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Used Car Data\"/>
    </mc:Choice>
  </mc:AlternateContent>
  <bookViews>
    <workbookView xWindow="0" yWindow="0" windowWidth="20490" windowHeight="7755"/>
  </bookViews>
  <sheets>
    <sheet name="Consolidated_Used_Car" sheetId="1" r:id="rId1"/>
  </sheets>
  <definedNames>
    <definedName name="_xlnm._FilterDatabase" localSheetId="0" hidden="1">Consolidated_Used_Car!$A$1:$I$5038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66" i="1" l="1"/>
  <c r="F3115" i="1"/>
  <c r="F3072" i="1"/>
  <c r="F3054" i="1"/>
  <c r="F3010" i="1"/>
  <c r="F3007" i="1"/>
  <c r="F3005" i="1"/>
  <c r="F2889" i="1"/>
  <c r="F2875" i="1"/>
  <c r="F2853" i="1"/>
  <c r="F2841" i="1"/>
  <c r="F2836" i="1"/>
  <c r="F2830" i="1"/>
  <c r="F2644" i="1"/>
  <c r="F2384" i="1"/>
  <c r="F2379" i="1"/>
  <c r="F2360" i="1"/>
  <c r="F2348" i="1"/>
  <c r="F2318" i="1"/>
  <c r="F2249" i="1"/>
  <c r="F2212" i="1"/>
  <c r="F2205" i="1"/>
  <c r="F2191" i="1"/>
  <c r="F2156" i="1"/>
  <c r="F1807" i="1"/>
  <c r="F1712" i="1"/>
  <c r="F1667" i="1"/>
  <c r="F1410" i="1"/>
  <c r="F1409" i="1"/>
  <c r="F1406" i="1"/>
  <c r="F1403" i="1"/>
  <c r="F1397" i="1"/>
  <c r="F1395" i="1"/>
  <c r="F1394" i="1"/>
  <c r="F1379" i="1"/>
  <c r="F1374" i="1"/>
  <c r="F1370" i="1"/>
  <c r="F1360" i="1"/>
  <c r="F1351" i="1"/>
  <c r="F1346" i="1"/>
  <c r="F1345" i="1"/>
  <c r="F1339" i="1"/>
  <c r="F1333" i="1"/>
  <c r="F1321" i="1"/>
  <c r="F1317" i="1"/>
  <c r="F1309" i="1"/>
  <c r="F1298" i="1"/>
  <c r="F1297" i="1"/>
  <c r="F1288" i="1"/>
  <c r="F1284" i="1"/>
  <c r="F1282" i="1"/>
  <c r="F1281" i="1"/>
  <c r="F21" i="1" l="1"/>
</calcChain>
</file>

<file path=xl/sharedStrings.xml><?xml version="1.0" encoding="utf-8"?>
<sst xmlns="http://schemas.openxmlformats.org/spreadsheetml/2006/main" count="20071" uniqueCount="5437">
  <si>
    <t>Brand</t>
  </si>
  <si>
    <t>Location</t>
  </si>
  <si>
    <t>URL"s</t>
  </si>
  <si>
    <t>Honda</t>
  </si>
  <si>
    <t>Honda City V MT</t>
  </si>
  <si>
    <t>https://www.cardekho.com/buy-used-car-details/used-Honda-City-V-Mt-cars-Ahmedabad_8a3ef5f4-820c-4994-b188-2dd827211849.htm</t>
  </si>
  <si>
    <t>Maruti Baleno 1.2 Alpha</t>
  </si>
  <si>
    <t>https://www.cardekho.com/buy-used-car-details/used-Maruti-Baleno-1.2-Alpha-cars-Ahmedabad_31684dec-0513-449a-b821-97895e1b2295.htm</t>
  </si>
  <si>
    <t>Volkswagen</t>
  </si>
  <si>
    <t>Volkswagen Polo 1.2 MPI Highline</t>
  </si>
  <si>
    <t>https://www.cardekho.com/buy-used-car-details/used-Volkswagen-Polo-1.2-Mpi-Highline-cars-Ahmedabad_f475eec4-a9ca-4cb3-87ed-f55443375de7.htm</t>
  </si>
  <si>
    <t>Honda City ZX CVT</t>
  </si>
  <si>
    <t>https://www.cardekho.com/buy-used-car-details/used-Honda-City-Zx-Cvt-cars-Ahmedabad_38d158d8-9fb2-4418-bd76-ea80c4658363.htm</t>
  </si>
  <si>
    <t>Honda Jazz V CVT</t>
  </si>
  <si>
    <t>https://www.cardekho.com/buy-used-car-details/used-Honda-Jazz-V-Cvt-cars-Ahmedabad_c335050b-dda0-45a6-a135-54b26b902f88.htm</t>
  </si>
  <si>
    <t>Honda City i VTEC CVT SV</t>
  </si>
  <si>
    <t>https://www.cardekho.com/buy-used-car-details/used-Honda-City-I-Vtec-Cvt-Sv-cars-Ahmedabad_5bd6ddf7-e284-417c-941c-b88be68ebc2d.htm</t>
  </si>
  <si>
    <t>Maruti Ciaz 1.4 Delta</t>
  </si>
  <si>
    <t>https://www.cardekho.com/buy-used-car-details/used-Maruti-Ciaz-1.4-Delta-cars-Ahmedabad_22930b6d-9974-468d-b3fb-f0a43328c6fb.htm</t>
  </si>
  <si>
    <t>Honda City i-VTEC CVT ZX</t>
  </si>
  <si>
    <t>https://www.cardekho.com/buy-used-car-details/used-Honda-City-I-vtec-Cvt-Zx-cars-Ahmedabad_6f1d4020-216e-4ba5-9b01-288d03b0e309.htm</t>
  </si>
  <si>
    <t>Toyota</t>
  </si>
  <si>
    <t>Toyota Camry 2.5 G</t>
  </si>
  <si>
    <t>https://www.cardekho.com/buy-used-car-details/used-Toyota-Camry-2.5-G-cars-Ahmedabad_3f053138-edae-4362-bdd6-c766879697e5.htm</t>
  </si>
  <si>
    <t>Honda Jazz VX CVT</t>
  </si>
  <si>
    <t>https://www.cardekho.com/buy-used-car-details/used-Honda-Jazz-Vx-Cvt-cars-Ahmedabad_0003f6ae-f5a5-4b61-aa0c-39aad1febbe7.htm</t>
  </si>
  <si>
    <t>Maruti Baleno 1.2 Zeta</t>
  </si>
  <si>
    <t>https://www.cardekho.com/buy-used-car-details/used-Maruti-Baleno-1.2-Zeta-cars-Ahmedabad_96ad0454-a31f-4edf-85cc-6481bc275bfc.htm</t>
  </si>
  <si>
    <t>Maruti Alto 800 LXI</t>
  </si>
  <si>
    <t>https://www.cardekho.com/buy-used-car-details/used-Maruti-Alto-800-Lxi-cars-Ahmedabad_932ce319-af9d-47e4-9748-f43f04ccf561.htm</t>
  </si>
  <si>
    <t>Hyundai</t>
  </si>
  <si>
    <t>Hyundai i20 1.4 Asta</t>
  </si>
  <si>
    <t>https://www.cardekho.com/buy-used-car-details/used-Hyundai-I20-1.4-Asta-cars-Ahmedabad_8dd98a8b-a963-4d50-98df-c6a965a17761.htm</t>
  </si>
  <si>
    <t>Honda WR-V VX Diesel</t>
  </si>
  <si>
    <t>https://www.cardekho.com/buy-used-car-details/used-Honda-Wr-v-Vx-Diesel-cars-Ahmedabad_1ff4bce5-7708-455f-9765-4f72e9c96a98.htm</t>
  </si>
  <si>
    <t>Toyota Fortuner Legender</t>
  </si>
  <si>
    <t>https://www.cardekho.com/used-car-details/used-Toyota-Fortuner-Legender-cars-New-Delhi_01cb9f18-cc79-4b9a-a79a-a09bc1d0d1a5.htm</t>
  </si>
  <si>
    <t>Mercedes-Benz E-Class E400 Cabriolet Edition E</t>
  </si>
  <si>
    <t>https://www.cardekho.com/used-car-details/used-Mercedes-benz-E-class-E400-Cabriolet-Edition-E-cars-New-Delhi_2fa8cca5-e787-43ee-a8c8-f1fd9678906c.htm</t>
  </si>
  <si>
    <t>Volvo</t>
  </si>
  <si>
    <t>Volvo XC 90 D5 Momentum</t>
  </si>
  <si>
    <t>https://www.cardekho.com/used-car-details/used-Volvo-Xc-90-D5-Momentum-cars-New-Delhi_8742d7e8-b5f4-4eff-bfb7-0e4062203098.htm</t>
  </si>
  <si>
    <t>Porsche</t>
  </si>
  <si>
    <t>Porsche Macan R4</t>
  </si>
  <si>
    <t>https://www.cardekho.com/used-car-details/used-Porsche-Macan-R4-cars-New-Delhi_cb5aeb1c-460e-4f5b-850b-d6b7956e3885.htm</t>
  </si>
  <si>
    <t>Mercedes-Benz E-Class Exclusive E 220d</t>
  </si>
  <si>
    <t>https://www.cardekho.com/used-car-details/used-Mercedes-benz-E-class-Exclusive-E-220d-cars-New-Delhi_4da63ae6-ceb6-47a2-b6d1-d649798a5ede.htm</t>
  </si>
  <si>
    <t>Mercedes-Benz GLS 400d 4MATIC</t>
  </si>
  <si>
    <t>https://www.cardekho.com/used-car-details/used-Mercedes-benz-Gls-400d-4matic-cars-New-Delhi_a1d5bd47-e72e-429f-a1c3-92f70365f7fa.htm</t>
  </si>
  <si>
    <t>Honda Jazz 1.2 V AT i VTEC</t>
  </si>
  <si>
    <t>https://www.cardekho.com/buy-used-car-details/used-Honda-Jazz-1.2-V-At-I-Vtec-cars-Ahmedabad_dec47765-af4e-43e6-8cab-4695c3b10b43.htm</t>
  </si>
  <si>
    <t>Mahindra</t>
  </si>
  <si>
    <t>Mahindra XUV300 W6</t>
  </si>
  <si>
    <t>https://www.cardekho.com/buy-used-car-details/used-Mahindra-Xuv300-W6-cars-Ahmedabad_6df84b1f-7c4f-4ecb-8efe-ac832b0e8441.htm</t>
  </si>
  <si>
    <t>Kia</t>
  </si>
  <si>
    <t>Kia Seltos GTX Plus</t>
  </si>
  <si>
    <t>https://www.cardekho.com/buy-used-car-details/used-Kia-Seltos-Gtx-Plus-cars-Ahmedabad_2367fc6c-6622-4765-86ee-df618e0030c5.htm</t>
  </si>
  <si>
    <t>Maruti Swift Dzire VXI 1.2</t>
  </si>
  <si>
    <t>https://www.cardekho.com/buy-used-car-details/used-Maruti-Swift-Dzire-Vxi-1.2-cars-Ahmedabad_1c96aa42-9d29-4eee-8b80-e31ca58d3f97.htm</t>
  </si>
  <si>
    <t>Hyundai Grand i10 AT Asta</t>
  </si>
  <si>
    <t>https://www.cardekho.com/buy-used-car-details/used-Hyundai-Grand-I10-At-Asta-cars-Ahmedabad_59e39ed9-8e9c-454f-85fb-eaf0fcc84b32.htm</t>
  </si>
  <si>
    <t>Maruti Ciaz VXi Plus</t>
  </si>
  <si>
    <t>https://www.cardekho.com/buy-used-car-details/used-Maruti-Ciaz-Vxi-Plus-cars-Ahmedabad_c29845b1-ea80-4219-ad95-931fcc3fb60c.htm</t>
  </si>
  <si>
    <t>Volkswagen Vento 1.2 TSI Highline AT</t>
  </si>
  <si>
    <t>https://www.cardekho.com/buy-used-car-details/used-Volkswagen-Vento-1.2-Tsi-Highline-At-cars-Ahmedabad_968d3fc5-f090-48b4-98ab-4b8710e22eea.htm</t>
  </si>
  <si>
    <t>Jeep</t>
  </si>
  <si>
    <t>Jeep Compass 1.4 Limited Plus BSIV</t>
  </si>
  <si>
    <t>https://www.cardekho.com/buy-used-car-details/used-Jeep-Compass-1.4-Limited-Plus-Bsiv-cars-Ahmedabad_3627a08e-1169-4fde-95c1-76bc20139c48.htm</t>
  </si>
  <si>
    <t>Renault</t>
  </si>
  <si>
    <t>Renault Duster RXZ Turbo CVT</t>
  </si>
  <si>
    <t>https://www.cardekho.com/buy-used-car-details/used-Renault-Duster-Rxz-Turbo-Cvt-cars-Ahmedabad_32472618-6773-4d9f-915b-9d72e8e873dd.htm</t>
  </si>
  <si>
    <t>Renault KWID RXL</t>
  </si>
  <si>
    <t>https://www.cardekho.com/buy-used-car-details/used-Renault-Kwid-Rxl-cars-Ahmedabad_60f2f435-ed2f-4a5b-a382-87ba788a8bc7.htm</t>
  </si>
  <si>
    <t>Nissan</t>
  </si>
  <si>
    <t>Nissan Micra XL Optional</t>
  </si>
  <si>
    <t>https://www.cardekho.com/buy-used-car-details/used-Nissan-Micra-Xl-Optional-cars-Ahmedabad_b3c636f2-84ce-4b60-ac90-577df5dbc746.htm</t>
  </si>
  <si>
    <t>Hyundai Grand i10 Magna</t>
  </si>
  <si>
    <t>https://www.cardekho.com/buy-used-car-details/used-Hyundai-Grand-I10-Magna-cars-Ahmedabad_f0d7b8e0-0067-4ff7-8f22-431ebf17e0d3.htm</t>
  </si>
  <si>
    <t>Maruti Swift Dzire VXI</t>
  </si>
  <si>
    <t>https://www.cardekho.com/buy-used-car-details/used-Maruti-Swift-Dzire-Vxi-cars-Ahmedabad_7299334c-4c37-4477-a4c2-fee816d5196c.htm</t>
  </si>
  <si>
    <t>Maruti Wagon R LXI BS IV</t>
  </si>
  <si>
    <t>https://www.cardekho.com/buy-used-car-details/used-Maruti-Wagon-R-Lxi-Bs-Iv-cars-Ahmedabad_ba95a554-84bd-442a-a0a7-ad3376c3df95.htm</t>
  </si>
  <si>
    <t>https://www.cardekho.com/buy-used-car-details/used-Renault-Kwid-Rxl-cars-Ahmedabad_c852ab20-a6ba-49be-b947-0c6afb75b159.htm</t>
  </si>
  <si>
    <t>Jeep Compass 1.4 Limited</t>
  </si>
  <si>
    <t>https://www.cardekho.com/buy-used-car-details/used-Jeep-Compass-1.4-Limited-cars-Ahmedabad_9a8ddb31-be01-477b-9860-9dab34d1a5ec.htm</t>
  </si>
  <si>
    <t>Volkswagen Vento 1.2 TSI Highline Plus AT</t>
  </si>
  <si>
    <t>https://www.cardekho.com/buy-used-car-details/used-Volkswagen-Vento-1.2-Tsi-Highline-Plus-At-cars-Ahmedabad_c7fae0f2-a981-452c-b0c1-d45412f71e97.htm</t>
  </si>
  <si>
    <t>Jeep Compass 2.0 Longitude Option BSIV</t>
  </si>
  <si>
    <t>https://www.cardekho.com/buy-used-car-details/used-Jeep-Compass-2.0-Longitude-Option-Bsiv-cars-Ahmedabad_9a0b8979-4e62-4537-b421-a9e799b33601.htm</t>
  </si>
  <si>
    <t>Renault KWID RXL BSIV</t>
  </si>
  <si>
    <t>https://www.cardekho.com/buy-used-car-details/used-Renault-Kwid-Rxl-Bsiv-cars-Ahmedabad_4f05e77c-9469-40f8-981d-f1f436542a06.htm</t>
  </si>
  <si>
    <t>Hyundai Grand i10 1.2 Kappa Magna BSIV</t>
  </si>
  <si>
    <t>https://www.cardekho.com/buy-used-car-details/used-Hyundai-Grand-I10-1.2-Kappa-Magna-Bsiv-cars-Ahmedabad_8dbcae51-77e8-4127-92ca-68bc21299325.htm</t>
  </si>
  <si>
    <t>Volkswagen Vento 1.5 TDI Highline AT</t>
  </si>
  <si>
    <t>https://www.cardekho.com/buy-used-car-details/used-Volkswagen-Vento-1.5-Tdi-Highline-At-cars-Ahmedabad_3f7bf8d0-bada-4307-a3a7-7c5870a65139.htm</t>
  </si>
  <si>
    <t>Renault KWID RXT</t>
  </si>
  <si>
    <t>https://www.cardekho.com/buy-used-car-details/used-Renault-Kwid-Rxt-cars-Ahmedabad_d951d8e6-1a90-4263-b734-51f90b7f4c81.htm</t>
  </si>
  <si>
    <t>https://www.cardekho.com/buy-used-car-details/used-Maruti-Alto-800-Lxi-cars-Ahmedabad_202db46d-bf9c-4b4f-b97b-d1e3f3b08150.htm</t>
  </si>
  <si>
    <t>https://www.cardekho.com/buy-used-car-details/used-Hyundai-Grand-I10-1.2-Kappa-Magna-Bsiv-cars-Ahmedabad_1210cc20-3a53-4c62-8cb5-d3823aeefcb3.htm</t>
  </si>
  <si>
    <t>Nissan Magnite XV Premium</t>
  </si>
  <si>
    <t>https://www.cardekho.com/buy-used-car-details/used-Nissan-Magnite-Xv-Premium-cars-Ahmedabad_1911f042-b102-4158-9716-ee2944f6cb11.htm</t>
  </si>
  <si>
    <t>Hyundai Verna VTVT 1.6 SX</t>
  </si>
  <si>
    <t>https://www.cardekho.com/buy-used-car-details/used-Hyundai-Verna-Vtvt-1.6-Sx-cars-Ahmedabad_63698466-26b0-47e1-8b52-7e2e260228c9.htm</t>
  </si>
  <si>
    <t>Honda Amaze S i-Vtech</t>
  </si>
  <si>
    <t>https://www.cardekho.com/buy-used-car-details/used-Honda-Amaze-S-I-vtech-cars-Ahmedabad_e5867c70-f728-498a-b5ce-d47152b542b1.htm</t>
  </si>
  <si>
    <t>Hyundai Tucson GLS AT</t>
  </si>
  <si>
    <t>https://www.cardekho.com/buy-used-car-details/used-Hyundai-Tucson-Gls-At-cars-Ahmedabad_e5fa4eb8-57b9-4850-9a6c-ae68541bab06.htm</t>
  </si>
  <si>
    <t>Maruti Alto K10 LXI</t>
  </si>
  <si>
    <t>https://www.cardekho.com/buy-used-car-details/used-Maruti-Alto-K10-Lxi-cars-Ahmedabad_e22099a4-e501-4d8f-9ce8-0e115fb40d38.htm</t>
  </si>
  <si>
    <t>Jeep Compass 2.0 Longitude</t>
  </si>
  <si>
    <t>https://www.cardekho.com/buy-used-car-details/used-Jeep-Compass-2.0-Longitude-cars-Ahmedabad_582b0046-723c-4282-bf7e-66a07546838a.htm</t>
  </si>
  <si>
    <t>https://www.cardekho.com/buy-used-car-details/used-Maruti-Swift-Dzire-Vxi-1.2-cars-Ahmedabad_48bf1284-4e2e-4112-b065-8d8210e207f0.htm</t>
  </si>
  <si>
    <t>Jeep Compass 2.0 Limited Plus BSIV</t>
  </si>
  <si>
    <t>https://www.cardekho.com/buy-used-car-details/used-Jeep-Compass-2.0-Limited-Plus-Bsiv-cars-Ahmedabad_7f8801d4-24d1-4a3d-bff9-b39979da6950.htm</t>
  </si>
  <si>
    <t>Maruti Ciaz 1.4 Alpha</t>
  </si>
  <si>
    <t>https://www.cardekho.com/buy-used-car-details/used-Maruti-Ciaz-1.4-Alpha-cars-Ahmedabad_4814cb34-1ef0-4b59-bc21-f9e5318e8b27.htm</t>
  </si>
  <si>
    <t>Hyundai i20 1.2 Asta</t>
  </si>
  <si>
    <t>https://www.cardekho.com/buy-used-car-details/used-Hyundai-I20-1.2-Asta-cars-Ahmedabad_c92c2874-0db6-4a4c-8c0e-18ec00943ddb.htm</t>
  </si>
  <si>
    <t>Hyundai Verna 1.6 CRDi SX</t>
  </si>
  <si>
    <t>https://www.cardekho.com/buy-used-car-details/used-Hyundai-Verna-1.6-Crdi-Sx-cars-Ahmedabad_620166ef-5edb-401f-ada8-5a4f8f7e56b0.htm</t>
  </si>
  <si>
    <t>Honda City i VTEC CVT VX</t>
  </si>
  <si>
    <t>https://www.cardekho.com/buy-used-car-details/used-Honda-City-I-Vtec-Cvt-Vx-cars-Ahmedabad_6bfe3b88-874c-45f9-95e2-b4fdbac92431.htm</t>
  </si>
  <si>
    <t>Mahindra XUV500 W6 2WD</t>
  </si>
  <si>
    <t>https://www.cardekho.com/buy-used-car-details/used-Mahindra-Xuv500-W6-2wd-cars-Ahmedabad_5633d724-a5da-4f66-abc9-48429989802c.htm</t>
  </si>
  <si>
    <t>Hyundai Grand i10 Sportz</t>
  </si>
  <si>
    <t>https://www.cardekho.com/buy-used-car-details/used-Hyundai-Grand-I10-Sportz-cars-Ahmedabad_51ec6aec-1ef4-40f9-b3a3-51dcd7a337ff.htm</t>
  </si>
  <si>
    <t>https://www.cardekho.com/buy-used-car-details/used-Honda-Amaze-S-I-vtech-cars-Ahmedabad_d045aa82-c5b4-4408-8feb-7469d14ec6ed.htm</t>
  </si>
  <si>
    <t>Mahindra XUV500 AT W10 FWD</t>
  </si>
  <si>
    <t>https://www.cardekho.com/buy-used-car-details/used-Mahindra-Xuv500-At-W10-Fwd-cars-Ahmedabad_bed5e843-cb6a-4861-8423-17030221cd2d.htm</t>
  </si>
  <si>
    <t>Hyundai EON Era Plus</t>
  </si>
  <si>
    <t>https://www.cardekho.com/buy-used-car-details/used-Hyundai-Eon-Era-Plus-cars-Ahmedabad_8ffa79f7-8841-4674-92e9-b081683b4d60.htm</t>
  </si>
  <si>
    <t>https://www.cardekho.com/buy-used-car-details/used-Hyundai-Grand-I10-Sportz-cars-Ahmedabad_5702fbef-90e0-4ade-9b3f-1a696aeb4dcf.htm</t>
  </si>
  <si>
    <t>Hyundai EON Magna Plus</t>
  </si>
  <si>
    <t>https://www.cardekho.com/buy-used-car-details/used-Hyundai-Eon-Magna-Plus-cars-Ahmedabad_1aebbbf4-0657-4a35-b82f-0b6246dd5bb7.htm</t>
  </si>
  <si>
    <t>https://www.cardekho.com/buy-used-car-details/used-Hyundai-Eon-Era-Plus-cars-Ahmedabad_324077a8-8b5a-45c1-8b7b-ee5684f32de2.htm</t>
  </si>
  <si>
    <t>https://www.cardekho.com/buy-used-car-details/used-Maruti-Alto-800-Lxi-cars-Ahmedabad_52ab8024-ee94-4af7-bed8-8e1aebad6362.htm</t>
  </si>
  <si>
    <t>https://www.cardekho.com/buy-used-car-details/used-Renault-Kwid-Rxl-cars-Ahmedabad_9cdc02ad-b15d-4555-afae-43a61f2d4b78.htm</t>
  </si>
  <si>
    <t>Hyundai i20 Asta Option 1.4 CRDi</t>
  </si>
  <si>
    <t>https://www.cardekho.com/buy-used-car-details/used-Hyundai-I20-Asta-Option-1.4-Crdi-cars-Ahmedabad_d7d78e03-48ff-4bd6-b84e-f8c0679d851f.htm</t>
  </si>
  <si>
    <t>Hyundai Grand i10 1.2 Kappa Sportz Option</t>
  </si>
  <si>
    <t>https://www.cardekho.com/used-car-details/used-Hyundai-Grand-I10-1.2-Kappa-Sportz-Option-cars-Ahmedabad_5573d920-3160-4acc-ad8b-433f05b1c5fa.htm</t>
  </si>
  <si>
    <t>Hyundai Verna 1.6 CRDi EX MT</t>
  </si>
  <si>
    <t>https://www.cardekho.com/used-car-details/used-Hyundai-Verna-1.6-Crdi-Ex-Mt-cars-Ahmedabad_a405037b-db4d-439a-9164-0513987a4eb7.htm</t>
  </si>
  <si>
    <t>Jaguar</t>
  </si>
  <si>
    <t>Jaguar XJ 3.0L Portfolio LWB</t>
  </si>
  <si>
    <t>https://www.cardekho.com/used-car-details/used-Jaguar-Xj-3.0l-Portfolio-Lwb-cars-Hyderabad_d8bddbc5-4e6c-409b-b379-d3e42169df38.htm</t>
  </si>
  <si>
    <t>Maruti Ciaz ZDi Plus SHVS</t>
  </si>
  <si>
    <t>https://www.cardekho.com/used-car-details/used-Maruti-Ciaz-Zdi-Plus-Shvs-cars-Ahmedabad_83270afe-41fa-4e7b-8eec-b80d71b5731f.htm</t>
  </si>
  <si>
    <t>Hyundai Venue SX Opt iMT</t>
  </si>
  <si>
    <t>https://www.cardekho.com/used-car-details/used-Hyundai-Venue-Sx-Opt-Imt-cars-Ahmedabad_7b28de45-dff8-41b8-9e4d-3497b96b7567.htm</t>
  </si>
  <si>
    <t>Toyota Fortuner 2.8 2WD AT</t>
  </si>
  <si>
    <t>https://www.cardekho.com/used-car-details/used-Toyota-Fortuner-2.8-2wd-At-cars-Ahmedabad_90d1a986-fd5a-477f-a785-5bb4c5e176fb.htm</t>
  </si>
  <si>
    <t>Maruti Vitara Brezza LDi</t>
  </si>
  <si>
    <t>https://www.cardekho.com/used-car-details/used-Maruti-Vitara-Brezza-Ldi-cars-Ahmedabad_4dcb96e8-8394-451f-b0ce-3e30c710ebf8.htm</t>
  </si>
  <si>
    <t>Kia Seltos HTX G</t>
  </si>
  <si>
    <t>https://www.cardekho.com/used-car-details/used-Kia-Seltos-Htx-G-cars-Ahmedabad_ce5e4f73-ec24-47cc-9ff0-46399b6511ed.htm</t>
  </si>
  <si>
    <t>BMW</t>
  </si>
  <si>
    <t>BMW 5 Series 525d Sedan</t>
  </si>
  <si>
    <t>https://www.cardekho.com/used-car-details/used-Bmw-5-Series-525d-Sedan-cars-Hyderabad_8dcddd8d-598f-4e75-be39-79132b2fe6e6.htm</t>
  </si>
  <si>
    <t>BMW 5 Series 520d Luxury Line</t>
  </si>
  <si>
    <t>https://www.cardekho.com/used-car-details/used-Bmw-5-Series-520d-Luxury-Line-cars-Hyderabad_e39f8840-82b0-44f2-87b9-afca836f6d44.htm</t>
  </si>
  <si>
    <t>Hyundai i20 1.4 Asta (AT)</t>
  </si>
  <si>
    <t>https://www.cardekho.com/used-car-details/used-Hyundai-I20-1.4-Asta-(at)-cars-Ahmedabad_79470c8f-0ea6-426d-a761-d394e1d2f389.htm</t>
  </si>
  <si>
    <t>Renault Duster 110PS Diesel RxZ AMT</t>
  </si>
  <si>
    <t>https://www.cardekho.com/used-car-details/used-Renault-Duster-110ps-Diesel-Rxz-Amt-cars-Ahmedabad_870bcd03-ca6f-4b8e-b326-f0055025665a.htm</t>
  </si>
  <si>
    <t>Hyundai Santro Xing GLS</t>
  </si>
  <si>
    <t>https://www.cardekho.com/used-car-details/used-Hyundai-Santro-Xing-Gls-cars-Ahmedabad_52728d57-d46e-4059-b801-b663cedd49ce.htm</t>
  </si>
  <si>
    <t>BMW 7 Series 730Ld</t>
  </si>
  <si>
    <t>https://www.cardekho.com/used-car-details/used-Bmw-7-Series-730ld-cars-Ahmedabad_66aee629-9633-4a1a-9f0c-c083b586ca5e.htm</t>
  </si>
  <si>
    <t>Honda City S</t>
  </si>
  <si>
    <t>https://www.cardekho.com/used-car-details/used-Honda-City-S-cars-Ahmedabad_df252f9f-d4c3-4803-9e29-40e7449af1ee.htm</t>
  </si>
  <si>
    <t>Hyundai Creta SX Diesel AT</t>
  </si>
  <si>
    <t>https://www.cardekho.com/used-car-details/used-Hyundai-Creta-Sx-Diesel-At-cars-Ahmedabad_a6c1b2a5-e7c6-4089-ae3f-0d90bf8f1815.htm</t>
  </si>
  <si>
    <t>Maruti Swift Dzire VDI</t>
  </si>
  <si>
    <t>https://www.cardekho.com/used-car-details/used-Maruti-Swift-Dzire-Vdi-cars-Ahmedabad_7b68c373-fa11-4be4-81ed-ef8f9c8fedc1.htm</t>
  </si>
  <si>
    <t>Honda CR-V 2.4 AT</t>
  </si>
  <si>
    <t>https://www.cardekho.com/used-car-details/used-Honda-Cr-v-2.4-At-cars-Ahmedabad_5589f4a6-0594-4697-8433-47c2ff17c184.htm</t>
  </si>
  <si>
    <t>BMW X5 xDrive 30d xLine</t>
  </si>
  <si>
    <t>https://www.cardekho.com/used-car-details/used-Bmw-X5-Xdrive-30d-Xline-cars-Ahmedabad_220df446-1b54-489c-9b83-4c93f272ffae.htm</t>
  </si>
  <si>
    <t>https://www.cardekho.com/used-car-details/used-Volkswagen-Vento-1.2-Tsi-Highline-At-cars-Ahmedabad_a8438c1f-2d31-4633-a1d8-ed7334f1bdc6.htm</t>
  </si>
  <si>
    <t>Hyundai Accent Executive</t>
  </si>
  <si>
    <t>https://www.cardekho.com/used-car-details/used-Hyundai-Accent-Executive-cars-Ahmedabad_c4e6417f-c967-43a6-ab7b-83406d97988e.htm</t>
  </si>
  <si>
    <t>Honda Amaze VX i-DTEC</t>
  </si>
  <si>
    <t>https://www.cardekho.com/used-car-details/used-Honda-Amaze-Vx-I-dtec-cars-Ahmedabad_cfdec971-981f-4b84-8b0a-e78c8004a746.htm</t>
  </si>
  <si>
    <t>Hyundai Creta EX</t>
  </si>
  <si>
    <t>https://www.cardekho.com/used-car-details/used-Hyundai-Creta-Ex-cars-Ahmedabad_c231a929-fda7-4011-92b9-c49454f9a1d3.htm</t>
  </si>
  <si>
    <t>Volkswagen Polo GT TSI</t>
  </si>
  <si>
    <t>https://www.cardekho.com/used-car-details/used-Volkswagen-Polo-Gt-Tsi-cars-Ahmedabad_a331ce5d-a137-4171-9273-e5a2727d87d2.htm</t>
  </si>
  <si>
    <t>https://www.cardekho.com/used-car-details/used-Honda-City-I-vtec-Cvt-Zx-cars-Ahmedabad_59603cb6-a551-428d-a5f6-8eb763265c3a.htm</t>
  </si>
  <si>
    <t>Mercedes-Benz E-Class E250 Edition E</t>
  </si>
  <si>
    <t>https://www.cardekho.com/used-car-details/used-Mercedes-benz-E-class-E250-Edition-E-cars-Ahmedabad_c6dafbc9-1ce8-45dd-a0ac-f285f06a07a9.htm</t>
  </si>
  <si>
    <t>Mercedes-Benz GLC 220d 4MATIC Sport</t>
  </si>
  <si>
    <t>https://www.cardekho.com/used-car-details/used-Mercedes-benz-Glc-220d-4matic-Sport-cars-Ahmedabad_19315493-b082-4514-9318-18f4ada6fd23.htm</t>
  </si>
  <si>
    <t>https://www.cardekho.com/used-car-details/used-Hyundai-Grand-I10-Magna-cars-Ahmedabad_758dc72b-594a-4367-9083-ed85c468ef16.htm</t>
  </si>
  <si>
    <t>Maruti Baleno 1.2 Delta</t>
  </si>
  <si>
    <t>https://www.cardekho.com/used-car-details/used-Maruti-Baleno-1.2-Delta-cars-Ahmedabad_2f03a31a-2e7d-4716-8cb9-502ac8356340.htm</t>
  </si>
  <si>
    <t>Tata</t>
  </si>
  <si>
    <t>Tata Tiago 1.2 Revotron XZ</t>
  </si>
  <si>
    <t>https://www.cardekho.com/used-car-details/used-Tata-Tiago-1.2-Revotron-Xz-cars-Ahmedabad_e60f675e-b419-4015-8e1c-b87962dc1fb0.htm</t>
  </si>
  <si>
    <t>Hyundai Grand i10 CRDi Sportz</t>
  </si>
  <si>
    <t>https://www.cardekho.com/used-car-details/used-Hyundai-Grand-I10-Crdi-Sportz-cars-Ahmedabad_26ea5d9d-09c4-45fe-8ae4-be40ef9dbcd8.htm</t>
  </si>
  <si>
    <t>Maruti Ignis 1.2 Sigma BSIV</t>
  </si>
  <si>
    <t>https://www.cardekho.com/used-car-details/used-Maruti-Ignis-1.2-Sigma-Bsiv-cars-Ahmedabad_217bd66a-f8f3-4748-b7a1-84f6a11c87c4.htm</t>
  </si>
  <si>
    <t>Hyundai Santro Xing GL Plus</t>
  </si>
  <si>
    <t>https://www.cardekho.com/used-car-details/used-Hyundai-Santro-Xing-Gl-Plus-cars-Ahmedabad_141e915a-ae0f-422d-8fce-e2a4e428a6b1.htm</t>
  </si>
  <si>
    <t>Hyundai Verna SX CRDi AT</t>
  </si>
  <si>
    <t>https://www.cardekho.com/used-car-details/used-Hyundai-Verna-Sx-Crdi-At-cars-Ahmedabad_a9309da9-4412-4e77-98aa-4f3f4b11a28f.htm</t>
  </si>
  <si>
    <t>Hyundai Xcent 1.1 CRDi Base</t>
  </si>
  <si>
    <t>https://www.cardekho.com/used-car-details/used-Hyundai-Xcent-1.1-Crdi-Base-cars-Ahmedabad_77811056-78cc-4311-8bb9-05638c15489a.htm</t>
  </si>
  <si>
    <t>Maruti Baleno Delta</t>
  </si>
  <si>
    <t>https://www.cardekho.com/used-car-details/used-Maruti-Baleno-Delta-cars-Ahmedabad_616598d4-6dd9-4079-838a-afdbc9186edb.htm</t>
  </si>
  <si>
    <t>Hyundai Santro Xing XP</t>
  </si>
  <si>
    <t>https://www.cardekho.com/used-car-details/used-Hyundai-Santro-Xing-Xp-cars-Ahmedabad_1bfb7039-72fd-485e-acd7-09edd5a8cb14.htm</t>
  </si>
  <si>
    <t>Toyota Etios Liva 1.4 GD</t>
  </si>
  <si>
    <t>https://www.cardekho.com/used-car-details/used-Toyota-Etios-Liva-1.4-Gd-cars-Ahmedabad_b46a8af0-6228-4ca8-8990-ca00de633599.htm</t>
  </si>
  <si>
    <t>Maruti Alto LX</t>
  </si>
  <si>
    <t>https://www.cardekho.com/used-car-details/used-Maruti-Alto-Lx-cars-Ahmedabad_57c4132a-0338-45b9-b40f-c9100c1a7378.htm</t>
  </si>
  <si>
    <t>Maruti Wagon R VXI BS IV</t>
  </si>
  <si>
    <t>https://www.cardekho.com/used-car-details/used-Maruti-Wagon-R-Vxi-Bs-Iv-cars-Ahmedabad_fdaa70cf-8aca-4d86-97e5-0e0c0db27394.htm</t>
  </si>
  <si>
    <t>Tata Nexon KRAZ Plus AMT</t>
  </si>
  <si>
    <t>https://www.cardekho.com/used-car-details/used-Tata-Nexon-Kraz-Plus-Amt-cars-Ahmedabad_5f5d5a38-e889-4205-92c9-4c34d175f2b0.htm</t>
  </si>
  <si>
    <t>Maruti Alto K10 VXI AMT</t>
  </si>
  <si>
    <t>https://www.cardekho.com/used-car-details/used-Maruti-Alto-K10-Vxi-Amt-cars-Ahmedabad_ed543e5b-6bcc-41dd-8094-4701677952f4.htm</t>
  </si>
  <si>
    <t>Maruti Swift VXI</t>
  </si>
  <si>
    <t>https://www.cardekho.com/used-car-details/used-Maruti-Swift-Vxi-cars-Ahmedabad_7b3989cd-10f0-4104-9cf4-cf69501d3814.htm</t>
  </si>
  <si>
    <t>Tata Harrier XZA Plus Dark Edition AT 2020-2022</t>
  </si>
  <si>
    <t>https://www.cardekho.com/used-car-details/used-Tata-Harrier-Xza-Plus-Dark-Edition-At-2020-2022-cars-Ahmedabad_44073af2-b872-475d-a53f-2e4a7828de62.htm</t>
  </si>
  <si>
    <t>Volkswagen Vento 1.5 TDI Highline BSIV</t>
  </si>
  <si>
    <t>https://www.cardekho.com/used-car-details/used-Volkswagen-Vento-1.5-Tdi-Highline-Bsiv-cars-Ahmedabad_75244daa-60ec-4bc6-86c5-a4e09069fb14.htm</t>
  </si>
  <si>
    <t>https://www.cardekho.com/used-car-details/used-Maruti-Ciaz-Vxi-Plus-cars-Ahmedabad_9109b862-2cb7-474c-8536-f2cfd959ddbc.htm</t>
  </si>
  <si>
    <t>Honda City 1.5 S MT</t>
  </si>
  <si>
    <t>https://www.cardekho.com/used-car-details/used-Honda-City-1.5-S-Mt-cars-Ahmedabad_b3f7aab0-a017-4f70-9fd9-9e5687e30884.htm</t>
  </si>
  <si>
    <t>Hyundai Accent GLS</t>
  </si>
  <si>
    <t>https://www.cardekho.com/used-car-details/used-Hyundai-Accent-Gls-cars-Ahmedabad_10eedff3-1086-4dc3-9d7c-7b009cc0773f.htm</t>
  </si>
  <si>
    <t>Hyundai Santro Sportz CNG BSIV</t>
  </si>
  <si>
    <t>https://www.cardekho.com/used-car-details/used-Hyundai-Santro-Sportz-Cng-Bsiv-cars-Ahmedabad_415d6c16-8f44-4f10-8b0e-f5f5e2686054.htm</t>
  </si>
  <si>
    <t>https://www.cardekho.com/used-car-details/used-Maruti-Baleno-1.2-Delta-cars-Ahmedabad_2652378a-13ef-4ff6-b3ec-7332cae5c029.htm</t>
  </si>
  <si>
    <t>https://www.cardekho.com/used-car-details/used-Hyundai-Santro-Xing-Gls-cars-Ahmedabad_14d3e884-338d-43a3-a31a-c779bf834b74.htm</t>
  </si>
  <si>
    <t>Chevrolet</t>
  </si>
  <si>
    <t>Chevrolet Enjoy TCDi LS 8 Seater</t>
  </si>
  <si>
    <t>https://www.cardekho.com/used-car-details/used-Chevrolet-Enjoy-Tcdi-Ls-8-Seater-cars-Ahmedabad_6c6a1960-bacb-49fc-9c79-06ece7e61a15.htm</t>
  </si>
  <si>
    <t>Hyundai i20 Sportz Plus BSIV</t>
  </si>
  <si>
    <t>https://www.cardekho.com/used-car-details/used-Hyundai-I20-Sportz-Plus-Bsiv-cars-Ahmedabad_ed7efa61-9ab4-4cd8-b6a5-bc4bd9b039af.htm</t>
  </si>
  <si>
    <t>https://www.cardekho.com/used-car-details/used-Maruti-Wagon-R-Lxi-Bs-Iv-cars-Ahmedabad_bd2e7cd2-f150-4d4c-82cf-9148620c45f3.htm</t>
  </si>
  <si>
    <t>Ford</t>
  </si>
  <si>
    <t>Ford Endeavour Titanium Plus 4X4</t>
  </si>
  <si>
    <t>https://www.cardekho.com/used-car-details/used-Ford-Endeavour-Titanium-Plus-4x4-cars-Ahmedabad_b81089e1-0776-4d04-a835-5db7f53c48af.htm</t>
  </si>
  <si>
    <t>Honda City VX MT</t>
  </si>
  <si>
    <t>https://www.cardekho.com/used-car-details/used-Honda-City-Vx-Mt-cars-Ahmedabad_0eeae3e8-04a5-49d1-8ca9-700a637acdbc.htm</t>
  </si>
  <si>
    <t>Hyundai Xcent 1.2 Kappa S Option</t>
  </si>
  <si>
    <t>https://www.cardekho.com/used-car-details/used-Hyundai-Xcent-1.2-Kappa-S-Option-cars-Ahmedabad_191dfd30-e04b-4fc5-870f-b8037282eb17.htm</t>
  </si>
  <si>
    <t>Maruti Wagon R VXI BS IV with ABS</t>
  </si>
  <si>
    <t>https://www.cardekho.com/used-car-details/used-Maruti-Wagon-R-Vxi-Bs-Iv-With-Abs-cars-Ahmedabad_c41eb285-a67f-4523-9255-a9ac47cbfa60.htm</t>
  </si>
  <si>
    <t>Maruti Wagon R VXI 1.2</t>
  </si>
  <si>
    <t>https://www.cardekho.com/used-car-details/used-Maruti-Wagon-R-Vxi-1.2-cars-Ahmedabad_f501171c-3d62-4605-92ad-42cac057ec91.htm</t>
  </si>
  <si>
    <t>Maruti Wagon R VXI</t>
  </si>
  <si>
    <t>https://www.cardekho.com/used-car-details/used-Maruti-Wagon-R-Vxi-cars-Ahmedabad_afc184de-b747-427b-8dbd-6375a4351a1d.htm</t>
  </si>
  <si>
    <t>https://www.cardekho.com/used-car-details/used-Honda-City-I-Vtec-Cvt-Vx-cars-Ahmedabad_ab8fddc3-3c69-463a-ad0d-4442986b0db4.htm</t>
  </si>
  <si>
    <t>https://www.cardekho.com/used-car-details/used-Maruti-Swift-Dzire-Vxi-cars-Ahmedabad_f774d0af-dba8-4c25-99db-974b7a6c00fb.htm</t>
  </si>
  <si>
    <t>Hyundai i20 1.2 Magna Opt</t>
  </si>
  <si>
    <t>https://www.cardekho.com/used-car-details/used-Hyundai-I20-1.2-Magna-Opt-cars-Ahmedabad_d105c639-4d36-45bc-abe0-1b487d412d0f.htm</t>
  </si>
  <si>
    <t>https://www.cardekho.com/used-car-details/used-Maruti-Alto-800-Lxi-cars-Ahmedabad_22ba875f-1130-4d9d-9f3d-1bbe6e90349c.htm</t>
  </si>
  <si>
    <t>Honda WR-V i-VTEC S</t>
  </si>
  <si>
    <t>https://www.cardekho.com/used-car-details/used-Honda-Wr-v-I-vtec-S-cars-Ahmedabad_0cc4b56f-8e91-4b8f-bf0b-89976f218bbf.htm</t>
  </si>
  <si>
    <t>Maruti Eeco 7 Seater Standard BSIV</t>
  </si>
  <si>
    <t>https://www.cardekho.com/used-car-details/used-Maruti-Eeco-7-Seater-Standard-Bsiv-cars-Ahmedabad_2515145c-f3f4-413f-bd2c-983ca764e296.htm</t>
  </si>
  <si>
    <t>Mercedes-Benz GLA Class 200 d Sport</t>
  </si>
  <si>
    <t>https://www.cardekho.com/used-car-details/used-Mercedes-benz-Gla-Class-200-D-Sport-cars-Ahmedabad_f4cb9542-3a50-4166-bbaf-6ff4a895a790.htm</t>
  </si>
  <si>
    <t>https://www.cardekho.com/used-car-details/used-Maruti-Alto-K10-Lxi-cars-Ahmedabad_d383fc16-f76c-4138-be49-e9e52bb7d1a0.htm</t>
  </si>
  <si>
    <t>https://www.cardekho.com/used-car-details/used-Maruti-Alto-800-Lxi-cars-Ahmedabad_9db37c45-40cc-44eb-9b56-a708070b7047.htm</t>
  </si>
  <si>
    <t>Maruti Omni 8 Seater BSII</t>
  </si>
  <si>
    <t>https://www.cardekho.com/used-car-details/used-Maruti-Omni-8-Seater-Bsii-cars-Ahmedabad_cb1fa14d-9d8e-45eb-ba56-39199c118050.htm</t>
  </si>
  <si>
    <t>Hyundai Creta 1.6 CRDi SX Option</t>
  </si>
  <si>
    <t>https://www.cardekho.com/used-car-details/used-Hyundai-Creta-1.6-Crdi-Sx-Option-cars-Ahmedabad_2eed49ec-c8de-4331-8947-ce7e374f5a08.htm</t>
  </si>
  <si>
    <t>Maruti Swift LXI BSIV</t>
  </si>
  <si>
    <t>https://www.cardekho.com/used-car-details/used-Maruti-Swift-Lxi-Bsiv-cars-Ahmedabad_8f479a3a-16ad-4d76-b813-f8b1635db4c5.htm</t>
  </si>
  <si>
    <t>https://www.cardekho.com/used-car-details/used-Maruti-Ciaz-Vxi-Plus-cars-Ahmedabad_47a05af3-f291-4d94-ac68-2fee25d456ac.htm</t>
  </si>
  <si>
    <t>HYUNDAI</t>
  </si>
  <si>
    <t>HYUNDAI GRAND I10 SPORTZ (O) 1.2 KAPPA VTVT [2017-2018]</t>
  </si>
  <si>
    <t>Delhi</t>
  </si>
  <si>
    <t>https://www.cartrade.com/buy-used-cars/delhi/hyundai/grand-i10/d3303147.html?dc=0</t>
  </si>
  <si>
    <t>MARUTI SUZUKI BALENO DELTA 1.2</t>
  </si>
  <si>
    <t>https://www.cartrade.com/buy-used-cars/delhi/maruti-suzuki/baleno/d3303119.html?dc=0</t>
  </si>
  <si>
    <t>MARUTI SUZUKI WAGON R 1.0 VXI</t>
  </si>
  <si>
    <t>Faridabad</t>
  </si>
  <si>
    <t>https://www.cartrade.com/buy-used-cars/faridabad/maruti-suzuki/wagon-r/d3236003.html?dc=0</t>
  </si>
  <si>
    <t>HYUNDAI ELITE I20 ASTA 1.2 [2016-2017]</t>
  </si>
  <si>
    <t>Hyderabad</t>
  </si>
  <si>
    <t>https://www.cartrade.com/buy-used-cars/hyderabad/hyundai/elite-i20/d3239341.html?dc=0</t>
  </si>
  <si>
    <t>VOLKSWAGEN</t>
  </si>
  <si>
    <t>VOLKSWAGEN VENTO COMFORTLINE DIESEL AT</t>
  </si>
  <si>
    <t>https://www.cartrade.com/buy-used-cars/hyderabad/volkswagen/vento/d3239325.html?dc=0</t>
  </si>
  <si>
    <t>HYUNDAI VENUE SX 1.0 (O) PETROL [2019-2020]</t>
  </si>
  <si>
    <t>Ajmer</t>
  </si>
  <si>
    <t>https://www.cartrade.com/buy-used-cars/ajmer/hyundai/venue/d3170291.html?dc=0</t>
  </si>
  <si>
    <t>HYUNDAI GRAND I10 SPORTZ 1.2 KAPPA VTVT [2013-2016]</t>
  </si>
  <si>
    <t>Kanpur</t>
  </si>
  <si>
    <t>https://www.cartrade.com/buy-used-cars/kanpur/hyundai/grand-i10/d3291495.html?dc=0</t>
  </si>
  <si>
    <t>HONDA</t>
  </si>
  <si>
    <t>HONDA CITY V</t>
  </si>
  <si>
    <t>https://www.cartrade.com/buy-used-cars/delhi/honda/city/d3270903.html?dc=0</t>
  </si>
  <si>
    <t>Pune</t>
  </si>
  <si>
    <t>https://www.cartrade.com/buy-used-cars/pune/maruti-suzuki/baleno/d3246011.html?dc=0</t>
  </si>
  <si>
    <t>MARUTI SUZUKI BALENO ZETA AUTOMATIC</t>
  </si>
  <si>
    <t>https://www.cartrade.com/buy-used-cars/hyderabad/maruti-suzuki/baleno/d3241025.html?dc=0</t>
  </si>
  <si>
    <t>MERCEDES-BENZ GLC 300 PROGRESSIVE</t>
  </si>
  <si>
    <t>Mumbai</t>
  </si>
  <si>
    <t>https://www.cartrade.com/buy-used-cars/mumbai/mercedes-benz/glc/d3269783.html?dc=0</t>
  </si>
  <si>
    <t>TOYOTA</t>
  </si>
  <si>
    <t>TOYOTA YARIS J CVT</t>
  </si>
  <si>
    <t>Vijaywada</t>
  </si>
  <si>
    <t>https://www.cartrade.com/buy-used-cars/vijaywada/toyota/yaris/d3254349.html?dc=0</t>
  </si>
  <si>
    <t>MAHINDRA</t>
  </si>
  <si>
    <t>MAHINDRA MARAZZO M6 PLUS 7 STR</t>
  </si>
  <si>
    <t>https://www.cartrade.com/buy-used-cars/mumbai/mahindra/marazzo/d3192575.html?dc=0</t>
  </si>
  <si>
    <t>MERCEDES-BENZ GLA 200 D SPORT</t>
  </si>
  <si>
    <t>https://www.cartrade.com/buy-used-cars/mumbai/mercedes-benz/gla/d3269781.html?dc=0</t>
  </si>
  <si>
    <t>MINI COUNTRYMAN COOPER S [2020-2021]</t>
  </si>
  <si>
    <t>https://www.cartrade.com/buy-used-cars/mumbai/mini/countryman/d3264323.html?dc=0</t>
  </si>
  <si>
    <t>MERCEDES-BENZ CLA 200 CDI SPORT</t>
  </si>
  <si>
    <t>https://www.cartrade.com/buy-used-cars/mumbai/mercedes-benz/cla/d3261427.html?dc=0</t>
  </si>
  <si>
    <t>BMW X1 SDRIVE20D XLINE</t>
  </si>
  <si>
    <t>https://www.cartrade.com/buy-used-cars/mumbai/bmw/x1/d3274207.html?dc=0</t>
  </si>
  <si>
    <t>MERCEDES-BENZ C-CLASS C 200 PROGRESSIVE [2018-2020]</t>
  </si>
  <si>
    <t>https://www.cartrade.com/buy-used-cars/mumbai/mercedes-benz/c-class/d3248439.html?dc=0</t>
  </si>
  <si>
    <t>MERCEDES-BENZ CLA 200 PETROL SPORT</t>
  </si>
  <si>
    <t>https://www.cartrade.com/buy-used-cars/mumbai/mercedes-benz/cla/d3248437.html?dc=0</t>
  </si>
  <si>
    <t>MERCEDES-BENZ E-CLASS E 200 EXCLUSIVE [2019-2019]</t>
  </si>
  <si>
    <t>https://www.cartrade.com/buy-used-cars/mumbai/mercedes-benz/e-class/d3238105.html?dc=0</t>
  </si>
  <si>
    <t>MERCEDES-BENZ GLE 250 D</t>
  </si>
  <si>
    <t>https://www.cartrade.com/buy-used-cars/mumbai/mercedes-benz/gle/d3163397.html?dc=0</t>
  </si>
  <si>
    <t>HYUNDAI XCENT E PLUS CRDI</t>
  </si>
  <si>
    <t>Lucknow</t>
  </si>
  <si>
    <t>https://www.cartrade.com/buy-used-cars/lucknow/hyundai/xcent/d3157837.html?dc=0</t>
  </si>
  <si>
    <t>HONDA BRIO VX MT</t>
  </si>
  <si>
    <t>https://www.cartrade.com/buy-used-cars/kanpur/honda/brio/d3247133.html?dc=0</t>
  </si>
  <si>
    <t>MG HECTOR SHARP 2.0 DIESEL TURBO MT</t>
  </si>
  <si>
    <t>https://www.cartrade.com/buy-used-cars/kanpur/mg/hector/d3263973.html?dc=0</t>
  </si>
  <si>
    <t>https://www.cartrade.com/buy-used-cars/%7B%7Burl%7D%7D</t>
  </si>
  <si>
    <t>Mahindra TUV300 T10 Dual Tone</t>
  </si>
  <si>
    <t>https://www.carwale.com/used/cars-in-delhi/mahindra-tuv300/d3174351/?slot=25&amp;rk=1&amp;isP=true</t>
  </si>
  <si>
    <t>Maruti Suzuki Dzire VXi</t>
  </si>
  <si>
    <t>Gurgaon</t>
  </si>
  <si>
    <t>https://www.carwale.com/used/cars-in-gurgaon/maruti-suzuki-dzire/d3166693/?slot=25&amp;rk=2&amp;isP=true&amp;dc=10</t>
  </si>
  <si>
    <t>Maruti Suzuki Swift DZire VDI</t>
  </si>
  <si>
    <t>https://www.carwale.com/used/cars-in-delhi/maruti-suzuki-swift-dzire/d3203001/?slot=27&amp;rk=3&amp;isP=true</t>
  </si>
  <si>
    <t>Maruti Suzuki Ciaz ZDi+ SHVS</t>
  </si>
  <si>
    <t>https://www.carwale.com/used/cars-in-delhi/maruti-suzuki-ciaz/d3252403/?slot=29&amp;rk=4&amp;isP=true</t>
  </si>
  <si>
    <t>Mercedes-Benz E-Class E 220 d Avantgarde</t>
  </si>
  <si>
    <t>https://www.carwale.com/used/cars-in-delhi/mercedes-benz-e-class/d3302139/?slot=31&amp;rk=5&amp;isP=true</t>
  </si>
  <si>
    <t>Mahindra XUV700 AX 5 Diesel AT 7 STR</t>
  </si>
  <si>
    <t>https://www.carwale.com/used/cars-in-delhi/mahindra-xuv700/d2978463/?slot=33&amp;rk=6&amp;isP=true</t>
  </si>
  <si>
    <t>Maruti Suzuki Wagon R LXi 1.0 CNG [2019-2020]</t>
  </si>
  <si>
    <t>https://www.carwale.com/used/cars-in-delhi/maruti-suzuki-wagon-r/d3173217/?slot=35&amp;rk=7&amp;isP=true</t>
  </si>
  <si>
    <t>Ford Endeavour Titanium 3.2 4x4 AT</t>
  </si>
  <si>
    <t>https://www.carwale.com/used/cars-in-delhi/ford-endeavour/d3307703/?slot=37&amp;rk=8&amp;isP=true</t>
  </si>
  <si>
    <t>Hyundai Elite i20 Magna 1.2 [2016-2017]</t>
  </si>
  <si>
    <t>https://www.carwale.com/used/cars-in-delhi/hyundai-elite-i20/d3266975/?slot=0&amp;rk=9&amp;isP=false</t>
  </si>
  <si>
    <t>Hyundai i20 Magna 1.2</t>
  </si>
  <si>
    <t>https://www.carwale.com/used/cars-in-delhi/hyundai-i20/d3260699/?slot=0&amp;rk=10&amp;isP=false</t>
  </si>
  <si>
    <t>Maruti Suzuki Swift VXi</t>
  </si>
  <si>
    <t>https://www.carwale.com/used/cars-in-delhi/maruti-suzuki-swift/d3264693/?slot=0&amp;rk=11&amp;isP=false</t>
  </si>
  <si>
    <t>Maruti Suzuki Vitara Brezza ZDi</t>
  </si>
  <si>
    <t>https://www.carwale.com/used/cars-in-delhi/maruti-suzuki-vitara-brezza/d3264689/?slot=0&amp;rk=12&amp;isP=false</t>
  </si>
  <si>
    <t>Honda City V Petrol [2017-2019]</t>
  </si>
  <si>
    <t>https://www.carwale.com/used/cars-in-delhi/honda-city/d3264685/?slot=0&amp;rk=13&amp;isP=false</t>
  </si>
  <si>
    <t>Honda City V</t>
  </si>
  <si>
    <t>https://www.carwale.com/used/cars-in-delhi/honda-city/d3270903/?slot=0&amp;rk=14&amp;isP=false</t>
  </si>
  <si>
    <t>Hyundai Xcent S 1.2</t>
  </si>
  <si>
    <t>https://www.carwale.com/used/cars-in-delhi/hyundai-xcent/d3260659/?slot=0&amp;rk=15&amp;isP=false</t>
  </si>
  <si>
    <t>Renault Kwid RXL [2015-2019]</t>
  </si>
  <si>
    <t>https://www.carwale.com/used/cars-in-delhi/renault-kwid/d3283403/?slot=0&amp;rk=16&amp;isP=false</t>
  </si>
  <si>
    <t>Hyundai Grand i10 Sportz (O) 1.2 Kappa VTVT [2017-2018]</t>
  </si>
  <si>
    <t>https://www.carwale.com/used/cars-in-delhi/hyundai-grand-i10/d3303147/?slot=0&amp;rk=17&amp;isP=false</t>
  </si>
  <si>
    <t>Maruti Suzuki Baleno Delta 1.2</t>
  </si>
  <si>
    <t>https://www.carwale.com/used/cars-in-delhi/maruti-suzuki-baleno/d3303119/?slot=0&amp;rk=18&amp;isP=false</t>
  </si>
  <si>
    <t>Maruti Suzuki Wagon R 1.0 VXI</t>
  </si>
  <si>
    <t>https://www.carwale.com/used/cars-in-faridabad/maruti-suzuki-wagon-r/d3236003/?slot=0&amp;rk=19&amp;isP=false&amp;dc=10</t>
  </si>
  <si>
    <t>Maruti Suzuki XL6 Zeta MT Petrol</t>
  </si>
  <si>
    <t>https://www.carwale.com/used/cars-in-gurgaon/maruti-suzuki-xl6/d3181913/?slot=0&amp;rk=20&amp;isP=false&amp;dc=10</t>
  </si>
  <si>
    <t>Honda Amaze 1.2 S i-VTEC</t>
  </si>
  <si>
    <t>Noida</t>
  </si>
  <si>
    <t>https://www.carwale.com/used/cars-in-noida/honda-amaze/d3260167/?slot=0&amp;rk=21&amp;isP=false&amp;dc=10</t>
  </si>
  <si>
    <t>Mercedes-Benz M-Class ML 350 CDI</t>
  </si>
  <si>
    <t>https://www.carwale.com/used/cars-in-gurgaon/mercedes-benz-m-class/d3269501/?slot=0&amp;rk=22&amp;isP=false&amp;dc=10</t>
  </si>
  <si>
    <t>Hyundai Grand i10 Magna 1.2 Kappa VTVT [2013-2016]</t>
  </si>
  <si>
    <t>https://www.carwale.com/used/cars-in-delhi/hyundai-grand-i10/d3269273/?slot=0&amp;rk=23&amp;isP=false</t>
  </si>
  <si>
    <t>Toyota Camry W1 MT</t>
  </si>
  <si>
    <t>https://www.carwale.com/used/cars-in-gurgaon/toyota-camry/d3274613/?slot=0&amp;rk=24&amp;isP=false&amp;dc=10</t>
  </si>
  <si>
    <t>Honda Brio S MT</t>
  </si>
  <si>
    <t>https://www.carwale.com/used/cars-in-delhi/honda-brio/d3281549/?slot=0&amp;rk=25&amp;isP=false</t>
  </si>
  <si>
    <t>Maruti Suzuki Eeco 7 STR [2019-2020]</t>
  </si>
  <si>
    <t>https://www.carwale.com/used/cars-in-delhi/maruti-suzuki-eeco/d3288409/?slot=0&amp;rk=26&amp;isP=false</t>
  </si>
  <si>
    <t>Mercedes-Benz C-Class C 220 CDI Avantgarde</t>
  </si>
  <si>
    <t>https://www.carwale.com/used/cars-in-faridabad/mercedes-benz-c-class/d3233217/?slot=0&amp;rk=27&amp;isP=false&amp;dc=10</t>
  </si>
  <si>
    <t>Maruti Suzuki Swift ZXi Plus [2018-2019]</t>
  </si>
  <si>
    <t>https://www.carwale.com/used/cars-in-gurgaon/maruti-suzuki-swift/d3303049/?slot=0&amp;rk=28&amp;isP=false&amp;dc=10</t>
  </si>
  <si>
    <t>Volkswagen Polo Highline1.2L (P)</t>
  </si>
  <si>
    <t>https://www.carwale.com/used/cars-in-gurgaon/volkswagen-polo/d3302787/?slot=0&amp;rk=29&amp;isP=false&amp;dc=10</t>
  </si>
  <si>
    <t>Maruti Suzuki Swift Dzire LXI (O)</t>
  </si>
  <si>
    <t>https://www.carwale.com/used/cars-in-noida/maruti-suzuki-swift-dzire/d3294733/?slot=0&amp;rk=30&amp;isP=false&amp;dc=10</t>
  </si>
  <si>
    <t>Hyundai i10 Sportz 1.2 Kappa2</t>
  </si>
  <si>
    <t>https://www.carwale.com/used/cars-in-gurgaon/hyundai-i10/d3308183/?slot=0&amp;rk=31&amp;isP=false&amp;dc=10</t>
  </si>
  <si>
    <t>Skoda</t>
  </si>
  <si>
    <t>Skoda Superb Elegance 1.8 TSI AT</t>
  </si>
  <si>
    <t>https://www.carwale.com/used/cars-in-gurgaon/skoda-superb/d3239943/?slot=0&amp;rk=32&amp;isP=false&amp;dc=10</t>
  </si>
  <si>
    <t>Mercedes-Benz CLA 200 Petrol Sport (CBU)</t>
  </si>
  <si>
    <t>https://www.carwale.com/used/cars-in-faridabad/mercedes-benz-cla/d3261005/?slot=0&amp;rk=33&amp;isP=false&amp;dc=10</t>
  </si>
  <si>
    <t>Mercedes-Benz GLS 350 d</t>
  </si>
  <si>
    <t>https://www.carwale.com/used/cars-in-faridabad/mercedes-benz-gls/d3233289/?slot=0&amp;rk=34&amp;isP=false&amp;dc=10</t>
  </si>
  <si>
    <t>Hyundai Verna Fluidic 1.6 VTVT SX</t>
  </si>
  <si>
    <t>https://www.carwale.com/used/cars-in-faridabad/hyundai-verna/d3274547/?slot=0&amp;rk=35&amp;isP=false&amp;dc=10</t>
  </si>
  <si>
    <t>Audi</t>
  </si>
  <si>
    <t>Audi Q3 2.0 TDI quattro Premium</t>
  </si>
  <si>
    <t>https://www.carwale.com/used/cars-in-faridabad/audi-q3/d3236635/?slot=0&amp;rk=36&amp;isP=false&amp;dc=10</t>
  </si>
  <si>
    <t>https://www.carwale.com/used/cars-in-faridabad/volkswagen-polo/d3298085/?slot=0&amp;rk=37&amp;isP=false&amp;dc=10</t>
  </si>
  <si>
    <t>Honda City VX CVT</t>
  </si>
  <si>
    <t>https://www.carwale.com/used/cars-in-delhi/honda-city/d3301481/?slot=0&amp;rk=38&amp;isP=false</t>
  </si>
  <si>
    <t>Mahindra Thar LX 4-STR Convertible Diesel AT</t>
  </si>
  <si>
    <t>https://www.carwale.com/used/cars-in-faridabad/mahindra-thar/d3236291/?slot=0&amp;rk=39&amp;isP=false&amp;dc=10</t>
  </si>
  <si>
    <t>Ford Endeavour Titanium 2.2 4x2 AT</t>
  </si>
  <si>
    <t>https://www.carwale.com/used/cars-in-faridabad/ford-endeavour/d3236243/?slot=0&amp;rk=40&amp;isP=false&amp;dc=10</t>
  </si>
  <si>
    <t>BMW X1 sDrive20d M Sport</t>
  </si>
  <si>
    <t>https://www.carwale.com/used/cars-in-faridabad/bmw-x1/d3236501/?slot=0&amp;rk=41&amp;isP=false&amp;dc=10</t>
  </si>
  <si>
    <t>Hyundai Elite i20 Magna 1.2</t>
  </si>
  <si>
    <t>https://www.carwale.com/used/cars-in-delhi/hyundai-elite-i20/d3293959/?slot=0&amp;rk=42&amp;isP=false</t>
  </si>
  <si>
    <t>Jaguar XJ L 3.0 Diesel</t>
  </si>
  <si>
    <t>https://www.carwale.com/used/cars-in-faridabad/jaguar-xj/d3236595/?slot=0&amp;rk=43&amp;isP=false&amp;dc=10</t>
  </si>
  <si>
    <t>Volvo S90 D4 Inscription</t>
  </si>
  <si>
    <t>https://www.carwale.com/used/cars-in-faridabad/volvo-s90/d3236545/?slot=0&amp;rk=44&amp;isP=false&amp;dc=10</t>
  </si>
  <si>
    <t>Audi A8 L 4.2 FSI quattro</t>
  </si>
  <si>
    <t>https://www.carwale.com/used/cars-in-faridabad/audi-a8/d3236475/?slot=0&amp;rk=45&amp;isP=false&amp;dc=10</t>
  </si>
  <si>
    <t>Toyota Glanza G</t>
  </si>
  <si>
    <t>https://www.carwale.com/used/cars-in-gurgaon/toyota-glanza/d3308931/?slot=0&amp;rk=46&amp;isP=false&amp;dc=10</t>
  </si>
  <si>
    <t>Ford EcoSport Titanium 1.5 TDCi</t>
  </si>
  <si>
    <t>https://www.carwale.com/used/cars-in-delhi/ford-ecosport/d3239707/?slot=0&amp;rk=47&amp;isP=false</t>
  </si>
  <si>
    <t>BMW 5 Series 520d Luxury Line [2017-2019]</t>
  </si>
  <si>
    <t>https://www.carwale.com/used/cars-in-delhi/bmw-5-series/d3184117/?slot=0&amp;rk=48&amp;isP=false</t>
  </si>
  <si>
    <t>https://www.carwale.com/used/cars-in-delhi/mercedes-benz-e-class/d3274985/?slot=0&amp;rk=49&amp;isP=false</t>
  </si>
  <si>
    <t>BMW X6 xDrive40i M Sport</t>
  </si>
  <si>
    <t>https://www.carwale.com/used/cars-in-delhi/bmw-x6/d3272817/?slot=0&amp;rk=50&amp;isP=false</t>
  </si>
  <si>
    <t>Audi Q7 45 TDI Technology Pack</t>
  </si>
  <si>
    <t>https://www.carwale.com/used/cars-in-delhi/audi-q7/d3272445/?slot=0&amp;rk=51&amp;isP=false</t>
  </si>
  <si>
    <t>Mercedes-Benz C-Class C 200 Progressive [2018-2020]</t>
  </si>
  <si>
    <t>https://www.carwale.com/used/cars-in-delhi/mercedes-benz-c-class/d3288557/?slot=0&amp;rk=52&amp;isP=false</t>
  </si>
  <si>
    <t>https://www.carwale.com/used/cars-in-delhi/mercedes-benz-c-class/d3288511/?slot=0&amp;rk=53&amp;isP=false</t>
  </si>
  <si>
    <t>BMW X4 xDrive30d M Sport X [2019-2020]</t>
  </si>
  <si>
    <t>https://www.carwale.com/used/cars-in-delhi/bmw-x4/d3288255/?slot=0&amp;rk=54&amp;isP=false</t>
  </si>
  <si>
    <t>Mercedes-Benz E-Class E 220d Expression [2019-2019]</t>
  </si>
  <si>
    <t>https://www.carwale.com/used/cars-in-delhi/mercedes-benz-e-class/d3266639/?slot=0&amp;rk=55&amp;isP=false</t>
  </si>
  <si>
    <t>https://www.carwale.com/used/cars-in-delhi/mercedes-benz-gls/d3266711/?slot=0&amp;rk=56&amp;isP=false</t>
  </si>
  <si>
    <t>Bentley</t>
  </si>
  <si>
    <t>Bentley Continental Flying Spur Sedan</t>
  </si>
  <si>
    <t>https://www.carwale.com/used/cars-in-delhi/bentley-continental-flying-spur/d3266453/?slot=0&amp;rk=57&amp;isP=false</t>
  </si>
  <si>
    <t>MINI Clubman Cooper S</t>
  </si>
  <si>
    <t>https://www.carwale.com/used/cars-in-delhi/mini-clubman/d3266021/?slot=0&amp;rk=58&amp;isP=false</t>
  </si>
  <si>
    <t>https://www.carwale.com/used/cars-in-delhi/mercedes-benz-e-class/d3274985/?slot=0&amp;rk=59&amp;isP=false</t>
  </si>
  <si>
    <t>https://www.carwale.com/used/cars-in-delhi/mercedes-benz-gls/d3264361/?slot=0&amp;rk=60&amp;isP=false</t>
  </si>
  <si>
    <t>Land Rover Range Rover 3.0 V6 Petrol Vogue</t>
  </si>
  <si>
    <t>https://www.carwale.com/used/cars-in-delhi/land-rover-range-rover/d3264053/?slot=0&amp;rk=61&amp;isP=false</t>
  </si>
  <si>
    <t>BMW X6 xDrive40d M Sport</t>
  </si>
  <si>
    <t>https://www.carwale.com/used/cars-in-delhi/bmw-x6/d3259077/?slot=0&amp;rk=62&amp;isP=false</t>
  </si>
  <si>
    <t>Land Rover Range Rover Sport HSE 2.0 Petrol</t>
  </si>
  <si>
    <t>https://www.carwale.com/used/cars-in-delhi/land-rover-range-rover-sport/d3242405/?slot=0&amp;rk=63&amp;isP=false</t>
  </si>
  <si>
    <t>BMW X1 sDrive20i xLine</t>
  </si>
  <si>
    <t>https://www.carwale.com/used/cars-in-delhi/bmw-x1/d3246265/?slot=0&amp;rk=64&amp;isP=false</t>
  </si>
  <si>
    <t>MINI Cooper D 5 Door</t>
  </si>
  <si>
    <t>https://www.carwale.com/used/cars-in-delhi/mini-cooper/d3246263/?slot=0&amp;rk=65&amp;isP=false</t>
  </si>
  <si>
    <t>https://www.carwale.com/used/cars-in-delhi/bmw-x4/d3288255/?slot=0&amp;rk=66&amp;isP=false</t>
  </si>
  <si>
    <t>https://www.carwale.com/used/cars-in-delhi/bmw-x6/d3272817/?slot=0&amp;rk=67&amp;isP=false</t>
  </si>
  <si>
    <t>https://www.carwale.com/used/cars-in-delhi/audi-q7/d3272445/?slot=0&amp;rk=68&amp;isP=false</t>
  </si>
  <si>
    <t>https://www.carwale.com/used/cars-in-delhi/mercedes-benz-e-class/d3239145/?slot=0&amp;rk=69&amp;isP=false</t>
  </si>
  <si>
    <t>BMW X5 xDrive30d Pure Experience (5 Seater)</t>
  </si>
  <si>
    <t>https://www.carwale.com/used/cars-in-delhi/bmw-x5/d3229155/?slot=0&amp;rk=70&amp;isP=false</t>
  </si>
  <si>
    <t>Mercedes-Benz GLC 200 Progressive [2019-2021]</t>
  </si>
  <si>
    <t>https://www.carwale.com/used/cars-in-delhi/mercedes-benz-glc/d3229177/?slot=0&amp;rk=71&amp;isP=false</t>
  </si>
  <si>
    <t>Jaguar F-Pace Prestige</t>
  </si>
  <si>
    <t>https://www.carwale.com/used/cars-in-delhi/jaguar-f-pace/d3229109/?slot=0&amp;rk=72&amp;isP=false</t>
  </si>
  <si>
    <t>Mercedes-Benz E-Class E 220d Exclusive [2019-2019]</t>
  </si>
  <si>
    <t>https://www.carwale.com/used/cars-in-delhi/mercedes-benz-e-class/d3227843/?slot=0&amp;rk=73&amp;isP=false</t>
  </si>
  <si>
    <t>https://www.carwale.com/used/cars-in-delhi/mercedes-benz-e-class/d3229283/?slot=0&amp;rk=74&amp;isP=false</t>
  </si>
  <si>
    <t>Audi A4 35 TDI Technology</t>
  </si>
  <si>
    <t>https://www.carwale.com/used/cars-in-delhi/audi-a4/d3228371/?slot=0&amp;rk=75&amp;isP=false</t>
  </si>
  <si>
    <t>Mercedes-Benz G-Class G 63 AMG</t>
  </si>
  <si>
    <t>https://www.carwale.com/used/cars-in-delhi/mercedes-benz-g-class/d3228321/?slot=0&amp;rk=76&amp;isP=false</t>
  </si>
  <si>
    <t>Mercedes-Benz GLS 450 4MATIC</t>
  </si>
  <si>
    <t>https://www.carwale.com/used/cars-in-delhi/mercedes-benz-gls/d3228747/?slot=0&amp;rk=77&amp;isP=false</t>
  </si>
  <si>
    <t>https://www.carwale.com/used/cars-in-delhi/porsche-macan/d3228825/?slot=0&amp;rk=78&amp;isP=false</t>
  </si>
  <si>
    <t>https://www.carwale.com/used/cars-in-delhi/bmw-x4/d3228851/?slot=0&amp;rk=79&amp;isP=false</t>
  </si>
  <si>
    <t>Lexus</t>
  </si>
  <si>
    <t>Lexus NX 300h Luxury [2017-2020]</t>
  </si>
  <si>
    <t>https://www.carwale.com/used/cars-in-delhi/lexus-nx/d3228691/?slot=0&amp;rk=80&amp;isP=false</t>
  </si>
  <si>
    <t>Porsche Panamera 3.0 Diesel</t>
  </si>
  <si>
    <t>https://www.carwale.com/used/cars-in-delhi/porsche-panamera/d3302199/?slot=0&amp;rk=81&amp;isP=false</t>
  </si>
  <si>
    <t>https://www.carwale.com/used/cars-in-gurgaon/mercedes-benz-e-class/d3251911/?slot=0&amp;rk=82&amp;isP=false&amp;dc=10</t>
  </si>
  <si>
    <t>Audi A6 3.0 TDI quattro Premium</t>
  </si>
  <si>
    <t>https://www.carwale.com/used/cars-in-gurgaon/audi-a6/d3229353/?slot=0&amp;rk=83&amp;isP=false&amp;dc=10</t>
  </si>
  <si>
    <t>Audi A6 2.0 TFSi Technology Pack</t>
  </si>
  <si>
    <t>https://www.carwale.com/used/cars-in-gurgaon/audi-a6/d3229295/?slot=0&amp;rk=84&amp;isP=false&amp;dc=10</t>
  </si>
  <si>
    <t>https://www.carwale.com/used/cars-in-gurgaon/ford-endeavour/d3229267/?slot=0&amp;rk=85&amp;isP=false&amp;dc=10</t>
  </si>
  <si>
    <t>https://www.carwale.com/used/cars-in-gurgaon/mercedes-benz-e-class/d3229257/?slot=0&amp;rk=86&amp;isP=false&amp;dc=10</t>
  </si>
  <si>
    <t>Mercedes-Benz V-Class Exclusive LWB [2019-2020]</t>
  </si>
  <si>
    <t>https://www.carwale.com/used/cars-in-gurgaon/mercedes-benz-v-class/d3229227/?slot=0&amp;rk=87&amp;isP=false&amp;dc=10</t>
  </si>
  <si>
    <t>https://www.carwale.com/used/cars-in-gurgaon/mercedes-benz-gls/d3268533/?slot=0&amp;rk=88&amp;isP=false&amp;dc=10</t>
  </si>
  <si>
    <t>https://www.carwale.com/used/cars-in-gurgaon/mercedes-benz-e-class/d3259993/?slot=0&amp;rk=89&amp;isP=false&amp;dc=10</t>
  </si>
  <si>
    <t>https://www.carwale.com/used/cars-in-gurgaon/bmw-x4/d3259983/?slot=0&amp;rk=90&amp;isP=false&amp;dc=10</t>
  </si>
  <si>
    <t>Mercedes-Benz GLC 220d 4MATIC Progressive</t>
  </si>
  <si>
    <t>https://www.carwale.com/used/cars-in-gurgaon/mercedes-benz-glc/d3270229/?slot=0&amp;rk=91&amp;isP=false&amp;dc=10</t>
  </si>
  <si>
    <t>Mercedes-Benz C-Class C220d Prime</t>
  </si>
  <si>
    <t>https://www.carwale.com/used/cars-in-gurgaon/mercedes-benz-c-class/d3229215/?slot=0&amp;rk=92&amp;isP=false&amp;dc=10</t>
  </si>
  <si>
    <t>Land Rover Range Rover Evoque SE Dynamic</t>
  </si>
  <si>
    <t>https://www.carwale.com/used/cars-in-gurgaon/land-rover-evoque/d3229189/?slot=0&amp;rk=93&amp;isP=false&amp;dc=10</t>
  </si>
  <si>
    <t>BMW X1 sDrive20d Expedition</t>
  </si>
  <si>
    <t>https://www.carwale.com/used/cars-in-gurgaon/bmw-x1/d3308165/?slot=0&amp;rk=94&amp;isP=false&amp;dc=10</t>
  </si>
  <si>
    <t>Land Rover Discovery Sport SE R-Dynamic Petrol</t>
  </si>
  <si>
    <t>https://www.carwale.com/used/cars-in-gurgaon/land-rover-discovery-sport/d3229167/?slot=0&amp;rk=95&amp;isP=false&amp;dc=10</t>
  </si>
  <si>
    <t>https://www.carwale.com/used/cars-in-delhi/mercedes-benz-gls/d3264361/?slot=0&amp;rk=96&amp;isP=false</t>
  </si>
  <si>
    <t>https://www.carwale.com/used/cars-in-delhi/bmw-x6/d3259077/?slot=0&amp;rk=97&amp;isP=false</t>
  </si>
  <si>
    <t>https://www.carwale.com/used/cars-in-delhi/bmw-x1/d3246265/?slot=0&amp;rk=98&amp;isP=false</t>
  </si>
  <si>
    <t>https://www.carwale.com/used/cars-in-delhi/mini-cooper/d3246263/?slot=0&amp;rk=99&amp;isP=false</t>
  </si>
  <si>
    <t>https://www.carwale.com/used/cars-in-delhi/land-rover-range-rover-sport/d3242405/?slot=0&amp;rk=100&amp;isP=false</t>
  </si>
  <si>
    <t>Ford Endeavour Titanium Plus 3.2 4x4 AT</t>
  </si>
  <si>
    <t>https://www.carwale.com/used/cars-in-delhi/ford-endeavour/d3228681/?slot=0&amp;rk=101&amp;isP=false</t>
  </si>
  <si>
    <t>Toyota Camry 2.5L AT</t>
  </si>
  <si>
    <t>https://www.carwale.com/used/cars-in-delhi/toyota-camry/d3272501/?slot=0&amp;rk=102&amp;isP=false</t>
  </si>
  <si>
    <t>https://www.carwale.com/used/cars-in-delhi/ford-endeavour/d3272515/?slot=0&amp;rk=103&amp;isP=false</t>
  </si>
  <si>
    <t>https://www.carwale.com/used/cars-in-delhi/mahindra-thar/d3273061/?slot=0&amp;rk=104&amp;isP=false</t>
  </si>
  <si>
    <t>https://www.carwale.com/used/cars-in-delhi/ford-endeavour/d3272515/?slot=0&amp;rk=105&amp;isP=false</t>
  </si>
  <si>
    <t>https://www.carwale.com/used/cars-in-delhi/mahindra-thar/d3273061/?slot=0&amp;rk=106&amp;isP=false</t>
  </si>
  <si>
    <t>Audi A6 2.0 TDI Technology Pack</t>
  </si>
  <si>
    <t>https://www.carwale.com/used/cars-in-delhi/audi-a6/d3275411/?slot=0&amp;rk=107&amp;isP=false</t>
  </si>
  <si>
    <t>BMW 3 Series GT 320d Luxury Line [2014-2016]</t>
  </si>
  <si>
    <t>https://www.carwale.com/used/cars-in-delhi/bmw-3-series/d3302043/?slot=0&amp;rk=108&amp;isP=false</t>
  </si>
  <si>
    <t>https://www.carwale.com/used/cars-in-delhi/porsche-panamera/d3302199/?slot=0&amp;rk=109&amp;isP=false</t>
  </si>
  <si>
    <t>https://www.carwale.com/used/cars-in-delhi/ford-endeavour/d3228681/?slot=0&amp;rk=110&amp;isP=false</t>
  </si>
  <si>
    <t>Mercedes-Benz E-Class E 200</t>
  </si>
  <si>
    <t>https://www.carwale.com/used/cars-in-delhi/mercedes-benz-e-class/d3239165/?slot=0&amp;rk=111&amp;isP=false</t>
  </si>
  <si>
    <t>https://www.carwale.com/used/cars-in-delhi/mercedes-benz-gls/d3237431/?slot=0&amp;rk=112&amp;isP=false</t>
  </si>
  <si>
    <t>Audi S5 Sportback 3.0 TFSI Quattro</t>
  </si>
  <si>
    <t>https://www.carwale.com/used/cars-in-delhi/audi-s5-sportback/d3228507/?slot=0&amp;rk=113&amp;isP=false</t>
  </si>
  <si>
    <t>Porsche Macan Base [2019-2020]</t>
  </si>
  <si>
    <t>https://www.carwale.com/used/cars-in-gurgaon/porsche-macan/d3229081/?slot=0&amp;rk=114&amp;isP=false&amp;dc=10</t>
  </si>
  <si>
    <t>https://www.carwale.com/used/cars-in-delhi/porsche-macan/d3266135/?slot=0&amp;rk=115&amp;isP=false</t>
  </si>
  <si>
    <t>Mercedes-Benz C-Class Cabriolet C 300</t>
  </si>
  <si>
    <t>https://www.carwale.com/used/cars-in-delhi/mercedes-benz-c-class-cabriolet/d3299387/?slot=0&amp;rk=116&amp;isP=false</t>
  </si>
  <si>
    <t>Mercedes-Benz GLE 250 d</t>
  </si>
  <si>
    <t>https://www.carwale.com/used/cars-in-delhi/mercedes-benz-gle/d3286091/?slot=0&amp;rk=117&amp;isP=false</t>
  </si>
  <si>
    <t>Toyota Land Cruiser LC 200 VX</t>
  </si>
  <si>
    <t>https://www.carwale.com/used/cars-in-gurgaon/toyota-land-cruiser/d3308159/?slot=0&amp;rk=118&amp;isP=false&amp;dc=10</t>
  </si>
  <si>
    <t>Mercedes-Benz GLE Coupe 43 4MATIC [2017-2019]</t>
  </si>
  <si>
    <t>https://www.carwale.com/used/cars-in-delhi/mercedes-benz-gle/d3301975/?slot=0&amp;rk=119&amp;isP=false</t>
  </si>
  <si>
    <t>https://www.carwale.com/used/cars-in-delhi/mercedes-benz-v-class/d3228645/?slot=0&amp;rk=120&amp;isP=false</t>
  </si>
  <si>
    <t>Volvo V90 Cross Country D5 Inscription [2017-2020]</t>
  </si>
  <si>
    <t>https://www.carwale.com/used/cars-in-gurgaon/volvo-v90-cross-country/d3270219/?slot=0&amp;rk=121&amp;isP=false&amp;dc=10</t>
  </si>
  <si>
    <t>https://www.carwale.com/used/cars-in-gurgaon/mercedes-benz-e-class/d3228981/?slot=0&amp;rk=122&amp;isP=false&amp;dc=10</t>
  </si>
  <si>
    <t>Mercedes-Benz M-Class ML 250 CDI</t>
  </si>
  <si>
    <t>https://www.carwale.com/used/cars-in-delhi/mercedes-benz-m-class/d3266371/?slot=0&amp;rk=123&amp;isP=false</t>
  </si>
  <si>
    <t>https://www.carwale.com/used/cars-in-delhi/toyota-land-cruiser/d3266593/?slot=0&amp;rk=124&amp;isP=false</t>
  </si>
  <si>
    <t>Bentley Continental GT Coupe</t>
  </si>
  <si>
    <t>https://www.carwale.com/used/cars-in-delhi/bentley-continental-gt/d3266237/?slot=0&amp;rk=125&amp;isP=false</t>
  </si>
  <si>
    <t>Maruti Suzuki Celerio VXi AMT</t>
  </si>
  <si>
    <t>https://www.carwale.com/used/cars-in-delhi/maruti-suzuki-celerio/d3283843/?slot=0&amp;rk=126&amp;isP=false</t>
  </si>
  <si>
    <t>Mercedes-Benz SLK 350</t>
  </si>
  <si>
    <t>https://www.carwale.com/used/cars-in-delhi/mercedes-benz-slk-class/d3286013/?slot=0&amp;rk=127&amp;isP=false</t>
  </si>
  <si>
    <t>https://www.carwale.com/used/cars-in-delhi/mercedes-benz-e-class/d3237445/?slot=0&amp;rk=128&amp;isP=false</t>
  </si>
  <si>
    <t>https://www.carwale.com/used/cars-in-delhi/porsche-macan/d3266441/?slot=0&amp;rk=129&amp;isP=false</t>
  </si>
  <si>
    <t>https://www.carwale.com/used/cars-in-delhi/mercedes-benz-gls/d3266489/?slot=0&amp;rk=130&amp;isP=false</t>
  </si>
  <si>
    <t>https://www.carwale.com/used/cars-in-delhi/mercedes-benz-e-class/d3237445/?slot=0&amp;rk=131&amp;isP=false</t>
  </si>
  <si>
    <t>Jaguar XF 2.2 Diesel</t>
  </si>
  <si>
    <t>https://www.carwale.com/used/cars-in-delhi/jaguar-xf/d3301913/?slot=0&amp;rk=132&amp;isP=false</t>
  </si>
  <si>
    <t>Audi Q7 Technology 55 TFSI</t>
  </si>
  <si>
    <t>https://www.carwale.com/used/cars-in-delhi/audi-q7/d3223665/?slot=0&amp;rk=133&amp;isP=false</t>
  </si>
  <si>
    <t>MG Hector Plus Sharp 1.5 Petrol Turbo DCT 6-STR Dual Tone</t>
  </si>
  <si>
    <t>https://www.carwale.com/used/cars-in-gurgaon/mg-hector-plus/d3228955/?slot=0&amp;rk=134&amp;isP=false&amp;dc=10</t>
  </si>
  <si>
    <t>BMW X1 sDrive20d xLine</t>
  </si>
  <si>
    <t>https://www.carwale.com/used/cars-in-delhi/bmw-x1/d3193163/?slot=0&amp;rk=135&amp;isP=false</t>
  </si>
  <si>
    <t>https://www.carwale.com/used/cars-in-delhi/mercedes-benz-e-class/d3291609/?slot=0&amp;rk=136&amp;isP=false</t>
  </si>
  <si>
    <t>Mercedes-Benz GLE 300d 4MATIC LWB</t>
  </si>
  <si>
    <t>https://www.carwale.com/used/cars-in-delhi/mercedes-benz-gle/d3294367/?slot=0&amp;rk=137&amp;isP=false</t>
  </si>
  <si>
    <t>Porsche 718 Boxster</t>
  </si>
  <si>
    <t>https://www.carwale.com/used/cars-in-delhi/porsche-718/d3266671/?slot=0&amp;rk=138&amp;isP=false</t>
  </si>
  <si>
    <t>https://www.carwale.com/used/cars-in-delhi/mercedes-benz-g-class/d3266389/?slot=0&amp;rk=139&amp;isP=false</t>
  </si>
  <si>
    <t>https://www.carwale.com/used/cars-in-delhi/mercedes-benz-e-class/d3302139/?slot=0&amp;rk=140&amp;isP=false</t>
  </si>
  <si>
    <t>Audi A6 2.0 TDI Premium</t>
  </si>
  <si>
    <t>https://www.carwale.com/used/cars-in-delhi/audi-a6/d3302327/?slot=0&amp;rk=141&amp;isP=false</t>
  </si>
  <si>
    <t>https://www.carwale.com/used/cars-in-delhi/bmw-x1/d3291517/?slot=0&amp;rk=142&amp;isP=false</t>
  </si>
  <si>
    <t>https://www.carwale.com/used/cars-in-delhi/mercedes-benz-e-class/d3291547/?slot=0&amp;rk=143&amp;isP=false</t>
  </si>
  <si>
    <t>BMW 6 Series 650i Coupe</t>
  </si>
  <si>
    <t>https://www.carwale.com/used/cars-in-delhi/bmw-6-series/d3286101/?slot=0&amp;rk=144&amp;isP=false</t>
  </si>
  <si>
    <t>Ford Mustang GT Fastback 5.0L v8</t>
  </si>
  <si>
    <t>https://www.carwale.com/used/cars-in-delhi/ford-mustang/d3272333/?slot=0&amp;rk=145&amp;isP=false</t>
  </si>
  <si>
    <t>Jeep Compass Limited Plus Petrol AT</t>
  </si>
  <si>
    <t>https://www.carwale.com/used/cars-in-delhi/jeep-compass/d3266351/?slot=0&amp;rk=146&amp;isP=false</t>
  </si>
  <si>
    <t>Mercedes-Benz GL 350 CDI</t>
  </si>
  <si>
    <t>https://www.carwale.com/used/cars-in-delhi/mercedes-benz-gl-class/d3235063/?slot=0&amp;rk=147&amp;isP=false</t>
  </si>
  <si>
    <t>Ford Endeavour Titanium 2.2 4x2 AT [2016-2018]</t>
  </si>
  <si>
    <t>https://www.carwale.com/used/cars-in-delhi/ford-endeavour/d3302093/?slot=0&amp;rk=148&amp;isP=false</t>
  </si>
  <si>
    <t>https://www.carwale.com/used/cars-in-gurgaon/mercedes-benz-g-class/d3308153/?slot=0&amp;rk=149&amp;isP=false&amp;dc=10</t>
  </si>
  <si>
    <t>MG Hector Sharp 1.5 DCT Petrol [2019-2020]</t>
  </si>
  <si>
    <t>https://www.carwale.com/used/cars-in-delhi/mg-hector/d3291493/?slot=0&amp;rk=150&amp;isP=false</t>
  </si>
  <si>
    <t>Audi Q3 30 TFSI Premium</t>
  </si>
  <si>
    <t>https://www.carwale.com/used/cars-in-delhi/audi-q3/d3291535/?slot=0&amp;rk=151&amp;isP=false</t>
  </si>
  <si>
    <t>MINI Cooper Convertible 1.6</t>
  </si>
  <si>
    <t>https://www.carwale.com/used/cars-in-delhi/mini-convertible/d3299389/?slot=0&amp;rk=152&amp;isP=false</t>
  </si>
  <si>
    <t>Porsche Cayenne Coupe Base</t>
  </si>
  <si>
    <t>https://www.carwale.com/used/cars-in-delhi/porsche-cayenne-coupe/d3253853/?slot=0&amp;rk=153&amp;isP=false</t>
  </si>
  <si>
    <t>BMW 3 Series Gran Limousine 320Ld Luxury Line</t>
  </si>
  <si>
    <t>https://www.carwale.com/used/cars-in-delhi/bmw-3-series/d3234909/?slot=0&amp;rk=154&amp;isP=false</t>
  </si>
  <si>
    <t>https://www.carwale.com/used/cars-in-delhi/mercedes-benz-gle/d3254179/?slot=0&amp;rk=155&amp;isP=false</t>
  </si>
  <si>
    <t>Toyota Fortuner 2.8 4x2 AT [2016-2020]</t>
  </si>
  <si>
    <t>https://www.carwale.com/used/cars-in-gurgaon/toyota-fortuner/d3229105/?slot=0&amp;rk=156&amp;isP=false&amp;dc=10</t>
  </si>
  <si>
    <t>BMW M2 Competition</t>
  </si>
  <si>
    <t>https://www.carwale.com/used/cars-in-faridabad/bmw-m2/d3276355/?slot=0&amp;rk=157&amp;isP=false&amp;dc=10</t>
  </si>
  <si>
    <t>Porsche Cayenne S Petrol</t>
  </si>
  <si>
    <t>https://www.carwale.com/used/cars-in-delhi/porsche-cayenne/d3290443/?slot=0&amp;rk=158&amp;isP=false</t>
  </si>
  <si>
    <t>Mercedes-Benz E-Class E200 CGI Blue Efficiency</t>
  </si>
  <si>
    <t>https://www.carwale.com/used/cars-in-delhi/mercedes-benz-e-class/d3290379/?slot=0&amp;rk=159&amp;isP=false</t>
  </si>
  <si>
    <t>https://www.carwale.com/used/cars-in-delhi/ford-endeavour/d3180495/?slot=0&amp;rk=160&amp;isP=false</t>
  </si>
  <si>
    <t>BMW 6 Series GT 630d M Sport [2018-2019]</t>
  </si>
  <si>
    <t>https://www.carwale.com/used/cars-in-delhi/bmw-6-series-gt/d3160821/?slot=0&amp;rk=161&amp;isP=false</t>
  </si>
  <si>
    <t>Hyundai Elite i20 Sportz 1.4 (O)</t>
  </si>
  <si>
    <t>https://www.carwale.com/used/cars-in-delhi/hyundai-elite-i20/d3302485/?slot=0&amp;rk=162&amp;isP=false</t>
  </si>
  <si>
    <t>Land Rover Range Rover Evoque Dynamic SD4</t>
  </si>
  <si>
    <t>https://www.carwale.com/used/cars-in-delhi/land-rover-evoque/d3302367/?slot=0&amp;rk=163&amp;isP=false</t>
  </si>
  <si>
    <t>BMW 3 Series 320d Luxury Edition</t>
  </si>
  <si>
    <t>https://www.carwale.com/used/cars-in-delhi/bmw-3-series/d3291573/?slot=0&amp;rk=164&amp;isP=false</t>
  </si>
  <si>
    <t>Maruti Suzuki Wagon R 1.0 LXi CNG</t>
  </si>
  <si>
    <t>https://www.carwale.com/used/cars-in-delhi/maruti-suzuki-wagon-r/d3283533/?slot=0&amp;rk=165&amp;isP=false</t>
  </si>
  <si>
    <t>https://www.carwale.com/used/cars-in-delhi/bmw-5-series/d3308353/?slot=0&amp;rk=166&amp;isP=false</t>
  </si>
  <si>
    <t>https://www.carwale.com/used/cars-in-delhi/ford-mustang/d3308341/?slot=0&amp;rk=167&amp;isP=false</t>
  </si>
  <si>
    <t>MINI Cooper S</t>
  </si>
  <si>
    <t>https://www.carwale.com/used/cars-in-delhi/mini-cooper/d3308261/?slot=0&amp;rk=168&amp;isP=false</t>
  </si>
  <si>
    <t>https://www.carwale.com/used/cars-in-delhi/mercedes-benz-c-class/d3303143/?slot=0&amp;rk=169&amp;isP=false</t>
  </si>
  <si>
    <t>Ford EcoSport Titanium + 1.5L Ti-VCT AT [2019-2020]</t>
  </si>
  <si>
    <t>https://www.carwale.com/used/cars-in-delhi/ford-ecosport/d3303117/?slot=0&amp;rk=170&amp;isP=false</t>
  </si>
  <si>
    <t>Porsche 718 Cayman [2017-2020]</t>
  </si>
  <si>
    <t>https://www.carwale.com/used/cars-in-faridabad/porsche-718/d3257633/?slot=0&amp;rk=171&amp;isP=false&amp;dc=10</t>
  </si>
  <si>
    <t>Mercedes-Benz C-Class 220 BlueEfficiency</t>
  </si>
  <si>
    <t>Ahmedabad</t>
  </si>
  <si>
    <t>https://www.carwale.com/used/cars-in-ahmedabad/mercedes-benz-c-class/d3244469/?slot=0&amp;rk=172&amp;isP=false&amp;dc=10</t>
  </si>
  <si>
    <t>Land Rover Range Rover 4.4 SDV8 Autobiography LWB</t>
  </si>
  <si>
    <t>https://www.carwale.com/used/cars-in-ahmedabad/land-rover-range-rover/d3242271/?slot=0&amp;rk=173&amp;isP=false&amp;dc=10</t>
  </si>
  <si>
    <t>Land Rover Range Rover 5.0 Supercharged V8 Petrol</t>
  </si>
  <si>
    <t>https://www.carwale.com/used/cars-in-faridabad/land-rover-range-rover/d3258359/?slot=0&amp;rk=174&amp;isP=false&amp;dc=10</t>
  </si>
  <si>
    <t>https://www.carwale.com/used/cars-in-faridabad/mercedes-benz-c-class-cabriolet/d3258027/?slot=0&amp;rk=175&amp;isP=false&amp;dc=10</t>
  </si>
  <si>
    <t>Mercedes-Benz GLE Coupe 53 AMG 4Matic Plus</t>
  </si>
  <si>
    <t>https://www.carwale.com/used/cars-in-faridabad/mercedes-benz-gle/d3258109/?slot=0&amp;rk=176&amp;isP=false&amp;dc=10</t>
  </si>
  <si>
    <t>Land Rover Discovery Sport HSE</t>
  </si>
  <si>
    <t>https://www.carwale.com/used/cars-in-ahmedabad/land-rover-discovery-sport/d3289839/?slot=0&amp;rk=177&amp;isP=false&amp;dc=10</t>
  </si>
  <si>
    <t>Mercedes-Benz GLC 220 d Progressive</t>
  </si>
  <si>
    <t>https://www.carwale.com/used/cars-in-ahmedabad/mercedes-benz-glc/d3290771/?slot=0&amp;rk=178&amp;isP=false&amp;dc=10</t>
  </si>
  <si>
    <t>Volvo XC90 D5 AWD</t>
  </si>
  <si>
    <t>https://www.carwale.com/used/cars-in-ahmedabad/volvo-xc90/d3290499/?slot=0&amp;rk=179&amp;isP=false&amp;dc=10</t>
  </si>
  <si>
    <t>https://www.carwale.com/used/cars-in-ahmedabad/bmw-5-series/d3291215/?slot=0&amp;rk=180&amp;isP=false&amp;dc=10</t>
  </si>
  <si>
    <t>https://www.carwale.com/used/cars-in-ahmedabad/mercedes-benz-c-class/d3244469/?slot=0&amp;rk=181&amp;isP=false&amp;dc=10</t>
  </si>
  <si>
    <t>https://www.carwale.com/used/cars-in-ahmedabad/land-rover-range-rover/d3242271/?slot=0&amp;rk=182&amp;isP=false&amp;dc=10</t>
  </si>
  <si>
    <t>Mercedes-Benz E-Class E 250 CDI Avantgarde</t>
  </si>
  <si>
    <t>https://www.carwale.com/used/cars-in-ahmedabad/mercedes-benz-e-class/d3273279/?slot=0&amp;rk=183&amp;isP=false&amp;dc=10</t>
  </si>
  <si>
    <t>https://www.carwale.com/used/cars-in-ahmedabad/mercedes-benz-e-class/d3272899/?slot=0&amp;rk=184&amp;isP=false&amp;dc=10</t>
  </si>
  <si>
    <t>https://www.carwale.com/used/cars-in-faridabad/mercedes-benz-gls/d3301809/?slot=0&amp;rk=185&amp;isP=false&amp;dc=10</t>
  </si>
  <si>
    <t>https://www.carwale.com/used/cars-in-delhi/bmw-x1/d3192975/?slot=0&amp;rk=186&amp;isP=false</t>
  </si>
  <si>
    <t>https://www.carwale.com/used/cars-in-faridabad/porsche-718/d3257635/?slot=0&amp;rk=187&amp;isP=false&amp;dc=10</t>
  </si>
  <si>
    <t>Porsche 911 Targa 4 [2015-2019]</t>
  </si>
  <si>
    <t>https://www.carwale.com/used/cars-in-faridabad/porsche-911/d3257641/?slot=0&amp;rk=188&amp;isP=false&amp;dc=10</t>
  </si>
  <si>
    <t>https://www.carwale.com/used/cars-in-faridabad/bentley-continental-gt/d3258215/?slot=0&amp;rk=189&amp;isP=false&amp;dc=10</t>
  </si>
  <si>
    <t>Toyota Fortuner 4X2 AT 2.8 Legender</t>
  </si>
  <si>
    <t>https://www.carwale.com/used/cars-in-delhi/toyota-fortuner/d3242513/?slot=0&amp;rk=190&amp;isP=false</t>
  </si>
  <si>
    <t>https://www.carwale.com/used/cars-in-gurgaon/mercedes-benz-gls/d3229307/?slot=0&amp;rk=191&amp;isP=false&amp;dc=10</t>
  </si>
  <si>
    <t>https://www.carwale.com/used/cars-in-gurgaon/mercedes-benz-glc/d3229181/?slot=0&amp;rk=192&amp;isP=false&amp;dc=10</t>
  </si>
  <si>
    <t>BMW Z4 sDrive 35i</t>
  </si>
  <si>
    <t>https://www.carwale.com/used/cars-in-delhi/bmw-z4/d3288869/?slot=0&amp;rk=193&amp;isP=false</t>
  </si>
  <si>
    <t>Ford Endeavour Trend 2.2 4x2 AT</t>
  </si>
  <si>
    <t>https://www.carwale.com/used/cars-in-delhi/ford-endeavour/d3272345/?slot=0&amp;rk=194&amp;isP=false</t>
  </si>
  <si>
    <t>https://www.carwale.com/used/cars-in-faridabad/porsche-718/d3257637/?slot=0&amp;rk=195&amp;isP=false&amp;dc=10</t>
  </si>
  <si>
    <t>Mercedes-Benz E-Class E 220d Expression</t>
  </si>
  <si>
    <t>https://www.carwale.com/used/cars-in-delhi/mercedes-benz-e-class/d3303213/?slot=0&amp;rk=196&amp;isP=false</t>
  </si>
  <si>
    <t>https://www.carwale.com/used/cars-in-ahmedabad/mercedes-benz-c-class/d3282605/?slot=0&amp;rk=197&amp;isP=false&amp;dc=10</t>
  </si>
  <si>
    <t>Honda City V Petrol</t>
  </si>
  <si>
    <t>https://www.carwale.com/used/cars-in-delhi/honda-city/d3269871/?slot=0&amp;rk=198&amp;isP=false</t>
  </si>
  <si>
    <t>Audi A6 Technology 45 TFSI</t>
  </si>
  <si>
    <t>https://www.carwale.com/used/cars-in-ahmedabad/audi-a6/d3290745/?slot=0&amp;rk=199&amp;isP=false&amp;dc=10</t>
  </si>
  <si>
    <t>https://www.carwale.com/used/cars-in-ahmedabad/mercedes-benz-e-class/d3290343/?slot=0&amp;rk=200&amp;isP=false&amp;dc=10</t>
  </si>
  <si>
    <t>https://www.carwale.com/used/cars-in-delhi/honda-city/d3269871/?slot=0&amp;rk=201&amp;isP=false</t>
  </si>
  <si>
    <t>https://www.carwale.com/used/cars-in-ahmedabad/mercedes-benz-c-class/d3282605/?slot=0&amp;rk=202&amp;isP=false&amp;dc=10</t>
  </si>
  <si>
    <t>Audi A4 2.0 TDI (177bhp) Premium Plus</t>
  </si>
  <si>
    <t>https://www.carwale.com/used/cars-in-delhi/audi-a4/d3301001/?slot=0&amp;rk=203&amp;isP=false</t>
  </si>
  <si>
    <t>Mercedes-Benz S-Class S 350 CDI</t>
  </si>
  <si>
    <t>https://www.carwale.com/used/cars-in-delhi/mercedes-benz-s-class/d3299335/?slot=0&amp;rk=204&amp;isP=false</t>
  </si>
  <si>
    <t>Toyota Corolla Altis G AT Petrol</t>
  </si>
  <si>
    <t>https://www.carwale.com/used/cars-in-delhi/toyota-corolla-altis/d3299325/?slot=0&amp;rk=205&amp;isP=false</t>
  </si>
  <si>
    <t>Audi Q5 2.0 TDI quattro Premium Plus</t>
  </si>
  <si>
    <t>https://www.carwale.com/used/cars-in-delhi/audi-q5/d3299299/?slot=0&amp;rk=206&amp;isP=false</t>
  </si>
  <si>
    <t>Mercedes-Benz E-Class E250 CDI Avantgarde</t>
  </si>
  <si>
    <t>https://www.carwale.com/used/cars-in-delhi/mercedes-benz-e-class/d3299279/?slot=0&amp;rk=207&amp;isP=false</t>
  </si>
  <si>
    <t>Mercedes-Benz S-Class (W222) S 350D [2018-2020]</t>
  </si>
  <si>
    <t>https://www.carwale.com/used/cars-in-ahmedabad/mercedes-benz-s-class/d3248213/?slot=0&amp;rk=208&amp;isP=false&amp;dc=10</t>
  </si>
  <si>
    <t>Toyota Innova Crysta 2.7 GX 7 STR [2016-2020]</t>
  </si>
  <si>
    <t>https://www.carwale.com/used/cars-in-delhi/toyota-innova/d3235687/?slot=0&amp;rk=209&amp;isP=false</t>
  </si>
  <si>
    <t>https://www.carwale.com/used/cars-in-delhi/mercedes-benz-e-class/d3240101/?slot=0&amp;rk=210&amp;isP=false</t>
  </si>
  <si>
    <t>Mahindra Thar LX 4-STR Hard Top Petrol AT</t>
  </si>
  <si>
    <t>https://www.carwale.com/used/cars-in-delhi/mahindra-thar/d3240179/?slot=0&amp;rk=211&amp;isP=false</t>
  </si>
  <si>
    <t>Mercedes-Benz C-Class C 200 Avantgarde</t>
  </si>
  <si>
    <t>https://www.carwale.com/used/cars-in-delhi/mercedes-benz-c-class/d3240195/?slot=0&amp;rk=212&amp;isP=false</t>
  </si>
  <si>
    <t>Kia Carnival Premium 7 STR</t>
  </si>
  <si>
    <t>https://www.carwale.com/used/cars-in-delhi/kia-carnival/d3240147/?slot=0&amp;rk=213&amp;isP=false</t>
  </si>
  <si>
    <t>Audi Q5 3.0 TDI quattro Premium Plus</t>
  </si>
  <si>
    <t>https://www.carwale.com/used/cars-in-delhi/audi-q5/d3240131/?slot=0&amp;rk=214&amp;isP=false</t>
  </si>
  <si>
    <t>BMW Z4 sDrive 35i DPT</t>
  </si>
  <si>
    <t>https://www.carwale.com/used/cars-in-delhi/bmw-z4/d3248991/?slot=0&amp;rk=215&amp;isP=false</t>
  </si>
  <si>
    <t>Audi Q7 3.0 TDI quattro Premium Plus</t>
  </si>
  <si>
    <t>https://www.carwale.com/used/cars-in-delhi/audi-q7/d3244191/?slot=0&amp;rk=216&amp;isP=false</t>
  </si>
  <si>
    <t>BMW X1 sDrive20i SportX</t>
  </si>
  <si>
    <t>https://www.carwale.com/used/cars-in-delhi/bmw-x1/d3236825/?slot=0&amp;rk=217&amp;isP=false</t>
  </si>
  <si>
    <t>https://www.carwale.com/used/cars-in-delhi/toyota-fortuner/d3240211/?slot=0&amp;rk=218&amp;isP=false</t>
  </si>
  <si>
    <t>https://www.carwale.com/used/cars-in-delhi/toyota-camry/d3237433/?slot=0&amp;rk=219&amp;isP=false</t>
  </si>
  <si>
    <t>Land Rover Discovery Sport HSE 7-Seater</t>
  </si>
  <si>
    <t>https://www.carwale.com/used/cars-in-ahmedabad/land-rover-discovery-sport/d3248707/?slot=0&amp;rk=220&amp;isP=false&amp;dc=10</t>
  </si>
  <si>
    <t>Mercedes-Benz M-Class 350 CDI</t>
  </si>
  <si>
    <t>https://www.carwale.com/used/cars-in-delhi/mercedes-benz-m-class/d3237281/?slot=0&amp;rk=221&amp;isP=false</t>
  </si>
  <si>
    <t>Maruti Suzuki Vitara Brezza VDi (O) [2016-2018]</t>
  </si>
  <si>
    <t>https://www.carwale.com/used/cars-in-delhi/maruti-suzuki-vitara-brezza/d3226707/?slot=0&amp;rk=222&amp;isP=false</t>
  </si>
  <si>
    <t>Jaguar XF 2.2 Diesel Luxury</t>
  </si>
  <si>
    <t>https://www.carwale.com/used/cars-in-delhi/jaguar-xf/d3222857/?slot=0&amp;rk=223&amp;isP=false</t>
  </si>
  <si>
    <t>https://www.carwale.com/used/cars-in-delhi/ford-endeavour/d3227807/?slot=0&amp;rk=224&amp;isP=false</t>
  </si>
  <si>
    <t>Toyota Fortuner 2.8 4x4 AT [2016-2020]</t>
  </si>
  <si>
    <t>https://www.carwale.com/used/cars-in-delhi/toyota-fortuner/d3227751/?slot=0&amp;rk=225&amp;isP=false</t>
  </si>
  <si>
    <t>Jaguar XJ L 3.0 V6 premium-luxury</t>
  </si>
  <si>
    <t>https://www.carwale.com/used/cars-in-delhi/jaguar-xj/d3250877/?slot=0&amp;rk=226&amp;isP=false</t>
  </si>
  <si>
    <t>BMW 3 Series 320d Prestige</t>
  </si>
  <si>
    <t>https://www.carwale.com/used/cars-in-delhi/bmw-3-series/d3250845/?slot=0&amp;rk=227&amp;isP=false</t>
  </si>
  <si>
    <t>Mercedes-Benz C-Class 200 K AT</t>
  </si>
  <si>
    <t>https://www.carwale.com/used/cars-in-ahmedabad/mercedes-benz-c-class/d3262093/?slot=0&amp;rk=228&amp;isP=false&amp;dc=10</t>
  </si>
  <si>
    <t>https://www.carwale.com/used/cars-in-delhi/mercedes-benz-e-class/d3259591/?slot=0&amp;rk=229&amp;isP=false</t>
  </si>
  <si>
    <t>https://www.carwale.com/used/cars-in-delhi/mercedes-benz-gle/d3231735/?slot=0&amp;rk=230&amp;isP=false</t>
  </si>
  <si>
    <t>https://www.carwale.com/used/cars-in-ahmedabad/mercedes-benz-c-class-cabriolet/d3219863/?slot=0&amp;rk=231&amp;isP=false&amp;dc=10</t>
  </si>
  <si>
    <t>Audi RS7 Sportback 4.0 TFSI quattro</t>
  </si>
  <si>
    <t>https://www.carwale.com/used/cars-in-delhi/audi-rs/d3271545/?slot=0&amp;rk=232&amp;isP=false</t>
  </si>
  <si>
    <t>https://www.carwale.com/used/cars-in-delhi/mercedes-benz-s-class/d3248763/?slot=0&amp;rk=233&amp;isP=false</t>
  </si>
  <si>
    <t>Porsche Cayenne Turbo</t>
  </si>
  <si>
    <t>https://www.carwale.com/used/cars-in-ahmedabad/porsche-cayenne/d3289921/?slot=0&amp;rk=234&amp;isP=false&amp;dc=10</t>
  </si>
  <si>
    <t>Mercedes-Benz S-Class 350 L</t>
  </si>
  <si>
    <t>https://www.carwale.com/used/cars-in-ahmedabad/mercedes-benz-s-class/d3289861/?slot=0&amp;rk=235&amp;isP=false&amp;dc=10</t>
  </si>
  <si>
    <t>https://www.carwale.com/used/cars-in-ahmedabad/audi-q7/d3289801/?slot=0&amp;rk=236&amp;isP=false&amp;dc=10</t>
  </si>
  <si>
    <t>Audi A8 L 3.0 TDI quattro</t>
  </si>
  <si>
    <t>https://www.carwale.com/used/cars-in-ahmedabad/audi-a8/d3289849/?slot=0&amp;rk=237&amp;isP=false&amp;dc=10</t>
  </si>
  <si>
    <t>https://www.carwale.com/used/cars-in-delhi/mercedes-benz-c-class/d3292033/?slot=0&amp;rk=238&amp;isP=false</t>
  </si>
  <si>
    <t>https://www.carwale.com/used/cars-in-delhi/toyota-fortuner/d3293919/?slot=0&amp;rk=239&amp;isP=false</t>
  </si>
  <si>
    <t>https://www.carwale.com/used/cars-in-delhi/jaguar-xf/d3292005/?slot=0&amp;rk=240&amp;isP=false</t>
  </si>
  <si>
    <t>BMW 3 Series GT 320d Luxury Line</t>
  </si>
  <si>
    <t>https://www.carwale.com/used/cars-in-delhi/bmw-3-series/d3287239/?slot=0&amp;rk=241&amp;isP=false</t>
  </si>
  <si>
    <t>Isuzu</t>
  </si>
  <si>
    <t>Isuzu D-Max V-Cross 4x4</t>
  </si>
  <si>
    <t>https://www.carwale.com/used/cars-in-delhi/isuzu-d-max-v-cross/d3298641/?slot=0&amp;rk=242&amp;isP=false</t>
  </si>
  <si>
    <t>Maruti Suzuki Baleno Zeta 1.2 AT</t>
  </si>
  <si>
    <t>https://www.carwale.com/used/cars-in-delhi/maruti-suzuki-baleno/d3298665/?slot=0&amp;rk=243&amp;isP=false</t>
  </si>
  <si>
    <t>https://www.carwale.com/used/cars-in-delhi/ford-endeavour/d3298699/?slot=0&amp;rk=244&amp;isP=false</t>
  </si>
  <si>
    <t>Volvo XC90 Momentum Luxury [2015-2020]</t>
  </si>
  <si>
    <t>https://www.carwale.com/used/cars-in-delhi/volvo-xc90/d3298689/?slot=0&amp;rk=245&amp;isP=false</t>
  </si>
  <si>
    <t>https://www.carwale.com/used/cars-in-delhi/volvo-s90/d3278269/?slot=0&amp;rk=246&amp;isP=false</t>
  </si>
  <si>
    <t>Audi A5 Cabriolet 2.0 TDI</t>
  </si>
  <si>
    <t>https://www.carwale.com/used/cars-in-ahmedabad/audi-a5-cabriolet/d3273777/?slot=0&amp;rk=247&amp;isP=false&amp;dc=10</t>
  </si>
  <si>
    <t>Land Rover Range Rover Sport SDV6 HSE</t>
  </si>
  <si>
    <t>https://www.carwale.com/used/cars-in-ahmedabad/land-rover-range-rover-sport/d3272843/?slot=0&amp;rk=248&amp;isP=false&amp;dc=10</t>
  </si>
  <si>
    <t>https://www.carwale.com/used/cars-in-mumbai/volkswagen-polo/d3277221/?slot=25&amp;rk=1&amp;isP=true</t>
  </si>
  <si>
    <t>Audi Q5 3.0 TDI quattro</t>
  </si>
  <si>
    <t>https://www.carwale.com/used/cars-in-mumbai/audi-q5/d3308665/?slot=25&amp;rk=2&amp;isP=true</t>
  </si>
  <si>
    <t>Hyundai Verna Fluidic 1.6 VTVT SX AT</t>
  </si>
  <si>
    <t>https://www.carwale.com/used/cars-in-mumbai/hyundai-verna/d3249309/?slot=27&amp;rk=3&amp;isP=true</t>
  </si>
  <si>
    <t>Mahindra XUV500 W6</t>
  </si>
  <si>
    <t>https://www.carwale.com/used/cars-in-mumbai/mahindra-xuv500/d3168557/?slot=29&amp;rk=4&amp;isP=true</t>
  </si>
  <si>
    <t>Audi Q7 3.0 TDI quattro Premium</t>
  </si>
  <si>
    <t>https://www.carwale.com/used/cars-in-mumbai/audi-q7/d3285377/?slot=31&amp;rk=5&amp;isP=true</t>
  </si>
  <si>
    <t>Hyundai Santro Sportz AMT</t>
  </si>
  <si>
    <t>https://www.carwale.com/used/cars-in-mumbai/hyundai-santro/d3266725/?slot=33&amp;rk=6&amp;isP=true</t>
  </si>
  <si>
    <t>Maruti Suzuki Wagon R 1.0 LXI CNG (O)</t>
  </si>
  <si>
    <t>https://www.carwale.com/used/cars-in-mumbai/maruti-suzuki-wagon-r/d3275315/?slot=35&amp;rk=7&amp;isP=true</t>
  </si>
  <si>
    <t>BMW Z4 Roadster sDrive35i</t>
  </si>
  <si>
    <t>https://www.carwale.com/used/cars-in-mumbai/bmw-z4/d3129832/?slot=37&amp;rk=8&amp;isP=true</t>
  </si>
  <si>
    <t>Hyundai Elite i20 Asta 1.2 AT</t>
  </si>
  <si>
    <t>https://www.carwale.com/used/cars-in-mumbai/hyundai-elite-i20/d3199465/?slot=0&amp;rk=9&amp;isP=false</t>
  </si>
  <si>
    <t>Hyundai Elite i20 Asta 1.2 (O) CVT [2019-2020]</t>
  </si>
  <si>
    <t>https://www.carwale.com/used/cars-in-mumbai/hyundai-elite-i20/d3198571/?slot=0&amp;rk=10&amp;isP=false</t>
  </si>
  <si>
    <t>Jeep Compass Limited Plus Petrol AT [2018-2020]</t>
  </si>
  <si>
    <t>https://www.carwale.com/used/cars-in-mumbai/jeep-compass/d3248433/?slot=0&amp;rk=11&amp;isP=false</t>
  </si>
  <si>
    <t>Maruti Suzuki Ertiga VXI CNG</t>
  </si>
  <si>
    <t>https://www.carwale.com/used/cars-in-mumbai/maruti-suzuki-ertiga/d3206407/?slot=0&amp;rk=12&amp;isP=false</t>
  </si>
  <si>
    <t>Hyundai Elantra SX (O) 2.0 AT</t>
  </si>
  <si>
    <t>https://www.carwale.com/used/cars-in-mumbai/hyundai-elantra/d3206219/?slot=0&amp;rk=13&amp;isP=false</t>
  </si>
  <si>
    <t>Honda BR-V V CVT Petrol</t>
  </si>
  <si>
    <t>https://www.carwale.com/used/cars-in-mumbai/honda-br-v/d3252895/?slot=0&amp;rk=14&amp;isP=false</t>
  </si>
  <si>
    <t>Volvo XC40 T4 R-Design</t>
  </si>
  <si>
    <t>https://www.carwale.com/used/cars-in-mumbai/volvo-xc40/d3269785/?slot=0&amp;rk=15&amp;isP=false</t>
  </si>
  <si>
    <t>Honda Amaze 1.2 VX i-VTEC</t>
  </si>
  <si>
    <t>https://www.carwale.com/used/cars-in-mumbai/honda-amaze/d3163405/?slot=0&amp;rk=16&amp;isP=false</t>
  </si>
  <si>
    <t>Maruti Suzuki Ciaz VXi+ AT</t>
  </si>
  <si>
    <t>https://www.carwale.com/used/cars-in-mumbai/maruti-suzuki-ciaz/d3213843/?slot=0&amp;rk=17&amp;isP=false</t>
  </si>
  <si>
    <t>Maruti Suzuki Baleno Zeta Automatic</t>
  </si>
  <si>
    <t>https://www.carwale.com/used/cars-in-mumbai/maruti-suzuki-baleno/d3213487/?slot=0&amp;rk=18&amp;isP=false</t>
  </si>
  <si>
    <t>Mercedes-Benz GLC 300 Progressive</t>
  </si>
  <si>
    <t>https://www.carwale.com/used/cars-in-mumbai/mercedes-benz-glc/d3269783/?slot=0&amp;rk=19&amp;isP=false</t>
  </si>
  <si>
    <t>Mahindra Marazzo M6 Plus 7 STR</t>
  </si>
  <si>
    <t>https://www.carwale.com/used/cars-in-mumbai/mahindra-marazzo/d3192575/?slot=0&amp;rk=20&amp;isP=false</t>
  </si>
  <si>
    <t>Mercedes-Benz GLA 200 d Sport</t>
  </si>
  <si>
    <t>https://www.carwale.com/used/cars-in-mumbai/mercedes-benz-gla/d3269781/?slot=0&amp;rk=21&amp;isP=false</t>
  </si>
  <si>
    <t>MINI Countryman Cooper S [2020-2021]</t>
  </si>
  <si>
    <t>https://www.carwale.com/used/cars-in-mumbai/mini-countryman/d3264323/?slot=0&amp;rk=22&amp;isP=false</t>
  </si>
  <si>
    <t>Mercedes-Benz CLA 200 CDI Sport</t>
  </si>
  <si>
    <t>https://www.carwale.com/used/cars-in-mumbai/mercedes-benz-cla/d3261427/?slot=0&amp;rk=23&amp;isP=false</t>
  </si>
  <si>
    <t>https://www.carwale.com/used/cars-in-mumbai/bmw-x1/d3274207/?slot=0&amp;rk=24&amp;isP=false</t>
  </si>
  <si>
    <t>https://www.carwale.com/used/cars-in-mumbai/mercedes-benz-c-class/d3248439/?slot=0&amp;rk=25&amp;isP=false</t>
  </si>
  <si>
    <t>Mercedes-Benz CLA 200 Petrol Sport</t>
  </si>
  <si>
    <t>https://www.carwale.com/used/cars-in-mumbai/mercedes-benz-cla/d3248437/?slot=0&amp;rk=26&amp;isP=false</t>
  </si>
  <si>
    <t>Mercedes-Benz E-Class E 200 Exclusive [2019-2019]</t>
  </si>
  <si>
    <t>https://www.carwale.com/used/cars-in-mumbai/mercedes-benz-e-class/d3238105/?slot=0&amp;rk=27&amp;isP=false</t>
  </si>
  <si>
    <t>https://www.carwale.com/used/cars-in-mumbai/mercedes-benz-gle/d3163397/?slot=0&amp;rk=28&amp;isP=false</t>
  </si>
  <si>
    <t>Mercedes-Benz GLC 200 Progressive</t>
  </si>
  <si>
    <t>https://www.carwale.com/used/cars-in-mumbai/mercedes-benz-glc/d3218881/?slot=0&amp;rk=29&amp;isP=false</t>
  </si>
  <si>
    <t>Honda City V CVT Petrol [2017-2019]</t>
  </si>
  <si>
    <t>https://www.carwale.com/used/cars-in-mumbai/honda-city/d3237157/?slot=0&amp;rk=30&amp;isP=false</t>
  </si>
  <si>
    <t>Maruti Suzuki Celerio ZXi AMT ABS</t>
  </si>
  <si>
    <t>https://www.carwale.com/used/cars-in-mumbai/maruti-suzuki-celerio/d3253677/?slot=0&amp;rk=31&amp;isP=false</t>
  </si>
  <si>
    <t>Hyundai Creta 1.6 SX Plus Petrol</t>
  </si>
  <si>
    <t>https://www.carwale.com/used/cars-in-mumbai/hyundai-creta/d3225491/?slot=0&amp;rk=32&amp;isP=false</t>
  </si>
  <si>
    <t>Honda Amaze 1.2 S AT i-VTEC</t>
  </si>
  <si>
    <t>https://www.carwale.com/used/cars-in-mumbai/honda-amaze/d3237989/?slot=0&amp;rk=33&amp;isP=false</t>
  </si>
  <si>
    <t>https://www.carwale.com/used/cars-in-mumbai/volkswagen-polo/d3277221/?slot=0&amp;rk=34&amp;isP=false</t>
  </si>
  <si>
    <t>Maruti Suzuki Swift VDi</t>
  </si>
  <si>
    <t>https://www.carwale.com/used/cars-in-mumbai/maruti-suzuki-swift/d3141865/?slot=0&amp;rk=35&amp;isP=false</t>
  </si>
  <si>
    <t>Maruti Suzuki Wagon R 1.0 VXI AMT</t>
  </si>
  <si>
    <t>https://www.carwale.com/used/cars-in-mumbai/maruti-suzuki-wagon-r/d3165291/?slot=0&amp;rk=36&amp;isP=false</t>
  </si>
  <si>
    <t>Mercedes-Benz C-Class C 200 Prime</t>
  </si>
  <si>
    <t>https://www.carwale.com/used/cars-in-mumbai/mercedes-benz-c-class/d3133819/?slot=0&amp;rk=37&amp;isP=false</t>
  </si>
  <si>
    <t>Kia Sonet GTX Plus 1.5 [2020-2021]</t>
  </si>
  <si>
    <t>https://www.carwale.com/used/cars-in-mumbai/kia-sonet/d3135639/?slot=0&amp;rk=38&amp;isP=false</t>
  </si>
  <si>
    <t>https://www.carwale.com/used/cars-in-mumbai/audi-q7/d3268003/?slot=0&amp;rk=39&amp;isP=false</t>
  </si>
  <si>
    <t>BMW 5 Series 520d M Sport</t>
  </si>
  <si>
    <t>https://www.carwale.com/used/cars-in-mumbai/bmw-5-series/d3248389/?slot=0&amp;rk=40&amp;isP=false</t>
  </si>
  <si>
    <t>MINI Cooper Convertible 2.0</t>
  </si>
  <si>
    <t>https://www.carwale.com/used/cars-in-mumbai/mini-convertible/d3278041/?slot=0&amp;rk=41&amp;isP=false</t>
  </si>
  <si>
    <t>Maruti Suzuki Ignis Zeta 1.2 AMT</t>
  </si>
  <si>
    <t>https://www.carwale.com/used/cars-in-mumbai/maruti-suzuki-ignis/d3307477/?slot=0&amp;rk=42&amp;isP=false</t>
  </si>
  <si>
    <t>Kia Seltos GTX 1.4</t>
  </si>
  <si>
    <t>https://www.carwale.com/used/cars-in-mumbai/kia-seltos/d3253787/?slot=0&amp;rk=43&amp;isP=false</t>
  </si>
  <si>
    <t>Toyota Corolla Altis 1.8 G</t>
  </si>
  <si>
    <t>https://www.carwale.com/used/cars-in-mumbai/toyota-corolla-altis/d3212627/?slot=0&amp;rk=44&amp;isP=false</t>
  </si>
  <si>
    <t>Tata Punch Creative iRA Pack MT</t>
  </si>
  <si>
    <t>https://www.carwale.com/used/cars-in-mumbai/tata-punch/d3270617/?slot=0&amp;rk=45&amp;isP=false</t>
  </si>
  <si>
    <t>Hyundai Creta SX 1.6 Petrol</t>
  </si>
  <si>
    <t>https://www.carwale.com/used/cars-in-mumbai/hyundai-creta/d3266999/?slot=0&amp;rk=46&amp;isP=false</t>
  </si>
  <si>
    <t>Honda City S Petrol</t>
  </si>
  <si>
    <t>https://www.carwale.com/used/cars-in-mumbai/honda-city/d3249603/?slot=0&amp;rk=47&amp;isP=false</t>
  </si>
  <si>
    <t>Maruti Suzuki Ciaz VDi+ SHVS</t>
  </si>
  <si>
    <t>https://www.carwale.com/used/cars-in-mumbai/maruti-suzuki-ciaz/d3202207/?slot=0&amp;rk=48&amp;isP=false</t>
  </si>
  <si>
    <t>https://www.carwale.com/used/cars-in-mumbai/honda-cr-v/d3229443/?slot=0&amp;rk=49&amp;isP=false</t>
  </si>
  <si>
    <t>Hyundai Creta 1.6 SX Plus AT Petrol</t>
  </si>
  <si>
    <t>https://www.carwale.com/used/cars-in-mumbai/hyundai-creta/d3225541/?slot=0&amp;rk=50&amp;isP=false</t>
  </si>
  <si>
    <t>Tata Safari XZA Plus</t>
  </si>
  <si>
    <t>https://www.carwale.com/used/cars-in-mumbai/tata-safari/d3249611/?slot=0&amp;rk=51&amp;isP=false</t>
  </si>
  <si>
    <t>Honda City 1.5 V MT</t>
  </si>
  <si>
    <t>https://www.carwale.com/used/cars-in-mumbai/honda-city/d3187795/?slot=0&amp;rk=52&amp;isP=false</t>
  </si>
  <si>
    <t>Honda City VX</t>
  </si>
  <si>
    <t>https://www.carwale.com/used/cars-in-mumbai/honda-city/d3229223/?slot=0&amp;rk=53&amp;isP=false</t>
  </si>
  <si>
    <t>Volkswagen Tiguan Highline TDI</t>
  </si>
  <si>
    <t>https://www.carwale.com/used/cars-in-mumbai/volkswagen-tiguan/d3288567/?slot=0&amp;rk=54&amp;isP=false</t>
  </si>
  <si>
    <t>Toyota Innova 2.5 V 7 STR</t>
  </si>
  <si>
    <t>https://www.carwale.com/used/cars-in-mumbai/toyota-innova/d3212925/?slot=0&amp;rk=55&amp;isP=false</t>
  </si>
  <si>
    <t>Audi Q5 2.0 TDI quattro</t>
  </si>
  <si>
    <t>https://www.carwale.com/used/cars-in-mumbai/audi-q5/d3212437/?slot=0&amp;rk=56&amp;isP=false</t>
  </si>
  <si>
    <t>https://www.carwale.com/used/cars-in-mumbai/honda-amaze/d3299085/?slot=0&amp;rk=57&amp;isP=false</t>
  </si>
  <si>
    <t>Maruti Suzuki Ciaz VXi</t>
  </si>
  <si>
    <t>https://www.carwale.com/used/cars-in-mumbai/maruti-suzuki-ciaz/d3224537/?slot=0&amp;rk=58&amp;isP=false</t>
  </si>
  <si>
    <t>https://www.carwale.com/used/cars-in-mumbai/maruti-suzuki-wagon-r/d3224701/?slot=0&amp;rk=59&amp;isP=false</t>
  </si>
  <si>
    <t>Maruti Suzuki Celerio ZXi AMT [2019-2020]</t>
  </si>
  <si>
    <t>https://www.carwale.com/used/cars-in-mumbai/maruti-suzuki-celerio/d3191925/?slot=0&amp;rk=60&amp;isP=false</t>
  </si>
  <si>
    <t>https://www.carwale.com/used/cars-in-mumbai/mercedes-benz-cla/d3087213/?slot=0&amp;rk=61&amp;isP=false</t>
  </si>
  <si>
    <t>Mercedes-Benz E-Class E250 CDI Launch Edition</t>
  </si>
  <si>
    <t>https://www.carwale.com/used/cars-in-mumbai/mercedes-benz-e-class/d3268971/?slot=0&amp;rk=62&amp;isP=false</t>
  </si>
  <si>
    <t>Mahindra XUV500 W10</t>
  </si>
  <si>
    <t>https://www.carwale.com/used/cars-in-mumbai/mahindra-xuv500/d3264651/?slot=0&amp;rk=63&amp;isP=false</t>
  </si>
  <si>
    <t>Tata Harrier XTA Plus</t>
  </si>
  <si>
    <t>https://www.carwale.com/used/cars-in-mumbai/tata-harrier/d3249609/?slot=0&amp;rk=64&amp;isP=false</t>
  </si>
  <si>
    <t>https://www.carwale.com/used/cars-in-mumbai/hyundai-i10/d3249607/?slot=0&amp;rk=65&amp;isP=false</t>
  </si>
  <si>
    <t>Toyota Camry Hybrid</t>
  </si>
  <si>
    <t>https://www.carwale.com/used/cars-in-mumbai/toyota-camry/d3212307/?slot=0&amp;rk=66&amp;isP=false</t>
  </si>
  <si>
    <t>Honda City SV</t>
  </si>
  <si>
    <t>https://www.carwale.com/used/cars-in-mumbai/honda-city/d3269997/?slot=0&amp;rk=67&amp;isP=false</t>
  </si>
  <si>
    <t>Hyundai Xcent S AT 1.2 (O)</t>
  </si>
  <si>
    <t>https://www.carwale.com/used/cars-in-mumbai/hyundai-xcent/d3253705/?slot=0&amp;rk=68&amp;isP=false</t>
  </si>
  <si>
    <t>https://www.carwale.com/used/cars-in-mumbai/maruti-suzuki-baleno/d3231601/?slot=0&amp;rk=69&amp;isP=false</t>
  </si>
  <si>
    <t>Hyundai Creta E Plus 1.6 Petrol</t>
  </si>
  <si>
    <t>https://www.carwale.com/used/cars-in-mumbai/hyundai-creta/d3249419/?slot=0&amp;rk=70&amp;isP=false</t>
  </si>
  <si>
    <t>https://www.carwale.com/used/cars-in-mumbai/honda-city/d3275173/?slot=0&amp;rk=71&amp;isP=false</t>
  </si>
  <si>
    <t>Honda Jazz VX Petrol</t>
  </si>
  <si>
    <t>https://www.carwale.com/used/cars-in-mumbai/honda-jazz/d3241039/?slot=0&amp;rk=72&amp;isP=false</t>
  </si>
  <si>
    <t>https://www.carwale.com/used/cars-in-mumbai/honda-city/d3238927/?slot=0&amp;rk=73&amp;isP=false</t>
  </si>
  <si>
    <t>https://www.carwale.com/used/cars-in-mumbai/mercedes-benz-gla/d3253749/?slot=0&amp;rk=74&amp;isP=false</t>
  </si>
  <si>
    <t>https://www.carwale.com/used/cars-in-mumbai/honda-city/d3241045/?slot=0&amp;rk=75&amp;isP=false</t>
  </si>
  <si>
    <t>Maruti Suzuki Ciaz ZXi</t>
  </si>
  <si>
    <t>https://www.carwale.com/used/cars-in-mumbai/maruti-suzuki-ciaz/d3275171/?slot=0&amp;rk=76&amp;isP=false</t>
  </si>
  <si>
    <t>Hyundai Xcent S 1.2 (O)</t>
  </si>
  <si>
    <t>https://www.carwale.com/used/cars-in-mumbai/hyundai-xcent/d3306915/?slot=0&amp;rk=77&amp;isP=false</t>
  </si>
  <si>
    <t>https://www.carwale.com/used/cars-in-mumbai/honda-brio/d3307051/?slot=0&amp;rk=78&amp;isP=false</t>
  </si>
  <si>
    <t>Maruti Suzuki Swift VXi [2014-2017]</t>
  </si>
  <si>
    <t>https://www.carwale.com/used/cars-in-mumbai/maruti-suzuki-swift/d3254787/?slot=0&amp;rk=79&amp;isP=false</t>
  </si>
  <si>
    <t>Toyota Camry Hybrid [2015-2017]</t>
  </si>
  <si>
    <t>https://www.carwale.com/used/cars-in-mumbai/toyota-camry/d3212623/?slot=0&amp;rk=80&amp;isP=false</t>
  </si>
  <si>
    <t>Honda WR-V S MT Petrol</t>
  </si>
  <si>
    <t>https://www.carwale.com/used/cars-in-mumbai/honda-wr-v/d3229407/?slot=0&amp;rk=81&amp;isP=false</t>
  </si>
  <si>
    <t>https://www.carwale.com/used/cars-in-mumbai/honda-city/d3213429/?slot=0&amp;rk=82&amp;isP=false</t>
  </si>
  <si>
    <t>Toyota Innova 2.5 VX 8 STR BS-IV</t>
  </si>
  <si>
    <t>https://www.carwale.com/used/cars-in-mumbai/toyota-innova/d3213515/?slot=0&amp;rk=83&amp;isP=false</t>
  </si>
  <si>
    <t>Honda Jazz V Petrol</t>
  </si>
  <si>
    <t>https://www.carwale.com/used/cars-in-mumbai/honda-jazz/d3231483/?slot=0&amp;rk=84&amp;isP=false</t>
  </si>
  <si>
    <t>https://www.carwale.com/used/cars-in-mumbai/toyota-camry/d3212703/?slot=0&amp;rk=85&amp;isP=false</t>
  </si>
  <si>
    <t>https://www.carwale.com/used/cars-in-mumbai/maruti-suzuki-ciaz/d3301179/?slot=0&amp;rk=86&amp;isP=false</t>
  </si>
  <si>
    <t>Hyundai i10 1.1L iRDE ERA Special Edition</t>
  </si>
  <si>
    <t>https://www.carwale.com/used/cars-in-mumbai/hyundai-i10/d3302403/?slot=0&amp;rk=87&amp;isP=false</t>
  </si>
  <si>
    <t>Toyota Fortuner 2.8 4x2 MT [2016-2020]</t>
  </si>
  <si>
    <t>https://www.carwale.com/used/cars-in-mumbai/toyota-fortuner/d3212503/?slot=0&amp;rk=88&amp;isP=false</t>
  </si>
  <si>
    <t>Toyota Fortuner 3.0 MT</t>
  </si>
  <si>
    <t>https://www.carwale.com/used/cars-in-mumbai/toyota-fortuner/d3213507/?slot=0&amp;rk=89&amp;isP=false</t>
  </si>
  <si>
    <t>https://www.carwale.com/used/cars-in-mumbai/maruti-suzuki-swift/d3213417/?slot=0&amp;rk=90&amp;isP=false</t>
  </si>
  <si>
    <t>Maruti Suzuki Ertiga VXI</t>
  </si>
  <si>
    <t>https://www.carwale.com/used/cars-in-mumbai/maruti-suzuki-ertiga/d3213049/?slot=0&amp;rk=91&amp;isP=false</t>
  </si>
  <si>
    <t>Toyota Innova Crysta 2.8 ZX AT 7 STR [2016-2020]</t>
  </si>
  <si>
    <t>https://www.carwale.com/used/cars-in-mumbai/toyota-innova/d3213493/?slot=0&amp;rk=92&amp;isP=false</t>
  </si>
  <si>
    <t>https://www.carwale.com/used/cars-in-mumbai/honda-jazz/d3213545/?slot=0&amp;rk=93&amp;isP=false</t>
  </si>
  <si>
    <t>Nissan Terrano XL (D)</t>
  </si>
  <si>
    <t>https://www.carwale.com/used/cars-in-mumbai/nissan-terrano/d3253831/?slot=0&amp;rk=94&amp;isP=false</t>
  </si>
  <si>
    <t>https://www.carwale.com/used/cars-in-mumbai/maruti-suzuki-vitara-brezza/d3249605/?slot=0&amp;rk=95&amp;isP=false</t>
  </si>
  <si>
    <t>Maruti Suzuki Swift ZXi</t>
  </si>
  <si>
    <t>https://www.carwale.com/used/cars-in-mumbai/maruti-suzuki-swift/d3213527/?slot=0&amp;rk=96&amp;isP=false</t>
  </si>
  <si>
    <t>Renault Triber RXL [2019-2020]</t>
  </si>
  <si>
    <t>https://www.carwale.com/used/cars-in-mumbai/renault-triber/d3212991/?slot=0&amp;rk=97&amp;isP=false</t>
  </si>
  <si>
    <t>Toyota Innova 2.5 G4 7 STR</t>
  </si>
  <si>
    <t>https://www.carwale.com/used/cars-in-mumbai/toyota-innova/d3217647/?slot=0&amp;rk=98&amp;isP=false</t>
  </si>
  <si>
    <t>BMW 3 Series 320d Luxury Line</t>
  </si>
  <si>
    <t>https://www.carwale.com/used/cars-in-mumbai/bmw-3-series/d3212829/?slot=0&amp;rk=99&amp;isP=false</t>
  </si>
  <si>
    <t>Hyundai Grand i10 Sports Edition 1.2L Kappa VTVT</t>
  </si>
  <si>
    <t>https://www.carwale.com/used/cars-in-mumbai/hyundai-grand-i10/d3232769/?slot=0&amp;rk=100&amp;isP=false</t>
  </si>
  <si>
    <t>Volkswagen Vento Highline Diesel</t>
  </si>
  <si>
    <t>https://www.carwale.com/used/cars-in-mumbai/volkswagen-vento/d2964787/?slot=0&amp;rk=101&amp;isP=false</t>
  </si>
  <si>
    <t>Honda City VX CVT Petrol [2017-2019]</t>
  </si>
  <si>
    <t>https://www.carwale.com/used/cars-in-mumbai/honda-city/d3078787/?slot=0&amp;rk=102&amp;isP=false</t>
  </si>
  <si>
    <t>Toyota Fortuner 3.0 4x2 AT</t>
  </si>
  <si>
    <t>https://www.carwale.com/used/cars-in-mumbai/toyota-fortuner/d3238881/?slot=0&amp;rk=103&amp;isP=false</t>
  </si>
  <si>
    <t>https://www.carwale.com/used/cars-in-mumbai/hyundai-grand-i10/d3232081/?slot=0&amp;rk=104&amp;isP=false</t>
  </si>
  <si>
    <t>Hyundai Grand i10 Asta 1.2 Kappa VTVT [2013-2016]</t>
  </si>
  <si>
    <t>https://www.carwale.com/used/cars-in-mumbai/hyundai-grand-i10/d3078673/?slot=0&amp;rk=105&amp;isP=false</t>
  </si>
  <si>
    <t>MINI Cooper JCW Hatchback</t>
  </si>
  <si>
    <t>https://www.carwale.com/used/cars-in-mumbai/mini-/d3112752/?slot=0&amp;rk=106&amp;isP=false</t>
  </si>
  <si>
    <t>Ford Fiesta EXi 1.6</t>
  </si>
  <si>
    <t>https://www.carwale.com/used/cars-in-mumbai/ford-fiestaclassic/d3222291/?slot=0&amp;rk=107&amp;isP=false</t>
  </si>
  <si>
    <t>https://www.carwale.com/used/cars-in-mumbai/maruti-suzuki-celerio/d3249601/?slot=0&amp;rk=108&amp;isP=false</t>
  </si>
  <si>
    <t>https://www.carwale.com/used/cars-in-mumbai/volkswagen-polo/d3213035/?slot=0&amp;rk=109&amp;isP=false</t>
  </si>
  <si>
    <t>https://www.carwale.com/used/cars-in-mumbai/maruti-suzuki-dzire/d3229339/?slot=0&amp;rk=110&amp;isP=false</t>
  </si>
  <si>
    <t>https://www.carwale.com/used/cars-in-mumbai/hyundai-santro/d3266725/?slot=0&amp;rk=111&amp;isP=false</t>
  </si>
  <si>
    <t>Maruti Suzuki Swift DZire VXI</t>
  </si>
  <si>
    <t>https://www.carwale.com/used/cars-in-mumbai/maruti-suzuki-swift-dzire/d3229293/?slot=0&amp;rk=112&amp;isP=false</t>
  </si>
  <si>
    <t>https://www.carwale.com/used/cars-in-mumbai/honda-city/d3213531/?slot=0&amp;rk=113&amp;isP=false</t>
  </si>
  <si>
    <t>https://www.carwale.com/used/cars-in-mumbai/maruti-suzuki-wagon-r/d3270655/?slot=0&amp;rk=114&amp;isP=false</t>
  </si>
  <si>
    <t>Honda Jazz V AT Petrol</t>
  </si>
  <si>
    <t>https://www.carwale.com/used/cars-in-mumbai/honda-jazz/d3213537/?slot=0&amp;rk=115&amp;isP=false</t>
  </si>
  <si>
    <t>Toyota Corolla Altis VL AT Petrol</t>
  </si>
  <si>
    <t>https://www.carwale.com/used/cars-in-mumbai/toyota-corolla-altis/d3308611/?slot=0&amp;rk=116&amp;isP=false</t>
  </si>
  <si>
    <t>Hyundai Venue SX 1.0 Turbo iMT</t>
  </si>
  <si>
    <t>https://www.carwale.com/used/cars-in-mumbai/hyundai-venue/d3032749/?slot=0&amp;rk=117&amp;isP=false</t>
  </si>
  <si>
    <t>Hyundai Creta SX 1.6 AT Petrol</t>
  </si>
  <si>
    <t>https://www.carwale.com/used/cars-in-mumbai/hyundai-creta/d3026285/?slot=0&amp;rk=118&amp;isP=false</t>
  </si>
  <si>
    <t>Mercedes-Benz E-Class E 250 CDI Edition E</t>
  </si>
  <si>
    <t>https://www.carwale.com/used/cars-in-mumbai/mercedes-benz-e-class/d3281743/?slot=0&amp;rk=119&amp;isP=false</t>
  </si>
  <si>
    <t>https://www.carwale.com/used/cars-in-mumbai/toyota-innova/d3260563/?slot=0&amp;rk=120&amp;isP=false</t>
  </si>
  <si>
    <t>Toyota Innova Crysta 2.4 VX 7 STR [2016-2020]</t>
  </si>
  <si>
    <t>https://www.carwale.com/used/cars-in-mumbai/toyota-innova/d3260611/?slot=0&amp;rk=121&amp;isP=false</t>
  </si>
  <si>
    <t>https://www.carwale.com/used/cars-in-mumbai/maruti-suzuki-swift/d3260723/?slot=0&amp;rk=122&amp;isP=false</t>
  </si>
  <si>
    <t>https://www.carwale.com/used/cars-in-mumbai/hyundai-xcent/d3260715/?slot=0&amp;rk=123&amp;isP=false</t>
  </si>
  <si>
    <t>https://www.carwale.com/used/cars-in-mumbai/toyota-camry/d3260571/?slot=0&amp;rk=124&amp;isP=false</t>
  </si>
  <si>
    <t>Ford EcoSport Titanium 1.5L Ti-VCT AT</t>
  </si>
  <si>
    <t>https://www.carwale.com/used/cars-in-mumbai/ford-ecosport/d3260883/?slot=0&amp;rk=125&amp;isP=false</t>
  </si>
  <si>
    <t>Maruti Suzuki Ertiga ZXi</t>
  </si>
  <si>
    <t>https://www.carwale.com/used/cars-in-mumbai/maruti-suzuki-ertiga/d3260781/?slot=0&amp;rk=126&amp;isP=false</t>
  </si>
  <si>
    <t>https://www.carwale.com/used/cars-in-mumbai/honda-jazz/d3265295/?slot=0&amp;rk=127&amp;isP=false</t>
  </si>
  <si>
    <t>Maruti Suzuki Wagon R 1.0 LXI CNG</t>
  </si>
  <si>
    <t>https://www.carwale.com/used/cars-in-mumbai/maruti-suzuki-wagon-r/d3124144/?slot=0&amp;rk=128&amp;isP=false</t>
  </si>
  <si>
    <t>Honda WR-V VX MT Petrol</t>
  </si>
  <si>
    <t>https://www.carwale.com/used/cars-in-mumbai/honda-wr-v/d3009783/?slot=0&amp;rk=129&amp;isP=false</t>
  </si>
  <si>
    <t>https://www.carwale.com/used/cars-in-mumbai/hyundai-creta/d2949155/?slot=0&amp;rk=130&amp;isP=false</t>
  </si>
  <si>
    <t>Volkswagen Vento Comfortline Petrol</t>
  </si>
  <si>
    <t>https://www.carwale.com/used/cars-in-mumbai/volkswagen-vento/d2924089/?slot=0&amp;rk=131&amp;isP=false</t>
  </si>
  <si>
    <t>Hyundai Verna Fluidic 1.4 VTVT</t>
  </si>
  <si>
    <t>https://www.carwale.com/used/cars-in-mumbai/hyundai-verna/d3252963/?slot=0&amp;rk=132&amp;isP=false</t>
  </si>
  <si>
    <t>Datsun</t>
  </si>
  <si>
    <t>Datsun redi-GO T(O) 1.0</t>
  </si>
  <si>
    <t>https://www.carwale.com/used/cars-in-mumbai/datsun-redigo/d3216559/?slot=0&amp;rk=133&amp;isP=false</t>
  </si>
  <si>
    <t>Hyundai Grand i10 Magna 1.2 Kappa VTVT [2017-2020]</t>
  </si>
  <si>
    <t>https://www.carwale.com/used/cars-in-mumbai/hyundai-grand-i10/d3229705/?slot=0&amp;rk=134&amp;isP=false</t>
  </si>
  <si>
    <t>Renault Duster 110 PS RXS 4X2 AMT Diesel</t>
  </si>
  <si>
    <t>https://www.carwale.com/used/cars-in-mumbai/renault-duster/d3273299/?slot=0&amp;rk=135&amp;isP=false</t>
  </si>
  <si>
    <t>https://www.carwale.com/used/cars-in-mumbai/maruti-suzuki-ciaz/d3273007/?slot=0&amp;rk=136&amp;isP=false</t>
  </si>
  <si>
    <t>https://www.carwale.com/used/cars-in-mumbai/honda-city/d3272979/?slot=0&amp;rk=137&amp;isP=false</t>
  </si>
  <si>
    <t>https://www.carwale.com/used/cars-in-mumbai/maruti-suzuki-ciaz/d3286045/?slot=0&amp;rk=138&amp;isP=false</t>
  </si>
  <si>
    <t>https://www.carwale.com/used/cars-in-mumbai/honda-city/d3286015/?slot=0&amp;rk=139&amp;isP=false</t>
  </si>
  <si>
    <t>https://www.carwale.com/used/cars-in-mumbai/honda-wr-v/d3286061/?slot=0&amp;rk=140&amp;isP=false</t>
  </si>
  <si>
    <t>https://www.carwale.com/used/cars-in-mumbai/maruti-suzuki-ciaz/d3280773/?slot=0&amp;rk=141&amp;isP=false</t>
  </si>
  <si>
    <t>Hyundai Grand i10 Asta 1.2 Kappa VTVT</t>
  </si>
  <si>
    <t>https://www.carwale.com/used/cars-in-mumbai/hyundai-grand-i10/d3273883/?slot=0&amp;rk=142&amp;isP=false</t>
  </si>
  <si>
    <t>Hyundai Grand i10 Asta 1.2 Kappa VTVT (O) [2013-2017]</t>
  </si>
  <si>
    <t>https://www.carwale.com/used/cars-in-mumbai/hyundai-grand-i10/d3272449/?slot=0&amp;rk=143&amp;isP=false</t>
  </si>
  <si>
    <t>Maruti Suzuki Vitara Brezza ZDi+ Dual Tone [2017-2018]</t>
  </si>
  <si>
    <t>https://www.carwale.com/used/cars-in-mumbai/maruti-suzuki-vitara-brezza/d3272335/?slot=0&amp;rk=144&amp;isP=false</t>
  </si>
  <si>
    <t>Hyundai i20 Active 1.2 S</t>
  </si>
  <si>
    <t>https://www.carwale.com/used/cars-in-mumbai/hyundai-i20-active/d3272401/?slot=0&amp;rk=145&amp;isP=false</t>
  </si>
  <si>
    <t>Maruti Suzuki Eeco 5 STR WITH A/C+HTR CNG [2017-2019]</t>
  </si>
  <si>
    <t>https://www.carwale.com/used/cars-in-mumbai/maruti-suzuki-eeco/d3271941/?slot=0&amp;rk=146&amp;isP=false</t>
  </si>
  <si>
    <t>https://www.carwale.com/used/cars-in-mumbai/hyundai-verna/d3249309/?slot=0&amp;rk=147&amp;isP=false</t>
  </si>
  <si>
    <t>Tata Nexon XT [2017-2019]</t>
  </si>
  <si>
    <t>https://www.carwale.com/used/cars-in-mumbai/tata-nexon/d3248211/?slot=0&amp;rk=148&amp;isP=false</t>
  </si>
  <si>
    <t>Ford EcoSport Ambiente 1.5 Ti-VCT</t>
  </si>
  <si>
    <t>https://www.carwale.com/used/cars-in-mumbai/ford-ecosport/d3229853/?slot=0&amp;rk=149&amp;isP=false</t>
  </si>
  <si>
    <t>Hyundai Creta 1.6 SX Plus AT</t>
  </si>
  <si>
    <t>https://www.carwale.com/used/cars-in-mumbai/hyundai-creta/d3204167/?slot=0&amp;rk=150&amp;isP=false</t>
  </si>
  <si>
    <t>https://www.carwale.com/used/cars-in-mumbai/honda-city/d3273055/?slot=0&amp;rk=151&amp;isP=false</t>
  </si>
  <si>
    <t>https://www.carwale.com/used/cars-in-mumbai/hyundai-verna/d3249309/?slot=0&amp;rk=152&amp;isP=false</t>
  </si>
  <si>
    <t>https://www.carwale.com/used/cars-in-mumbai/ford-ecosport/d3229853/?slot=0&amp;rk=153&amp;isP=false</t>
  </si>
  <si>
    <t>Maruti Suzuki Ertiga Vxi CNG</t>
  </si>
  <si>
    <t>https://www.carwale.com/used/cars-in-mumbai/maruti-suzuki-ertiga/d3233103/?slot=0&amp;rk=154&amp;isP=false</t>
  </si>
  <si>
    <t>https://www.carwale.com/used/cars-in-mumbai/hyundai-creta/d3204167/?slot=0&amp;rk=155&amp;isP=false</t>
  </si>
  <si>
    <t>https://www.carwale.com/used/cars-in-mumbai/honda-amaze/d3208433/?slot=0&amp;rk=156&amp;isP=false</t>
  </si>
  <si>
    <t>Honda Mobilio S Diesel</t>
  </si>
  <si>
    <t>https://www.carwale.com/used/cars-in-mumbai/honda-mobilio/d3214875/?slot=0&amp;rk=157&amp;isP=false</t>
  </si>
  <si>
    <t>Maruti Suzuki Ciaz Delta 1.4 MT</t>
  </si>
  <si>
    <t>https://www.carwale.com/used/cars-in-mumbai/maruti-suzuki-ciaz/d3170191/?slot=0&amp;rk=158&amp;isP=false</t>
  </si>
  <si>
    <t>https://www.carwale.com/used/cars-in-mumbai/hyundai-elite-i20/d3181737/?slot=0&amp;rk=159&amp;isP=false</t>
  </si>
  <si>
    <t>https://www.carwale.com/used/cars-in-mumbai/hyundai-grand-i10/d3171057/?slot=0&amp;rk=160&amp;isP=false</t>
  </si>
  <si>
    <t>https://www.carwale.com/used/cars-in-mumbai/honda-jazz/d3177007/?slot=0&amp;rk=161&amp;isP=false</t>
  </si>
  <si>
    <t>Honda City SV CVT</t>
  </si>
  <si>
    <t>https://www.carwale.com/used/cars-in-mumbai/honda-city/d3147287/?slot=0&amp;rk=162&amp;isP=false</t>
  </si>
  <si>
    <t>Nissan Sunny XV CVT</t>
  </si>
  <si>
    <t>https://www.carwale.com/used/cars-in-mumbai/nissan-sunny/d3226201/?slot=0&amp;rk=163&amp;isP=false</t>
  </si>
  <si>
    <t>Hyundai i20 Asta (O) 1.0 Turbo DCT</t>
  </si>
  <si>
    <t>https://www.carwale.com/used/cars-in-mumbai/hyundai-elite-i20/d3203595/?slot=0&amp;rk=164&amp;isP=false</t>
  </si>
  <si>
    <t>https://www.carwale.com/used/cars-in-mumbai/maruti-suzuki-swift/d3272487/?slot=0&amp;rk=165&amp;isP=false</t>
  </si>
  <si>
    <t>Hyundai Grand i10 Magna AT 1.2 Kappa VTVT [2016-2017]</t>
  </si>
  <si>
    <t>https://www.carwale.com/used/cars-in-mumbai/hyundai-grand-i10/d3274041/?slot=0&amp;rk=166&amp;isP=false</t>
  </si>
  <si>
    <t>Ford Aspire Trend 1.5 TDCi [2018-2020]</t>
  </si>
  <si>
    <t>https://www.carwale.com/used/cars-in-mumbai/ford-aspire/d3274015/?slot=0&amp;rk=167&amp;isP=false</t>
  </si>
  <si>
    <t>https://www.carwale.com/used/cars-in-mumbai/maruti-suzuki-wagon-r/d3280639/?slot=0&amp;rk=168&amp;isP=false</t>
  </si>
  <si>
    <t>Mahindra XUV500 W8</t>
  </si>
  <si>
    <t>https://www.carwale.com/used/cars-in-mumbai/mahindra-xuv500/d3274083/?slot=0&amp;rk=169&amp;isP=false</t>
  </si>
  <si>
    <t>Honda Amaze 1.5 S i-DTEC</t>
  </si>
  <si>
    <t>https://www.carwale.com/used/cars-in-mumbai/honda-amaze/d3291435/?slot=0&amp;rk=170&amp;isP=false</t>
  </si>
  <si>
    <t>Maruti Suzuki Ciaz ZDi [2014-2015]</t>
  </si>
  <si>
    <t>https://www.carwale.com/used/cars-in-mumbai/maruti-suzuki-ciaz/d3284547/?slot=0&amp;rk=171&amp;isP=false</t>
  </si>
  <si>
    <t>Hyundai Venue SX 1.0 Petrol [2019-2020]</t>
  </si>
  <si>
    <t>https://www.carwale.com/used/cars-in-mumbai/hyundai-venue/d3308435/?slot=0&amp;rk=172&amp;isP=false</t>
  </si>
  <si>
    <t>Jaguar F-Pace Prestige Petrol</t>
  </si>
  <si>
    <t>https://www.carwale.com/used/cars-in-mumbai/jaguar-f-pace/d3301213/?slot=0&amp;rk=173&amp;isP=false</t>
  </si>
  <si>
    <t>Audi Q2 Premium 40 TFSI quattro</t>
  </si>
  <si>
    <t>https://www.carwale.com/used/cars-in-mumbai/audi-q2/d3301735/?slot=0&amp;rk=174&amp;isP=false</t>
  </si>
  <si>
    <t>Volvo V40 D3 R-Design</t>
  </si>
  <si>
    <t>https://www.carwale.com/used/cars-in-mumbai/volvo-v40/d3301651/?slot=0&amp;rk=175&amp;isP=false</t>
  </si>
  <si>
    <t>https://www.carwale.com/used/cars-in-mumbai/jaguar-f-pace/d3301213/?slot=0&amp;rk=176&amp;isP=false</t>
  </si>
  <si>
    <t>https://www.carwale.com/used/cars-in-mumbai/honda-jazz/d3241749/?slot=0&amp;rk=177&amp;isP=false</t>
  </si>
  <si>
    <t>https://www.carwale.com/used/cars-in-mumbai/mini-convertible/d3256723/?slot=0&amp;rk=178&amp;isP=false</t>
  </si>
  <si>
    <t>Tata Tiago Revotron XZA [2017-2019]</t>
  </si>
  <si>
    <t>https://www.carwale.com/used/cars-in-mumbai/tata-tiago/d3241553/?slot=0&amp;rk=179&amp;isP=false</t>
  </si>
  <si>
    <t>Jaguar XF 3.0 V6 Premium Luxury</t>
  </si>
  <si>
    <t>https://www.carwale.com/used/cars-in-mumbai/jaguar-xf/d3238473/?slot=0&amp;rk=180&amp;isP=false</t>
  </si>
  <si>
    <t>Mahindra Xylo H4 ABS Airbag BS IV</t>
  </si>
  <si>
    <t>https://www.carwale.com/used/cars-in-mumbai/mahindra-xylo/d3224877/?slot=0&amp;rk=181&amp;isP=false</t>
  </si>
  <si>
    <t>Chevrolet Cruze LTZ AT</t>
  </si>
  <si>
    <t>https://www.carwale.com/used/cars-in-mumbai/chevrolet-cruze/d3210109/?slot=0&amp;rk=182&amp;isP=false</t>
  </si>
  <si>
    <t>BMW 5 Series 520d Sedan</t>
  </si>
  <si>
    <t>https://www.carwale.com/used/cars-in-mumbai/bmw-5-series/d3250401/?slot=0&amp;rk=183&amp;isP=false</t>
  </si>
  <si>
    <t>Mercedes-Benz GLA 200 Sport</t>
  </si>
  <si>
    <t>https://www.carwale.com/used/cars-in-mumbai/mercedes-benz-gla/d3260279/?slot=0&amp;rk=184&amp;isP=false</t>
  </si>
  <si>
    <t>BMW 7 Series 730Ld DPE</t>
  </si>
  <si>
    <t>https://www.carwale.com/used/cars-in-mumbai/bmw-7-series/d3228603/?slot=0&amp;rk=185&amp;isP=false</t>
  </si>
  <si>
    <t>Mercedes-Benz M-Class 320 CDI</t>
  </si>
  <si>
    <t>https://www.carwale.com/used/cars-in-mumbai/mercedes-benz-m-class/d3220355/?slot=0&amp;rk=186&amp;isP=false</t>
  </si>
  <si>
    <t>https://www.carwale.com/used/cars-in-mumbai/audi-a8/d3228707/?slot=0&amp;rk=187&amp;isP=false</t>
  </si>
  <si>
    <t>https://www.carwale.com/used/cars-in-mumbai/chevrolet-cruze/d3208641/?slot=0&amp;rk=188&amp;isP=false</t>
  </si>
  <si>
    <t>Volvo S60 Cross Country Inscription [2016-2020]</t>
  </si>
  <si>
    <t>https://www.carwale.com/used/cars-in-mumbai/volvo-s60/d3194237/?slot=0&amp;rk=189&amp;isP=false</t>
  </si>
  <si>
    <t>https://www.carwale.com/used/cars-in-mumbai/mercedes-benz-cla/d3298989/?slot=0&amp;rk=190&amp;isP=false</t>
  </si>
  <si>
    <t>https://www.carwale.com/used/cars-in-mumbai/honda-jazz/d3294315/?slot=0&amp;rk=191&amp;isP=false</t>
  </si>
  <si>
    <t>Hyundai i10 Sportz 1.2 AT Kappa2</t>
  </si>
  <si>
    <t>https://www.carwale.com/used/cars-in-mumbai/hyundai-i10/d3298995/?slot=0&amp;rk=192&amp;isP=false</t>
  </si>
  <si>
    <t>https://www.carwale.com/used/cars-in-mumbai/maruti-suzuki-ertiga/d3299079/?slot=0&amp;rk=193&amp;isP=false</t>
  </si>
  <si>
    <t>BMW X1 sDrive20d</t>
  </si>
  <si>
    <t>https://www.carwale.com/used/cars-in-mumbai/bmw-x1/d3296725/?slot=0&amp;rk=194&amp;isP=false</t>
  </si>
  <si>
    <t>Volkswagen Vento Highline Petrol</t>
  </si>
  <si>
    <t>https://www.carwale.com/used/cars-in-mumbai/volkswagen-vento/d3294483/?slot=0&amp;rk=195&amp;isP=false</t>
  </si>
  <si>
    <t>https://www.carwale.com/used/cars-in-mumbai/audi-q2/d3301735/?slot=0&amp;rk=196&amp;isP=false</t>
  </si>
  <si>
    <t>Maruti Suzuki Ciaz Alpha 1.4 MT</t>
  </si>
  <si>
    <t>https://www.carwale.com/used/cars-in-mumbai/maruti-suzuki-ciaz/d3289927/?slot=0&amp;rk=197&amp;isP=false</t>
  </si>
  <si>
    <t>BMW 7 Series 730Ld DPE Signature</t>
  </si>
  <si>
    <t>https://www.carwale.com/used/cars-in-mumbai/bmw-7-series/d3289563/?slot=0&amp;rk=198&amp;isP=false</t>
  </si>
  <si>
    <t>https://www.carwale.com/used/cars-in-mumbai/mercedes-benz-cla/d3296827/?slot=0&amp;rk=199&amp;isP=false</t>
  </si>
  <si>
    <t>Hyundai Tucson 2WD MT Petrol</t>
  </si>
  <si>
    <t>https://www.carwale.com/used/cars-in-mumbai/hyundai-tucson/d3281483/?slot=0&amp;rk=200&amp;isP=false</t>
  </si>
  <si>
    <t>Mercedes-Benz B-Class B 180 Night Edition</t>
  </si>
  <si>
    <t>https://www.carwale.com/used/cars-in-mumbai/mercedes-benz-b-class/d3281443/?slot=0&amp;rk=201&amp;isP=false</t>
  </si>
  <si>
    <t>https://www.carwale.com/used/cars-in-mumbai/bmw-x1/d3277533/?slot=0&amp;rk=202&amp;isP=false</t>
  </si>
  <si>
    <t>Tata Safari XZ Plus New</t>
  </si>
  <si>
    <t>https://www.carwale.com/used/cars-in-mumbai/tata-safari/d3273277/?slot=0&amp;rk=203&amp;isP=false</t>
  </si>
  <si>
    <t>Nissan Terrano XV D THP 110 PS</t>
  </si>
  <si>
    <t>https://www.carwale.com/used/cars-in-mumbai/nissan-terrano/d3274805/?slot=0&amp;rk=204&amp;isP=false</t>
  </si>
  <si>
    <t>https://www.carwale.com/used/cars-in-mumbai/honda-city/d3276365/?slot=0&amp;rk=205&amp;isP=false</t>
  </si>
  <si>
    <t>Hyundai Elite i20 Asta 1.2 (O)</t>
  </si>
  <si>
    <t>https://www.carwale.com/used/cars-in-mumbai/hyundai-elite-i20/d3275795/?slot=0&amp;rk=206&amp;isP=false</t>
  </si>
  <si>
    <t>Honda Civic 1.8V MT Sunroof</t>
  </si>
  <si>
    <t>https://www.carwale.com/used/cars-in-mumbai/honda-civic/d3277521/?slot=0&amp;rk=207&amp;isP=false</t>
  </si>
  <si>
    <t>Jaguar XJ L 3.0 V6 Portfolio</t>
  </si>
  <si>
    <t>https://www.carwale.com/used/cars-in-mumbai/jaguar-xj/d3281313/?slot=0&amp;rk=208&amp;isP=false</t>
  </si>
  <si>
    <t>Audi A3 35 TDI Premium + Sunroof</t>
  </si>
  <si>
    <t>https://www.carwale.com/used/cars-in-mumbai/audi-a3/d3267475/?slot=0&amp;rk=209&amp;isP=false</t>
  </si>
  <si>
    <t>https://www.carwale.com/used/cars-in-mumbai/hyundai-creta/d3265311/?slot=0&amp;rk=210&amp;isP=false</t>
  </si>
  <si>
    <t>Honda Civic ZX CVT Petrol [2019-2020]</t>
  </si>
  <si>
    <t>https://www.carwale.com/used/cars-in-mumbai/honda-civic/d3236933/?slot=0&amp;rk=211&amp;isP=false</t>
  </si>
  <si>
    <t>Hyundai Elantra 2.0 SX (O) AT</t>
  </si>
  <si>
    <t>https://www.carwale.com/used/cars-in-mumbai/hyundai-elantra/d3233955/?slot=0&amp;rk=212&amp;isP=false</t>
  </si>
  <si>
    <t>Volvo V40 Cross Country D3</t>
  </si>
  <si>
    <t>https://www.carwale.com/used/cars-in-mumbai/volvo-v40-cross-country/d3281449/?slot=0&amp;rk=213&amp;isP=false</t>
  </si>
  <si>
    <t>https://www.carwale.com/used/cars-in-mumbai/volvo-v40/d3281459/?slot=0&amp;rk=214&amp;isP=false</t>
  </si>
  <si>
    <t>https://www.carwale.com/used/cars-in-mumbai/hyundai-elantra/d3268361/?slot=0&amp;rk=215&amp;isP=false</t>
  </si>
  <si>
    <t>Maruti Suzuki XL6 Zeta AT Petrol</t>
  </si>
  <si>
    <t>https://www.carwale.com/used/cars-in-mumbai/maruti-suzuki-xl6/d3220075/?slot=0&amp;rk=216&amp;isP=false</t>
  </si>
  <si>
    <t>https://www.carwale.com/used/cars-in-mumbai/mercedes-benz-gla/d3294457/?slot=0&amp;rk=217&amp;isP=false</t>
  </si>
  <si>
    <t>Mahindra Scorpio S10</t>
  </si>
  <si>
    <t>https://www.carwale.com/used/cars-in-mumbai/mahindra-scorpio/d3267709/?slot=0&amp;rk=218&amp;isP=false</t>
  </si>
  <si>
    <t>Mahindra Scorpio 2021 S11 2WD 7 STR</t>
  </si>
  <si>
    <t>https://www.carwale.com/used/cars-in-mumbai/mahindra-scorpio/d3267685/?slot=0&amp;rk=219&amp;isP=false</t>
  </si>
  <si>
    <t>Honda CR-V 2.4L 4WD AVN</t>
  </si>
  <si>
    <t>https://www.carwale.com/used/cars-in-mumbai/honda-cr-v/d3270819/?slot=0&amp;rk=220&amp;isP=false</t>
  </si>
  <si>
    <t>https://www.carwale.com/used/cars-in-mumbai/maruti-suzuki-xl6/d3294469/?slot=0&amp;rk=221&amp;isP=false</t>
  </si>
  <si>
    <t>Toyota Yaris G MT [2018-2020]</t>
  </si>
  <si>
    <t>https://www.carwale.com/used/cars-in-mumbai/toyota-yaris/d3228211/?slot=0&amp;rk=222&amp;isP=false</t>
  </si>
  <si>
    <t>Tata Nexon XMA (S)</t>
  </si>
  <si>
    <t>https://www.carwale.com/used/cars-in-mumbai/tata-nexon/d3269721/?slot=0&amp;rk=223&amp;isP=false</t>
  </si>
  <si>
    <t>Hyundai Grand i10 Sportz (O) AT 1.2 Kappa VTVT [2017-2018]</t>
  </si>
  <si>
    <t>https://www.carwale.com/used/cars-in-mumbai/hyundai-grand-i10/d3220069/?slot=0&amp;rk=224&amp;isP=false</t>
  </si>
  <si>
    <t>Tata Nexon XM</t>
  </si>
  <si>
    <t>https://www.carwale.com/used/cars-in-mumbai/tata-nexon/d3267689/?slot=0&amp;rk=225&amp;isP=false</t>
  </si>
  <si>
    <t>Renault Lodgy 110 PS RXZ Stepway 8 STR</t>
  </si>
  <si>
    <t>https://www.carwale.com/used/cars-in-mumbai/renault-lodgy/d3267667/?slot=0&amp;rk=226&amp;isP=false</t>
  </si>
  <si>
    <t>Ford Aspire Trend 1.2 Ti-VCT</t>
  </si>
  <si>
    <t>https://www.carwale.com/used/cars-in-mumbai/ford-aspire/d3292323/?slot=0&amp;rk=227&amp;isP=false</t>
  </si>
  <si>
    <t>Volkswagen Vento Highline Petrol AT</t>
  </si>
  <si>
    <t>https://www.carwale.com/used/cars-in-mumbai/volkswagen-vento/d3267663/?slot=0&amp;rk=228&amp;isP=false</t>
  </si>
  <si>
    <t>Maruti Suzuki SX4 ZXi</t>
  </si>
  <si>
    <t>https://www.carwale.com/used/cars-in-mumbai/maruti-suzuki-sx4/d3292311/?slot=0&amp;rk=229&amp;isP=false</t>
  </si>
  <si>
    <t>Renault Triber RXZ [2019-2020]</t>
  </si>
  <si>
    <t>https://www.carwale.com/used/cars-in-mumbai/renault-triber/d3286213/?slot=0&amp;rk=230&amp;isP=false</t>
  </si>
  <si>
    <t>Mahindra XUV500 W10 AWD</t>
  </si>
  <si>
    <t>https://www.carwale.com/used/cars-in-mumbai/mahindra-xuv500/d3241687/?slot=0&amp;rk=231&amp;isP=false</t>
  </si>
  <si>
    <t>Hyundai Verna Fluidic 1.6 VTVT SX Opt AT</t>
  </si>
  <si>
    <t>https://www.carwale.com/used/cars-in-mumbai/hyundai-verna/d3292353/?slot=0&amp;rk=232&amp;isP=false</t>
  </si>
  <si>
    <t>Tata Altroz XT Petrol</t>
  </si>
  <si>
    <t>https://www.carwale.com/used/cars-in-mumbai/tata-altroz/d3286467/?slot=0&amp;rk=233&amp;isP=false</t>
  </si>
  <si>
    <t>Maruti Suzuki Ertiga VXI AT</t>
  </si>
  <si>
    <t>https://www.carwale.com/used/cars-in-mumbai/maruti-suzuki-ertiga/d3294463/?slot=0&amp;rk=234&amp;isP=false</t>
  </si>
  <si>
    <t>https://www.carwale.com/used/cars-in-mumbai/tata-tiago/d3308431/?slot=0&amp;rk=235&amp;isP=false</t>
  </si>
  <si>
    <t>Mahindra XUV300 W8 1.2 Petrol</t>
  </si>
  <si>
    <t>https://www.carwale.com/used/cars-in-mumbai/mahindra-xuv300/d3308447/?slot=0&amp;rk=236&amp;isP=false</t>
  </si>
  <si>
    <t>https://www.carwale.com/used/cars-in-mumbai/honda-city/d3308451/?slot=0&amp;rk=237&amp;isP=false</t>
  </si>
  <si>
    <t>Honda Amaze 1.2 S MT Petrol [2018-2020]</t>
  </si>
  <si>
    <t>https://www.carwale.com/used/cars-in-mumbai/honda-amaze/d3213521/?slot=0&amp;rk=238&amp;isP=false</t>
  </si>
  <si>
    <t>Hyundai Xcent SX</t>
  </si>
  <si>
    <t>https://www.carwale.com/used/cars-in-mumbai/hyundai-xcent/d3220071/?slot=0&amp;rk=239&amp;isP=false</t>
  </si>
  <si>
    <t>Maruti Suzuki Ertiga VXi AT</t>
  </si>
  <si>
    <t>https://www.carwale.com/used/cars-in-mumbai/maruti-suzuki-ertiga/d3292371/?slot=0&amp;rk=240&amp;isP=false</t>
  </si>
  <si>
    <t>https://www.carwale.com/used/cars-in-mumbai/mahindra-xuv300/d3210117/?slot=0&amp;rk=241&amp;isP=false</t>
  </si>
  <si>
    <t>https://www.carwale.com/used/cars-in-mumbai/honda-civic/d3281487/?slot=0&amp;rk=242&amp;isP=false</t>
  </si>
  <si>
    <t>Land Rover Defender 110 First Edition</t>
  </si>
  <si>
    <t>https://www.carwale.com/used/cars-in-mumbai/land-rover-defender/d3233937/?slot=0&amp;rk=243&amp;isP=false</t>
  </si>
  <si>
    <t>Volvo XC90 D5 Inscription</t>
  </si>
  <si>
    <t>https://www.carwale.com/used/cars-in-mumbai/volvo-xc90/d3253225/?slot=0&amp;rk=244&amp;isP=false</t>
  </si>
  <si>
    <t>https://www.carwale.com/used/cars-in-mumbai/mercedes-benz-e-class/d3279429/?slot=0&amp;rk=245&amp;isP=false</t>
  </si>
  <si>
    <t>Maruti Suzuki SX4 VXi</t>
  </si>
  <si>
    <t>https://www.carwale.com/used/cars-in-mumbai/maruti-suzuki-sx4/d3163901/?slot=0&amp;rk=246&amp;isP=false</t>
  </si>
  <si>
    <t>Toyota Camry W4 AT</t>
  </si>
  <si>
    <t>https://www.carwale.com/used/cars-in-mumbai/toyota-camry/d3249439/?slot=0&amp;rk=247&amp;isP=false</t>
  </si>
  <si>
    <t>Maruti Suzuki Vitara Brezza VXi</t>
  </si>
  <si>
    <t>Chennai</t>
  </si>
  <si>
    <t>https://www.carwale.com/used/cars-in-chennai/maruti-suzuki-vitara-brezza/d3304681/?slot=25&amp;rk=1&amp;isP=true</t>
  </si>
  <si>
    <t>Mercedes-Benz A-Class Limousine 200d</t>
  </si>
  <si>
    <t>https://www.carwale.com/used/cars-in-chennai/mercedes-benz-a-class-sedan/d3299641/?slot=25&amp;rk=2&amp;isP=true</t>
  </si>
  <si>
    <t>Datsun redi-GO A</t>
  </si>
  <si>
    <t>https://www.carwale.com/used/cars-in-chennai/datsun-redigo/d3025141/?slot=27&amp;rk=3&amp;isP=true</t>
  </si>
  <si>
    <t>Maruti Suzuki Alto K10 VXi</t>
  </si>
  <si>
    <t>https://www.carwale.com/used/cars-in-chennai/maruti-suzuki-alto/d3290177/?slot=29&amp;rk=4&amp;isP=true</t>
  </si>
  <si>
    <t>MINI Cooper Countryman one</t>
  </si>
  <si>
    <t>https://www.carwale.com/used/cars-in-chennai/mini-countryman/d3307067/?slot=31&amp;rk=5&amp;isP=true</t>
  </si>
  <si>
    <t>https://www.carwale.com/used/cars-in-chennai/toyota-innova/d3278741/?slot=33&amp;rk=6&amp;isP=true</t>
  </si>
  <si>
    <t>Skoda Octavia RS</t>
  </si>
  <si>
    <t>https://www.carwale.com/used/cars-in-chennai/skoda-octavia/d3196675/?slot=35&amp;rk=7&amp;isP=true</t>
  </si>
  <si>
    <t>Renault Duster 85 PS RxE Diesel</t>
  </si>
  <si>
    <t>https://www.carwale.com/used/cars-in-chennai/renault-duster/d3298185/?slot=37&amp;rk=8&amp;isP=true</t>
  </si>
  <si>
    <t>Hyundai Creta SX Plus 1.6 AT CRDI</t>
  </si>
  <si>
    <t>https://www.carwale.com/used/cars-in-chennai/hyundai-creta/d3281253/?slot=0&amp;rk=9&amp;isP=false</t>
  </si>
  <si>
    <t>https://www.carwale.com/used/cars-in-chennai/ford-ecosport/d3136417/?slot=0&amp;rk=10&amp;isP=false</t>
  </si>
  <si>
    <t>https://www.carwale.com/used/cars-in-chennai/ford-ecosport/d3136415/?slot=0&amp;rk=11&amp;isP=false</t>
  </si>
  <si>
    <t>https://www.carwale.com/used/cars-in-chennai/audi-a6/d3104761/?slot=0&amp;rk=12&amp;isP=false</t>
  </si>
  <si>
    <t>https://www.carwale.com/used/cars-in-chennai/maruti-suzuki-alto/d3273331/?slot=0&amp;rk=13&amp;isP=false</t>
  </si>
  <si>
    <t>BMW 3 Series GT 330i M Sport [2017-2019]</t>
  </si>
  <si>
    <t>https://www.carwale.com/used/cars-in-chennai/bmw-3-series/d3267205/?slot=0&amp;rk=14&amp;isP=false</t>
  </si>
  <si>
    <t>BMW 7 Series 730Ld M Sport</t>
  </si>
  <si>
    <t>https://www.carwale.com/used/cars-in-chennai/bmw-7-series/d3243659/?slot=0&amp;rk=15&amp;isP=false</t>
  </si>
  <si>
    <t>Hyundai Creta SX (O) 1.5 Petrol CVT [2020-2022]</t>
  </si>
  <si>
    <t>https://www.carwale.com/used/cars-in-chennai/hyundai-creta/d3308923/?slot=0&amp;rk=16&amp;isP=false</t>
  </si>
  <si>
    <t>https://www.carwale.com/used/cars-in-chennai/mercedes-benz-e-class/d3294347/?slot=0&amp;rk=17&amp;isP=false</t>
  </si>
  <si>
    <t>https://www.carwale.com/used/cars-in-chennai/bmw-6-series-gt/d3208269/?slot=0&amp;rk=18&amp;isP=false</t>
  </si>
  <si>
    <t>Kia Seltos HTX IVT 1.5 [2019-2020]</t>
  </si>
  <si>
    <t>https://www.carwale.com/used/cars-in-chennai/kia-seltos/d3267317/?slot=0&amp;rk=19&amp;isP=false</t>
  </si>
  <si>
    <t>BMW 3 Series GT 320d Sport Line [2014-2016]</t>
  </si>
  <si>
    <t>https://www.carwale.com/used/cars-in-chennai/bmw-3-series/d3212629/?slot=0&amp;rk=20&amp;isP=false</t>
  </si>
  <si>
    <t>BMW X6 xDrive 30d</t>
  </si>
  <si>
    <t>https://www.carwale.com/used/cars-in-chennai/bmw-x6/d3212323/?slot=0&amp;rk=21&amp;isP=false</t>
  </si>
  <si>
    <t>BMW X5 xDrive 30d</t>
  </si>
  <si>
    <t>https://www.carwale.com/used/cars-in-chennai/bmw-x5/d3211763/?slot=0&amp;rk=22&amp;isP=false</t>
  </si>
  <si>
    <t>https://www.carwale.com/used/cars-in-chennai/bmw-3-series/d3211307/?slot=0&amp;rk=23&amp;isP=false</t>
  </si>
  <si>
    <t>MG Gloster Savvy 6 STR 2.0 Twin Turbo 4WD</t>
  </si>
  <si>
    <t>https://www.carwale.com/used/cars-in-chennai/mg-gloster/d3208797/?slot=0&amp;rk=24&amp;isP=false</t>
  </si>
  <si>
    <t>https://www.carwale.com/used/cars-in-chennai/jaguar-xj/d3211101/?slot=0&amp;rk=25&amp;isP=false</t>
  </si>
  <si>
    <t>Audi A6 35 TDI Matrix</t>
  </si>
  <si>
    <t>https://www.carwale.com/used/cars-in-chennai/audi-a6/d3210967/?slot=0&amp;rk=26&amp;isP=false</t>
  </si>
  <si>
    <t>https://www.carwale.com/used/cars-in-chennai/audi-a6/d3210927/?slot=0&amp;rk=27&amp;isP=false</t>
  </si>
  <si>
    <t>Mercedes-Benz AMG GLA35 4MATIC</t>
  </si>
  <si>
    <t>https://www.carwale.com/used/cars-in-chennai/mercedes-benz-/d3299745/?slot=0&amp;rk=28&amp;isP=false</t>
  </si>
  <si>
    <t>https://www.carwale.com/used/cars-in-chennai/bmw-x1/d3299449/?slot=0&amp;rk=29&amp;isP=false</t>
  </si>
  <si>
    <t>https://www.carwale.com/used/cars-in-chennai/bmw-/d3299547/?slot=0&amp;rk=30&amp;isP=false</t>
  </si>
  <si>
    <t>Hyundai Venue SX 1.0 (O) Petrol [2019-2020]</t>
  </si>
  <si>
    <t>https://www.carwale.com/used/cars-in-chennai/hyundai-venue/d3306267/?slot=0&amp;rk=31&amp;isP=false</t>
  </si>
  <si>
    <t>Renault Triber RXZ EASY-R AMT</t>
  </si>
  <si>
    <t>https://www.carwale.com/used/cars-in-chennai/renault-triber/d3306455/?slot=0&amp;rk=32&amp;isP=false</t>
  </si>
  <si>
    <t>Lexus ES 300h Luxury [2020-2021]</t>
  </si>
  <si>
    <t>https://www.carwale.com/used/cars-in-chennai/lexus-es/d3254045/?slot=0&amp;rk=33&amp;isP=false</t>
  </si>
  <si>
    <t>BMW 7 Series 730d Sedan</t>
  </si>
  <si>
    <t>https://www.carwale.com/used/cars-in-chennai/bmw-7-series/d3215295/?slot=0&amp;rk=34&amp;isP=false</t>
  </si>
  <si>
    <t>https://www.carwale.com/used/cars-in-chennai/volvo-xc90/d3225145/?slot=0&amp;rk=35&amp;isP=false</t>
  </si>
  <si>
    <t>Kia Seltos HTX 1.5 [2020-2021]</t>
  </si>
  <si>
    <t>https://www.carwale.com/used/cars-in-chennai/kia-seltos/d3267351/?slot=0&amp;rk=36&amp;isP=false</t>
  </si>
  <si>
    <t>Maruti Suzuki Ciaz Alpha 1.4 AT</t>
  </si>
  <si>
    <t>https://www.carwale.com/used/cars-in-chennai/maruti-suzuki-ciaz/d3298999/?slot=0&amp;rk=37&amp;isP=false</t>
  </si>
  <si>
    <t>Toyota Yaris VX CVT [2018-2020]</t>
  </si>
  <si>
    <t>https://www.carwale.com/used/cars-in-chennai/toyota-yaris/d3295313/?slot=0&amp;rk=38&amp;isP=false</t>
  </si>
  <si>
    <t>MG Hector Sharp 2.0 Diesel [2019-2020]</t>
  </si>
  <si>
    <t>https://www.carwale.com/used/cars-in-chennai/mg-hector/d3274009/?slot=0&amp;rk=39&amp;isP=false</t>
  </si>
  <si>
    <t>Hyundai Grand i10 Nios Sportz 1.2 Kappa VTVT</t>
  </si>
  <si>
    <t>https://www.carwale.com/used/cars-in-chennai/hyundai-grand-i10-nios/d3307259/?slot=0&amp;rk=40&amp;isP=false</t>
  </si>
  <si>
    <t>https://www.carwale.com/used/cars-in-chennai/renault-triber/d3304249/?slot=0&amp;rk=41&amp;isP=false</t>
  </si>
  <si>
    <t>Ford EcoSport Titanium 1.5L TDCi</t>
  </si>
  <si>
    <t>https://www.carwale.com/used/cars-in-chennai/ford-ecosport/d3307019/?slot=0&amp;rk=42&amp;isP=false</t>
  </si>
  <si>
    <t>https://www.carwale.com/used/cars-in-chennai/mercedes-benz-a-class-sedan/d3299641/?slot=0&amp;rk=43&amp;isP=false</t>
  </si>
  <si>
    <t>https://www.carwale.com/used/cars-in-chennai/bmw-x1/d3208607/?slot=0&amp;rk=44&amp;isP=false</t>
  </si>
  <si>
    <t>Hyundai Creta SX (O) 1.4 Turbo 7 DCT [2020-2022]</t>
  </si>
  <si>
    <t>https://www.carwale.com/used/cars-in-chennai/hyundai-creta/d3310683/?slot=0&amp;rk=45&amp;isP=false</t>
  </si>
  <si>
    <t>https://www.carwale.com/used/cars-in-chennai/bmw-x1/d3299385/?slot=0&amp;rk=46&amp;isP=false</t>
  </si>
  <si>
    <t>https://www.carwale.com/used/cars-in-chennai/mercedes-benz-gl-class/d3277331/?slot=0&amp;rk=47&amp;isP=false</t>
  </si>
  <si>
    <t>Kia Seltos GTX AT 1.4</t>
  </si>
  <si>
    <t>https://www.carwale.com/used/cars-in-chennai/kia-seltos/d3267699/?slot=0&amp;rk=48&amp;isP=false</t>
  </si>
  <si>
    <t>Kia Sonet HTK Plus 1.0 iMT [2020-2021]</t>
  </si>
  <si>
    <t>https://www.carwale.com/used/cars-in-chennai/kia-sonet/d3301369/?slot=0&amp;rk=49&amp;isP=false</t>
  </si>
  <si>
    <t>Jeep Compass Limited 2.0 Diesel 4x4 [2017-2020]</t>
  </si>
  <si>
    <t>https://www.carwale.com/used/cars-in-chennai/jeep-compass/d3296907/?slot=0&amp;rk=50&amp;isP=false</t>
  </si>
  <si>
    <t>https://www.carwale.com/used/cars-in-chennai/jeep-compass/d3296959/?slot=0&amp;rk=51&amp;isP=false</t>
  </si>
  <si>
    <t>Renault Duster RXZ 1.3 Turbo Petrol CVT [2020-2021]</t>
  </si>
  <si>
    <t>https://www.carwale.com/used/cars-in-chennai/renault-duster/d3299153/?slot=0&amp;rk=52&amp;isP=false</t>
  </si>
  <si>
    <t>Maruti Suzuki Dzire ZXi Plus AMT</t>
  </si>
  <si>
    <t>https://www.carwale.com/used/cars-in-chennai/maruti-suzuki-dzire/d3299053/?slot=0&amp;rk=53&amp;isP=false</t>
  </si>
  <si>
    <t>Mahindra Marazzo M6 Plus 8 STR</t>
  </si>
  <si>
    <t>https://www.carwale.com/used/cars-in-chennai/mahindra-marazzo/d3299073/?slot=0&amp;rk=54&amp;isP=false</t>
  </si>
  <si>
    <t>Tata Altroz XM Petrol</t>
  </si>
  <si>
    <t>https://www.carwale.com/used/cars-in-chennai/tata-altroz/d3278333/?slot=0&amp;rk=55&amp;isP=false</t>
  </si>
  <si>
    <t>Hyundai i20 Asta 1.0 Turbo IMT</t>
  </si>
  <si>
    <t>https://www.carwale.com/used/cars-in-chennai/hyundai-elite-i20/d3309637/?slot=0&amp;rk=56&amp;isP=false</t>
  </si>
  <si>
    <t>https://www.carwale.com/used/cars-in-chennai/hyundai-elite-i20/d3309617/?slot=0&amp;rk=57&amp;isP=false</t>
  </si>
  <si>
    <t>https://www.carwale.com/used/cars-in-chennai/hyundai-elite-i20/d3310637/?slot=0&amp;rk=58&amp;isP=false</t>
  </si>
  <si>
    <t>https://www.carwale.com/used/cars-in-chennai/bmw-3-series/d3239559/?slot=0&amp;rk=59&amp;isP=false</t>
  </si>
  <si>
    <t>Kia Seltos GTX Plus 1.4 [2020-2021]</t>
  </si>
  <si>
    <t>https://www.carwale.com/used/cars-in-chennai/kia-seltos/d3267427/?slot=0&amp;rk=60&amp;isP=false</t>
  </si>
  <si>
    <t>https://www.carwale.com/used/cars-in-chennai/maruti-suzuki-vitara-brezza/d3298943/?slot=0&amp;rk=61&amp;isP=false</t>
  </si>
  <si>
    <t>https://www.carwale.com/used/cars-in-chennai/bmw-5-series/d3299693/?slot=0&amp;rk=62&amp;isP=false</t>
  </si>
  <si>
    <t>Renault Duster RXS 1.5 Petrol MT</t>
  </si>
  <si>
    <t>https://www.carwale.com/used/cars-in-chennai/renault-duster/d3299133/?slot=0&amp;rk=63&amp;isP=false</t>
  </si>
  <si>
    <t>https://www.carwale.com/used/cars-in-chennai/hyundai-i10/d3275095/?slot=0&amp;rk=64&amp;isP=false</t>
  </si>
  <si>
    <t>https://www.carwale.com/used/cars-in-chennai/mercedes-benz-gl-class/d3297951/?slot=0&amp;rk=65&amp;isP=false</t>
  </si>
  <si>
    <t>BMW X5 xDrive30d xLine</t>
  </si>
  <si>
    <t>https://www.carwale.com/used/cars-in-chennai/bmw-x5/d3283845/?slot=0&amp;rk=66&amp;isP=false</t>
  </si>
  <si>
    <t>Skoda Rapid Style 1.6 MPI AT</t>
  </si>
  <si>
    <t>https://www.carwale.com/used/cars-in-chennai/skoda-rapid/d3295333/?slot=0&amp;rk=67&amp;isP=false</t>
  </si>
  <si>
    <t>Hyundai Grand i10 Sportz 1.2 Kappa VTVT [2016-2017]</t>
  </si>
  <si>
    <t>https://www.carwale.com/used/cars-in-chennai/hyundai-grand-i10/d3308787/?slot=0&amp;rk=68&amp;isP=false</t>
  </si>
  <si>
    <t>Mercedes-Benz GLC Coupe 43 AMG [2017-2019]</t>
  </si>
  <si>
    <t>https://www.carwale.com/used/cars-in-chennai/mercedes-benz-glc-coupe/d3208887/?slot=0&amp;rk=69&amp;isP=false</t>
  </si>
  <si>
    <t>BMW 5 Series 530d M Sport [2013-2017]</t>
  </si>
  <si>
    <t>https://www.carwale.com/used/cars-in-chennai/bmw-5-series/d3299765/?slot=0&amp;rk=70&amp;isP=false</t>
  </si>
  <si>
    <t>MINI Cooper S 1.6</t>
  </si>
  <si>
    <t>https://www.carwale.com/used/cars-in-chennai/mini-cooper-s/d3281927/?slot=0&amp;rk=71&amp;isP=false</t>
  </si>
  <si>
    <t>Audi A3 35 TDI Premium Plus</t>
  </si>
  <si>
    <t>https://www.carwale.com/used/cars-in-chennai/audi-a3/d3254955/?slot=0&amp;rk=72&amp;isP=false</t>
  </si>
  <si>
    <t>https://www.carwale.com/used/cars-in-chennai/bmw-5-series/d3253197/?slot=0&amp;rk=73&amp;isP=false</t>
  </si>
  <si>
    <t>https://www.carwale.com/used/cars-in-chennai/bmw-x1/d3202421/?slot=0&amp;rk=74&amp;isP=false</t>
  </si>
  <si>
    <t>Hyundai i10 Magna 1.2</t>
  </si>
  <si>
    <t>https://www.carwale.com/used/cars-in-chennai/hyundai-i10/d3265915/?slot=0&amp;rk=75&amp;isP=false</t>
  </si>
  <si>
    <t>Hyundai Elite i20 Sportz 1.2</t>
  </si>
  <si>
    <t>https://www.carwale.com/used/cars-in-chennai/hyundai-elite-i20/d3273031/?slot=0&amp;rk=76&amp;isP=false</t>
  </si>
  <si>
    <t>https://www.carwale.com/used/cars-in-chennai/mahindra-xuv500/d3273691/?slot=0&amp;rk=77&amp;isP=false</t>
  </si>
  <si>
    <t>Renault Kwid 1.0 RXT AMT Opt [2016-2019]</t>
  </si>
  <si>
    <t>https://www.carwale.com/used/cars-in-chennai/renault-kwid/d3273195/?slot=0&amp;rk=78&amp;isP=false</t>
  </si>
  <si>
    <t>https://www.carwale.com/used/cars-in-chennai/maruti-suzuki-swift/d3273177/?slot=0&amp;rk=79&amp;isP=false</t>
  </si>
  <si>
    <t>https://www.carwale.com/used/cars-in-chennai/mahindra-xuv500/d3273691/?slot=0&amp;rk=80&amp;isP=false</t>
  </si>
  <si>
    <t>Maruti Suzuki Wagon R 1.0 VXi</t>
  </si>
  <si>
    <t>https://www.carwale.com/used/cars-in-chennai/maruti-suzuki-wagon-r/d3273385/?slot=0&amp;rk=81&amp;isP=false</t>
  </si>
  <si>
    <t>Mahindra XUV500 W6 2013</t>
  </si>
  <si>
    <t>https://www.carwale.com/used/cars-in-chennai/mahindra-xuv500/d3273649/?slot=0&amp;rk=82&amp;isP=false</t>
  </si>
  <si>
    <t>https://www.carwale.com/used/cars-in-chennai/skoda-octavia/d3196675/?slot=0&amp;rk=83&amp;isP=false</t>
  </si>
  <si>
    <t>Maruti Suzuki Eeco 5 STR WITH A/C+HTR [2019-2020]</t>
  </si>
  <si>
    <t>https://www.carwale.com/used/cars-in-chennai/maruti-suzuki-eeco/d3310823/?slot=0&amp;rk=84&amp;isP=false</t>
  </si>
  <si>
    <t>https://www.carwale.com/used/cars-in-chennai/maruti-suzuki-eeco/d3311083/?slot=0&amp;rk=85&amp;isP=false</t>
  </si>
  <si>
    <t>Skoda Rapid Ambition 1.6 MPI AT</t>
  </si>
  <si>
    <t>https://www.carwale.com/used/cars-in-chennai/skoda-rapid/d3297081/?slot=0&amp;rk=86&amp;isP=false</t>
  </si>
  <si>
    <t>BMW X3 xDrive-20d xLine</t>
  </si>
  <si>
    <t>https://www.carwale.com/used/cars-in-chennai/bmw-x3/d3284327/?slot=0&amp;rk=87&amp;isP=false</t>
  </si>
  <si>
    <t>Mercedes-Benz GLE 350 d</t>
  </si>
  <si>
    <t>https://www.carwale.com/used/cars-in-chennai/mercedes-benz-gle/d3281891/?slot=0&amp;rk=88&amp;isP=false</t>
  </si>
  <si>
    <t>Kia Seltos GTX Plus AT 1.5 Diesel [2019-2020]</t>
  </si>
  <si>
    <t>https://www.carwale.com/used/cars-in-chennai/kia-seltos/d3296155/?slot=0&amp;rk=89&amp;isP=false</t>
  </si>
  <si>
    <t>Land Rover Discovery Sport HSE Luxury</t>
  </si>
  <si>
    <t>https://www.carwale.com/used/cars-in-chennai/land-rover-discovery-sport/d3255011/?slot=0&amp;rk=90&amp;isP=false</t>
  </si>
  <si>
    <t>https://www.carwale.com/used/cars-in-chennai/mercedes-benz-gls/d3238261/?slot=0&amp;rk=91&amp;isP=false</t>
  </si>
  <si>
    <t>Audi A6 2.0 TFSi Premium</t>
  </si>
  <si>
    <t>https://www.carwale.com/used/cars-in-chennai/audi-a6/d3242795/?slot=0&amp;rk=92&amp;isP=false</t>
  </si>
  <si>
    <t>Kia Seltos GTX Plus AT 1.4 [2019-2020]</t>
  </si>
  <si>
    <t>https://www.carwale.com/used/cars-in-chennai/kia-seltos/d3242651/?slot=0&amp;rk=93&amp;isP=false</t>
  </si>
  <si>
    <t>Skoda Octavia 1.4 TSI Style</t>
  </si>
  <si>
    <t>https://www.carwale.com/used/cars-in-chennai/skoda-octavia/d3233963/?slot=0&amp;rk=94&amp;isP=false</t>
  </si>
  <si>
    <t>https://www.carwale.com/used/cars-in-chennai/land-rover-discovery-sport/d3272591/?slot=0&amp;rk=95&amp;isP=false</t>
  </si>
  <si>
    <t>Audi Q7 45 TDI Premium Plus</t>
  </si>
  <si>
    <t>https://www.carwale.com/used/cars-in-chennai/audi-q7/d3273767/?slot=0&amp;rk=96&amp;isP=false</t>
  </si>
  <si>
    <t>https://www.carwale.com/used/cars-in-chennai/bmw-x1/d3254793/?slot=0&amp;rk=97&amp;isP=false</t>
  </si>
  <si>
    <t>Jaguar XF S V6</t>
  </si>
  <si>
    <t>https://www.carwale.com/used/cars-in-chennai/jaguar-xf/d3253189/?slot=0&amp;rk=98&amp;isP=false</t>
  </si>
  <si>
    <t>https://www.carwale.com/used/cars-in-chennai/mercedes-benz-m-class/d3225823/?slot=0&amp;rk=99&amp;isP=false</t>
  </si>
  <si>
    <t>https://www.carwale.com/used/cars-in-chennai/mercedes-benz-v-class/d3208693/?slot=0&amp;rk=100&amp;isP=false</t>
  </si>
  <si>
    <t>Tata Tiago Revotron XZA</t>
  </si>
  <si>
    <t>https://www.carwale.com/used/cars-in-chennai/tata-tiago/d3266097/?slot=0&amp;rk=101&amp;isP=false</t>
  </si>
  <si>
    <t>https://www.carwale.com/used/cars-in-chennai/honda-city/d3266101/?slot=0&amp;rk=102&amp;isP=false</t>
  </si>
  <si>
    <t>Hyundai Santro Sportz [2018-2020]</t>
  </si>
  <si>
    <t>https://www.carwale.com/used/cars-in-chennai/hyundai-santro/d3266127/?slot=0&amp;rk=103&amp;isP=false</t>
  </si>
  <si>
    <t>Renault Kwid 1.0 RXT Opt [2016-2019]</t>
  </si>
  <si>
    <t>https://www.carwale.com/used/cars-in-chennai/renault-kwid/d3266139/?slot=0&amp;rk=104&amp;isP=false</t>
  </si>
  <si>
    <t>Ford Freestyle Titanium Plus 1.2 Ti-VCT [2018-2020]</t>
  </si>
  <si>
    <t>https://www.carwale.com/used/cars-in-chennai/ford-freestyle/d3266161/?slot=0&amp;rk=105&amp;isP=false</t>
  </si>
  <si>
    <t>Ford EcoSport Trend 1.5L TDCi</t>
  </si>
  <si>
    <t>https://www.carwale.com/used/cars-in-chennai/ford-ecosport/d3266163/?slot=0&amp;rk=106&amp;isP=false</t>
  </si>
  <si>
    <t>Renault Triber RXT [2019-2020]</t>
  </si>
  <si>
    <t>https://www.carwale.com/used/cars-in-chennai/renault-triber/d3266165/?slot=0&amp;rk=107&amp;isP=false</t>
  </si>
  <si>
    <t>Ford EcoSport Titanium 1.5L Ti-VCT</t>
  </si>
  <si>
    <t>https://www.carwale.com/used/cars-in-chennai/ford-ecosport/d3266181/?slot=0&amp;rk=108&amp;isP=false</t>
  </si>
  <si>
    <t>https://www.carwale.com/used/cars-in-chennai/maruti-suzuki-wagon-r/d3266215/?slot=0&amp;rk=109&amp;isP=false</t>
  </si>
  <si>
    <t>Hyundai Verna 1.6 CRDI SX</t>
  </si>
  <si>
    <t>https://www.carwale.com/used/cars-in-chennai/hyundai-verna/d3266247/?slot=0&amp;rk=110&amp;isP=false</t>
  </si>
  <si>
    <t>Maruti Suzuki Ciaz S 1.4 MT</t>
  </si>
  <si>
    <t>https://www.carwale.com/used/cars-in-chennai/maruti-suzuki-ciaz/d3266267/?slot=0&amp;rk=111&amp;isP=false</t>
  </si>
  <si>
    <t>Maruti Suzuki Alto 800 Lxi</t>
  </si>
  <si>
    <t>https://www.carwale.com/used/cars-in-chennai/maruti-suzuki-alto-800/d3266289/?slot=0&amp;rk=112&amp;isP=false</t>
  </si>
  <si>
    <t>https://www.carwale.com/used/cars-in-chennai/maruti-suzuki-swift/d3266305/?slot=0&amp;rk=113&amp;isP=false</t>
  </si>
  <si>
    <t>https://www.carwale.com/used/cars-in-chennai/maruti-suzuki-eeco/d3266325/?slot=0&amp;rk=114&amp;isP=false</t>
  </si>
  <si>
    <t>Maruti Suzuki Wagon R ZXi 1.2 AMT</t>
  </si>
  <si>
    <t>https://www.carwale.com/used/cars-in-chennai/maruti-suzuki-wagon-r/d3266363/?slot=0&amp;rk=115&amp;isP=false</t>
  </si>
  <si>
    <t>Maruti Suzuki Ignis Delta 1.2 MT</t>
  </si>
  <si>
    <t>https://www.carwale.com/used/cars-in-chennai/maruti-suzuki-ignis/d3265579/?slot=0&amp;rk=116&amp;isP=false</t>
  </si>
  <si>
    <t>Maruti Suzuki Alto K10 VXi AMT [2014-2018]</t>
  </si>
  <si>
    <t>https://www.carwale.com/used/cars-in-chennai/maruti-suzuki-alto/d3265595/?slot=0&amp;rk=117&amp;isP=false</t>
  </si>
  <si>
    <t>Maruti Suzuki Estilo VXi BS-IV</t>
  </si>
  <si>
    <t>https://www.carwale.com/used/cars-in-chennai/maruti-suzuki-estilo/d3265637/?slot=0&amp;rk=118&amp;isP=false</t>
  </si>
  <si>
    <t>Honda Amaze 1.5 EX i-DTEC</t>
  </si>
  <si>
    <t>https://www.carwale.com/used/cars-in-chennai/honda-amaze/d3265689/?slot=0&amp;rk=119&amp;isP=false</t>
  </si>
  <si>
    <t>https://www.carwale.com/used/cars-in-chennai/maruti-suzuki-wagon-r/d3265811/?slot=0&amp;rk=120&amp;isP=false</t>
  </si>
  <si>
    <t>https://www.carwale.com/used/cars-in-chennai/maruti-suzuki-dzire/d3265861/?slot=0&amp;rk=121&amp;isP=false</t>
  </si>
  <si>
    <t>https://www.carwale.com/used/cars-in-chennai/ford-ecosport/d3265885/?slot=0&amp;rk=122&amp;isP=false</t>
  </si>
  <si>
    <t>https://www.carwale.com/used/cars-in-chennai/maruti-suzuki-baleno/d3265905/?slot=0&amp;rk=123&amp;isP=false</t>
  </si>
  <si>
    <t>Maruti Suzuki Swift LXi</t>
  </si>
  <si>
    <t>https://www.carwale.com/used/cars-in-chennai/maruti-suzuki-swift/d3265931/?slot=0&amp;rk=124&amp;isP=false</t>
  </si>
  <si>
    <t>Maruti Suzuki Celerio VXi</t>
  </si>
  <si>
    <t>https://www.carwale.com/used/cars-in-chennai/maruti-suzuki-celerio/d3265965/?slot=0&amp;rk=125&amp;isP=false</t>
  </si>
  <si>
    <t>Renault Kwid RXT Opt [2015-2019]</t>
  </si>
  <si>
    <t>https://www.carwale.com/used/cars-in-chennai/renault-kwid/d3265993/?slot=0&amp;rk=126&amp;isP=false</t>
  </si>
  <si>
    <t>https://www.carwale.com/used/cars-in-chennai/maruti-suzuki-ciaz/d3271143/?slot=0&amp;rk=127&amp;isP=false</t>
  </si>
  <si>
    <t>https://www.carwale.com/used/cars-in-chennai/maruti-suzuki-alto-800/d3271155/?slot=0&amp;rk=128&amp;isP=false</t>
  </si>
  <si>
    <t>Nissan Magnite XL Turbo</t>
  </si>
  <si>
    <t>https://www.carwale.com/used/cars-in-chennai/nissan-magnite/d3271163/?slot=0&amp;rk=129&amp;isP=false</t>
  </si>
  <si>
    <t>Ford EcoSport Trend 1.5 Ti-VCT</t>
  </si>
  <si>
    <t>https://www.carwale.com/used/cars-in-chennai/ford-ecosport/d3271191/?slot=0&amp;rk=130&amp;isP=false</t>
  </si>
  <si>
    <t>Tata Hexa XM 4x2 7 STR</t>
  </si>
  <si>
    <t>https://www.carwale.com/used/cars-in-chennai/tata-hexa/d3271193/?slot=0&amp;rk=131&amp;isP=false</t>
  </si>
  <si>
    <t>https://www.carwale.com/used/cars-in-chennai/maruti-suzuki-wagon-r/d3271211/?slot=0&amp;rk=132&amp;isP=false</t>
  </si>
  <si>
    <t>https://www.carwale.com/used/cars-in-chennai/maruti-suzuki-baleno/d3271227/?slot=0&amp;rk=133&amp;isP=false</t>
  </si>
  <si>
    <t>https://www.carwale.com/used/cars-in-chennai/maruti-suzuki-eeco/d3271229/?slot=0&amp;rk=134&amp;isP=false</t>
  </si>
  <si>
    <t>Renault Kwid RXT [2015-2019]</t>
  </si>
  <si>
    <t>https://www.carwale.com/used/cars-in-chennai/renault-kwid/d3271247/?slot=0&amp;rk=135&amp;isP=false</t>
  </si>
  <si>
    <t>https://www.carwale.com/used/cars-in-chennai/maruti-suzuki-dzire/d3271251/?slot=0&amp;rk=136&amp;isP=false</t>
  </si>
  <si>
    <t>Hyundai Verna 1.6 VTVT SX</t>
  </si>
  <si>
    <t>https://www.carwale.com/used/cars-in-chennai/hyundai-verna/d3271257/?slot=0&amp;rk=137&amp;isP=false</t>
  </si>
  <si>
    <t>Hyundai Santro Asta [2018-2020]</t>
  </si>
  <si>
    <t>https://www.carwale.com/used/cars-in-chennai/hyundai-santro/d3264923/?slot=0&amp;rk=138&amp;isP=false</t>
  </si>
  <si>
    <t>https://www.carwale.com/used/cars-in-chennai/kia-seltos/d3264973/?slot=0&amp;rk=139&amp;isP=false</t>
  </si>
  <si>
    <t>https://www.carwale.com/used/cars-in-chennai/maruti-suzuki-swift/d3265045/?slot=0&amp;rk=140&amp;isP=false</t>
  </si>
  <si>
    <t>Hyundai Eon Magna +</t>
  </si>
  <si>
    <t>https://www.carwale.com/used/cars-in-chennai/hyundai-eon/d3265097/?slot=0&amp;rk=141&amp;isP=false</t>
  </si>
  <si>
    <t>Mahindra TUV300 T8</t>
  </si>
  <si>
    <t>https://www.carwale.com/used/cars-in-chennai/mahindra-tuv300/d3265135/?slot=0&amp;rk=142&amp;isP=false</t>
  </si>
  <si>
    <t>Hyundai Elite i20 Sportz 1.2 [2016-2017]</t>
  </si>
  <si>
    <t>https://www.carwale.com/used/cars-in-chennai/hyundai-elite-i20/d3265181/?slot=0&amp;rk=143&amp;isP=false</t>
  </si>
  <si>
    <t>https://www.carwale.com/used/cars-in-chennai/hyundai-grand-i10/d3265201/?slot=0&amp;rk=144&amp;isP=false</t>
  </si>
  <si>
    <t>Maruti Suzuki Alto LXi BS-III</t>
  </si>
  <si>
    <t>https://www.carwale.com/used/cars-in-chennai/maruti-suzuki-alto/d3265209/?slot=0&amp;rk=145&amp;isP=false</t>
  </si>
  <si>
    <t>Honda City ZX CVT Petrol</t>
  </si>
  <si>
    <t>https://www.carwale.com/used/cars-in-chennai/honda-city/d3265245/?slot=0&amp;rk=146&amp;isP=false</t>
  </si>
  <si>
    <t>https://www.carwale.com/used/cars-in-chennai/tata-hexa/d3265247/?slot=0&amp;rk=147&amp;isP=false</t>
  </si>
  <si>
    <t>Honda City ZX CVT Petrol [2017-2019]</t>
  </si>
  <si>
    <t>https://www.carwale.com/used/cars-in-chennai/honda-city/d3265297/?slot=0&amp;rk=148&amp;isP=false</t>
  </si>
  <si>
    <t>Maruti Suzuki Baleno Zeta 1.2</t>
  </si>
  <si>
    <t>https://www.carwale.com/used/cars-in-chennai/maruti-suzuki-baleno/d3265299/?slot=0&amp;rk=149&amp;isP=false</t>
  </si>
  <si>
    <t>https://www.carwale.com/used/cars-in-chennai/maruti-suzuki-baleno/d3265339/?slot=0&amp;rk=150&amp;isP=false</t>
  </si>
  <si>
    <t>https://www.carwale.com/used/cars-in-chennai/hyundai-grand-i10/d3265343/?slot=0&amp;rk=151&amp;isP=false</t>
  </si>
  <si>
    <t>Maruti Suzuki Alto K10 VXi (O) [2014-2019]</t>
  </si>
  <si>
    <t>https://www.carwale.com/used/cars-in-chennai/maruti-suzuki-alto/d3265433/?slot=0&amp;rk=152&amp;isP=false</t>
  </si>
  <si>
    <t>Maruti Suzuki Ciaz Delta 1.5</t>
  </si>
  <si>
    <t>https://www.carwale.com/used/cars-in-chennai/maruti-suzuki-ciaz/d3265439/?slot=0&amp;rk=153&amp;isP=false</t>
  </si>
  <si>
    <t>https://www.carwale.com/used/cars-in-chennai/honda-city/d3265493/?slot=0&amp;rk=154&amp;isP=false</t>
  </si>
  <si>
    <t>https://www.carwale.com/used/cars-in-chennai/renault-kwid/d3266001/?slot=0&amp;rk=155&amp;isP=false</t>
  </si>
  <si>
    <t>Hyundai Venue S 1.0 Turbo DCT</t>
  </si>
  <si>
    <t>https://www.carwale.com/used/cars-in-chennai/hyundai-venue/d3266015/?slot=0&amp;rk=156&amp;isP=false</t>
  </si>
  <si>
    <t>Hyundai Elite i20 Magna Plus 1.2 [2019-2020]</t>
  </si>
  <si>
    <t>https://www.carwale.com/used/cars-in-chennai/hyundai-elite-i20/d3266033/?slot=0&amp;rk=157&amp;isP=false</t>
  </si>
  <si>
    <t>Maruti Suzuki Dzire ZXi Plus</t>
  </si>
  <si>
    <t>https://www.carwale.com/used/cars-in-chennai/maruti-suzuki-dzire/d3266067/?slot=0&amp;rk=158&amp;isP=false</t>
  </si>
  <si>
    <t>Honda Amaze 1.2 VX CVT Petrol [2019-2020]</t>
  </si>
  <si>
    <t>https://www.carwale.com/used/cars-in-chennai/honda-amaze/d3272707/?slot=0&amp;rk=159&amp;isP=false</t>
  </si>
  <si>
    <t>https://www.carwale.com/used/cars-in-chennai/maruti-suzuki-alto-800/d3272743/?slot=0&amp;rk=160&amp;isP=false</t>
  </si>
  <si>
    <t>Tata Hexa XT 4x4 7 STR</t>
  </si>
  <si>
    <t>https://www.carwale.com/used/cars-in-chennai/tata-hexa/d3272747/?slot=0&amp;rk=161&amp;isP=false</t>
  </si>
  <si>
    <t>https://www.carwale.com/used/cars-in-chennai/hyundai-elite-i20/d3272749/?slot=0&amp;rk=162&amp;isP=false</t>
  </si>
  <si>
    <t>https://www.carwale.com/used/cars-in-chennai/hyundai-grand-i10/d3272755/?slot=0&amp;rk=163&amp;isP=false</t>
  </si>
  <si>
    <t>https://www.carwale.com/used/cars-in-chennai/maruti-suzuki-alto-800/d3272759/?slot=0&amp;rk=164&amp;isP=false</t>
  </si>
  <si>
    <t>https://www.carwale.com/used/cars-in-chennai/renault-kwid/d3272765/?slot=0&amp;rk=165&amp;isP=false</t>
  </si>
  <si>
    <t>https://www.carwale.com/used/cars-in-chennai/maruti-suzuki-wagon-r/d3272773/?slot=0&amp;rk=166&amp;isP=false</t>
  </si>
  <si>
    <t>https://www.carwale.com/used/cars-in-chennai/kia-seltos/d3272787/?slot=0&amp;rk=167&amp;isP=false</t>
  </si>
  <si>
    <t>https://www.carwale.com/used/cars-in-chennai/maruti-suzuki-eeco/d3272799/?slot=0&amp;rk=168&amp;isP=false</t>
  </si>
  <si>
    <t>https://www.carwale.com/used/cars-in-chennai/renault-triber/d3272801/?slot=0&amp;rk=169&amp;isP=false</t>
  </si>
  <si>
    <t>https://www.carwale.com/used/cars-in-chennai/honda-city/d3272813/?slot=0&amp;rk=170&amp;isP=false</t>
  </si>
  <si>
    <t>https://www.carwale.com/used/cars-in-chennai/hyundai-grand-i10/d3272969/?slot=0&amp;rk=171&amp;isP=false</t>
  </si>
  <si>
    <t>https://www.carwale.com/used/cars-in-chennai/maruti-suzuki-celerio/d3272971/?slot=0&amp;rk=172&amp;isP=false</t>
  </si>
  <si>
    <t>Hyundai Venue S 1.2 Petrol</t>
  </si>
  <si>
    <t>https://www.carwale.com/used/cars-in-chennai/hyundai-venue/d3272973/?slot=0&amp;rk=173&amp;isP=false</t>
  </si>
  <si>
    <t>Mahindra XUV500 W7 [2018-2020]</t>
  </si>
  <si>
    <t>https://www.carwale.com/used/cars-in-chennai/mahindra-xuv500/d3272985/?slot=0&amp;rk=174&amp;isP=false</t>
  </si>
  <si>
    <t>Hyundai Venue SX Plus 1.0 AT Petrol [2019-2020]</t>
  </si>
  <si>
    <t>https://www.carwale.com/used/cars-in-chennai/hyundai-venue/d3272991/?slot=0&amp;rk=175&amp;isP=false</t>
  </si>
  <si>
    <t>Tata Tiago Revotorq XZ [2016-2019]</t>
  </si>
  <si>
    <t>https://www.carwale.com/used/cars-in-chennai/tata-tiago/d3273081/?slot=0&amp;rk=176&amp;isP=false</t>
  </si>
  <si>
    <t>Ford Aspire Titanium 1.2 Ti-VCT [2018-2020]</t>
  </si>
  <si>
    <t>https://www.carwale.com/used/cars-in-chennai/ford-aspire/d3273083/?slot=0&amp;rk=177&amp;isP=false</t>
  </si>
  <si>
    <t>Renault Kwid 1.0 RXT Edition</t>
  </si>
  <si>
    <t>https://www.carwale.com/used/cars-in-chennai/renault-kwid/d3273085/?slot=0&amp;rk=178&amp;isP=false</t>
  </si>
  <si>
    <t>Maruti Suzuki S-Presso VXi</t>
  </si>
  <si>
    <t>https://www.carwale.com/used/cars-in-chennai/maruti-suzuki-s-presso/d3273091/?slot=0&amp;rk=179&amp;isP=false</t>
  </si>
  <si>
    <t>https://www.carwale.com/used/cars-in-chennai/hyundai-grand-i10/d3273093/?slot=0&amp;rk=180&amp;isP=false</t>
  </si>
  <si>
    <t>https://www.carwale.com/used/cars-in-chennai/honda-wr-v/d3273095/?slot=0&amp;rk=181&amp;isP=false</t>
  </si>
  <si>
    <t>https://www.carwale.com/used/cars-in-chennai/ford-ecosport/d3273097/?slot=0&amp;rk=182&amp;isP=false</t>
  </si>
  <si>
    <t>Ford EcoSport Titanium 1.5 Ti-VCT AT</t>
  </si>
  <si>
    <t>https://www.carwale.com/used/cars-in-chennai/ford-ecosport/d3273099/?slot=0&amp;rk=183&amp;isP=false</t>
  </si>
  <si>
    <t>Tata Tiago Revotron XT [2016-2019]</t>
  </si>
  <si>
    <t>https://www.carwale.com/used/cars-in-chennai/tata-tiago/d3273101/?slot=0&amp;rk=184&amp;isP=false</t>
  </si>
  <si>
    <t>Ford Freestyle Titanium 1.2 Ti-VCT [2018-2020]</t>
  </si>
  <si>
    <t>https://www.carwale.com/used/cars-in-chennai/ford-freestyle/d3273103/?slot=0&amp;rk=185&amp;isP=false</t>
  </si>
  <si>
    <t>Mahindra KUV100 NXT K2 6 STR</t>
  </si>
  <si>
    <t>https://www.carwale.com/used/cars-in-chennai/mahindra-kuv100/d3273105/?slot=0&amp;rk=186&amp;isP=false</t>
  </si>
  <si>
    <t>https://www.carwale.com/used/cars-in-chennai/honda-amaze/d3272707/?slot=0&amp;rk=187&amp;isP=false</t>
  </si>
  <si>
    <t>https://www.carwale.com/used/cars-in-chennai/maruti-suzuki-alto-800/d3272743/?slot=0&amp;rk=188&amp;isP=false</t>
  </si>
  <si>
    <t>https://www.carwale.com/used/cars-in-chennai/tata-hexa/d3272747/?slot=0&amp;rk=189&amp;isP=false</t>
  </si>
  <si>
    <t>https://www.carwale.com/used/cars-in-chennai/hyundai-elite-i20/d3272749/?slot=0&amp;rk=190&amp;isP=false</t>
  </si>
  <si>
    <t>https://www.carwale.com/used/cars-in-chennai/hyundai-grand-i10/d3272755/?slot=0&amp;rk=191&amp;isP=false</t>
  </si>
  <si>
    <t>https://www.carwale.com/used/cars-in-chennai/maruti-suzuki-alto-800/d3272759/?slot=0&amp;rk=192&amp;isP=false</t>
  </si>
  <si>
    <t>https://www.carwale.com/used/cars-in-chennai/renault-kwid/d3272765/?slot=0&amp;rk=193&amp;isP=false</t>
  </si>
  <si>
    <t>https://www.carwale.com/used/cars-in-chennai/maruti-suzuki-wagon-r/d3272773/?slot=0&amp;rk=194&amp;isP=false</t>
  </si>
  <si>
    <t>https://www.carwale.com/used/cars-in-chennai/kia-seltos/d3272787/?slot=0&amp;rk=195&amp;isP=false</t>
  </si>
  <si>
    <t>https://www.carwale.com/used/cars-in-chennai/maruti-suzuki-eeco/d3272799/?slot=0&amp;rk=196&amp;isP=false</t>
  </si>
  <si>
    <t>https://www.carwale.com/used/cars-in-chennai/renault-triber/d3272801/?slot=0&amp;rk=197&amp;isP=false</t>
  </si>
  <si>
    <t>https://www.carwale.com/used/cars-in-chennai/hyundai-grand-i10/d3272969/?slot=0&amp;rk=198&amp;isP=false</t>
  </si>
  <si>
    <t>https://www.carwale.com/used/cars-in-chennai/maruti-suzuki-celerio/d3272971/?slot=0&amp;rk=199&amp;isP=false</t>
  </si>
  <si>
    <t>https://www.carwale.com/used/cars-in-chennai/maruti-suzuki-alto/d3275013/?slot=0&amp;rk=200&amp;isP=false</t>
  </si>
  <si>
    <t>Maruti Suzuki Celerio ZXi (Opt) [2017-2019]</t>
  </si>
  <si>
    <t>https://www.carwale.com/used/cars-in-chennai/maruti-suzuki-celerio/d3275053/?slot=0&amp;rk=201&amp;isP=false</t>
  </si>
  <si>
    <t>Datsun redi-GO T(O) 1.0 [2017-2019]</t>
  </si>
  <si>
    <t>https://www.carwale.com/used/cars-in-chennai/datsun-redigo/d3275703/?slot=0&amp;rk=202&amp;isP=false</t>
  </si>
  <si>
    <t>Toyota Yaris J MT</t>
  </si>
  <si>
    <t>https://www.carwale.com/used/cars-in-chennai/toyota-yaris/d3275805/?slot=0&amp;rk=203&amp;isP=false</t>
  </si>
  <si>
    <t>https://www.carwale.com/used/cars-in-chennai/ford-ecosport/d3275839/?slot=0&amp;rk=204&amp;isP=false</t>
  </si>
  <si>
    <t>https://www.carwale.com/used/cars-in-chennai/ford-ecosport/d3275845/?slot=0&amp;rk=205&amp;isP=false</t>
  </si>
  <si>
    <t>Tata Tiago Revotron XZ</t>
  </si>
  <si>
    <t>https://www.carwale.com/used/cars-in-chennai/tata-tiago/d3275861/?slot=0&amp;rk=206&amp;isP=false</t>
  </si>
  <si>
    <t>Maruti Suzuki Wagon R 1.0 VXI+</t>
  </si>
  <si>
    <t>https://www.carwale.com/used/cars-in-chennai/maruti-suzuki-wagon-r/d3275875/?slot=0&amp;rk=207&amp;isP=false</t>
  </si>
  <si>
    <t>https://www.carwale.com/used/cars-in-chennai/hyundai-santro/d3275891/?slot=0&amp;rk=208&amp;isP=false</t>
  </si>
  <si>
    <t>Volkswagen Ameo Trendline 1.0L (P)</t>
  </si>
  <si>
    <t>https://www.carwale.com/used/cars-in-chennai/volkswagen-ameo/d3275893/?slot=0&amp;rk=209&amp;isP=false</t>
  </si>
  <si>
    <t>https://www.carwale.com/used/cars-in-chennai/hyundai-elite-i20/d3273345/?slot=0&amp;rk=210&amp;isP=false</t>
  </si>
  <si>
    <t>Maruti Suzuki Wagon R ZXi 1.2</t>
  </si>
  <si>
    <t>https://www.carwale.com/used/cars-in-chennai/maruti-suzuki-wagon-r/d3273347/?slot=0&amp;rk=211&amp;isP=false</t>
  </si>
  <si>
    <t>https://www.carwale.com/used/cars-in-chennai/maruti-suzuki-wagon-r/d3273349/?slot=0&amp;rk=212&amp;isP=false</t>
  </si>
  <si>
    <t>Hyundai Grand i10 Nios Sportz AMT 1.2 Kappa VTVT</t>
  </si>
  <si>
    <t>https://www.carwale.com/used/cars-in-chennai/hyundai-grand-i10-nios/d3273351/?slot=0&amp;rk=213&amp;isP=false</t>
  </si>
  <si>
    <t>Hyundai i10 Magna 1.2 Kappa2</t>
  </si>
  <si>
    <t>https://www.carwale.com/used/cars-in-chennai/hyundai-i10/d3273353/?slot=0&amp;rk=214&amp;isP=false</t>
  </si>
  <si>
    <t>Ford EcoSport Titanium 1.5 Ti-VCT</t>
  </si>
  <si>
    <t>https://www.carwale.com/used/cars-in-chennai/ford-ecosport/d3273355/?slot=0&amp;rk=215&amp;isP=false</t>
  </si>
  <si>
    <t>Maruti Suzuki Celerio X Zxi</t>
  </si>
  <si>
    <t>https://www.carwale.com/used/cars-in-chennai/maruti-suzuki-celerio-x/d3273357/?slot=0&amp;rk=216&amp;isP=false</t>
  </si>
  <si>
    <t>https://www.carwale.com/used/cars-in-chennai/mg-hector-plus/d3273359/?slot=0&amp;rk=217&amp;isP=false</t>
  </si>
  <si>
    <t>https://www.carwale.com/used/cars-in-chennai/maruti-suzuki-swift/d3273361/?slot=0&amp;rk=218&amp;isP=false</t>
  </si>
  <si>
    <t>https://www.carwale.com/used/cars-in-chennai/maruti-suzuki-celerio/d3273363/?slot=0&amp;rk=219&amp;isP=false</t>
  </si>
  <si>
    <t>Maruti Suzuki Alto 800 LXi (O)</t>
  </si>
  <si>
    <t>https://www.carwale.com/used/cars-in-chennai/maruti-suzuki-alto-800/d3273365/?slot=0&amp;rk=220&amp;isP=false</t>
  </si>
  <si>
    <t>Hyundai Elite i20 Asta 1.4 (O) CRDi</t>
  </si>
  <si>
    <t>https://www.carwale.com/used/cars-in-chennai/hyundai-elite-i20/d3273367/?slot=0&amp;rk=221&amp;isP=false</t>
  </si>
  <si>
    <t>https://www.carwale.com/used/cars-in-chennai/mahindra-scorpio/d3273369/?slot=0&amp;rk=222&amp;isP=false</t>
  </si>
  <si>
    <t>Maruti Suzuki Wagon R 1.0 LXi</t>
  </si>
  <si>
    <t>https://www.carwale.com/used/cars-in-chennai/maruti-suzuki-wagon-r/d3273371/?slot=0&amp;rk=223&amp;isP=false</t>
  </si>
  <si>
    <t>Renault Kiger RXL AMT</t>
  </si>
  <si>
    <t>https://www.carwale.com/used/cars-in-chennai/renault-kiger/d3272923/?slot=0&amp;rk=224&amp;isP=false</t>
  </si>
  <si>
    <t>https://www.carwale.com/used/cars-in-chennai/maruti-suzuki-baleno/d3272925/?slot=0&amp;rk=225&amp;isP=false</t>
  </si>
  <si>
    <t>https://www.carwale.com/used/cars-in-chennai/ford-ecosport/d3274487/?slot=0&amp;rk=226&amp;isP=false</t>
  </si>
  <si>
    <t>Hyundai Eon Era +</t>
  </si>
  <si>
    <t>https://www.carwale.com/used/cars-in-chennai/hyundai-eon/d3274499/?slot=0&amp;rk=227&amp;isP=false</t>
  </si>
  <si>
    <t>Honda Jazz SV Petrol</t>
  </si>
  <si>
    <t>https://www.carwale.com/used/cars-in-chennai/honda-jazz/d3274505/?slot=0&amp;rk=228&amp;isP=false</t>
  </si>
  <si>
    <t>https://www.carwale.com/used/cars-in-chennai/maruti-suzuki-alto-800/d3274539/?slot=0&amp;rk=229&amp;isP=false</t>
  </si>
  <si>
    <t>Maruti Suzuki Dzire ZDi Plus</t>
  </si>
  <si>
    <t>https://www.carwale.com/used/cars-in-chennai/maruti-suzuki-dzire/d3274545/?slot=0&amp;rk=230&amp;isP=false</t>
  </si>
  <si>
    <t>https://www.carwale.com/used/cars-in-chennai/hyundai-santro/d3274585/?slot=0&amp;rk=231&amp;isP=false</t>
  </si>
  <si>
    <t>Volkswagen Vento Highline Petrol AT [2015-2016]</t>
  </si>
  <si>
    <t>https://www.carwale.com/used/cars-in-chennai/volkswagen-vento/d3274591/?slot=0&amp;rk=232&amp;isP=false</t>
  </si>
  <si>
    <t>https://www.carwale.com/used/cars-in-chennai/maruti-suzuki-eeco/d3274617/?slot=0&amp;rk=233&amp;isP=false</t>
  </si>
  <si>
    <t>Jeep Compass Limited 1.4 Petrol AT [2017-2020]</t>
  </si>
  <si>
    <t>https://www.carwale.com/used/cars-in-chennai/jeep-compass/d3274631/?slot=0&amp;rk=234&amp;isP=false</t>
  </si>
  <si>
    <t>Hyundai Venue S Plus 1.2 Petrol</t>
  </si>
  <si>
    <t>https://www.carwale.com/used/cars-in-chennai/hyundai-venue/d3274673/?slot=0&amp;rk=235&amp;isP=false</t>
  </si>
  <si>
    <t>Renault Kwid RXL</t>
  </si>
  <si>
    <t>https://www.carwale.com/used/cars-in-chennai/renault-kwid/d3274677/?slot=0&amp;rk=236&amp;isP=false</t>
  </si>
  <si>
    <t>https://www.carwale.com/used/cars-in-chennai/maruti-suzuki-dzire/d3274703/?slot=0&amp;rk=237&amp;isP=false</t>
  </si>
  <si>
    <t>https://www.carwale.com/used/cars-in-chennai/maruti-suzuki-baleno/d3274721/?slot=0&amp;rk=238&amp;isP=false</t>
  </si>
  <si>
    <t>https://www.carwale.com/used/cars-in-chennai/maruti-suzuki-s-presso/d3274743/?slot=0&amp;rk=239&amp;isP=false</t>
  </si>
  <si>
    <t>https://www.carwale.com/used/cars-in-chennai/maruti-suzuki-eeco/d3273707/?slot=0&amp;rk=240&amp;isP=false</t>
  </si>
  <si>
    <t>https://www.carwale.com/used/cars-in-chennai/hyundai-grand-i10/d3273709/?slot=0&amp;rk=241&amp;isP=false</t>
  </si>
  <si>
    <t>Ford EcoSport Trend 1.5L Ti-VCT</t>
  </si>
  <si>
    <t>https://www.carwale.com/used/cars-in-chennai/ford-ecosport/d3273711/?slot=0&amp;rk=242&amp;isP=false</t>
  </si>
  <si>
    <t>https://www.carwale.com/used/cars-in-chennai/maruti-suzuki-wagon-r/d3273713/?slot=0&amp;rk=243&amp;isP=false</t>
  </si>
  <si>
    <t>https://www.carwale.com/used/cars-in-chennai/maruti-suzuki-ciaz/d3273715/?slot=0&amp;rk=244&amp;isP=false</t>
  </si>
  <si>
    <t>https://www.carwale.com/used/cars-in-chennai/maruti-suzuki-wagon-r/d3273719/?slot=0&amp;rk=245&amp;isP=false</t>
  </si>
  <si>
    <t>https://www.carwale.com/used/cars-in-chennai/datsun-redigo/d3273721/?slot=0&amp;rk=246&amp;isP=false</t>
  </si>
  <si>
    <t>https://www.carwale.com/used/cars-in-chennai/maruti-suzuki-alto-800/d3273723/?slot=0&amp;rk=247&amp;isP=false</t>
  </si>
  <si>
    <t>https://www.carwale.com/used/cars-in-hyderabad/ford-ecosport/d3131796/?slot=25&amp;rk=1&amp;isP=true</t>
  </si>
  <si>
    <t>https://www.carwale.com/used/cars-in-hyderabad/honda-jazz/d3177997/?slot=25&amp;rk=2&amp;isP=true</t>
  </si>
  <si>
    <t>Volkswagen Vento Highline Plus 1.2 (P) AT 16 Alloy</t>
  </si>
  <si>
    <t>https://www.carwale.com/used/cars-in-hyderabad/volkswagen-vento/d3178025/?slot=27&amp;rk=3&amp;isP=true</t>
  </si>
  <si>
    <t>Skoda Rapid Ambition 1.6 MPI MT Plus</t>
  </si>
  <si>
    <t>https://www.carwale.com/used/cars-in-hyderabad/skoda-rapid/d3170109/?slot=29&amp;rk=4&amp;isP=true</t>
  </si>
  <si>
    <t>Audi A6 3.0 TDI quattro Premium Plus</t>
  </si>
  <si>
    <t>https://www.carwale.com/used/cars-in-hyderabad/audi-a6/d3256249/?slot=31&amp;rk=5&amp;isP=true</t>
  </si>
  <si>
    <t>Mercedes-Benz C-Class 250 CDI Avantgarde</t>
  </si>
  <si>
    <t>https://www.carwale.com/used/cars-in-hyderabad/mercedes-benz-c-class/d3133300/?slot=33&amp;rk=6&amp;isP=true</t>
  </si>
  <si>
    <t>Maruti Suzuki Ritz Vdi BS-IV</t>
  </si>
  <si>
    <t>https://www.carwale.com/used/cars-in-hyderabad/maruti-suzuki-ritz/d3245795/?slot=35&amp;rk=7&amp;isP=true</t>
  </si>
  <si>
    <t>https://www.carwale.com/used/cars-in-hyderabad/toyota-fortuner/d3085111/?slot=37&amp;rk=8&amp;isP=true</t>
  </si>
  <si>
    <t>Nissan Kicks XV Premium Turbo 1.3</t>
  </si>
  <si>
    <t>https://www.carwale.com/used/cars-in-hyderabad/nissan-kicks/d3218271/?slot=0&amp;rk=9&amp;isP=false</t>
  </si>
  <si>
    <t>Hyundai Elite i20 Sportz 1.2 (O)</t>
  </si>
  <si>
    <t>https://www.carwale.com/used/cars-in-hyderabad/hyundai-elite-i20/d3260833/?slot=0&amp;rk=10&amp;isP=false</t>
  </si>
  <si>
    <t>Renault Duster RXS CVT</t>
  </si>
  <si>
    <t>https://www.carwale.com/used/cars-in-hyderabad/renault-duster/d3260777/?slot=0&amp;rk=11&amp;isP=false</t>
  </si>
  <si>
    <t>Hyundai Elite i20 Asta 1.2 [2016-2017]</t>
  </si>
  <si>
    <t>https://www.carwale.com/used/cars-in-hyderabad/hyundai-elite-i20/d3239341/?slot=0&amp;rk=12&amp;isP=false</t>
  </si>
  <si>
    <t>Volkswagen Vento Comfortline Diesel AT</t>
  </si>
  <si>
    <t>https://www.carwale.com/used/cars-in-hyderabad/volkswagen-vento/d3239325/?slot=0&amp;rk=13&amp;isP=false</t>
  </si>
  <si>
    <t>https://www.carwale.com/used/cars-in-hyderabad/maruti-suzuki-baleno/d3241025/?slot=0&amp;rk=14&amp;isP=false</t>
  </si>
  <si>
    <t>Hyundai i10 1.1L iRDE Magna Special Edition</t>
  </si>
  <si>
    <t>https://www.carwale.com/used/cars-in-hyderabad/hyundai-i10/d3242169/?slot=0&amp;rk=15&amp;isP=false</t>
  </si>
  <si>
    <t>Skoda Octavia 2.0 TDI L&amp;K</t>
  </si>
  <si>
    <t>https://www.carwale.com/used/cars-in-hyderabad/skoda-octavia/d3281405/?slot=0&amp;rk=16&amp;isP=false</t>
  </si>
  <si>
    <t>Maruti Suzuki S-Cross Zeta</t>
  </si>
  <si>
    <t>https://www.carwale.com/used/cars-in-hyderabad/maruti-suzuki-s-cross/d3281399/?slot=0&amp;rk=17&amp;isP=false</t>
  </si>
  <si>
    <t>Skoda Kodiaq L&amp;K 2.0 TDI 4x4 AT</t>
  </si>
  <si>
    <t>https://www.carwale.com/used/cars-in-hyderabad/skoda-kodiaq/d3307871/?slot=0&amp;rk=18&amp;isP=false</t>
  </si>
  <si>
    <t>https://www.carwale.com/used/cars-in-hyderabad/hyundai-verna/d3307909/?slot=0&amp;rk=19&amp;isP=false</t>
  </si>
  <si>
    <t>BMW 3 Series 320d</t>
  </si>
  <si>
    <t>https://www.carwale.com/used/cars-in-hyderabad/bmw-3-series/d3258891/?slot=0&amp;rk=20&amp;isP=false</t>
  </si>
  <si>
    <t>https://www.carwale.com/used/cars-in-hyderabad/bmw-3-series/d3254777/?slot=0&amp;rk=21&amp;isP=false</t>
  </si>
  <si>
    <t>https://www.carwale.com/used/cars-in-hyderabad/honda-city/d3257183/?slot=0&amp;rk=22&amp;isP=false</t>
  </si>
  <si>
    <t>https://www.carwale.com/used/cars-in-hyderabad/mercedes-benz-gle/d3270113/?slot=0&amp;rk=23&amp;isP=false</t>
  </si>
  <si>
    <t>Toyota Yaris J CVT [2018-2020]</t>
  </si>
  <si>
    <t>https://www.carwale.com/used/cars-in-hyderabad/toyota-yaris/d3288981/?slot=0&amp;rk=24&amp;isP=false</t>
  </si>
  <si>
    <t>Tata Nexon EV XZ Plus</t>
  </si>
  <si>
    <t>https://www.carwale.com/used/cars-in-hyderabad/tata-nexon-ev/d3292213/?slot=0&amp;rk=25&amp;isP=false</t>
  </si>
  <si>
    <t>Skoda Superb L&amp;K TSI AT</t>
  </si>
  <si>
    <t>https://www.carwale.com/used/cars-in-hyderabad/skoda-superb/d3292203/?slot=0&amp;rk=26&amp;isP=false</t>
  </si>
  <si>
    <t>Mercedes-Benz E-Class E 350 CDI Edition E</t>
  </si>
  <si>
    <t>https://www.carwale.com/used/cars-in-hyderabad/mercedes-benz-e-class/d3270281/?slot=0&amp;rk=27&amp;isP=false</t>
  </si>
  <si>
    <t>Volkswagen Polo Highline1.5L (D)</t>
  </si>
  <si>
    <t>https://www.carwale.com/used/cars-in-hyderabad/volkswagen-polo/d3304503/?slot=0&amp;rk=28&amp;isP=false</t>
  </si>
  <si>
    <t>Volkswagen Jetta Highline TDI AT</t>
  </si>
  <si>
    <t>https://www.carwale.com/used/cars-in-hyderabad/volkswagen-jetta/d3309973/?slot=0&amp;rk=29&amp;isP=false</t>
  </si>
  <si>
    <t>Renault Duster RXS Petrol</t>
  </si>
  <si>
    <t>https://www.carwale.com/used/cars-in-hyderabad/renault-duster/d3239337/?slot=0&amp;rk=30&amp;isP=false</t>
  </si>
  <si>
    <t>https://www.carwale.com/used/cars-in-hyderabad/honda-jazz/d3254945/?slot=0&amp;rk=31&amp;isP=false</t>
  </si>
  <si>
    <t>https://www.carwale.com/used/cars-in-hyderabad/bmw-3-series/d3254879/?slot=0&amp;rk=32&amp;isP=false</t>
  </si>
  <si>
    <t>Mahindra XUV500 W6 AT</t>
  </si>
  <si>
    <t>https://www.carwale.com/used/cars-in-hyderabad/mahindra-xuv500/d3308223/?slot=0&amp;rk=33&amp;isP=false</t>
  </si>
  <si>
    <t>https://www.carwale.com/used/cars-in-hyderabad/mg-hector/d3242559/?slot=0&amp;rk=34&amp;isP=false</t>
  </si>
  <si>
    <t>Audi A4 2.0 TDI (177bhp) Premium</t>
  </si>
  <si>
    <t>https://www.carwale.com/used/cars-in-hyderabad/audi-a4/d3252287/?slot=0&amp;rk=35&amp;isP=false</t>
  </si>
  <si>
    <t>Skoda Fabia Ambition Plus 1.2 TDI CR</t>
  </si>
  <si>
    <t>https://www.carwale.com/used/cars-in-hyderabad/skoda-fabia/d3239775/?slot=0&amp;rk=36&amp;isP=false</t>
  </si>
  <si>
    <t>https://www.carwale.com/used/cars-in-hyderabad/toyota-fortuner/d3244097/?slot=0&amp;rk=37&amp;isP=false</t>
  </si>
  <si>
    <t>Ford Endeavour Trend 3.2 4x4 AT</t>
  </si>
  <si>
    <t>https://www.carwale.com/used/cars-in-hyderabad/ford-endeavour/d3240687/?slot=0&amp;rk=38&amp;isP=false</t>
  </si>
  <si>
    <t>Skoda Yeti Ambiente</t>
  </si>
  <si>
    <t>https://www.carwale.com/used/cars-in-hyderabad/skoda-yeti/d3240917/?slot=0&amp;rk=39&amp;isP=false</t>
  </si>
  <si>
    <t>Mercedes-Benz C-Class C 220 CDI Style</t>
  </si>
  <si>
    <t>https://www.carwale.com/used/cars-in-hyderabad/mercedes-benz-c-class/d3240673/?slot=0&amp;rk=40&amp;isP=false</t>
  </si>
  <si>
    <t>Skoda Kodiaq Style 2.0 TDI 4x4 AT</t>
  </si>
  <si>
    <t>https://www.carwale.com/used/cars-in-hyderabad/skoda-kodiaq/d3239801/?slot=0&amp;rk=41&amp;isP=false</t>
  </si>
  <si>
    <t>MINI Cooper 1.6</t>
  </si>
  <si>
    <t>https://www.carwale.com/used/cars-in-hyderabad/mini-cooper/d3240015/?slot=0&amp;rk=42&amp;isP=false</t>
  </si>
  <si>
    <t>MINI Cooper Countryman Cooper D</t>
  </si>
  <si>
    <t>https://www.carwale.com/used/cars-in-hyderabad/mini-countryman/d3244529/?slot=0&amp;rk=43&amp;isP=false</t>
  </si>
  <si>
    <t>https://www.carwale.com/used/cars-in-hyderabad/audi-a6/d3252185/?slot=0&amp;rk=44&amp;isP=false</t>
  </si>
  <si>
    <t>Volvo XC60 Kinetic</t>
  </si>
  <si>
    <t>https://www.carwale.com/used/cars-in-hyderabad/volvo-xc60/d3242223/?slot=0&amp;rk=45&amp;isP=false</t>
  </si>
  <si>
    <t>https://www.carwale.com/used/cars-in-hyderabad/audi-a3/d3242321/?slot=0&amp;rk=46&amp;isP=false</t>
  </si>
  <si>
    <t>https://www.carwale.com/used/cars-in-hyderabad/audi-q7/d3242421/?slot=0&amp;rk=47&amp;isP=false</t>
  </si>
  <si>
    <t>Hyundai Verna Fluidic 1.6 CRDi SX</t>
  </si>
  <si>
    <t>https://www.carwale.com/used/cars-in-hyderabad/hyundai-verna/d3242677/?slot=0&amp;rk=48&amp;isP=false</t>
  </si>
  <si>
    <t>Mercedes-Benz C-Class C 220d Progressive [2018-2019]</t>
  </si>
  <si>
    <t>https://www.carwale.com/used/cars-in-hyderabad/mercedes-benz-c-class/d3242383/?slot=0&amp;rk=49&amp;isP=false</t>
  </si>
  <si>
    <t>https://www.carwale.com/used/cars-in-hyderabad/audi-a6/d3239345/?slot=0&amp;rk=50&amp;isP=false</t>
  </si>
  <si>
    <t>Skoda Yeti Ambition 2.0 TDI CR 4x2</t>
  </si>
  <si>
    <t>https://www.carwale.com/used/cars-in-hyderabad/skoda-yeti/d3239343/?slot=0&amp;rk=51&amp;isP=false</t>
  </si>
  <si>
    <t>Hyundai Creta SX 1.6 CRDI</t>
  </si>
  <si>
    <t>https://www.carwale.com/used/cars-in-hyderabad/hyundai-creta/d3239323/?slot=0&amp;rk=52&amp;isP=false</t>
  </si>
  <si>
    <t>https://www.carwale.com/used/cars-in-hyderabad/audi-a6/d3239347/?slot=0&amp;rk=53&amp;isP=false</t>
  </si>
  <si>
    <t>BMW X3 xDrive 30d M Sport [2015-2017]</t>
  </si>
  <si>
    <t>https://www.carwale.com/used/cars-in-hyderabad/bmw-x3/d3239309/?slot=0&amp;rk=54&amp;isP=false</t>
  </si>
  <si>
    <t>https://www.carwale.com/used/cars-in-hyderabad/skoda-kodiaq/d3251459/?slot=0&amp;rk=55&amp;isP=false</t>
  </si>
  <si>
    <t>https://www.carwale.com/used/cars-in-hyderabad/land-rover-discovery-sport/d3239311/?slot=0&amp;rk=56&amp;isP=false</t>
  </si>
  <si>
    <t>Audi A4 2.0 TDI (143 bhp)</t>
  </si>
  <si>
    <t>https://www.carwale.com/used/cars-in-hyderabad/audi-a4/d3239313/?slot=0&amp;rk=57&amp;isP=false</t>
  </si>
  <si>
    <t>https://www.carwale.com/used/cars-in-hyderabad/audi-q5/d3239319/?slot=0&amp;rk=58&amp;isP=false</t>
  </si>
  <si>
    <t>https://www.carwale.com/used/cars-in-hyderabad/audi-a6/d3239345/?slot=0&amp;rk=59&amp;isP=false</t>
  </si>
  <si>
    <t>https://www.carwale.com/used/cars-in-hyderabad/skoda-yeti/d3239343/?slot=0&amp;rk=60&amp;isP=false</t>
  </si>
  <si>
    <t>https://www.carwale.com/used/cars-in-hyderabad/hyundai-creta/d3239323/?slot=0&amp;rk=61&amp;isP=false</t>
  </si>
  <si>
    <t>https://www.carwale.com/used/cars-in-hyderabad/jaguar-xf/d3251551/?slot=0&amp;rk=62&amp;isP=false</t>
  </si>
  <si>
    <t>https://www.carwale.com/used/cars-in-hyderabad/bmw-5-series/d3239327/?slot=0&amp;rk=63&amp;isP=false</t>
  </si>
  <si>
    <t>https://www.carwale.com/used/cars-in-hyderabad/ford-ecosport/d3131796/?slot=0&amp;rk=64&amp;isP=false</t>
  </si>
  <si>
    <t>Hyundai Venue S 1.0 Petrol [2019-2020]</t>
  </si>
  <si>
    <t>https://www.carwale.com/used/cars-in-hyderabad/hyundai-venue/d3161495/?slot=0&amp;rk=65&amp;isP=false</t>
  </si>
  <si>
    <t>Hyundai Grand i10 Sportz (O) U2 1.2 CRDi [2017-2018]</t>
  </si>
  <si>
    <t>https://www.carwale.com/used/cars-in-hyderabad/hyundai-grand-i10/d3161169/?slot=0&amp;rk=66&amp;isP=false</t>
  </si>
  <si>
    <t>Maruti Suzuki Swift ZDi Plus</t>
  </si>
  <si>
    <t>https://www.carwale.com/used/cars-in-hyderabad/maruti-suzuki-swift/d3159007/?slot=0&amp;rk=67&amp;isP=false</t>
  </si>
  <si>
    <t>Hyundai Santro Xing GLS AT</t>
  </si>
  <si>
    <t>https://www.carwale.com/used/cars-in-hyderabad/hyundai-santro/d3158911/?slot=0&amp;rk=68&amp;isP=false</t>
  </si>
  <si>
    <t>https://www.carwale.com/used/cars-in-hyderabad/maruti-suzuki-swift/d3159325/?slot=0&amp;rk=69&amp;isP=false</t>
  </si>
  <si>
    <t>https://www.carwale.com/used/cars-in-hyderabad/honda-amaze/d3161061/?slot=0&amp;rk=70&amp;isP=false</t>
  </si>
  <si>
    <t>https://www.carwale.com/used/cars-in-hyderabad/tata-tiago/d3161265/?slot=0&amp;rk=71&amp;isP=false</t>
  </si>
  <si>
    <t>https://www.carwale.com/used/cars-in-hyderabad/maruti-suzuki-ertiga/d3224775/?slot=0&amp;rk=72&amp;isP=false</t>
  </si>
  <si>
    <t>https://www.carwale.com/used/cars-in-hyderabad/maruti-suzuki-ertiga/d3210715/?slot=0&amp;rk=73&amp;isP=false</t>
  </si>
  <si>
    <t>Maruti Suzuki Vitara Brezza VDi AGS</t>
  </si>
  <si>
    <t>https://www.carwale.com/used/cars-in-hyderabad/maruti-suzuki-vitara-brezza/d3210583/?slot=0&amp;rk=74&amp;isP=false</t>
  </si>
  <si>
    <t>Mahindra XUV500 W9 [2018-2020]</t>
  </si>
  <si>
    <t>https://www.carwale.com/used/cars-in-hyderabad/mahindra-xuv500/d3206357/?slot=0&amp;rk=75&amp;isP=false</t>
  </si>
  <si>
    <t>Maruti Suzuki Ertiga VDI SHVS</t>
  </si>
  <si>
    <t>https://www.carwale.com/used/cars-in-hyderabad/maruti-suzuki-ertiga/d3212123/?slot=0&amp;rk=76&amp;isP=false</t>
  </si>
  <si>
    <t>Renault Triber RXE [2019-2020]</t>
  </si>
  <si>
    <t>https://www.carwale.com/used/cars-in-hyderabad/renault-triber/d3210831/?slot=0&amp;rk=77&amp;isP=false</t>
  </si>
  <si>
    <t>Maruti Suzuki Swift Dzire LDI</t>
  </si>
  <si>
    <t>https://www.carwale.com/used/cars-in-hyderabad/maruti-suzuki-swift-dzire/d3207687/?slot=0&amp;rk=78&amp;isP=false</t>
  </si>
  <si>
    <t>Mahindra XUV500 W4</t>
  </si>
  <si>
    <t>https://www.carwale.com/used/cars-in-hyderabad/mahindra-xuv500/d3207013/?slot=0&amp;rk=79&amp;isP=false</t>
  </si>
  <si>
    <t>Maruti Suzuki Dzire VDi</t>
  </si>
  <si>
    <t>https://www.carwale.com/used/cars-in-hyderabad/maruti-suzuki-dzire/d3175303/?slot=0&amp;rk=80&amp;isP=false</t>
  </si>
  <si>
    <t>https://www.carwale.com/used/cars-in-hyderabad/mahindra-xuv500/d3206525/?slot=0&amp;rk=81&amp;isP=false</t>
  </si>
  <si>
    <t>https://www.carwale.com/used/cars-in-hyderabad/maruti-suzuki-vitara-brezza/d3179135/?slot=0&amp;rk=82&amp;isP=false</t>
  </si>
  <si>
    <t>https://www.carwale.com/used/cars-in-hyderabad/maruti-suzuki-swift/d3211151/?slot=0&amp;rk=83&amp;isP=false</t>
  </si>
  <si>
    <t>Mahindra Thar CRDe 4x4 Non AC</t>
  </si>
  <si>
    <t>https://www.carwale.com/used/cars-in-hyderabad/mahindra-thar/d3208043/?slot=0&amp;rk=84&amp;isP=false</t>
  </si>
  <si>
    <t>https://www.carwale.com/used/cars-in-hyderabad/volkswagen-polo/d3294261/?slot=0&amp;rk=85&amp;isP=false</t>
  </si>
  <si>
    <t>https://www.carwale.com/used/cars-in-hyderabad/maruti-suzuki-dzire/d3294253/?slot=0&amp;rk=86&amp;isP=false</t>
  </si>
  <si>
    <t>Maruti Suzuki Baleno Alpha Automatic</t>
  </si>
  <si>
    <t>https://www.carwale.com/used/cars-in-hyderabad/maruti-suzuki-baleno/d3279461/?slot=0&amp;rk=87&amp;isP=false</t>
  </si>
  <si>
    <t>https://www.carwale.com/used/cars-in-hyderabad/hyundai-i10/d3279599/?slot=0&amp;rk=88&amp;isP=false</t>
  </si>
  <si>
    <t>Nissan Micra Active XV Safety Pack</t>
  </si>
  <si>
    <t>https://www.carwale.com/used/cars-in-hyderabad/nissan-micra/d3234525/?slot=0&amp;rk=89&amp;isP=false</t>
  </si>
  <si>
    <t>https://www.carwale.com/used/cars-in-hyderabad/maruti-suzuki-baleno/d3224579/?slot=0&amp;rk=90&amp;isP=false</t>
  </si>
  <si>
    <t>Maruti Suzuki Vitara Brezza ZDi Plus AGS</t>
  </si>
  <si>
    <t>https://www.carwale.com/used/cars-in-hyderabad/maruti-suzuki-vitara-brezza/d3153919/?slot=0&amp;rk=91&amp;isP=false</t>
  </si>
  <si>
    <t>Honda Amaze 1.5 V MT Diesel [2018-2020]</t>
  </si>
  <si>
    <t>https://www.carwale.com/used/cars-in-hyderabad/honda-amaze/d3215083/?slot=0&amp;rk=92&amp;isP=false</t>
  </si>
  <si>
    <t>https://www.carwale.com/used/cars-in-hyderabad/volkswagen-vento/d3205701/?slot=0&amp;rk=93&amp;isP=false</t>
  </si>
  <si>
    <t>https://www.carwale.com/used/cars-in-hyderabad/hyundai-elite-i20/d3198909/?slot=0&amp;rk=94&amp;isP=false</t>
  </si>
  <si>
    <t>https://www.carwale.com/used/cars-in-hyderabad/renault-duster/d3199145/?slot=0&amp;rk=95&amp;isP=false</t>
  </si>
  <si>
    <t>Hyundai Venue SX Plus 1.0 Turbo DCT</t>
  </si>
  <si>
    <t>https://www.carwale.com/used/cars-in-hyderabad/hyundai-venue/d3195475/?slot=0&amp;rk=96&amp;isP=false</t>
  </si>
  <si>
    <t>https://www.carwale.com/used/cars-in-hyderabad/honda-jazz/d3183265/?slot=0&amp;rk=97&amp;isP=false</t>
  </si>
  <si>
    <t>Volkswagen Cross Polo 1.2 MPI</t>
  </si>
  <si>
    <t>https://www.carwale.com/used/cars-in-hyderabad/volkswagen-polo/d3180801/?slot=0&amp;rk=98&amp;isP=false</t>
  </si>
  <si>
    <t>Maruti Suzuki Swift Dzire VDI</t>
  </si>
  <si>
    <t>https://www.carwale.com/used/cars-in-hyderabad/maruti-suzuki-swift-dzire/d3185701/?slot=0&amp;rk=99&amp;isP=false</t>
  </si>
  <si>
    <t>Renault Kwid CLIMBER 1.0 [2017-2019]</t>
  </si>
  <si>
    <t>https://www.carwale.com/used/cars-in-hyderabad/renault-kwid/d3186277/?slot=0&amp;rk=100&amp;isP=false</t>
  </si>
  <si>
    <t>https://www.carwale.com/used/cars-in-hyderabad/maruti-suzuki-baleno/d3171101/?slot=0&amp;rk=101&amp;isP=false</t>
  </si>
  <si>
    <t>https://www.carwale.com/used/cars-in-hyderabad/hyundai-venue/d3195475/?slot=0&amp;rk=102&amp;isP=false</t>
  </si>
  <si>
    <t>https://www.carwale.com/used/cars-in-hyderabad/renault-kwid/d3186277/?slot=0&amp;rk=103&amp;isP=false</t>
  </si>
  <si>
    <t>https://www.carwale.com/used/cars-in-hyderabad/maruti-suzuki-baleno/d3171101/?slot=0&amp;rk=104&amp;isP=false</t>
  </si>
  <si>
    <t>https://www.carwale.com/used/cars-in-hyderabad/honda-jazz/d3183265/?slot=0&amp;rk=105&amp;isP=false</t>
  </si>
  <si>
    <t>https://www.carwale.com/used/cars-in-hyderabad/honda-amaze/d3167529/?slot=0&amp;rk=106&amp;isP=false</t>
  </si>
  <si>
    <t>Volkswagen Polo Allstar 1.5 (D)</t>
  </si>
  <si>
    <t>https://www.carwale.com/used/cars-in-hyderabad/volkswagen-polo/d3309071/?slot=0&amp;rk=107&amp;isP=false</t>
  </si>
  <si>
    <t>Maruti Suzuki Ignis Zeta 1.2 MT</t>
  </si>
  <si>
    <t>https://www.carwale.com/used/cars-in-hyderabad/maruti-suzuki-ignis/d3302017/?slot=0&amp;rk=108&amp;isP=false</t>
  </si>
  <si>
    <t>Maruti Suzuki Ciaz Alpha Hybrid 1.5 [2018-2020]</t>
  </si>
  <si>
    <t>https://www.carwale.com/used/cars-in-hyderabad/maruti-suzuki-ciaz/d3301763/?slot=0&amp;rk=109&amp;isP=false</t>
  </si>
  <si>
    <t>Maruti Suzuki Vitara Brezza ZDi Plus</t>
  </si>
  <si>
    <t>https://www.carwale.com/used/cars-in-hyderabad/maruti-suzuki-vitara-brezza/d3299531/?slot=0&amp;rk=110&amp;isP=false</t>
  </si>
  <si>
    <t>https://www.carwale.com/used/cars-in-hyderabad/hyundai-grand-i10-nios/d3277759/?slot=0&amp;rk=111&amp;isP=false</t>
  </si>
  <si>
    <t>https://www.carwale.com/used/cars-in-hyderabad/hyundai-elite-i20/d3277757/?slot=0&amp;rk=112&amp;isP=false</t>
  </si>
  <si>
    <t>Maruti Suzuki Alto K10 VXi [2014-2019]</t>
  </si>
  <si>
    <t>https://www.carwale.com/used/cars-in-hyderabad/maruti-suzuki-alto/d3277751/?slot=0&amp;rk=113&amp;isP=false</t>
  </si>
  <si>
    <t>https://www.carwale.com/used/cars-in-hyderabad/maruti-suzuki-vitara-brezza/d3277783/?slot=0&amp;rk=114&amp;isP=false</t>
  </si>
  <si>
    <t>Maruti Suzuki Dzire VDi AMT</t>
  </si>
  <si>
    <t>https://www.carwale.com/used/cars-in-hyderabad/maruti-suzuki-dzire/d3277777/?slot=0&amp;rk=115&amp;isP=false</t>
  </si>
  <si>
    <t>https://www.carwale.com/used/cars-in-hyderabad/honda-amaze/d3277769/?slot=0&amp;rk=116&amp;isP=false</t>
  </si>
  <si>
    <t>https://www.carwale.com/used/cars-in-hyderabad/hyundai-venue/d3277795/?slot=0&amp;rk=117&amp;isP=false</t>
  </si>
  <si>
    <t>Maruti Suzuki S-Cross Alpha 1.3</t>
  </si>
  <si>
    <t>https://www.carwale.com/used/cars-in-hyderabad/maruti-suzuki-s-cross/d3277793/?slot=0&amp;rk=118&amp;isP=false</t>
  </si>
  <si>
    <t>Maruti Suzuki Alto 800 Vxi</t>
  </si>
  <si>
    <t>https://www.carwale.com/used/cars-in-hyderabad/maruti-suzuki-alto-800/d3277787/?slot=0&amp;rk=119&amp;isP=false</t>
  </si>
  <si>
    <t>Hyundai Elite i20 Asta 1.2</t>
  </si>
  <si>
    <t>https://www.carwale.com/used/cars-in-hyderabad/hyundai-elite-i20/d3277785/?slot=0&amp;rk=120&amp;isP=false</t>
  </si>
  <si>
    <t>https://www.carwale.com/used/cars-in-hyderabad/maruti-suzuki-swift-dzire/d3286575/?slot=0&amp;rk=121&amp;isP=false</t>
  </si>
  <si>
    <t>Maruti Suzuki Vitara Brezza ZDi AGS</t>
  </si>
  <si>
    <t>https://www.carwale.com/used/cars-in-hyderabad/maruti-suzuki-vitara-brezza/d3277799/?slot=0&amp;rk=122&amp;isP=false</t>
  </si>
  <si>
    <t>https://www.carwale.com/used/cars-in-hyderabad/maruti-suzuki-wagon-r/d3278227/?slot=0&amp;rk=123&amp;isP=false</t>
  </si>
  <si>
    <t>https://www.carwale.com/used/cars-in-hyderabad/maruti-suzuki-alto-800/d3285273/?slot=0&amp;rk=124&amp;isP=false</t>
  </si>
  <si>
    <t>https://www.carwale.com/used/cars-in-hyderabad/honda-amaze/d3271245/?slot=0&amp;rk=125&amp;isP=false</t>
  </si>
  <si>
    <t>https://www.carwale.com/used/cars-in-hyderabad/maruti-suzuki-ignis/d3307277/?slot=0&amp;rk=126&amp;isP=false</t>
  </si>
  <si>
    <t>Tata Nexon XZA Plus Petrol Dual Tone</t>
  </si>
  <si>
    <t>https://www.carwale.com/used/cars-in-hyderabad/tata-nexon/d3224925/?slot=0&amp;rk=127&amp;isP=false</t>
  </si>
  <si>
    <t>Mitsubishi</t>
  </si>
  <si>
    <t>Mitsubishi Pajero Sport 2.5 AT</t>
  </si>
  <si>
    <t>https://www.carwale.com/used/cars-in-hyderabad/mitsubishi-pajero/d3219745/?slot=0&amp;rk=128&amp;isP=false</t>
  </si>
  <si>
    <t>https://www.carwale.com/used/cars-in-hyderabad/hyundai-elite-i20/d3270911/?slot=0&amp;rk=129&amp;isP=false</t>
  </si>
  <si>
    <t>https://www.carwale.com/used/cars-in-hyderabad/hyundai-elite-i20/d3270921/?slot=0&amp;rk=130&amp;isP=false</t>
  </si>
  <si>
    <t>https://www.carwale.com/used/cars-in-hyderabad/hyundai-elite-i20/d3270919/?slot=0&amp;rk=131&amp;isP=false</t>
  </si>
  <si>
    <t>Hyundai Grand i10 Asta 1.1 CRDi (O) [2013-2017]</t>
  </si>
  <si>
    <t>https://www.carwale.com/used/cars-in-hyderabad/hyundai-grand-i10/d3269471/?slot=0&amp;rk=132&amp;isP=false</t>
  </si>
  <si>
    <t>Tata Safari XZ Plus 6 S</t>
  </si>
  <si>
    <t>https://www.carwale.com/used/cars-in-hyderabad/tata-safari/d3286949/?slot=0&amp;rk=133&amp;isP=false</t>
  </si>
  <si>
    <t>Hyundai Verna SX Plus 1.6 CRDi AT</t>
  </si>
  <si>
    <t>https://www.carwale.com/used/cars-in-hyderabad/hyundai-verna/d3260435/?slot=0&amp;rk=134&amp;isP=false</t>
  </si>
  <si>
    <t>https://www.carwale.com/used/cars-in-hyderabad/mg-hector/d3298117/?slot=0&amp;rk=135&amp;isP=false</t>
  </si>
  <si>
    <t>Mahindra XUV300 1.5 W8 (O) AMT [2019-2020]</t>
  </si>
  <si>
    <t>https://www.carwale.com/used/cars-in-hyderabad/mahindra-xuv300/d3285237/?slot=0&amp;rk=136&amp;isP=false</t>
  </si>
  <si>
    <t>Maruti Suzuki Brezza ZXi Plus AT</t>
  </si>
  <si>
    <t>https://www.carwale.com/used/cars-in-hyderabad/maruti-suzuki-vitara-brezza/d3245189/?slot=0&amp;rk=137&amp;isP=false</t>
  </si>
  <si>
    <t>https://www.carwale.com/used/cars-in-hyderabad/volkswagen-polo/d3234523/?slot=0&amp;rk=138&amp;isP=false</t>
  </si>
  <si>
    <t>https://www.carwale.com/used/cars-in-hyderabad/mini-cooper/d3232637/?slot=0&amp;rk=139&amp;isP=false</t>
  </si>
  <si>
    <t>Volkswagen Polo Highline Plus 1.2( P)16 Alloy [2017-2018]</t>
  </si>
  <si>
    <t>https://www.carwale.com/used/cars-in-hyderabad/volkswagen-polo/d3301645/?slot=0&amp;rk=140&amp;isP=false</t>
  </si>
  <si>
    <t>https://www.carwale.com/used/cars-in-hyderabad/maruti-suzuki-alto-800/d3304519/?slot=0&amp;rk=141&amp;isP=false</t>
  </si>
  <si>
    <t>https://www.carwale.com/used/cars-in-hyderabad/hyundai-grand-i10/d3306341/?slot=0&amp;rk=142&amp;isP=false</t>
  </si>
  <si>
    <t>Hyundai Eon D-Lite +</t>
  </si>
  <si>
    <t>https://www.carwale.com/used/cars-in-hyderabad/hyundai-eon/d3308173/?slot=0&amp;rk=143&amp;isP=false</t>
  </si>
  <si>
    <t>Jeep Compass Limited 2.0 Diesel [2017-2020]</t>
  </si>
  <si>
    <t>https://www.carwale.com/used/cars-in-hyderabad/jeep-compass/d3308325/?slot=0&amp;rk=144&amp;isP=false</t>
  </si>
  <si>
    <t>https://www.carwale.com/used/cars-in-hyderabad/maruti-suzuki-wagon-r/d3311295/?slot=0&amp;rk=145&amp;isP=false</t>
  </si>
  <si>
    <t>Hyundai Creta SX 1.6 CRDI (O)</t>
  </si>
  <si>
    <t>https://www.carwale.com/used/cars-in-hyderabad/hyundai-creta/d3225807/?slot=0&amp;rk=146&amp;isP=false</t>
  </si>
  <si>
    <t>https://www.carwale.com/used/cars-in-hyderabad/renault-kwid/d3280313/?slot=0&amp;rk=147&amp;isP=false</t>
  </si>
  <si>
    <t>https://www.carwale.com/used/cars-in-hyderabad/renault-kwid/d3288565/?slot=0&amp;rk=148&amp;isP=false</t>
  </si>
  <si>
    <t>https://www.carwale.com/used/cars-in-hyderabad/honda-city/d3293141/?slot=0&amp;rk=149&amp;isP=false</t>
  </si>
  <si>
    <t>Hyundai Elite i20 Asta 1.4 CRDI [2016-2017]</t>
  </si>
  <si>
    <t>https://www.carwale.com/used/cars-in-hyderabad/hyundai-elite-i20/d3305083/?slot=0&amp;rk=150&amp;isP=false</t>
  </si>
  <si>
    <t>Hyundai i20 Asta 1.4 CRDI with AVN 6 Speed</t>
  </si>
  <si>
    <t>https://www.carwale.com/used/cars-in-hyderabad/hyundai-i20/d3274087/?slot=0&amp;rk=151&amp;isP=false</t>
  </si>
  <si>
    <t>https://www.carwale.com/used/cars-in-hyderabad/maruti-suzuki-vitara-brezza/d3271447/?slot=0&amp;rk=152&amp;isP=false</t>
  </si>
  <si>
    <t>Hyundai i10 Magna 1.1 LPG</t>
  </si>
  <si>
    <t>https://www.carwale.com/used/cars-in-hyderabad/hyundai-i10/d3171205/?slot=0&amp;rk=153&amp;isP=false</t>
  </si>
  <si>
    <t>Renault Duster RxE Petrol</t>
  </si>
  <si>
    <t>https://www.carwale.com/used/cars-in-hyderabad/renault-duster/d3308497/?slot=0&amp;rk=154&amp;isP=false</t>
  </si>
  <si>
    <t>Skoda Rapid 1.5 TDI CR Style Plus AT</t>
  </si>
  <si>
    <t>https://www.carwale.com/used/cars-in-hyderabad/skoda-rapid/d3308507/?slot=0&amp;rk=155&amp;isP=false</t>
  </si>
  <si>
    <t>Volkswagen Ameo Comfortline 1.2L (P)</t>
  </si>
  <si>
    <t>https://www.carwale.com/used/cars-in-hyderabad/volkswagen-ameo/d3243505/?slot=0&amp;rk=156&amp;isP=false</t>
  </si>
  <si>
    <t>https://www.carwale.com/used/cars-in-hyderabad/maruti-suzuki-baleno/d3234515/?slot=0&amp;rk=157&amp;isP=false</t>
  </si>
  <si>
    <t>https://www.carwale.com/used/cars-in-hyderabad/maruti-suzuki-alto/d3224617/?slot=0&amp;rk=158&amp;isP=false</t>
  </si>
  <si>
    <t>https://www.carwale.com/used/cars-in-hyderabad/honda-wr-v/d3224607/?slot=0&amp;rk=159&amp;isP=false</t>
  </si>
  <si>
    <t>Maruti Suzuki SX4 ZDI</t>
  </si>
  <si>
    <t>https://www.carwale.com/used/cars-in-hyderabad/maruti-suzuki-sx4/d3279135/?slot=0&amp;rk=160&amp;isP=false</t>
  </si>
  <si>
    <t>Hyundai Grand i10 Magna U2 1.2 CRDi</t>
  </si>
  <si>
    <t>https://www.carwale.com/used/cars-in-hyderabad/hyundai-grand-i10/d3304561/?slot=0&amp;rk=161&amp;isP=false</t>
  </si>
  <si>
    <t>https://www.carwale.com/used/cars-in-hyderabad/maruti-suzuki-dzire/d3305629/?slot=0&amp;rk=162&amp;isP=false</t>
  </si>
  <si>
    <t>https://www.carwale.com/used/cars-in-hyderabad/hyundai-elite-i20/d3304035/?slot=0&amp;rk=163&amp;isP=false</t>
  </si>
  <si>
    <t>https://www.carwale.com/used/cars-in-hyderabad/maruti-suzuki-ertiga/d3270967/?slot=0&amp;rk=164&amp;isP=false</t>
  </si>
  <si>
    <t>https://www.carwale.com/used/cars-in-hyderabad/hyundai-i20-active/d3269361/?slot=0&amp;rk=165&amp;isP=false</t>
  </si>
  <si>
    <t>https://www.carwale.com/used/cars-in-hyderabad/hyundai-elite-i20/d3269517/?slot=0&amp;rk=166&amp;isP=false</t>
  </si>
  <si>
    <t>Hyundai Grand i10 Sportz 1.2 Kappa VTVT [2013-2016]</t>
  </si>
  <si>
    <t>https://www.carwale.com/used/cars-in-hyderabad/hyundai-grand-i10/d3210965/?slot=0&amp;rk=167&amp;isP=false</t>
  </si>
  <si>
    <t>https://www.carwale.com/used/cars-in-hyderabad/hyundai-elite-i20/d3281809/?slot=0&amp;rk=168&amp;isP=false</t>
  </si>
  <si>
    <t>Skoda Rapid 1.5 TDI CR Elegance</t>
  </si>
  <si>
    <t>https://www.carwale.com/used/cars-in-hyderabad/skoda-rapid/d3252081/?slot=0&amp;rk=169&amp;isP=false</t>
  </si>
  <si>
    <t>Honda Jazz S MT [2015-2016]</t>
  </si>
  <si>
    <t>https://www.carwale.com/used/cars-in-hyderabad/honda-jazz/d3246619/?slot=0&amp;rk=170&amp;isP=false</t>
  </si>
  <si>
    <t>https://www.carwale.com/used/cars-in-hyderabad/honda-city/d3266499/?slot=0&amp;rk=171&amp;isP=false</t>
  </si>
  <si>
    <t>https://www.carwale.com/used/cars-in-hyderabad/skoda-rapid/d3224593/?slot=0&amp;rk=172&amp;isP=false</t>
  </si>
  <si>
    <t>https://www.carwale.com/used/cars-in-hyderabad/hyundai-grand-i10/d3265807/?slot=0&amp;rk=173&amp;isP=false</t>
  </si>
  <si>
    <t>https://www.carwale.com/used/cars-in-hyderabad/mahindra-thar/d3293167/?slot=0&amp;rk=174&amp;isP=false</t>
  </si>
  <si>
    <t>https://www.carwale.com/used/cars-in-hyderabad/maruti-suzuki-ritz/d3209719/?slot=0&amp;rk=175&amp;isP=false</t>
  </si>
  <si>
    <t>https://www.carwale.com/used/cars-in-hyderabad/volkswagen-polo/d3277711/?slot=0&amp;rk=176&amp;isP=false</t>
  </si>
  <si>
    <t>https://www.carwale.com/used/cars-in-hyderabad/tata-tiago/d3292179/?slot=0&amp;rk=177&amp;isP=false</t>
  </si>
  <si>
    <t>Honda City V Diesel</t>
  </si>
  <si>
    <t>https://www.carwale.com/used/cars-in-hyderabad/honda-city/d3305605/?slot=0&amp;rk=178&amp;isP=false</t>
  </si>
  <si>
    <t>https://www.carwale.com/used/cars-in-hyderabad/maruti-suzuki-dzire/d3305665/?slot=0&amp;rk=179&amp;isP=false</t>
  </si>
  <si>
    <t>Maruti Suzuki Swift VDi ABS</t>
  </si>
  <si>
    <t>https://www.carwale.com/used/cars-in-hyderabad/maruti-suzuki-swift/d3230373/?slot=0&amp;rk=180&amp;isP=false</t>
  </si>
  <si>
    <t>https://www.carwale.com/used/cars-in-hyderabad/maruti-suzuki-wagon-r/d3270941/?slot=0&amp;rk=181&amp;isP=false</t>
  </si>
  <si>
    <t>https://www.carwale.com/used/cars-in-hyderabad/maruti-suzuki-vitara-brezza/d3277309/?slot=0&amp;rk=182&amp;isP=false</t>
  </si>
  <si>
    <t>Maruti Suzuki Ertiga ZDi</t>
  </si>
  <si>
    <t>https://www.carwale.com/used/cars-in-hyderabad/maruti-suzuki-ertiga/d3307275/?slot=0&amp;rk=183&amp;isP=false</t>
  </si>
  <si>
    <t>Honda Amaze 1.5 V CVT Diesel [2018-2020]</t>
  </si>
  <si>
    <t>https://www.carwale.com/used/cars-in-hyderabad/honda-amaze/d3269389/?slot=0&amp;rk=184&amp;isP=false</t>
  </si>
  <si>
    <t>Maruti Suzuki Ritz Ldi BS-IV</t>
  </si>
  <si>
    <t>https://www.carwale.com/used/cars-in-hyderabad/maruti-suzuki-ritz/d3308487/?slot=0&amp;rk=185&amp;isP=false</t>
  </si>
  <si>
    <t>Ford Classic 1.4 TDCi CLXi</t>
  </si>
  <si>
    <t>https://www.carwale.com/used/cars-in-hyderabad/ford-fiestaclassic/d3265767/?slot=0&amp;rk=186&amp;isP=false</t>
  </si>
  <si>
    <t>Hyundai Grand i10 Sportz U2 1.2 CRDi</t>
  </si>
  <si>
    <t>https://www.carwale.com/used/cars-in-hyderabad/hyundai-grand-i10/d3263663/?slot=0&amp;rk=187&amp;isP=false</t>
  </si>
  <si>
    <t>Skoda Rapid Style 1.6 MPI</t>
  </si>
  <si>
    <t>https://www.carwale.com/used/cars-in-hyderabad/skoda-rapid/d3299593/?slot=0&amp;rk=188&amp;isP=false</t>
  </si>
  <si>
    <t>Hyundai Elite i20 Magna Executive 1.2</t>
  </si>
  <si>
    <t>https://www.carwale.com/used/cars-in-hyderabad/hyundai-elite-i20/d3294769/?slot=0&amp;rk=189&amp;isP=false</t>
  </si>
  <si>
    <t>Volkswagen Vento Trendline Petrol</t>
  </si>
  <si>
    <t>https://www.carwale.com/used/cars-in-hyderabad/volkswagen-vento/d3265829/?slot=0&amp;rk=190&amp;isP=false</t>
  </si>
  <si>
    <t>https://www.carwale.com/used/cars-in-hyderabad/hyundai-i10/d3252395/?slot=0&amp;rk=191&amp;isP=false</t>
  </si>
  <si>
    <t>Hyundai Grand i10 Magna 1.1 CRDi [2016-2017]</t>
  </si>
  <si>
    <t>https://www.carwale.com/used/cars-in-hyderabad/hyundai-grand-i10/d3243501/?slot=0&amp;rk=192&amp;isP=false</t>
  </si>
  <si>
    <t>Mercedes-Benz S-Class (W222) S 450</t>
  </si>
  <si>
    <t>https://www.carwale.com/used/cars-in-hyderabad/mercedes-benz-s-class/d3141313/?slot=0&amp;rk=193&amp;isP=false</t>
  </si>
  <si>
    <t>Toyota Innova 2.5 G1</t>
  </si>
  <si>
    <t>https://www.carwale.com/used/cars-in-hyderabad/toyota-innova/d3299149/?slot=0&amp;rk=194&amp;isP=false</t>
  </si>
  <si>
    <t>Hyundai Creta SX Plus 1.6 Petrol</t>
  </si>
  <si>
    <t>https://www.carwale.com/used/cars-in-hyderabad/hyundai-creta/d3284821/?slot=0&amp;rk=195&amp;isP=false</t>
  </si>
  <si>
    <t>Tata Altroz XZ Petrol</t>
  </si>
  <si>
    <t>https://www.carwale.com/used/cars-in-hyderabad/tata-altroz/d3247893/?slot=0&amp;rk=196&amp;isP=false</t>
  </si>
  <si>
    <t>Toyota Etios VD</t>
  </si>
  <si>
    <t>https://www.carwale.com/used/cars-in-hyderabad/toyota-etios/d3307231/?slot=0&amp;rk=197&amp;isP=false</t>
  </si>
  <si>
    <t>https://www.carwale.com/used/cars-in-hyderabad/hyundai-elite-i20/d3270923/?slot=0&amp;rk=198&amp;isP=false</t>
  </si>
  <si>
    <t>Maruti Suzuki Vitara Brezza VDi</t>
  </si>
  <si>
    <t>https://www.carwale.com/used/cars-in-hyderabad/maruti-suzuki-vitara-brezza/d3274423/?slot=0&amp;rk=199&amp;isP=false</t>
  </si>
  <si>
    <t>https://www.carwale.com/used/cars-in-hyderabad/hyundai-eon/d3271031/?slot=0&amp;rk=200&amp;isP=false</t>
  </si>
  <si>
    <t>https://www.carwale.com/used/cars-in-hyderabad/maruti-suzuki-ertiga/d3269307/?slot=0&amp;rk=201&amp;isP=false</t>
  </si>
  <si>
    <t>https://www.carwale.com/used/cars-in-hyderabad/maruti-suzuki-wagon-r/d3269491/?slot=0&amp;rk=202&amp;isP=false</t>
  </si>
  <si>
    <t>Tata Tiago Revotorq XT [2016-2019]</t>
  </si>
  <si>
    <t>https://www.carwale.com/used/cars-in-hyderabad/tata-tiago/d3277175/?slot=0&amp;rk=203&amp;isP=false</t>
  </si>
  <si>
    <t>https://www.carwale.com/used/cars-in-hyderabad/mahindra-xuv500/d3274081/?slot=0&amp;rk=204&amp;isP=false</t>
  </si>
  <si>
    <t>Renault Duster 110 PS RxZ Diesel</t>
  </si>
  <si>
    <t>https://www.carwale.com/used/cars-in-hyderabad/renault-duster/d3208883/?slot=0&amp;rk=205&amp;isP=false</t>
  </si>
  <si>
    <t>https://www.carwale.com/used/cars-in-hyderabad/maruti-suzuki-alto/d3208865/?slot=0&amp;rk=206&amp;isP=false</t>
  </si>
  <si>
    <t>https://www.carwale.com/used/cars-in-hyderabad/mg-gloster/d3309575/?slot=0&amp;rk=207&amp;isP=false</t>
  </si>
  <si>
    <t>https://www.carwale.com/used/cars-in-hyderabad/mahindra-tuv300/d3277735/?slot=0&amp;rk=208&amp;isP=false</t>
  </si>
  <si>
    <t>https://www.carwale.com/used/cars-in-hyderabad/hyundai-verna/d3302117/?slot=0&amp;rk=209&amp;isP=false</t>
  </si>
  <si>
    <t>Volkswagen Polo Comfortline 1.2L (P)</t>
  </si>
  <si>
    <t>https://www.carwale.com/used/cars-in-hyderabad/volkswagen-polo/d3224605/?slot=0&amp;rk=210&amp;isP=false</t>
  </si>
  <si>
    <t>Mahindra XUV500 W11 (O) AT</t>
  </si>
  <si>
    <t>https://www.carwale.com/used/cars-in-hyderabad/mahindra-xuv500/d3286253/?slot=0&amp;rk=211&amp;isP=false</t>
  </si>
  <si>
    <t>Maruti Suzuki Ertiga ZDI + SHVS</t>
  </si>
  <si>
    <t>https://www.carwale.com/used/cars-in-hyderabad/maruti-suzuki-ertiga/d3270909/?slot=0&amp;rk=212&amp;isP=false</t>
  </si>
  <si>
    <t>https://www.carwale.com/used/cars-in-hyderabad/hyundai-i10/d3270917/?slot=0&amp;rk=213&amp;isP=false</t>
  </si>
  <si>
    <t>Chevrolet Beat LT Diesel</t>
  </si>
  <si>
    <t>https://www.carwale.com/used/cars-in-hyderabad/chevrolet-beat/d3271049/?slot=0&amp;rk=214&amp;isP=false</t>
  </si>
  <si>
    <t>Ford Fiesta Exi 1.6 Duratec Ltd</t>
  </si>
  <si>
    <t>https://www.carwale.com/used/cars-in-hyderabad/ford-fiestaclassic/d3270983/?slot=0&amp;rk=215&amp;isP=false</t>
  </si>
  <si>
    <t>https://www.carwale.com/used/cars-in-hyderabad/hyundai-i10/d3271471/?slot=0&amp;rk=216&amp;isP=false</t>
  </si>
  <si>
    <t>https://www.carwale.com/used/cars-in-hyderabad/maruti-suzuki-alto-800/d3208781/?slot=0&amp;rk=217&amp;isP=false</t>
  </si>
  <si>
    <t>Porsche 911 Carrera S</t>
  </si>
  <si>
    <t>https://www.carwale.com/used/cars-in-hyderabad/porsche-911/d3258817/?slot=0&amp;rk=218&amp;isP=false</t>
  </si>
  <si>
    <t>Mercedes-Benz GLC 220d 4MATIC Progressive [2019-2021]</t>
  </si>
  <si>
    <t>https://www.carwale.com/used/cars-in-hyderabad/mercedes-benz-glc/d3229643/?slot=0&amp;rk=219&amp;isP=false</t>
  </si>
  <si>
    <t>Maruti Suzuki Ciaz Zeta 1.4 AT</t>
  </si>
  <si>
    <t>https://www.carwale.com/used/cars-in-hyderabad/maruti-suzuki-ciaz/d3308495/?slot=0&amp;rk=220&amp;isP=false</t>
  </si>
  <si>
    <t>Maruti Suzuki Ciaz Alpha 1.3 Diesel</t>
  </si>
  <si>
    <t>https://www.carwale.com/used/cars-in-hyderabad/maruti-suzuki-ciaz/d3308489/?slot=0&amp;rk=221&amp;isP=false</t>
  </si>
  <si>
    <t>Skoda Rapid Elegance 1.6 TDI CR MT</t>
  </si>
  <si>
    <t>https://www.carwale.com/used/cars-in-hyderabad/skoda-rapid/d3308379/?slot=0&amp;rk=222&amp;isP=false</t>
  </si>
  <si>
    <t>https://www.carwale.com/used/cars-in-hyderabad/mahindra-xuv500/d3308371/?slot=0&amp;rk=223&amp;isP=false</t>
  </si>
  <si>
    <t>Honda Amaze 1.2 V CVT Petrol [2018-2020]</t>
  </si>
  <si>
    <t>https://www.carwale.com/used/cars-in-hyderabad/honda-amaze/d3308367/?slot=0&amp;rk=224&amp;isP=false</t>
  </si>
  <si>
    <t>Maruti Suzuki Celerio LXi</t>
  </si>
  <si>
    <t>https://www.carwale.com/used/cars-in-hyderabad/maruti-suzuki-celerio/d3257217/?slot=0&amp;rk=225&amp;isP=false</t>
  </si>
  <si>
    <t>https://www.carwale.com/used/cars-in-hyderabad/volkswagen-polo/d3265809/?slot=0&amp;rk=226&amp;isP=false</t>
  </si>
  <si>
    <t>Hyundai i20 Asta 1.2</t>
  </si>
  <si>
    <t>https://www.carwale.com/used/cars-in-hyderabad/hyundai-i20/d3302953/?slot=0&amp;rk=227&amp;isP=false</t>
  </si>
  <si>
    <t>https://www.carwale.com/used/cars-in-hyderabad/mercedes-benz-gls/d3292099/?slot=0&amp;rk=228&amp;isP=false</t>
  </si>
  <si>
    <t>MG Hector Plus Sharp 1.5 DCT Petrol</t>
  </si>
  <si>
    <t>https://www.carwale.com/used/cars-in-hyderabad/mg-hector-plus/d3304827/?slot=0&amp;rk=229&amp;isP=false</t>
  </si>
  <si>
    <t>https://www.carwale.com/used/cars-in-hyderabad/jeep-compass/d3304151/?slot=0&amp;rk=230&amp;isP=false</t>
  </si>
  <si>
    <t>MG Hector Sharp 1.5 Petrol CVT</t>
  </si>
  <si>
    <t>https://www.carwale.com/used/cars-in-hyderabad/mg-hector/d3304587/?slot=0&amp;rk=231&amp;isP=false</t>
  </si>
  <si>
    <t>https://www.carwale.com/used/cars-in-hyderabad/mg-gloster/d3307305/?slot=0&amp;rk=232&amp;isP=false</t>
  </si>
  <si>
    <t>Hyundai Verna SX 1.6 VTVT</t>
  </si>
  <si>
    <t>https://www.carwale.com/used/cars-in-hyderabad/hyundai-verna/d3077179/?slot=0&amp;rk=233&amp;isP=false</t>
  </si>
  <si>
    <t>https://www.carwale.com/used/cars-in-hyderabad/toyota-innova/d3298653/?slot=0&amp;rk=234&amp;isP=false</t>
  </si>
  <si>
    <t>https://www.carwale.com/used/cars-in-hyderabad/maruti-suzuki-alto/d3286703/?slot=0&amp;rk=235&amp;isP=false</t>
  </si>
  <si>
    <t>https://www.carwale.com/used/cars-in-hyderabad/mg-hector/d3268923/?slot=0&amp;rk=236&amp;isP=false</t>
  </si>
  <si>
    <t>Ford Aspire Titanium1.5 TDCi [2018-2020]</t>
  </si>
  <si>
    <t>https://www.carwale.com/used/cars-in-hyderabad/ford-aspire/d3268885/?slot=0&amp;rk=237&amp;isP=false</t>
  </si>
  <si>
    <t>https://www.carwale.com/used/cars-in-hyderabad/ford-ecosport/d3243833/?slot=0&amp;rk=238&amp;isP=false</t>
  </si>
  <si>
    <t>https://www.carwale.com/used/cars-in-hyderabad/jaguar-xf/d3265471/?slot=0&amp;rk=239&amp;isP=false</t>
  </si>
  <si>
    <t>https://www.carwale.com/used/cars-in-hyderabad/hyundai-elite-i20/d3228781/?slot=0&amp;rk=240&amp;isP=false</t>
  </si>
  <si>
    <t>Tata Safari XZA Plus New</t>
  </si>
  <si>
    <t>https://www.carwale.com/used/cars-in-hyderabad/tata-safari/d3223667/?slot=0&amp;rk=241&amp;isP=false</t>
  </si>
  <si>
    <t>Land Rover Range Rover Sport V8 SC Autobiography</t>
  </si>
  <si>
    <t>https://www.carwale.com/used/cars-in-hyderabad/land-rover-range-rover-sport/d3258561/?slot=0&amp;rk=242&amp;isP=false</t>
  </si>
  <si>
    <t>Mercedes-Benz CLA 45 AMG 4MATIC [2017-2017]</t>
  </si>
  <si>
    <t>https://www.carwale.com/used/cars-in-hyderabad/mercedes-benz-cla/d3249975/?slot=0&amp;rk=243&amp;isP=false</t>
  </si>
  <si>
    <t>https://www.carwale.com/used/cars-in-hyderabad/honda-city/d3171159/?slot=0&amp;rk=244&amp;isP=false</t>
  </si>
  <si>
    <t>https://www.carwale.com/used/cars-in-hyderabad/skoda-kodiaq/d3227001/?slot=0&amp;rk=245&amp;isP=false</t>
  </si>
  <si>
    <t>Hyundai Creta SX 1.5 Petrol [2020-2022]</t>
  </si>
  <si>
    <t>Kolkata</t>
  </si>
  <si>
    <t>https://www.carwale.com/used/cars-in-kolkata/hyundai-creta/d3085265/?slot=25&amp;rk=1&amp;isP=true</t>
  </si>
  <si>
    <t>Land Rover Range Rover Evoque HSE Dynamic</t>
  </si>
  <si>
    <t>https://www.carwale.com/used/cars-in-kolkata/land-rover-evoque/d3111757/?slot=25&amp;rk=2&amp;isP=true</t>
  </si>
  <si>
    <t>Ssangyong</t>
  </si>
  <si>
    <t>Ssangyong Rexton RX6</t>
  </si>
  <si>
    <t>https://www.carwale.com/used/cars-in-kolkata/ssangyong-rexton/d3303599/?slot=27&amp;rk=3&amp;isP=true</t>
  </si>
  <si>
    <t>Hyundai i10 Asta 1.2 with Sunroof</t>
  </si>
  <si>
    <t>https://www.carwale.com/used/cars-in-kolkata/hyundai-i10/d3307503/?slot=29&amp;rk=4&amp;isP=true</t>
  </si>
  <si>
    <t>Audi Q3 35 TDI quattro Premium Plus</t>
  </si>
  <si>
    <t>https://www.carwale.com/used/cars-in-kolkata/audi-q3/d3114842/?slot=31&amp;rk=5&amp;isP=true</t>
  </si>
  <si>
    <t>https://www.carwale.com/used/cars-in-kolkata/maruti-suzuki-wagon-r/d3301917/?slot=33&amp;rk=6&amp;isP=true</t>
  </si>
  <si>
    <t>Mercedes-Benz S-Class 500L</t>
  </si>
  <si>
    <t>https://www.carwale.com/used/cars-in-kolkata/mercedes-benz-s-class/d3303235/?slot=35&amp;rk=7&amp;isP=true</t>
  </si>
  <si>
    <t>Toyota Etios Cross X-Edition Petrol</t>
  </si>
  <si>
    <t>https://www.carwale.com/used/cars-in-kolkata/toyota-etios/d3069619/?slot=37&amp;rk=8&amp;isP=true</t>
  </si>
  <si>
    <t>Hyundai Xcent E Plus</t>
  </si>
  <si>
    <t>https://www.carwale.com/used/cars-in-kolkata/hyundai-xcent/d3215487/?slot=0&amp;rk=9&amp;isP=false</t>
  </si>
  <si>
    <t>https://www.carwale.com/used/cars-in-kolkata/hyundai-grand-i10/d3192337/?slot=0&amp;rk=10&amp;isP=false</t>
  </si>
  <si>
    <t>https://www.carwale.com/used/cars-in-kolkata/tata-tiago/d3192339/?slot=0&amp;rk=11&amp;isP=false</t>
  </si>
  <si>
    <t>https://www.carwale.com/used/cars-in-kolkata/hyundai-verna/d3303693/?slot=0&amp;rk=12&amp;isP=false</t>
  </si>
  <si>
    <t>Skoda Kushaq Style 1.5L TSI MT</t>
  </si>
  <si>
    <t>https://www.carwale.com/used/cars-in-kolkata/skoda-kushaq/d3116586/?slot=0&amp;rk=13&amp;isP=false</t>
  </si>
  <si>
    <t>https://www.carwale.com/used/cars-in-kolkata/kia-seltos/d3116566/?slot=0&amp;rk=14&amp;isP=false</t>
  </si>
  <si>
    <t>https://www.carwale.com/used/cars-in-kolkata/mg-hector/d3159363/?slot=0&amp;rk=15&amp;isP=false</t>
  </si>
  <si>
    <t>https://www.carwale.com/used/cars-in-kolkata/hyundai-elite-i20/d3192317/?slot=0&amp;rk=16&amp;isP=false</t>
  </si>
  <si>
    <t>Mahindra Thar LX 4-STR Hard Top Diesel AT</t>
  </si>
  <si>
    <t>https://www.carwale.com/used/cars-in-kolkata/mahindra-thar/d3292417/?slot=0&amp;rk=17&amp;isP=false</t>
  </si>
  <si>
    <t>https://www.carwale.com/used/cars-in-kolkata/hyundai-i10/d3300013/?slot=0&amp;rk=18&amp;isP=false</t>
  </si>
  <si>
    <t>https://www.carwale.com/used/cars-in-kolkata/maruti-suzuki-wagon-r/d3292035/?slot=0&amp;rk=19&amp;isP=false</t>
  </si>
  <si>
    <t>Hyundai Creta S 1.4 CRDI</t>
  </si>
  <si>
    <t>https://www.carwale.com/used/cars-in-kolkata/hyundai-creta/d3292615/?slot=0&amp;rk=20&amp;isP=false</t>
  </si>
  <si>
    <t>https://www.carwale.com/used/cars-in-kolkata/hyundai-i20-active/d3291987/?slot=0&amp;rk=21&amp;isP=false</t>
  </si>
  <si>
    <t>https://www.carwale.com/used/cars-in-kolkata/hyundai-verna/d3291871/?slot=0&amp;rk=22&amp;isP=false</t>
  </si>
  <si>
    <t>Hyundai i10 Sportz 1.1 iRDE2 [2010--2017]</t>
  </si>
  <si>
    <t>https://www.carwale.com/used/cars-in-kolkata/hyundai-i10/d3292003/?slot=0&amp;rk=23&amp;isP=false</t>
  </si>
  <si>
    <t>https://www.carwale.com/used/cars-in-kolkata/renault-kwid/d3292017/?slot=0&amp;rk=24&amp;isP=false</t>
  </si>
  <si>
    <t>https://www.carwale.com/used/cars-in-kolkata/maruti-suzuki-wagon-r/d3286695/?slot=0&amp;rk=25&amp;isP=false</t>
  </si>
  <si>
    <t>https://www.carwale.com/used/cars-in-kolkata/maruti-suzuki-alto-800/d3285777/?slot=0&amp;rk=26&amp;isP=false</t>
  </si>
  <si>
    <t>https://www.carwale.com/used/cars-in-kolkata/hyundai-grand-i10/d3267947/?slot=0&amp;rk=27&amp;isP=false</t>
  </si>
  <si>
    <t>Hyundai i20 Sportz 1.2</t>
  </si>
  <si>
    <t>https://www.carwale.com/used/cars-in-kolkata/hyundai-i20/d3265357/?slot=0&amp;rk=28&amp;isP=false</t>
  </si>
  <si>
    <t>https://www.carwale.com/used/cars-in-kolkata/honda-city/d3265073/?slot=0&amp;rk=29&amp;isP=false</t>
  </si>
  <si>
    <t>https://www.carwale.com/used/cars-in-kolkata/renault-kwid/d3265217/?slot=0&amp;rk=30&amp;isP=false</t>
  </si>
  <si>
    <t>Hyundai Venue SX (O) 1.0 Turbo iMT</t>
  </si>
  <si>
    <t>https://www.carwale.com/used/cars-in-kolkata/hyundai-venue/d3265009/?slot=0&amp;rk=31&amp;isP=false</t>
  </si>
  <si>
    <t>https://www.carwale.com/used/cars-in-kolkata/maruti-suzuki-alto-800/d3285777/?slot=0&amp;rk=32&amp;isP=false</t>
  </si>
  <si>
    <t>https://www.carwale.com/used/cars-in-kolkata/maruti-suzuki-wagon-r/d3209403/?slot=0&amp;rk=33&amp;isP=false</t>
  </si>
  <si>
    <t>Mahindra Xylo Celebration Edition BS-III</t>
  </si>
  <si>
    <t>https://www.carwale.com/used/cars-in-kolkata/mahindra-xylo/d3165565/?slot=0&amp;rk=34&amp;isP=false</t>
  </si>
  <si>
    <t>Maruti Suzuki Swift Dzire VXi 1.2 BS-IV</t>
  </si>
  <si>
    <t>https://www.carwale.com/used/cars-in-kolkata/maruti-suzuki-swift-dzire/d3168173/?slot=0&amp;rk=35&amp;isP=false</t>
  </si>
  <si>
    <t>Maruti Suzuki Ritz Vxi (ABS) BS-IV</t>
  </si>
  <si>
    <t>https://www.carwale.com/used/cars-in-kolkata/maruti-suzuki-ritz/d3285893/?slot=0&amp;rk=36&amp;isP=false</t>
  </si>
  <si>
    <t>https://www.carwale.com/used/cars-in-kolkata/ssangyong-rexton/d3303599/?slot=0&amp;rk=37&amp;isP=false</t>
  </si>
  <si>
    <t>Mercedes-Benz E-Class E250 Elegance</t>
  </si>
  <si>
    <t>https://www.carwale.com/used/cars-in-kolkata/mercedes-benz-e-class/d3297311/?slot=0&amp;rk=38&amp;isP=false</t>
  </si>
  <si>
    <t>MG Hector Sharp Hybrid 1.5 Petrol [2019-2020]</t>
  </si>
  <si>
    <t>https://www.carwale.com/used/cars-in-kolkata/mg-hector/d3264727/?slot=0&amp;rk=39&amp;isP=false</t>
  </si>
  <si>
    <t>Maruti Suzuki Ciaz VXi+</t>
  </si>
  <si>
    <t>https://www.carwale.com/used/cars-in-kolkata/maruti-suzuki-ciaz/d3267951/?slot=0&amp;rk=40&amp;isP=false</t>
  </si>
  <si>
    <t>https://www.carwale.com/used/cars-in-kolkata/hyundai-i10/d3307503/?slot=0&amp;rk=41&amp;isP=false</t>
  </si>
  <si>
    <t>Hyundai i20 Sportz 1.4 CRDI</t>
  </si>
  <si>
    <t>https://www.carwale.com/used/cars-in-kolkata/hyundai-i20/d3106387/?slot=0&amp;rk=42&amp;isP=false</t>
  </si>
  <si>
    <t>https://www.carwale.com/used/cars-in-kolkata/honda-brio/d3262723/?slot=0&amp;rk=43&amp;isP=false</t>
  </si>
  <si>
    <t>https://www.carwale.com/used/cars-in-kolkata/maruti-suzuki-swift/d3260421/?slot=0&amp;rk=44&amp;isP=false</t>
  </si>
  <si>
    <t>https://www.carwale.com/used/cars-in-kolkata/maruti-suzuki-swift/d3260407/?slot=0&amp;rk=45&amp;isP=false</t>
  </si>
  <si>
    <t>Hyundai Grand i10 Sports Edition 1.1 CRDi</t>
  </si>
  <si>
    <t>https://www.carwale.com/used/cars-in-kolkata/hyundai-grand-i10/d3260499/?slot=0&amp;rk=46&amp;isP=false</t>
  </si>
  <si>
    <t>https://www.carwale.com/used/cars-in-kolkata/maruti-suzuki-dzire/d3260241/?slot=0&amp;rk=47&amp;isP=false</t>
  </si>
  <si>
    <t>https://www.carwale.com/used/cars-in-kolkata/honda-wr-v/d3260145/?slot=0&amp;rk=48&amp;isP=false</t>
  </si>
  <si>
    <t>Hyundai Verna 1.6 VTVT SX (O)</t>
  </si>
  <si>
    <t>https://www.carwale.com/used/cars-in-kolkata/hyundai-verna/d3249083/?slot=0&amp;rk=49&amp;isP=false</t>
  </si>
  <si>
    <t>https://www.carwale.com/used/cars-in-kolkata/hyundai-elite-i20/d3190683/?slot=0&amp;rk=50&amp;isP=false</t>
  </si>
  <si>
    <t>BMW 6 Series GT 620d Luxury Line [2019-2019]</t>
  </si>
  <si>
    <t>https://www.carwale.com/used/cars-in-kolkata/bmw-6-series-gt/d3294375/?slot=0&amp;rk=51&amp;isP=false</t>
  </si>
  <si>
    <t>Maruti Suzuki XL6 Alpha MT Petrol</t>
  </si>
  <si>
    <t>https://www.carwale.com/used/cars-in-kolkata/maruti-suzuki-xl6/d3294581/?slot=0&amp;rk=52&amp;isP=false</t>
  </si>
  <si>
    <t>https://www.carwale.com/used/cars-in-kolkata/audi-q5/d3294579/?slot=0&amp;rk=53&amp;isP=false</t>
  </si>
  <si>
    <t>Honda City VX (O) MT Diesel</t>
  </si>
  <si>
    <t>https://www.carwale.com/used/cars-in-kolkata/honda-city/d3294603/?slot=0&amp;rk=54&amp;isP=false</t>
  </si>
  <si>
    <t>Audi A6 2.0 TDI Premium Plus</t>
  </si>
  <si>
    <t>https://www.carwale.com/used/cars-in-kolkata/audi-a6/d3294605/?slot=0&amp;rk=55&amp;isP=false</t>
  </si>
  <si>
    <t>https://www.carwale.com/used/cars-in-kolkata/honda-city/d3294603/?slot=0&amp;rk=56&amp;isP=false</t>
  </si>
  <si>
    <t>Volvo S90 Momentum D4 [2018-2020]</t>
  </si>
  <si>
    <t>https://www.carwale.com/used/cars-in-kolkata/volvo-s90/d3284215/?slot=0&amp;rk=57&amp;isP=false</t>
  </si>
  <si>
    <t>Audi A8 L 50 TDI</t>
  </si>
  <si>
    <t>https://www.carwale.com/used/cars-in-kolkata/audi-a8/d3282695/?slot=0&amp;rk=58&amp;isP=false</t>
  </si>
  <si>
    <t>https://www.carwale.com/used/cars-in-kolkata/toyota-corolla-altis/d3294599/?slot=0&amp;rk=59&amp;isP=false</t>
  </si>
  <si>
    <t>Toyota Etios Cross 1.2 G</t>
  </si>
  <si>
    <t>https://www.carwale.com/used/cars-in-kolkata/toyota-etios/d3294569/?slot=0&amp;rk=60&amp;isP=false</t>
  </si>
  <si>
    <t>https://www.carwale.com/used/cars-in-kolkata/bmw-3-series/d3294565/?slot=0&amp;rk=61&amp;isP=false</t>
  </si>
  <si>
    <t>https://www.carwale.com/used/cars-in-kolkata/maruti-suzuki-xl6/d3294581/?slot=0&amp;rk=62&amp;isP=false</t>
  </si>
  <si>
    <t>https://www.carwale.com/used/cars-in-kolkata/audi-q5/d3294579/?slot=0&amp;rk=63&amp;isP=false</t>
  </si>
  <si>
    <t>Mercedes-Benz E-Class Cabriolet E 400 Cabriolet</t>
  </si>
  <si>
    <t>https://www.carwale.com/used/cars-in-kolkata/mercedes-benz-e-class-cabriolet/d3283449/?slot=0&amp;rk=64&amp;isP=false</t>
  </si>
  <si>
    <t>https://www.carwale.com/used/cars-in-kolkata/mercedes-benz-cla/d3283545/?slot=0&amp;rk=65&amp;isP=false</t>
  </si>
  <si>
    <t>https://www.carwale.com/used/cars-in-kolkata/honda-city/d3294583/?slot=0&amp;rk=66&amp;isP=false</t>
  </si>
  <si>
    <t>https://www.carwale.com/used/cars-in-kolkata/mercedes-benz-c-class/d3153739/?slot=0&amp;rk=67&amp;isP=false</t>
  </si>
  <si>
    <t>Ford Endeavour Titanium Plus 2.2 4x2 AT</t>
  </si>
  <si>
    <t>https://www.carwale.com/used/cars-in-kolkata/ford-endeavour/d3153831/?slot=0&amp;rk=68&amp;isP=false</t>
  </si>
  <si>
    <t>BMW Z4 M 40i</t>
  </si>
  <si>
    <t>https://www.carwale.com/used/cars-in-kolkata/bmw-z4/d3204635/?slot=0&amp;rk=69&amp;isP=false</t>
  </si>
  <si>
    <t>https://www.carwale.com/used/cars-in-kolkata/land-rover-discovery-sport/d3199119/?slot=0&amp;rk=70&amp;isP=false</t>
  </si>
  <si>
    <t>https://www.carwale.com/used/cars-in-kolkata/mg-gloster/d3261921/?slot=0&amp;rk=71&amp;isP=false</t>
  </si>
  <si>
    <t>Mercedes-Benz CLA 200 CDI Style (CBU)</t>
  </si>
  <si>
    <t>https://www.carwale.com/used/cars-in-kolkata/mercedes-benz-cla/d3242001/?slot=0&amp;rk=72&amp;isP=false</t>
  </si>
  <si>
    <t>BMW 5 Series 530d Highline Sedan</t>
  </si>
  <si>
    <t>https://www.carwale.com/used/cars-in-kolkata/bmw-5-series/d3186655/?slot=0&amp;rk=73&amp;isP=false</t>
  </si>
  <si>
    <t>https://www.carwale.com/used/cars-in-kolkata/volvo-xc90/d3188545/?slot=0&amp;rk=74&amp;isP=false</t>
  </si>
  <si>
    <t>Toyota Land Cruiser Prado VX L</t>
  </si>
  <si>
    <t>https://www.carwale.com/used/cars-in-kolkata/toyota-prado/d3184629/?slot=0&amp;rk=75&amp;isP=false</t>
  </si>
  <si>
    <t>Jaguar XE Prestige</t>
  </si>
  <si>
    <t>https://www.carwale.com/used/cars-in-kolkata/jaguar-xe/d3251225/?slot=0&amp;rk=76&amp;isP=false</t>
  </si>
  <si>
    <t>Jaguar XE Prestige Diesel</t>
  </si>
  <si>
    <t>https://www.carwale.com/used/cars-in-kolkata/jaguar-xe/d3283581/?slot=0&amp;rk=77&amp;isP=false</t>
  </si>
  <si>
    <t>https://www.carwale.com/used/cars-in-kolkata/mercedes-benz-c-class/d3287499/?slot=0&amp;rk=78&amp;isP=false</t>
  </si>
  <si>
    <t>https://www.carwale.com/used/cars-in-kolkata/mercedes-benz-c-class/d3303377/?slot=0&amp;rk=79&amp;isP=false</t>
  </si>
  <si>
    <t>https://www.carwale.com/used/cars-in-kolkata/mercedes-benz-c-class/d3287499/?slot=0&amp;rk=80&amp;isP=false</t>
  </si>
  <si>
    <t>https://www.carwale.com/used/cars-in-kolkata/mercedes-benz-c-class/d3303377/?slot=0&amp;rk=81&amp;isP=false</t>
  </si>
  <si>
    <t>https://www.carwale.com/used/cars-in-kolkata/bmw-x1/d3303395/?slot=0&amp;rk=82&amp;isP=false</t>
  </si>
  <si>
    <t>Land Rover Range Rover Velar 2.0 R-Dynamic HSE Diesel 180</t>
  </si>
  <si>
    <t>https://www.carwale.com/used/cars-in-kolkata/land-rover-range-rover-velar/d3308015/?slot=0&amp;rk=83&amp;isP=false</t>
  </si>
  <si>
    <t>https://www.carwale.com/used/cars-in-kolkata/mg-gloster/d3249321/?slot=0&amp;rk=84&amp;isP=false</t>
  </si>
  <si>
    <t>https://www.carwale.com/used/cars-in-kolkata/maruti-suzuki-baleno/d3304899/?slot=0&amp;rk=85&amp;isP=false</t>
  </si>
  <si>
    <t>https://www.carwale.com/used/cars-in-kolkata/tata-safari/d3205857/?slot=0&amp;rk=86&amp;isP=false</t>
  </si>
  <si>
    <t>Jaguar XE Portfolio</t>
  </si>
  <si>
    <t>https://www.carwale.com/used/cars-in-kolkata/jaguar-xe/d3148797/?slot=0&amp;rk=87&amp;isP=false</t>
  </si>
  <si>
    <t>Volkswagen Ameo Highline Plus 1.5L AT (D)16 Alloy</t>
  </si>
  <si>
    <t>https://www.carwale.com/used/cars-in-kolkata/volkswagen-ameo/d3294591/?slot=0&amp;rk=88&amp;isP=false</t>
  </si>
  <si>
    <t>Hyundai Verna SX 1.5 VTVT IVT</t>
  </si>
  <si>
    <t>https://www.carwale.com/used/cars-in-kolkata/hyundai-verna/d3303365/?slot=0&amp;rk=89&amp;isP=false</t>
  </si>
  <si>
    <t>https://www.carwale.com/used/cars-in-kolkata/mercedes-benz-m-class/d3307995/?slot=0&amp;rk=90&amp;isP=false</t>
  </si>
  <si>
    <t>https://www.carwale.com/used/cars-in-kolkata/kia-seltos/d3267239/?slot=0&amp;rk=91&amp;isP=false</t>
  </si>
  <si>
    <t>Jeep Compass Limited (O) 2.0 Diesel 4x4 [2017-2020]</t>
  </si>
  <si>
    <t>https://www.carwale.com/used/cars-in-kolkata/jeep-compass/d3149233/?slot=0&amp;rk=92&amp;isP=false</t>
  </si>
  <si>
    <t>https://www.carwale.com/used/cars-in-kolkata/mercedes-benz-c-class/d3244141/?slot=0&amp;rk=93&amp;isP=false</t>
  </si>
  <si>
    <t>Hyundai Aura SX 1.2 (O) Petrol</t>
  </si>
  <si>
    <t>https://www.carwale.com/used/cars-in-kolkata/hyundai-aura/d3294613/?slot=0&amp;rk=94&amp;isP=false</t>
  </si>
  <si>
    <t>Maruti Suzuki Celerio X Zxi AMT [2017-2019]</t>
  </si>
  <si>
    <t>https://www.carwale.com/used/cars-in-kolkata/maruti-suzuki-celerio-x/d3294567/?slot=0&amp;rk=95&amp;isP=false</t>
  </si>
  <si>
    <t>Hyundai Xcent SX 1.2</t>
  </si>
  <si>
    <t>https://www.carwale.com/used/cars-in-kolkata/hyundai-xcent/d3294575/?slot=0&amp;rk=96&amp;isP=false</t>
  </si>
  <si>
    <t>https://www.carwale.com/used/cars-in-kolkata/ford-ecosport/d3294585/?slot=0&amp;rk=97&amp;isP=false</t>
  </si>
  <si>
    <t>Maruti Suzuki Wagon R VXi 1.0 [2019-2019]</t>
  </si>
  <si>
    <t>https://www.carwale.com/used/cars-in-kolkata/maruti-suzuki-wagon-r/d3294609/?slot=0&amp;rk=98&amp;isP=false</t>
  </si>
  <si>
    <t>Honda Amaze 1.5 E i-DTEC</t>
  </si>
  <si>
    <t>https://www.carwale.com/used/cars-in-kolkata/honda-amaze/d3294573/?slot=0&amp;rk=99&amp;isP=false</t>
  </si>
  <si>
    <t>https://www.carwale.com/used/cars-in-kolkata/bmw-5-series/d3268667/?slot=0&amp;rk=100&amp;isP=false</t>
  </si>
  <si>
    <t>https://www.carwale.com/used/cars-in-kolkata/audi-q2/d3198021/?slot=0&amp;rk=101&amp;isP=false</t>
  </si>
  <si>
    <t>https://www.carwale.com/used/cars-in-kolkata/volvo-xc90/d3269335/?slot=0&amp;rk=102&amp;isP=false</t>
  </si>
  <si>
    <t>https://www.carwale.com/used/cars-in-kolkata/bmw-3-series/d3269475/?slot=0&amp;rk=103&amp;isP=false</t>
  </si>
  <si>
    <t>https://www.carwale.com/used/cars-in-kolkata/mercedes-benz-c-class/d3272653/?slot=0&amp;rk=104&amp;isP=false</t>
  </si>
  <si>
    <t>Hyundai Santa Fe 4WD AT [2014-2017]</t>
  </si>
  <si>
    <t>https://www.carwale.com/used/cars-in-kolkata/hyundai-santa-fe/d3301203/?slot=0&amp;rk=105&amp;isP=false</t>
  </si>
  <si>
    <t>https://www.carwale.com/used/cars-in-kolkata/hyundai-verna/d3272597/?slot=0&amp;rk=106&amp;isP=false</t>
  </si>
  <si>
    <t>Mercedes-Benz C-Class 250 CDI Elegance</t>
  </si>
  <si>
    <t>https://www.carwale.com/used/cars-in-kolkata/mercedes-benz-c-class/d3149459/?slot=0&amp;rk=107&amp;isP=false</t>
  </si>
  <si>
    <t>https://www.carwale.com/used/cars-in-kolkata/toyota-fortuner/d3302571/?slot=0&amp;rk=108&amp;isP=false</t>
  </si>
  <si>
    <t>https://www.carwale.com/used/cars-in-kolkata/mercedes-benz-cla/d3223431/?slot=0&amp;rk=109&amp;isP=false</t>
  </si>
  <si>
    <t>Aston</t>
  </si>
  <si>
    <t>Aston Martin V8 Vantage Coupe</t>
  </si>
  <si>
    <t>https://www.carwale.com/used/cars-in-kolkata/aston-martin-vantage/d3214553/?slot=0&amp;rk=110&amp;isP=false</t>
  </si>
  <si>
    <t>Volkswagen Jetta Trendline 2.0L TDI</t>
  </si>
  <si>
    <t>https://www.carwale.com/used/cars-in-kolkata/volkswagen-jetta/d3294611/?slot=0&amp;rk=111&amp;isP=false</t>
  </si>
  <si>
    <t>BMW 3 Series 320d Highline Sedan</t>
  </si>
  <si>
    <t>https://www.carwale.com/used/cars-in-kolkata/bmw-3-series/d3294587/?slot=0&amp;rk=112&amp;isP=false</t>
  </si>
  <si>
    <t>Volvo XC90 Excellence [2016-2020]</t>
  </si>
  <si>
    <t>https://www.carwale.com/used/cars-in-kolkata/volvo-xc90/d3283379/?slot=0&amp;rk=113&amp;isP=false</t>
  </si>
  <si>
    <t>https://www.carwale.com/used/cars-in-kolkata/audi-a4/d3269651/?slot=0&amp;rk=114&amp;isP=false</t>
  </si>
  <si>
    <t>Mahindra XUV500 W11</t>
  </si>
  <si>
    <t>https://www.carwale.com/used/cars-in-kolkata/mahindra-xuv500/d3203431/?slot=0&amp;rk=115&amp;isP=false</t>
  </si>
  <si>
    <t>Volvo S60 T4 Inscription</t>
  </si>
  <si>
    <t>https://www.carwale.com/used/cars-in-kolkata/volvo-s60/d3148215/?slot=0&amp;rk=116&amp;isP=false</t>
  </si>
  <si>
    <t>https://www.carwale.com/used/cars-in-kolkata/volvo-xc40/d3292817/?slot=0&amp;rk=117&amp;isP=false</t>
  </si>
  <si>
    <t>Honda City VX Diesel</t>
  </si>
  <si>
    <t>https://www.carwale.com/used/cars-in-kolkata/honda-city/d3294607/?slot=0&amp;rk=118&amp;isP=false</t>
  </si>
  <si>
    <t>https://www.carwale.com/used/cars-in-kolkata/maruti-suzuki-ciaz/d3294597/?slot=0&amp;rk=119&amp;isP=false</t>
  </si>
  <si>
    <t>https://www.carwale.com/used/cars-in-kolkata/porsche-macan/d3269499/?slot=0&amp;rk=120&amp;isP=false</t>
  </si>
  <si>
    <t>Toyota Yaris V MT</t>
  </si>
  <si>
    <t>https://www.carwale.com/used/cars-in-kolkata/toyota-yaris/d3294593/?slot=0&amp;rk=121&amp;isP=false</t>
  </si>
  <si>
    <t>https://www.carwale.com/used/cars-in-kolkata/honda-jazz/d3294589/?slot=0&amp;rk=122&amp;isP=false</t>
  </si>
  <si>
    <t>https://www.carwale.com/used/cars-in-kolkata/volvo-xc40/d3303249/?slot=0&amp;rk=123&amp;isP=false</t>
  </si>
  <si>
    <t>Audi A4 Premium Plus 40 TFSI</t>
  </si>
  <si>
    <t>https://www.carwale.com/used/cars-in-kolkata/audi-a4/d3143895/?slot=0&amp;rk=124&amp;isP=false</t>
  </si>
  <si>
    <t>Jaguar XF Prestige Diesel CBU</t>
  </si>
  <si>
    <t>https://www.carwale.com/used/cars-in-kolkata/jaguar-xf/d3211907/?slot=0&amp;rk=125&amp;isP=false</t>
  </si>
  <si>
    <t>https://www.carwale.com/used/cars-in-kolkata/hyundai-creta/d3216223/?slot=0&amp;rk=126&amp;isP=false</t>
  </si>
  <si>
    <t>https://www.carwale.com/used/cars-in-kolkata/audi-a6/d3143891/?slot=0&amp;rk=127&amp;isP=false</t>
  </si>
  <si>
    <t>MG Hector Plus Sharp 1.5 Petrol Turbo CVT 6-STR</t>
  </si>
  <si>
    <t>https://www.carwale.com/used/cars-in-kolkata/mg-hector-plus/d3158907/?slot=0&amp;rk=128&amp;isP=false</t>
  </si>
  <si>
    <t>BMW X1 xDrive20d M Sport</t>
  </si>
  <si>
    <t>https://www.carwale.com/used/cars-in-kolkata/bmw-x1/d3269313/?slot=0&amp;rk=129&amp;isP=false</t>
  </si>
  <si>
    <t>https://www.carwale.com/used/cars-in-kolkata/honda-civic/d3309277/?slot=0&amp;rk=130&amp;isP=false</t>
  </si>
  <si>
    <t>https://www.carwale.com/used/cars-in-kolkata/honda-city/d3301459/?slot=0&amp;rk=131&amp;isP=false</t>
  </si>
  <si>
    <t>https://www.carwale.com/used/cars-in-kolkata/land-rover-discovery-sport/d3275069/?slot=0&amp;rk=132&amp;isP=false</t>
  </si>
  <si>
    <t>https://www.carwale.com/used/cars-in-kolkata/bmw-x1/d3182217/?slot=0&amp;rk=133&amp;isP=false</t>
  </si>
  <si>
    <t>https://www.carwale.com/used/cars-in-kolkata/mercedes-benz-gla/d3203639/?slot=0&amp;rk=134&amp;isP=false</t>
  </si>
  <si>
    <t>Hyundai Elite i20 Era 1.2</t>
  </si>
  <si>
    <t>https://www.carwale.com/used/cars-in-kolkata/hyundai-elite-i20/d3294563/?slot=0&amp;rk=135&amp;isP=false</t>
  </si>
  <si>
    <t>https://www.carwale.com/used/cars-in-kolkata/toyota-prado/d3273985/?slot=0&amp;rk=136&amp;isP=false</t>
  </si>
  <si>
    <t>Maruti Suzuki Ertiga VXi</t>
  </si>
  <si>
    <t>https://www.carwale.com/used/cars-in-kolkata/maruti-suzuki-ertiga/d3263881/?slot=0&amp;rk=137&amp;isP=false</t>
  </si>
  <si>
    <t>https://www.carwale.com/used/cars-in-kolkata/audi-a6/d3151561/?slot=0&amp;rk=138&amp;isP=false</t>
  </si>
  <si>
    <t>https://www.carwale.com/used/cars-in-kolkata/jeep-compass/d3152433/?slot=0&amp;rk=139&amp;isP=false</t>
  </si>
  <si>
    <t>Lamborghini</t>
  </si>
  <si>
    <t>Lamborghini Huracan Evo LP 580-2 Spyder</t>
  </si>
  <si>
    <t>https://www.carwale.com/used/cars-in-kolkata/lamborghini-huracan/d3272579/?slot=0&amp;rk=140&amp;isP=false</t>
  </si>
  <si>
    <t>https://www.carwale.com/used/cars-in-kolkata/mahindra-thar/d3215991/?slot=0&amp;rk=141&amp;isP=false</t>
  </si>
  <si>
    <t>https://www.carwale.com/used/cars-in-kolkata/mercedes-benz-cla/d3269367/?slot=0&amp;rk=142&amp;isP=false</t>
  </si>
  <si>
    <t>https://www.carwale.com/used/cars-in-kolkata/audi-a4/d3309381/?slot=0&amp;rk=143&amp;isP=false</t>
  </si>
  <si>
    <t>https://www.carwale.com/used/cars-in-kolkata/hyundai-xcent/d3209485/?slot=0&amp;rk=144&amp;isP=false</t>
  </si>
  <si>
    <t>https://www.carwale.com/used/cars-in-kolkata/maruti-suzuki-wagon-r/d3301917/?slot=0&amp;rk=145&amp;isP=false</t>
  </si>
  <si>
    <t>https://www.carwale.com/used/cars-in-kolkata/mercedes-benz-s-class/d3262417/?slot=0&amp;rk=146&amp;isP=false</t>
  </si>
  <si>
    <t>Hyundai Creta S Plus 1.4 CRDI</t>
  </si>
  <si>
    <t>https://www.carwale.com/used/cars-in-kolkata/hyundai-creta/d3296419/?slot=0&amp;rk=147&amp;isP=false</t>
  </si>
  <si>
    <t>https://www.carwale.com/used/cars-in-kolkata/honda-jazz/d3292861/?slot=0&amp;rk=148&amp;isP=false</t>
  </si>
  <si>
    <t>https://www.carwale.com/used/cars-in-kolkata/maruti-suzuki-ignis/d3277055/?slot=0&amp;rk=149&amp;isP=false</t>
  </si>
  <si>
    <t>https://www.carwale.com/used/cars-in-kolkata/toyota-fortuner/d3272355/?slot=0&amp;rk=150&amp;isP=false</t>
  </si>
  <si>
    <t>https://www.carwale.com/used/cars-in-kolkata/mahindra-thar/d3274007/?slot=0&amp;rk=151&amp;isP=false</t>
  </si>
  <si>
    <t>Ford Fiesta Style Diesel [2011-2014]</t>
  </si>
  <si>
    <t>https://www.carwale.com/used/cars-in-kolkata/ford-fiesta/d3294595/?slot=0&amp;rk=152&amp;isP=false</t>
  </si>
  <si>
    <t>Toyota Etios Liva G</t>
  </si>
  <si>
    <t>https://www.carwale.com/used/cars-in-kolkata/toyota-etios-liva/d3193733/?slot=0&amp;rk=153&amp;isP=false</t>
  </si>
  <si>
    <t>Honda City VX CVT Petrol</t>
  </si>
  <si>
    <t>https://www.carwale.com/used/cars-in-kolkata/honda-city/d3269887/?slot=0&amp;rk=154&amp;isP=false</t>
  </si>
  <si>
    <t>https://www.carwale.com/used/cars-in-kolkata/hyundai-verna/d3295127/?slot=0&amp;rk=155&amp;isP=false</t>
  </si>
  <si>
    <t>https://www.carwale.com/used/cars-in-kolkata/honda-city/d3225891/?slot=0&amp;rk=156&amp;isP=false</t>
  </si>
  <si>
    <t>Hyundai Verna Fluidic 1.6 VTVT</t>
  </si>
  <si>
    <t>https://www.carwale.com/used/cars-in-kolkata/hyundai-verna/d3249069/?slot=0&amp;rk=157&amp;isP=false</t>
  </si>
  <si>
    <t>https://www.carwale.com/used/cars-in-kolkata/maruti-suzuki-vitara-brezza/d3172479/?slot=0&amp;rk=158&amp;isP=false</t>
  </si>
  <si>
    <t>https://www.carwale.com/used/cars-in-kolkata/mercedes-benz-s-class/d3303235/?slot=0&amp;rk=159&amp;isP=false</t>
  </si>
  <si>
    <t>Mercedes-Benz E-Class E220 CDI Blue Efficiency</t>
  </si>
  <si>
    <t>https://www.carwale.com/used/cars-in-kolkata/mercedes-benz-e-class/d3275249/?slot=0&amp;rk=160&amp;isP=false</t>
  </si>
  <si>
    <t>Audi A4 1.8 TFSI Multitronic Premium Plus</t>
  </si>
  <si>
    <t>https://www.carwale.com/used/cars-in-kolkata/audi-a4/d3180515/?slot=0&amp;rk=161&amp;isP=false</t>
  </si>
  <si>
    <t>Hyundai Venue E 1.2 Petrol [2019-2020]</t>
  </si>
  <si>
    <t>https://www.carwale.com/used/cars-in-kolkata/hyundai-venue/d3266635/?slot=0&amp;rk=162&amp;isP=false</t>
  </si>
  <si>
    <t>https://www.carwale.com/used/cars-in-kolkata/hyundai-grand-i10/d3307109/?slot=0&amp;rk=163&amp;isP=false</t>
  </si>
  <si>
    <t>https://www.carwale.com/used/cars-in-kolkata/renault-triber/d3306607/?slot=0&amp;rk=164&amp;isP=false</t>
  </si>
  <si>
    <t>https://www.carwale.com/used/cars-in-kolkata/renault-triber/d3306643/?slot=0&amp;rk=165&amp;isP=false</t>
  </si>
  <si>
    <t>Datsun GO+ T (O) W/VDC</t>
  </si>
  <si>
    <t>https://www.carwale.com/used/cars-in-kolkata/datsun-go-plus/d3306701/?slot=0&amp;rk=166&amp;isP=false</t>
  </si>
  <si>
    <t>Mahindra Marazzo M6 7 STR</t>
  </si>
  <si>
    <t>https://www.carwale.com/used/cars-in-kolkata/mahindra-marazzo/d3306711/?slot=0&amp;rk=167&amp;isP=false</t>
  </si>
  <si>
    <t>Jeep Compass Longitude (O) 2.0 Diesel [2017-2020]</t>
  </si>
  <si>
    <t>https://www.carwale.com/used/cars-in-kolkata/jeep-compass/d3301887/?slot=0&amp;rk=168&amp;isP=false</t>
  </si>
  <si>
    <t>https://www.carwale.com/used/cars-in-kolkata/maruti-suzuki-ertiga/d3305055/?slot=0&amp;rk=169&amp;isP=false</t>
  </si>
  <si>
    <t>Mahindra KUV100 K4 D 6 STR</t>
  </si>
  <si>
    <t>https://www.carwale.com/used/cars-in-kolkata/mahindra-kuv100/d3304911/?slot=0&amp;rk=170&amp;isP=false</t>
  </si>
  <si>
    <t>Ford Figo Duratec Petrol EXI 1.2</t>
  </si>
  <si>
    <t>https://www.carwale.com/used/cars-in-kolkata/ford-figo/d3304993/?slot=0&amp;rk=171&amp;isP=false</t>
  </si>
  <si>
    <t>https://www.carwale.com/used/cars-in-kolkata/hyundai-xcent/d3301521/?slot=0&amp;rk=172&amp;isP=false</t>
  </si>
  <si>
    <t>Audi A3 35 TFSI Technology</t>
  </si>
  <si>
    <t>https://www.carwale.com/used/cars-in-kolkata/audi-a3/d3301583/?slot=0&amp;rk=173&amp;isP=false</t>
  </si>
  <si>
    <t>Maruti Suzuki Baleno Sigma 1.2</t>
  </si>
  <si>
    <t>https://www.carwale.com/used/cars-in-kolkata/maruti-suzuki-baleno/d3301373/?slot=0&amp;rk=174&amp;isP=false</t>
  </si>
  <si>
    <t>Maruti Suzuki Dzire ZXi</t>
  </si>
  <si>
    <t>https://www.carwale.com/used/cars-in-kolkata/maruti-suzuki-dzire/d3301359/?slot=0&amp;rk=175&amp;isP=false</t>
  </si>
  <si>
    <t>https://www.carwale.com/used/cars-in-kolkata/maruti-suzuki-ritz/d3301401/?slot=0&amp;rk=176&amp;isP=false</t>
  </si>
  <si>
    <t>https://www.carwale.com/used/cars-in-kolkata/hyundai-elite-i20/d3282061/?slot=0&amp;rk=177&amp;isP=false</t>
  </si>
  <si>
    <t>https://www.carwale.com/used/cars-in-kolkata/renault-triber/d3286565/?slot=0&amp;rk=178&amp;isP=false</t>
  </si>
  <si>
    <t>Hyundai i20 Asta (O) 1.2 MT</t>
  </si>
  <si>
    <t>https://www.carwale.com/used/cars-in-kolkata/hyundai-elite-i20/d3203057/?slot=0&amp;rk=179&amp;isP=false</t>
  </si>
  <si>
    <t>https://www.carwale.com/used/cars-in-kolkata/audi-s5-sportback/d3203053/?slot=0&amp;rk=180&amp;isP=false</t>
  </si>
  <si>
    <t>Tata Nexon EV XZ Plus LUX</t>
  </si>
  <si>
    <t>https://www.carwale.com/used/cars-in-kolkata/tata-nexon-ev/d3203061/?slot=0&amp;rk=181&amp;isP=false</t>
  </si>
  <si>
    <t>Tata Harrier XZ [2019-2020]</t>
  </si>
  <si>
    <t>https://www.carwale.com/used/cars-in-kolkata/tata-harrier/d3272027/?slot=0&amp;rk=182&amp;isP=false</t>
  </si>
  <si>
    <t>https://www.carwale.com/used/cars-in-kolkata/mercedes-benz-cla/d3275287/?slot=0&amp;rk=183&amp;isP=false</t>
  </si>
  <si>
    <t>Mahindra Scorpio 2021 S11 4WD 7 STR</t>
  </si>
  <si>
    <t>https://www.carwale.com/used/cars-in-kolkata/mahindra-scorpio/d3303363/?slot=0&amp;rk=184&amp;isP=false</t>
  </si>
  <si>
    <t>https://www.carwale.com/used/cars-in-kolkata/maruti-suzuki-xl6/d3303187/?slot=0&amp;rk=185&amp;isP=false</t>
  </si>
  <si>
    <t>Maruti Suzuki Ertiga Vxi ABS</t>
  </si>
  <si>
    <t>https://www.carwale.com/used/cars-in-kolkata/maruti-suzuki-ertiga/d3303157/?slot=0&amp;rk=186&amp;isP=false</t>
  </si>
  <si>
    <t>https://www.carwale.com/used/cars-in-kolkata/mahindra-xuv500/d3285451/?slot=0&amp;rk=187&amp;isP=false</t>
  </si>
  <si>
    <t>Honda City ZX Diesel</t>
  </si>
  <si>
    <t>https://www.carwale.com/used/cars-in-kolkata/honda-city/d3268649/?slot=0&amp;rk=188&amp;isP=false</t>
  </si>
  <si>
    <t>https://www.carwale.com/used/cars-in-kolkata/honda-wr-v/d3193887/?slot=0&amp;rk=189&amp;isP=false</t>
  </si>
  <si>
    <t>https://www.carwale.com/used/cars-in-kolkata/hyundai-creta/d3269897/?slot=0&amp;rk=190&amp;isP=false</t>
  </si>
  <si>
    <t>https://www.carwale.com/used/cars-in-kolkata/hyundai-verna/d3269901/?slot=0&amp;rk=191&amp;isP=false</t>
  </si>
  <si>
    <t>Hyundai Tucson GL 2WD AT Diesel</t>
  </si>
  <si>
    <t>https://www.carwale.com/used/cars-in-kolkata/hyundai-tucson/d3269909/?slot=0&amp;rk=192&amp;isP=false</t>
  </si>
  <si>
    <t>Mahindra Thar LX 4-STR Convertible Petrol AT</t>
  </si>
  <si>
    <t>https://www.carwale.com/used/cars-in-kolkata/mahindra-thar/d3272457/?slot=0&amp;rk=193&amp;isP=false</t>
  </si>
  <si>
    <t>https://www.carwale.com/used/cars-in-kolkata/audi-q7/d3272511/?slot=0&amp;rk=194&amp;isP=false</t>
  </si>
  <si>
    <t>Audi A4 2.0 TDI Sline</t>
  </si>
  <si>
    <t>https://www.carwale.com/used/cars-in-kolkata/audi-a4/d3272523/?slot=0&amp;rk=195&amp;isP=false</t>
  </si>
  <si>
    <t>https://www.carwale.com/used/cars-in-kolkata/mercedes-benz-cla/d3272527/?slot=0&amp;rk=196&amp;isP=false</t>
  </si>
  <si>
    <t>https://www.carwale.com/used/cars-in-kolkata/jaguar-f-pace/d3272559/?slot=0&amp;rk=197&amp;isP=false</t>
  </si>
  <si>
    <t>Skoda Laura RS</t>
  </si>
  <si>
    <t>https://www.carwale.com/used/cars-in-kolkata/skoda-laura/d3206423/?slot=0&amp;rk=198&amp;isP=false</t>
  </si>
  <si>
    <t>https://www.carwale.com/used/cars-in-kolkata/audi-a4/d3206451/?slot=0&amp;rk=199&amp;isP=false</t>
  </si>
  <si>
    <t>https://www.carwale.com/used/cars-in-kolkata/hyundai-creta/d3269897/?slot=0&amp;rk=200&amp;isP=false</t>
  </si>
  <si>
    <t>https://www.carwale.com/used/cars-in-kolkata/hyundai-verna/d3269901/?slot=0&amp;rk=201&amp;isP=false</t>
  </si>
  <si>
    <t>https://www.carwale.com/used/cars-in-kolkata/hyundai-tucson/d3269909/?slot=0&amp;rk=202&amp;isP=false</t>
  </si>
  <si>
    <t>https://www.carwale.com/used/cars-in-kolkata/mahindra-thar/d3272457/?slot=0&amp;rk=203&amp;isP=false</t>
  </si>
  <si>
    <t>https://www.carwale.com/used/cars-in-kolkata/audi-q7/d3272511/?slot=0&amp;rk=204&amp;isP=false</t>
  </si>
  <si>
    <t>https://www.carwale.com/used/cars-in-kolkata/mahindra-xuv500/d3311471/?slot=0&amp;rk=205&amp;isP=false</t>
  </si>
  <si>
    <t>https://www.carwale.com/used/cars-in-kolkata/hyundai-elite-i20/d3302965/?slot=0&amp;rk=206&amp;isP=false</t>
  </si>
  <si>
    <t>https://www.carwale.com/used/cars-in-kolkata/bmw-x1/d3302033/?slot=0&amp;rk=207&amp;isP=false</t>
  </si>
  <si>
    <t>https://www.carwale.com/used/cars-in-kolkata/hyundai-grand-i10/d3218833/?slot=0&amp;rk=208&amp;isP=false</t>
  </si>
  <si>
    <t>https://www.carwale.com/used/cars-in-kolkata/maruti-suzuki-alto-800/d3218901/?slot=0&amp;rk=209&amp;isP=false</t>
  </si>
  <si>
    <t>https://www.carwale.com/used/cars-in-kolkata/maruti-suzuki-dzire/d3218559/?slot=0&amp;rk=210&amp;isP=false</t>
  </si>
  <si>
    <t>https://www.carwale.com/used/cars-in-kolkata/hyundai-verna/d3218621/?slot=0&amp;rk=211&amp;isP=false</t>
  </si>
  <si>
    <t>Ford EcoSport Titanium 1.0 Ecoboost</t>
  </si>
  <si>
    <t>https://www.carwale.com/used/cars-in-kolkata/ford-ecosport/d3218643/?slot=0&amp;rk=212&amp;isP=false</t>
  </si>
  <si>
    <t>https://www.carwale.com/used/cars-in-kolkata/hyundai-xcent/d3218695/?slot=0&amp;rk=213&amp;isP=false</t>
  </si>
  <si>
    <t>https://www.carwale.com/used/cars-in-kolkata/tata-harrier/d3221523/?slot=0&amp;rk=214&amp;isP=false</t>
  </si>
  <si>
    <t>https://www.carwale.com/used/cars-in-kolkata/hyundai-grand-i10-nios/d3221549/?slot=0&amp;rk=215&amp;isP=false</t>
  </si>
  <si>
    <t>Hyundai Santro Magna [2018-2020]</t>
  </si>
  <si>
    <t>https://www.carwale.com/used/cars-in-kolkata/hyundai-santro/d3221565/?slot=0&amp;rk=216&amp;isP=false</t>
  </si>
  <si>
    <t>https://www.carwale.com/used/cars-in-kolkata/maruti-suzuki-wagon-r/d3221605/?slot=0&amp;rk=217&amp;isP=false</t>
  </si>
  <si>
    <t>Tata Tiago Revotron XM [2016-2019]</t>
  </si>
  <si>
    <t>https://www.carwale.com/used/cars-in-kolkata/tata-tiago/d3219041/?slot=0&amp;rk=218&amp;isP=false</t>
  </si>
  <si>
    <t>Maruti Suzuki Alto 800 VXi</t>
  </si>
  <si>
    <t>https://www.carwale.com/used/cars-in-kolkata/maruti-suzuki-alto-800/d3218749/?slot=0&amp;rk=219&amp;isP=false</t>
  </si>
  <si>
    <t>https://www.carwale.com/used/cars-in-kolkata/honda-city/d3218775/?slot=0&amp;rk=220&amp;isP=false</t>
  </si>
  <si>
    <t>https://www.carwale.com/used/cars-in-kolkata/maruti-suzuki-wagon-r/d3221297/?slot=0&amp;rk=221&amp;isP=false</t>
  </si>
  <si>
    <t>Maruti Suzuki Wagon R 1.0 LXI</t>
  </si>
  <si>
    <t>https://www.carwale.com/used/cars-in-kolkata/maruti-suzuki-wagon-r/d3221385/?slot=0&amp;rk=222&amp;isP=false</t>
  </si>
  <si>
    <t>https://www.carwale.com/used/cars-in-kolkata/maruti-suzuki-swift/d3221487/?slot=0&amp;rk=223&amp;isP=false</t>
  </si>
  <si>
    <t>https://www.carwale.com/used/cars-in-kolkata/maruti-suzuki-wagon-r/d3218027/?slot=0&amp;rk=224&amp;isP=false</t>
  </si>
  <si>
    <t>https://www.carwale.com/used/cars-in-kolkata/hyundai-grand-i10/d3218099/?slot=0&amp;rk=225&amp;isP=false</t>
  </si>
  <si>
    <t>https://www.carwale.com/used/cars-in-kolkata/maruti-suzuki-ciaz/d3218221/?slot=0&amp;rk=226&amp;isP=false</t>
  </si>
  <si>
    <t>https://www.carwale.com/used/cars-in-kolkata/maruti-suzuki-dzire/d3218283/?slot=0&amp;rk=227&amp;isP=false</t>
  </si>
  <si>
    <t>https://www.carwale.com/used/cars-in-kolkata/hyundai-santro/d3218481/?slot=0&amp;rk=228&amp;isP=false</t>
  </si>
  <si>
    <t>https://www.carwale.com/used/cars-in-kolkata/hyundai-grand-i10/d3218121/?slot=0&amp;rk=229&amp;isP=false</t>
  </si>
  <si>
    <t>https://www.carwale.com/used/cars-in-kolkata/maruti-suzuki-swift/d3266213/?slot=0&amp;rk=230&amp;isP=false</t>
  </si>
  <si>
    <t>https://www.carwale.com/used/cars-in-kolkata/renault-triber/d3266439/?slot=0&amp;rk=231&amp;isP=false</t>
  </si>
  <si>
    <t>Maruti Suzuki Swift ZXi Plus</t>
  </si>
  <si>
    <t>https://www.carwale.com/used/cars-in-kolkata/maruti-suzuki-swift/d3266539/?slot=0&amp;rk=232&amp;isP=false</t>
  </si>
  <si>
    <t>https://www.carwale.com/used/cars-in-kolkata/maruti-suzuki-wagon-r/d3266575/?slot=0&amp;rk=233&amp;isP=false</t>
  </si>
  <si>
    <t>https://www.carwale.com/used/cars-in-kolkata/hyundai-grand-i10/d3222065/?slot=0&amp;rk=234&amp;isP=false</t>
  </si>
  <si>
    <t>https://www.carwale.com/used/cars-in-kolkata/renault-triber/d3222165/?slot=0&amp;rk=235&amp;isP=false</t>
  </si>
  <si>
    <t>https://www.carwale.com/used/cars-in-kolkata/maruti-suzuki-wagon-r/d3221853/?slot=0&amp;rk=236&amp;isP=false</t>
  </si>
  <si>
    <t>https://www.carwale.com/used/cars-in-kolkata/maruti-suzuki-baleno/d3221905/?slot=0&amp;rk=237&amp;isP=false</t>
  </si>
  <si>
    <t>https://www.carwale.com/used/cars-in-kolkata/maruti-suzuki-s-presso/d3221953/?slot=0&amp;rk=238&amp;isP=false</t>
  </si>
  <si>
    <t>https://www.carwale.com/used/cars-in-kolkata/maruti-suzuki-swift-dzire/d3221975/?slot=0&amp;rk=239&amp;isP=false</t>
  </si>
  <si>
    <t>https://www.carwale.com/used/cars-in-kolkata/maruti-suzuki-alto/d3222033/?slot=0&amp;rk=240&amp;isP=false</t>
  </si>
  <si>
    <t>https://www.carwale.com/used/cars-in-kolkata/toyota-corolla-altis/d3222237/?slot=0&amp;rk=241&amp;isP=false</t>
  </si>
  <si>
    <t>https://www.carwale.com/used/cars-in-kolkata/mahindra-scorpio/d3222347/?slot=0&amp;rk=242&amp;isP=false</t>
  </si>
  <si>
    <t>https://www.carwale.com/used/cars-in-kolkata/maruti-suzuki-swift/d3223935/?slot=0&amp;rk=243&amp;isP=false</t>
  </si>
  <si>
    <t>Tata Tiago Revotron XTA [2017-2019]</t>
  </si>
  <si>
    <t>https://www.carwale.com/used/cars-in-kolkata/tata-tiago/d3223947/?slot=0&amp;rk=244&amp;isP=false</t>
  </si>
  <si>
    <t>https://www.carwale.com/used/cars-in-kolkata/honda-city/d3218775/?slot=0&amp;rk=245&amp;isP=false</t>
  </si>
  <si>
    <t>https://www.carwale.com/used/cars-in-kolkata/hyundai-grand-i10/d3218833/?slot=0&amp;rk=246&amp;isP=false</t>
  </si>
  <si>
    <t>https://www.carwale.com/used/cars-in-kolkata/maruti-suzuki-alto-800/d3218901/?slot=0&amp;rk=247&amp;isP=false</t>
  </si>
  <si>
    <t>Maruti Suzuki Swift LXi 1.2 BS-IV</t>
  </si>
  <si>
    <t>Bangalore</t>
  </si>
  <si>
    <t>https://www.carwale.com/used/cars-in-bangalore/maruti-suzuki-swift/d3247399/?slot=25&amp;rk=1&amp;isP=true</t>
  </si>
  <si>
    <t>BMW X3 xDrive20d</t>
  </si>
  <si>
    <t>https://www.carwale.com/used/cars-in-bangalore/bmw-x3/d3204651/?slot=25&amp;rk=2&amp;isP=true</t>
  </si>
  <si>
    <t>https://www.carwale.com/used/cars-in-bangalore/honda-jazz/d3307247/?slot=27&amp;rk=3&amp;isP=true</t>
  </si>
  <si>
    <t>Ford EcoSport Ambiente 1.5L TDCi</t>
  </si>
  <si>
    <t>https://www.carwale.com/used/cars-in-bangalore/ford-ecosport/d3299771/?slot=29&amp;rk=4&amp;isP=true</t>
  </si>
  <si>
    <t>Maruti Suzuki Ertiga ZXi Plus</t>
  </si>
  <si>
    <t>https://www.carwale.com/used/cars-in-bangalore/maruti-suzuki-ertiga/d3228969/?slot=31&amp;rk=5&amp;isP=true</t>
  </si>
  <si>
    <t>Mercedes-Benz GLC 43 AMG</t>
  </si>
  <si>
    <t>https://www.carwale.com/used/cars-in-bangalore/mercedes-benz-glc/d3296859/?slot=33&amp;rk=6&amp;isP=true</t>
  </si>
  <si>
    <t>Maruti Suzuki Swift ZXi AMT [2018-2019]</t>
  </si>
  <si>
    <t>https://www.carwale.com/used/cars-in-bangalore/maruti-suzuki-swift/d3219281/?slot=35&amp;rk=7&amp;isP=true</t>
  </si>
  <si>
    <t>Jeep Compass Longitude 2.0 Diesel [2017-2020]</t>
  </si>
  <si>
    <t>https://www.carwale.com/used/cars-in-bangalore/jeep-compass/d3228941/?slot=37&amp;rk=8&amp;isP=true</t>
  </si>
  <si>
    <t>Maruti Suzuki Baleno Alpha 1.2</t>
  </si>
  <si>
    <t>https://www.carwale.com/used/cars-in-bangalore/maruti-suzuki-baleno/d3293055/?slot=0&amp;rk=9&amp;isP=false</t>
  </si>
  <si>
    <t>https://www.carwale.com/used/cars-in-bangalore/hyundai-elite-i20/d3282343/?slot=0&amp;rk=10&amp;isP=false</t>
  </si>
  <si>
    <t>https://www.carwale.com/used/cars-in-bangalore/hyundai-elite-i20/d3252437/?slot=0&amp;rk=11&amp;isP=false</t>
  </si>
  <si>
    <t>https://www.carwale.com/used/cars-in-bangalore/honda-city/d3261387/?slot=0&amp;rk=12&amp;isP=false</t>
  </si>
  <si>
    <t>https://www.carwale.com/used/cars-in-bangalore/hyundai-elite-i20/d3261565/?slot=0&amp;rk=13&amp;isP=false</t>
  </si>
  <si>
    <t>https://www.carwale.com/used/cars-in-bangalore/honda-city/d3261541/?slot=0&amp;rk=14&amp;isP=false</t>
  </si>
  <si>
    <t>https://www.carwale.com/used/cars-in-bangalore/kia-seltos/d3265171/?slot=0&amp;rk=15&amp;isP=false</t>
  </si>
  <si>
    <t>https://www.carwale.com/used/cars-in-bangalore/kia-seltos/d3265155/?slot=0&amp;rk=16&amp;isP=false</t>
  </si>
  <si>
    <t>https://www.carwale.com/used/cars-in-bangalore/kia-seltos/d3265123/?slot=0&amp;rk=17&amp;isP=false</t>
  </si>
  <si>
    <t>https://www.carwale.com/used/cars-in-bangalore/ford-ecosport/d3265221/?slot=0&amp;rk=18&amp;isP=false</t>
  </si>
  <si>
    <t>https://www.carwale.com/used/cars-in-bangalore/hyundai-creta/d3265043/?slot=0&amp;rk=19&amp;isP=false</t>
  </si>
  <si>
    <t>https://www.carwale.com/used/cars-in-bangalore/volkswagen-polo/d3234583/?slot=0&amp;rk=20&amp;isP=false</t>
  </si>
  <si>
    <t>https://www.carwale.com/used/cars-in-bangalore/skoda-rapid/d3220209/?slot=0&amp;rk=21&amp;isP=false</t>
  </si>
  <si>
    <t>https://www.carwale.com/used/cars-in-bangalore/honda-wr-v/d3220277/?slot=0&amp;rk=22&amp;isP=false</t>
  </si>
  <si>
    <t>https://www.carwale.com/used/cars-in-bangalore/honda-jazz/d3197297/?slot=0&amp;rk=23&amp;isP=false</t>
  </si>
  <si>
    <t>https://www.carwale.com/used/cars-in-bangalore/mg-hector/d3197707/?slot=0&amp;rk=24&amp;isP=false</t>
  </si>
  <si>
    <t>Kia Seltos HTK 1.5 [2020-2021]</t>
  </si>
  <si>
    <t>https://www.carwale.com/used/cars-in-bangalore/kia-seltos/d3199279/?slot=0&amp;rk=25&amp;isP=false</t>
  </si>
  <si>
    <t>https://www.carwale.com/used/cars-in-bangalore/maruti-suzuki-dzire/d3199273/?slot=0&amp;rk=26&amp;isP=false</t>
  </si>
  <si>
    <t>https://www.carwale.com/used/cars-in-bangalore/ford-ecosport/d3199267/?slot=0&amp;rk=27&amp;isP=false</t>
  </si>
  <si>
    <t>Mahindra XUV500 W11 AT</t>
  </si>
  <si>
    <t>https://www.carwale.com/used/cars-in-bangalore/mahindra-xuv500/d3199263/?slot=0&amp;rk=28&amp;isP=false</t>
  </si>
  <si>
    <t>https://www.carwale.com/used/cars-in-bangalore/hyundai-creta/d3199257/?slot=0&amp;rk=29&amp;isP=false</t>
  </si>
  <si>
    <t>https://www.carwale.com/used/cars-in-bangalore/mg-hector/d3199237/?slot=0&amp;rk=30&amp;isP=false</t>
  </si>
  <si>
    <t>Ford EcoSport Titanium + 1.5L Ti-VCT</t>
  </si>
  <si>
    <t>https://www.carwale.com/used/cars-in-bangalore/ford-ecosport/d3199233/?slot=0&amp;rk=31&amp;isP=false</t>
  </si>
  <si>
    <t>Maruti Suzuki Swift Dzire VXI</t>
  </si>
  <si>
    <t>https://www.carwale.com/used/cars-in-bangalore/maruti-suzuki-swift-dzire/d3199287/?slot=0&amp;rk=32&amp;isP=false</t>
  </si>
  <si>
    <t>https://www.carwale.com/used/cars-in-bangalore/mahindra-xuv500/d3199149/?slot=0&amp;rk=33&amp;isP=false</t>
  </si>
  <si>
    <t>https://www.carwale.com/used/cars-in-bangalore/maruti-suzuki-dzire/d3198817/?slot=0&amp;rk=34&amp;isP=false</t>
  </si>
  <si>
    <t>https://www.carwale.com/used/cars-in-bangalore/honda-city/d3198791/?slot=0&amp;rk=35&amp;isP=false</t>
  </si>
  <si>
    <t>https://www.carwale.com/used/cars-in-bangalore/mahindra-xuv500/d3297635/?slot=0&amp;rk=36&amp;isP=false</t>
  </si>
  <si>
    <t>Hyundai i20 Sportz 1.0 Turbo IMT</t>
  </si>
  <si>
    <t>https://www.carwale.com/used/cars-in-bangalore/hyundai-elite-i20/d3255271/?slot=0&amp;rk=37&amp;isP=false</t>
  </si>
  <si>
    <t>https://www.carwale.com/used/cars-in-bangalore/skoda-rapid/d3220209/?slot=0&amp;rk=38&amp;isP=false</t>
  </si>
  <si>
    <t>https://www.carwale.com/used/cars-in-bangalore/ford-ecosport/d3220291/?slot=0&amp;rk=39&amp;isP=false</t>
  </si>
  <si>
    <t>https://www.carwale.com/used/cars-in-bangalore/honda-wr-v/d3220277/?slot=0&amp;rk=40&amp;isP=false</t>
  </si>
  <si>
    <t>https://www.carwale.com/used/cars-in-bangalore/honda-city/d3198161/?slot=0&amp;rk=41&amp;isP=false</t>
  </si>
  <si>
    <t>https://www.carwale.com/used/cars-in-bangalore/mahindra-xuv500/d3199263/?slot=0&amp;rk=42&amp;isP=false</t>
  </si>
  <si>
    <t>https://www.carwale.com/used/cars-in-bangalore/hyundai-creta/d3199257/?slot=0&amp;rk=43&amp;isP=false</t>
  </si>
  <si>
    <t>https://www.carwale.com/used/cars-in-bangalore/mg-hector/d3199237/?slot=0&amp;rk=44&amp;isP=false</t>
  </si>
  <si>
    <t>https://www.carwale.com/used/cars-in-bangalore/ford-ecosport/d3199233/?slot=0&amp;rk=45&amp;isP=false</t>
  </si>
  <si>
    <t>https://www.carwale.com/used/cars-in-bangalore/kia-seltos/d3199279/?slot=0&amp;rk=46&amp;isP=false</t>
  </si>
  <si>
    <t>https://www.carwale.com/used/cars-in-bangalore/maruti-suzuki-dzire/d3199273/?slot=0&amp;rk=47&amp;isP=false</t>
  </si>
  <si>
    <t>https://www.carwale.com/used/cars-in-bangalore/ford-ecosport/d3199267/?slot=0&amp;rk=48&amp;isP=false</t>
  </si>
  <si>
    <t>https://www.carwale.com/used/cars-in-bangalore/maruti-suzuki-swift-dzire/d3199287/?slot=0&amp;rk=49&amp;isP=false</t>
  </si>
  <si>
    <t>https://www.carwale.com/used/cars-in-bangalore/ford-ecosport/d3199281/?slot=0&amp;rk=50&amp;isP=false</t>
  </si>
  <si>
    <t>Kia Sonet GTX Plus 1.0 DCT [2020-2021]</t>
  </si>
  <si>
    <t>https://www.carwale.com/used/cars-in-bangalore/kia-sonet/d3199087/?slot=0&amp;rk=51&amp;isP=false</t>
  </si>
  <si>
    <t>https://www.carwale.com/used/cars-in-bangalore/hyundai-creta/d3196911/?slot=0&amp;rk=52&amp;isP=false</t>
  </si>
  <si>
    <t>https://www.carwale.com/used/cars-in-bangalore/volkswagen-vento/d3186793/?slot=0&amp;rk=53&amp;isP=false</t>
  </si>
  <si>
    <t>https://www.carwale.com/used/cars-in-bangalore/honda-amaze/d3184927/?slot=0&amp;rk=54&amp;isP=false</t>
  </si>
  <si>
    <t>Toyota Urban Cruiser Premium Grade MT</t>
  </si>
  <si>
    <t>https://www.carwale.com/used/cars-in-bangalore/toyota-urban-cruiser/d3282373/?slot=0&amp;rk=55&amp;isP=false</t>
  </si>
  <si>
    <t>Maruti Suzuki Ciaz Sigma 1.5</t>
  </si>
  <si>
    <t>https://www.carwale.com/used/cars-in-bangalore/maruti-suzuki-ciaz/d3286663/?slot=0&amp;rk=56&amp;isP=false</t>
  </si>
  <si>
    <t>https://www.carwale.com/used/cars-in-bangalore/honda-city/d3287809/?slot=0&amp;rk=57&amp;isP=false</t>
  </si>
  <si>
    <t>https://www.carwale.com/used/cars-in-bangalore/ford-ecosport/d3197097/?slot=0&amp;rk=58&amp;isP=false</t>
  </si>
  <si>
    <t>https://www.carwale.com/used/cars-in-bangalore/volkswagen-polo/d3188511/?slot=0&amp;rk=59&amp;isP=false</t>
  </si>
  <si>
    <t>Maruti Suzuki Ciaz Alpha Hybrid 1.5 AT [2018-2020]</t>
  </si>
  <si>
    <t>https://www.carwale.com/used/cars-in-bangalore/maruti-suzuki-ciaz/d3195405/?slot=0&amp;rk=60&amp;isP=false</t>
  </si>
  <si>
    <t>https://www.carwale.com/used/cars-in-bangalore/volkswagen-polo/d3209975/?slot=0&amp;rk=61&amp;isP=false</t>
  </si>
  <si>
    <t>https://www.carwale.com/used/cars-in-bangalore/volkswagen-polo/d3209919/?slot=0&amp;rk=62&amp;isP=false</t>
  </si>
  <si>
    <t>https://www.carwale.com/used/cars-in-bangalore/maruti-suzuki-ciaz/d3209791/?slot=0&amp;rk=63&amp;isP=false</t>
  </si>
  <si>
    <t>https://www.carwale.com/used/cars-in-bangalore/renault-kwid/d3210105/?slot=0&amp;rk=64&amp;isP=false</t>
  </si>
  <si>
    <t>https://www.carwale.com/used/cars-in-bangalore/hyundai-creta/d3187445/?slot=0&amp;rk=65&amp;isP=false</t>
  </si>
  <si>
    <t>https://www.carwale.com/used/cars-in-bangalore/honda-city/d3249135/?slot=0&amp;rk=66&amp;isP=false</t>
  </si>
  <si>
    <t>Mahindra Thar LX 4-STR Hard Top Diesel MT</t>
  </si>
  <si>
    <t>https://www.carwale.com/used/cars-in-bangalore/mahindra-thar/d3282645/?slot=0&amp;rk=67&amp;isP=false</t>
  </si>
  <si>
    <t>https://www.carwale.com/used/cars-in-bangalore/ford-ecosport/d3265351/?slot=0&amp;rk=68&amp;isP=false</t>
  </si>
  <si>
    <t>https://www.carwale.com/used/cars-in-bangalore/mercedes-benz-glc/d3207657/?slot=0&amp;rk=69&amp;isP=false</t>
  </si>
  <si>
    <t>Tata Harrier XT</t>
  </si>
  <si>
    <t>https://www.carwale.com/used/cars-in-bangalore/tata-harrier/d3266799/?slot=0&amp;rk=70&amp;isP=false</t>
  </si>
  <si>
    <t>Renault Duster 85 PS RXZ 4X2 MT Diesel (Opt)</t>
  </si>
  <si>
    <t>https://www.carwale.com/used/cars-in-bangalore/renault-duster/d3272051/?slot=0&amp;rk=71&amp;isP=false</t>
  </si>
  <si>
    <t>Audi A6 2.8 FSI</t>
  </si>
  <si>
    <t>https://www.carwale.com/used/cars-in-bangalore/audi-a6/d3239033/?slot=0&amp;rk=72&amp;isP=false</t>
  </si>
  <si>
    <t>https://www.carwale.com/used/cars-in-bangalore/kia-seltos/d3197419/?slot=0&amp;rk=73&amp;isP=false</t>
  </si>
  <si>
    <t>Hyundai Creta 1.6 SX</t>
  </si>
  <si>
    <t>https://www.carwale.com/used/cars-in-bangalore/hyundai-creta/d3198237/?slot=0&amp;rk=74&amp;isP=false</t>
  </si>
  <si>
    <t>Volkswagen Beetle 2.0 AT</t>
  </si>
  <si>
    <t>https://www.carwale.com/used/cars-in-bangalore/volkswagen-beetle/d3223985/?slot=0&amp;rk=75&amp;isP=false</t>
  </si>
  <si>
    <t>https://www.carwale.com/used/cars-in-bangalore/mg-hector/d3224165/?slot=0&amp;rk=76&amp;isP=false</t>
  </si>
  <si>
    <t>https://www.carwale.com/used/cars-in-bangalore/mg-hector/d3224027/?slot=0&amp;rk=77&amp;isP=false</t>
  </si>
  <si>
    <t>https://www.carwale.com/used/cars-in-bangalore/volkswagen-vento/d3198495/?slot=0&amp;rk=78&amp;isP=false</t>
  </si>
  <si>
    <t>Kia Seltos HTE 1.5</t>
  </si>
  <si>
    <t>https://www.carwale.com/used/cars-in-bangalore/kia-seltos/d3196369/?slot=0&amp;rk=79&amp;isP=false</t>
  </si>
  <si>
    <t>https://www.carwale.com/used/cars-in-bangalore/toyota-corolla-altis/d3196215/?slot=0&amp;rk=80&amp;isP=false</t>
  </si>
  <si>
    <t>https://www.carwale.com/used/cars-in-bangalore/kia-seltos/d3197419/?slot=0&amp;rk=81&amp;isP=false</t>
  </si>
  <si>
    <t>Tata Nexon XMA Petrol</t>
  </si>
  <si>
    <t>https://www.carwale.com/used/cars-in-bangalore/tata-nexon/d3236069/?slot=0&amp;rk=82&amp;isP=false</t>
  </si>
  <si>
    <t>Ssangyong Rexton RX7</t>
  </si>
  <si>
    <t>https://www.carwale.com/used/cars-in-bangalore/ssangyong-rexton/d3232351/?slot=0&amp;rk=83&amp;isP=false</t>
  </si>
  <si>
    <t>Toyota Innova 2.5 VX 7 STR BS-III</t>
  </si>
  <si>
    <t>https://www.carwale.com/used/cars-in-bangalore/toyota-innova/d3232205/?slot=0&amp;rk=84&amp;isP=false</t>
  </si>
  <si>
    <t>Volkswagen Vento Highline Plus 1.0L TSI Automatic</t>
  </si>
  <si>
    <t>https://www.carwale.com/used/cars-in-bangalore/volkswagen-vento/d3224635/?slot=0&amp;rk=85&amp;isP=false</t>
  </si>
  <si>
    <t>Toyota Innova 2.5 G 7 STR BS-III</t>
  </si>
  <si>
    <t>https://www.carwale.com/used/cars-in-bangalore/toyota-innova/d3224297/?slot=0&amp;rk=86&amp;isP=false</t>
  </si>
  <si>
    <t>https://www.carwale.com/used/cars-in-bangalore/bmw-3-series/d3224349/?slot=0&amp;rk=87&amp;isP=false</t>
  </si>
  <si>
    <t>Land Rover Discovery Sport HSE Petrol</t>
  </si>
  <si>
    <t>https://www.carwale.com/used/cars-in-bangalore/land-rover-discovery-sport/d3216895/?slot=0&amp;rk=88&amp;isP=false</t>
  </si>
  <si>
    <t>https://www.carwale.com/used/cars-in-bangalore/ford-ecosport/d3239945/?slot=0&amp;rk=89&amp;isP=false</t>
  </si>
  <si>
    <t>https://www.carwale.com/used/cars-in-bangalore/ford-ecosport/d3197507/?slot=0&amp;rk=90&amp;isP=false</t>
  </si>
  <si>
    <t>https://www.carwale.com/used/cars-in-bangalore/volvo-v40/d3216697/?slot=0&amp;rk=91&amp;isP=false</t>
  </si>
  <si>
    <t>https://www.carwale.com/used/cars-in-bangalore/mercedes-benz-glc/d3213547/?slot=0&amp;rk=92&amp;isP=false</t>
  </si>
  <si>
    <t>BMW X3 xDrive 30i Luxury Line</t>
  </si>
  <si>
    <t>https://www.carwale.com/used/cars-in-bangalore/bmw-x3/d3213505/?slot=0&amp;rk=93&amp;isP=false</t>
  </si>
  <si>
    <t>https://www.carwale.com/used/cars-in-bangalore/bmw-x1/d3305575/?slot=0&amp;rk=94&amp;isP=false</t>
  </si>
  <si>
    <t>https://www.carwale.com/used/cars-in-bangalore/volkswagen-jetta/d3288249/?slot=0&amp;rk=95&amp;isP=false</t>
  </si>
  <si>
    <t>Volkswagen Taigun Topline 1.0 TSI MT</t>
  </si>
  <si>
    <t>https://www.carwale.com/used/cars-in-bangalore/volkswagen-taigun/d3257501/?slot=0&amp;rk=96&amp;isP=false</t>
  </si>
  <si>
    <t>https://www.carwale.com/used/cars-in-bangalore/kia-seltos/d3255227/?slot=0&amp;rk=97&amp;isP=false</t>
  </si>
  <si>
    <t>Mahindra XUV500 W10 AT</t>
  </si>
  <si>
    <t>https://www.carwale.com/used/cars-in-bangalore/mahindra-xuv500/d3255373/?slot=0&amp;rk=98&amp;isP=false</t>
  </si>
  <si>
    <t>Honda City VX Petrol [2017-2019]</t>
  </si>
  <si>
    <t>https://www.carwale.com/used/cars-in-bangalore/honda-city/d3255117/?slot=0&amp;rk=99&amp;isP=false</t>
  </si>
  <si>
    <t>Audi Q2 Premium Plus I 40 TFSI quattro</t>
  </si>
  <si>
    <t>https://www.carwale.com/used/cars-in-bangalore/audi-q2/d3240751/?slot=0&amp;rk=100&amp;isP=false</t>
  </si>
  <si>
    <t>https://www.carwale.com/used/cars-in-bangalore/bmw-5-series/d3216723/?slot=0&amp;rk=101&amp;isP=false</t>
  </si>
  <si>
    <t>https://www.carwale.com/used/cars-in-bangalore/bmw-x1/d3207309/?slot=0&amp;rk=102&amp;isP=false</t>
  </si>
  <si>
    <t>https://www.carwale.com/used/cars-in-bangalore/jaguar-xf/d3292151/?slot=0&amp;rk=103&amp;isP=false</t>
  </si>
  <si>
    <t>https://www.carwale.com/used/cars-in-bangalore/skoda-superb/d3295939/?slot=0&amp;rk=104&amp;isP=false</t>
  </si>
  <si>
    <t>https://www.carwale.com/used/cars-in-bangalore/honda-city/d3255117/?slot=0&amp;rk=105&amp;isP=false</t>
  </si>
  <si>
    <t>https://www.carwale.com/used/cars-in-bangalore/mahindra-xuv500/d3255373/?slot=0&amp;rk=106&amp;isP=false</t>
  </si>
  <si>
    <t>Mahindra XUV500 W9 AT</t>
  </si>
  <si>
    <t>https://www.carwale.com/used/cars-in-bangalore/mahindra-xuv500/d3279487/?slot=0&amp;rk=107&amp;isP=false</t>
  </si>
  <si>
    <t>Tata Harrier XZ Plus Dark Edition</t>
  </si>
  <si>
    <t>https://www.carwale.com/used/cars-in-bangalore/tata-harrier/d3281199/?slot=0&amp;rk=108&amp;isP=false</t>
  </si>
  <si>
    <t>https://www.carwale.com/used/cars-in-bangalore/bmw-x1/d3305575/?slot=0&amp;rk=109&amp;isP=false</t>
  </si>
  <si>
    <t>https://www.carwale.com/used/cars-in-bangalore/mahindra-xuv500/d3256921/?slot=0&amp;rk=110&amp;isP=false</t>
  </si>
  <si>
    <t>https://www.carwale.com/used/cars-in-bangalore/mahindra-xuv500/d3310183/?slot=0&amp;rk=111&amp;isP=false</t>
  </si>
  <si>
    <t>https://www.carwale.com/used/cars-in-bangalore/isuzu-d-max-v-cross/d3283621/?slot=0&amp;rk=112&amp;isP=false</t>
  </si>
  <si>
    <t>https://www.carwale.com/used/cars-in-bangalore/bmw-x3/d3204651/?slot=0&amp;rk=113&amp;isP=false</t>
  </si>
  <si>
    <t>Volkswagen Vento TSI</t>
  </si>
  <si>
    <t>https://www.carwale.com/used/cars-in-bangalore/volkswagen-vento/d3282105/?slot=0&amp;rk=114&amp;isP=false</t>
  </si>
  <si>
    <t>Honda Amaze 1.2 S AT i-VTEC Opt</t>
  </si>
  <si>
    <t>https://www.carwale.com/used/cars-in-bangalore/honda-amaze/d3282447/?slot=0&amp;rk=115&amp;isP=false</t>
  </si>
  <si>
    <t>https://www.carwale.com/used/cars-in-bangalore/maruti-suzuki-dzire/d3288163/?slot=0&amp;rk=116&amp;isP=false</t>
  </si>
  <si>
    <t>Maruti Suzuki Ciaz VDi (O) SHVS</t>
  </si>
  <si>
    <t>https://www.carwale.com/used/cars-in-bangalore/maruti-suzuki-ciaz/d3297789/?slot=0&amp;rk=117&amp;isP=false</t>
  </si>
  <si>
    <t>Jaguar XE Portfolio Diesel</t>
  </si>
  <si>
    <t>https://www.carwale.com/used/cars-in-bangalore/jaguar-xe/d3285643/?slot=0&amp;rk=118&amp;isP=false</t>
  </si>
  <si>
    <t>Audi A3 35 TDI Technology + Sunroof</t>
  </si>
  <si>
    <t>https://www.carwale.com/used/cars-in-bangalore/audi-a3/d3285707/?slot=0&amp;rk=119&amp;isP=false</t>
  </si>
  <si>
    <t>https://www.carwale.com/used/cars-in-bangalore/ford-ecosport/d3282437/?slot=0&amp;rk=120&amp;isP=false</t>
  </si>
  <si>
    <t>https://www.carwale.com/used/cars-in-bangalore/mg-hector/d3265287/?slot=0&amp;rk=121&amp;isP=false</t>
  </si>
  <si>
    <t>https://www.carwale.com/used/cars-in-bangalore/toyota-innova/d3257493/?slot=0&amp;rk=122&amp;isP=false</t>
  </si>
  <si>
    <t>https://www.carwale.com/used/cars-in-bangalore/toyota-innova/d3257485/?slot=0&amp;rk=123&amp;isP=false</t>
  </si>
  <si>
    <t>https://www.carwale.com/used/cars-in-bangalore/audi-q7/d3195529/?slot=0&amp;rk=124&amp;isP=false</t>
  </si>
  <si>
    <t>Hyundai Grand i10 Asta AT 1.2 Kappa VTVT [2013-2016]</t>
  </si>
  <si>
    <t>https://www.carwale.com/used/cars-in-bangalore/hyundai-grand-i10/d3258595/?slot=0&amp;rk=125&amp;isP=false</t>
  </si>
  <si>
    <t>https://www.carwale.com/used/cars-in-bangalore/volkswagen-polo/d3255421/?slot=0&amp;rk=126&amp;isP=false</t>
  </si>
  <si>
    <t>Renault Duster 110 PS RXZ 4X2 AMT Diesel</t>
  </si>
  <si>
    <t>https://www.carwale.com/used/cars-in-bangalore/renault-duster/d3210445/?slot=0&amp;rk=127&amp;isP=false</t>
  </si>
  <si>
    <t>Mitsubishi Pajero Sport Select Plus AT</t>
  </si>
  <si>
    <t>https://www.carwale.com/used/cars-in-bangalore/mitsubishi-pajero/d3210147/?slot=0&amp;rk=128&amp;isP=false</t>
  </si>
  <si>
    <t>Skoda Superb Elegance 2.0 TDI CR AT</t>
  </si>
  <si>
    <t>https://www.carwale.com/used/cars-in-bangalore/skoda-superb/d3188201/?slot=0&amp;rk=129&amp;isP=false</t>
  </si>
  <si>
    <t>Mercedes-Benz E-Class E350 CDI Avantgarde</t>
  </si>
  <si>
    <t>https://www.carwale.com/used/cars-in-bangalore/mercedes-benz-e-class/d3216113/?slot=0&amp;rk=130&amp;isP=false</t>
  </si>
  <si>
    <t>https://www.carwale.com/used/cars-in-bangalore/audi-q3/d3215729/?slot=0&amp;rk=131&amp;isP=false</t>
  </si>
  <si>
    <t>Maruti Suzuki Vitara Brezza ZXi Plus AT SHVS</t>
  </si>
  <si>
    <t>https://www.carwale.com/used/cars-in-bangalore/maruti-suzuki-vitara-brezza/d3266811/?slot=0&amp;rk=132&amp;isP=false</t>
  </si>
  <si>
    <t>https://www.carwale.com/used/cars-in-bangalore/mercedes-benz-m-class/d3216635/?slot=0&amp;rk=133&amp;isP=false</t>
  </si>
  <si>
    <t>https://www.carwale.com/used/cars-in-bangalore/bmw-x3/d3269765/?slot=0&amp;rk=134&amp;isP=false</t>
  </si>
  <si>
    <t>Maruti Suzuki Swift VXi AMT</t>
  </si>
  <si>
    <t>https://www.carwale.com/used/cars-in-bangalore/maruti-suzuki-swift/d3266837/?slot=0&amp;rk=135&amp;isP=false</t>
  </si>
  <si>
    <t>Renault Kwid 1.0 RXT AMT Opt</t>
  </si>
  <si>
    <t>https://www.carwale.com/used/cars-in-bangalore/renault-kwid/d3269967/?slot=0&amp;rk=136&amp;isP=false</t>
  </si>
  <si>
    <t>Honda CR-V 2.0L 2WD AT</t>
  </si>
  <si>
    <t>https://www.carwale.com/used/cars-in-bangalore/honda-cr-v/d3293213/?slot=0&amp;rk=137&amp;isP=false</t>
  </si>
  <si>
    <t>https://www.carwale.com/used/cars-in-bangalore/hyundai-elite-i20/d3189175/?slot=0&amp;rk=138&amp;isP=false</t>
  </si>
  <si>
    <t>https://www.carwale.com/used/cars-in-bangalore/hyundai-verna/d3210079/?slot=0&amp;rk=139&amp;isP=false</t>
  </si>
  <si>
    <t>Volkswagen Vento Comfortline Petrol AT</t>
  </si>
  <si>
    <t>https://www.carwale.com/used/cars-in-bangalore/volkswagen-vento/d3209751/?slot=0&amp;rk=140&amp;isP=false</t>
  </si>
  <si>
    <t>BMW X3 xDrive30d</t>
  </si>
  <si>
    <t>https://www.carwale.com/used/cars-in-bangalore/bmw-x3/d3216669/?slot=0&amp;rk=141&amp;isP=false</t>
  </si>
  <si>
    <t>Mahindra Thar LX 4-STR Convertible Diesel MT</t>
  </si>
  <si>
    <t>https://www.carwale.com/used/cars-in-bangalore/mahindra-thar/d3292319/?slot=0&amp;rk=142&amp;isP=false</t>
  </si>
  <si>
    <t>https://www.carwale.com/used/cars-in-bangalore/mercedes-benz-glc/d3307349/?slot=0&amp;rk=143&amp;isP=false</t>
  </si>
  <si>
    <t>https://www.carwale.com/used/cars-in-bangalore/bmw-x1/d3216925/?slot=0&amp;rk=144&amp;isP=false</t>
  </si>
  <si>
    <t>Mercedes-Benz C-Class C 200 Avantgarde Edition</t>
  </si>
  <si>
    <t>https://www.carwale.com/used/cars-in-bangalore/mercedes-benz-c-class/d3216163/?slot=0&amp;rk=145&amp;isP=false</t>
  </si>
  <si>
    <t>Audi A4 35 TDI Premium Plus</t>
  </si>
  <si>
    <t>https://www.carwale.com/used/cars-in-bangalore/audi-a4/d3269815/?slot=0&amp;rk=146&amp;isP=false</t>
  </si>
  <si>
    <t>https://www.carwale.com/used/cars-in-bangalore/tata-harrier/d3283593/?slot=0&amp;rk=147&amp;isP=false</t>
  </si>
  <si>
    <t>Renault Kwid 1.0 RXT [2016-2019]</t>
  </si>
  <si>
    <t>https://www.carwale.com/used/cars-in-bangalore/renault-kwid/d3303277/?slot=0&amp;rk=148&amp;isP=false</t>
  </si>
  <si>
    <t>Toyota Etios Liva GD</t>
  </si>
  <si>
    <t>https://www.carwale.com/used/cars-in-bangalore/toyota-etios-liva/d3210025/?slot=0&amp;rk=149&amp;isP=false</t>
  </si>
  <si>
    <t>Maruti Suzuki Dzire ZDi Plus AMT</t>
  </si>
  <si>
    <t>https://www.carwale.com/used/cars-in-bangalore/maruti-suzuki-dzire/d3285045/?slot=0&amp;rk=150&amp;isP=false</t>
  </si>
  <si>
    <t>Hyundai i10 Era</t>
  </si>
  <si>
    <t>https://www.carwale.com/used/cars-in-bangalore/hyundai-i10/d3284669/?slot=0&amp;rk=151&amp;isP=false</t>
  </si>
  <si>
    <t>MG Hector Plus Sharp 2.0 Diesel</t>
  </si>
  <si>
    <t>https://www.carwale.com/used/cars-in-bangalore/mg-hector-plus/d3257497/?slot=0&amp;rk=152&amp;isP=false</t>
  </si>
  <si>
    <t>Mercedes-Benz GLA 220 d 4MATIC</t>
  </si>
  <si>
    <t>https://www.carwale.com/used/cars-in-bangalore/mercedes-benz-gla/d3257845/?slot=0&amp;rk=153&amp;isP=false</t>
  </si>
  <si>
    <t>Kia Seltos HTK Plus AT 1.5 Diesel [2020-2021]</t>
  </si>
  <si>
    <t>https://www.carwale.com/used/cars-in-bangalore/kia-seltos/d3261037/?slot=0&amp;rk=154&amp;isP=false</t>
  </si>
  <si>
    <t>Mitsubishi Pajero Sport Select Plus MT</t>
  </si>
  <si>
    <t>https://www.carwale.com/used/cars-in-bangalore/mitsubishi-pajero/d3258889/?slot=0&amp;rk=155&amp;isP=false</t>
  </si>
  <si>
    <t>https://www.carwale.com/used/cars-in-bangalore/mini-clubman/d3258751/?slot=0&amp;rk=156&amp;isP=false</t>
  </si>
  <si>
    <t>Audi A6 3.0 TFSI quattro</t>
  </si>
  <si>
    <t>https://www.carwale.com/used/cars-in-bangalore/audi-a6/d3216909/?slot=0&amp;rk=157&amp;isP=false</t>
  </si>
  <si>
    <t>https://www.carwale.com/used/cars-in-bangalore/mercedes-benz-glc/d3216319/?slot=0&amp;rk=158&amp;isP=false</t>
  </si>
  <si>
    <t>Mercedes-Benz C-Class 250 CDI</t>
  </si>
  <si>
    <t>https://www.carwale.com/used/cars-in-bangalore/mercedes-benz-c-class/d3208489/?slot=0&amp;rk=159&amp;isP=false</t>
  </si>
  <si>
    <t>Audi Q7 4.2 TDI quattro</t>
  </si>
  <si>
    <t>https://www.carwale.com/used/cars-in-bangalore/audi-q7/d3258479/?slot=0&amp;rk=160&amp;isP=false</t>
  </si>
  <si>
    <t>https://www.carwale.com/used/cars-in-bangalore/mahindra-thar/d3249011/?slot=0&amp;rk=161&amp;isP=false</t>
  </si>
  <si>
    <t>Skoda Rapid TSI Ambition AT</t>
  </si>
  <si>
    <t>https://www.carwale.com/used/cars-in-bangalore/skoda-rapid/d3249031/?slot=0&amp;rk=162&amp;isP=false</t>
  </si>
  <si>
    <t>Honda Accord 2.4 AT</t>
  </si>
  <si>
    <t>https://www.carwale.com/used/cars-in-bangalore/honda-accord/d3249041/?slot=0&amp;rk=163&amp;isP=false</t>
  </si>
  <si>
    <t>Tata Punch Creative iRA Pack AMT</t>
  </si>
  <si>
    <t>https://www.carwale.com/used/cars-in-bangalore/tata-punch/d3249051/?slot=0&amp;rk=164&amp;isP=false</t>
  </si>
  <si>
    <t>Renault Duster 110 PS RxZ AWD Diesel</t>
  </si>
  <si>
    <t>https://www.carwale.com/used/cars-in-bangalore/renault-duster/d3249143/?slot=0&amp;rk=165&amp;isP=false</t>
  </si>
  <si>
    <t>Hyundai Creta 1.6 SX Plus</t>
  </si>
  <si>
    <t>https://www.carwale.com/used/cars-in-bangalore/hyundai-creta/d3249151/?slot=0&amp;rk=166&amp;isP=false</t>
  </si>
  <si>
    <t>Maruti Suzuki Ritz Zxi BS-IV</t>
  </si>
  <si>
    <t>https://www.carwale.com/used/cars-in-bangalore/maruti-suzuki-ritz/d3210071/?slot=0&amp;rk=167&amp;isP=false</t>
  </si>
  <si>
    <t>Hyundai Verna Fluidic 1.6 CRDi SX AT</t>
  </si>
  <si>
    <t>https://www.carwale.com/used/cars-in-bangalore/hyundai-verna/d3284573/?slot=0&amp;rk=168&amp;isP=false</t>
  </si>
  <si>
    <t>https://www.carwale.com/used/cars-in-bangalore/hyundai-creta/d3284471/?slot=0&amp;rk=169&amp;isP=false</t>
  </si>
  <si>
    <t>Honda City 1.5 S AT</t>
  </si>
  <si>
    <t>https://www.carwale.com/used/cars-in-bangalore/honda-city/d3284371/?slot=0&amp;rk=170&amp;isP=false</t>
  </si>
  <si>
    <t>Mahindra XUV500 W10 AWD AT</t>
  </si>
  <si>
    <t>https://www.carwale.com/used/cars-in-bangalore/mahindra-xuv500/d3291663/?slot=0&amp;rk=171&amp;isP=false</t>
  </si>
  <si>
    <t>https://www.carwale.com/used/cars-in-bangalore/audi-a6/d3257869/?slot=0&amp;rk=172&amp;isP=false</t>
  </si>
  <si>
    <t>https://www.carwale.com/used/cars-in-bangalore/mercedes-benz-gla/d3258809/?slot=0&amp;rk=173&amp;isP=false</t>
  </si>
  <si>
    <t>https://www.carwale.com/used/cars-in-bangalore/bmw-3-series/d3216685/?slot=0&amp;rk=174&amp;isP=false</t>
  </si>
  <si>
    <t>https://www.carwale.com/used/cars-in-bangalore/bmw-3-series/d3216935/?slot=0&amp;rk=175&amp;isP=false</t>
  </si>
  <si>
    <t>https://www.carwale.com/used/cars-in-bangalore/bmw-x1/d3215699/?slot=0&amp;rk=176&amp;isP=false</t>
  </si>
  <si>
    <t>https://www.carwale.com/used/cars-in-bangalore/bmw-x1/d3215699/?slot=0&amp;rk=177&amp;isP=false</t>
  </si>
  <si>
    <t>https://www.carwale.com/used/cars-in-bangalore/mercedes-benz-gle/d3210141/?slot=0&amp;rk=178&amp;isP=false</t>
  </si>
  <si>
    <t>https://www.carwale.com/used/cars-in-bangalore/volkswagen-polo/d3188941/?slot=0&amp;rk=179&amp;isP=false</t>
  </si>
  <si>
    <t>Kia Seltos GTX Plus 1.4 DCT</t>
  </si>
  <si>
    <t>https://www.carwale.com/used/cars-in-bangalore/kia-seltos/d3214797/?slot=0&amp;rk=180&amp;isP=false</t>
  </si>
  <si>
    <t>Tata Safari XZA Plus 6S Adventure</t>
  </si>
  <si>
    <t>https://www.carwale.com/used/cars-in-bangalore/tata-safari/d3210149/?slot=0&amp;rk=181&amp;isP=false</t>
  </si>
  <si>
    <t>https://www.carwale.com/used/cars-in-bangalore/honda-jazz/d3209575/?slot=0&amp;rk=182&amp;isP=false</t>
  </si>
  <si>
    <t>https://www.carwale.com/used/cars-in-bangalore/honda-city/d3210115/?slot=0&amp;rk=183&amp;isP=false</t>
  </si>
  <si>
    <t>https://www.carwale.com/used/cars-in-bangalore/mercedes-benz-e-class/d3124232/?slot=0&amp;rk=184&amp;isP=false</t>
  </si>
  <si>
    <t>Maruti Suzuki Alto 800 Vxi (Airbag)</t>
  </si>
  <si>
    <t>https://www.carwale.com/used/cars-in-bangalore/maruti-suzuki-alto-800/d3284949/?slot=0&amp;rk=185&amp;isP=false</t>
  </si>
  <si>
    <t>Maruti Suzuki Eeco 7 STR [2014-2019]</t>
  </si>
  <si>
    <t>https://www.carwale.com/used/cars-in-bangalore/maruti-suzuki-eeco/d3284523/?slot=0&amp;rk=186&amp;isP=false</t>
  </si>
  <si>
    <t>Maruti Suzuki Eeco 5 STR WITH A/C+HTR [2014-2019]</t>
  </si>
  <si>
    <t>https://www.carwale.com/used/cars-in-bangalore/maruti-suzuki-eeco/d3188931/?slot=0&amp;rk=187&amp;isP=false</t>
  </si>
  <si>
    <t>Maruti Suzuki Ertiga VDi</t>
  </si>
  <si>
    <t>https://www.carwale.com/used/cars-in-bangalore/maruti-suzuki-ertiga/d3249165/?slot=0&amp;rk=188&amp;isP=false</t>
  </si>
  <si>
    <t>https://www.carwale.com/used/cars-in-bangalore/maruti-suzuki-alto/d3284753/?slot=0&amp;rk=189&amp;isP=false</t>
  </si>
  <si>
    <t>Tata Nano Twist XT</t>
  </si>
  <si>
    <t>https://www.carwale.com/used/cars-in-bangalore/tata-nano/d3283021/?slot=0&amp;rk=190&amp;isP=false</t>
  </si>
  <si>
    <t>https://www.carwale.com/used/cars-in-bangalore/ford-ecosport/d3224787/?slot=0&amp;rk=191&amp;isP=false</t>
  </si>
  <si>
    <t>Ford Fiesta ZXi 1.4 Ltd</t>
  </si>
  <si>
    <t>https://www.carwale.com/used/cars-in-bangalore/ford-fiestaclassic/d3209771/?slot=0&amp;rk=192&amp;isP=false</t>
  </si>
  <si>
    <t>https://www.carwale.com/used/cars-in-bangalore/hyundai-grand-i10/d3209741/?slot=0&amp;rk=193&amp;isP=false</t>
  </si>
  <si>
    <t>https://www.carwale.com/used/cars-in-bangalore/volkswagen-polo/d3197613/?slot=0&amp;rk=194&amp;isP=false</t>
  </si>
  <si>
    <t>https://www.carwale.com/used/cars-in-bangalore/toyota-innova/d3196249/?slot=0&amp;rk=195&amp;isP=false</t>
  </si>
  <si>
    <t>Maruti Suzuki Baleno Alpha 1.3</t>
  </si>
  <si>
    <t>https://www.carwale.com/used/cars-in-bangalore/maruti-suzuki-baleno/d3188903/?slot=0&amp;rk=196&amp;isP=false</t>
  </si>
  <si>
    <t>https://www.carwale.com/used/cars-in-bangalore/volkswagen-polo/d3180639/?slot=0&amp;rk=197&amp;isP=false</t>
  </si>
  <si>
    <t>Tata Harrier XZA Plus</t>
  </si>
  <si>
    <t>https://www.carwale.com/used/cars-in-bangalore/tata-harrier/d3180467/?slot=0&amp;rk=198&amp;isP=false</t>
  </si>
  <si>
    <t>https://www.carwale.com/used/cars-in-bangalore/honda-civic/d3278375/?slot=0&amp;rk=199&amp;isP=false</t>
  </si>
  <si>
    <t>Mahindra Thar CRDe 4x4 AC</t>
  </si>
  <si>
    <t>https://www.carwale.com/used/cars-in-bangalore/mahindra-thar/d3282307/?slot=0&amp;rk=200&amp;isP=false</t>
  </si>
  <si>
    <t>Hyundai Verna SX Plus 1.6 VTVT AT</t>
  </si>
  <si>
    <t>https://www.carwale.com/used/cars-in-bangalore/hyundai-verna/d3283799/?slot=0&amp;rk=201&amp;isP=false</t>
  </si>
  <si>
    <t>https://www.carwale.com/used/cars-in-bangalore/bmw-3-series/d3279545/?slot=0&amp;rk=202&amp;isP=false</t>
  </si>
  <si>
    <t>Maruti Suzuki Ertiga ZDI SHVS</t>
  </si>
  <si>
    <t>https://www.carwale.com/used/cars-in-bangalore/maruti-suzuki-ertiga/d3255029/?slot=0&amp;rk=203&amp;isP=false</t>
  </si>
  <si>
    <t>https://www.carwale.com/used/cars-in-bangalore/hyundai-creta/d3094839/?slot=0&amp;rk=204&amp;isP=false</t>
  </si>
  <si>
    <t>https://www.carwale.com/used/cars-in-bangalore/honda-city/d3073017/?slot=0&amp;rk=205&amp;isP=false</t>
  </si>
  <si>
    <t>Hyundai Elite i20 Asta 1.2 (O) [2016]</t>
  </si>
  <si>
    <t>https://www.carwale.com/used/cars-in-bangalore/hyundai-elite-i20/d3073053/?slot=0&amp;rk=206&amp;isP=false</t>
  </si>
  <si>
    <t>Audi A6 35 TDI Premium</t>
  </si>
  <si>
    <t>https://www.carwale.com/used/cars-in-bangalore/audi-a6/d3172435/?slot=0&amp;rk=207&amp;isP=false</t>
  </si>
  <si>
    <t>Skoda Kushaq Style 1.0L TSI MT</t>
  </si>
  <si>
    <t>https://www.carwale.com/used/cars-in-bangalore/skoda-kushaq/d3303735/?slot=0&amp;rk=208&amp;isP=false</t>
  </si>
  <si>
    <t>Kia Sonet GTX Plus 1.5 AT [2020-2021]</t>
  </si>
  <si>
    <t>https://www.carwale.com/used/cars-in-bangalore/kia-sonet/d3303709/?slot=0&amp;rk=209&amp;isP=false</t>
  </si>
  <si>
    <t>MG Hector Sharp 2.0 Diesel Turbo MT</t>
  </si>
  <si>
    <t>https://www.carwale.com/used/cars-in-bangalore/mg-hector/d3303705/?slot=0&amp;rk=210&amp;isP=false</t>
  </si>
  <si>
    <t>https://www.carwale.com/used/cars-in-bangalore/ford-endeavour/d3303699/?slot=0&amp;rk=211&amp;isP=false</t>
  </si>
  <si>
    <t>https://www.carwale.com/used/cars-in-bangalore/land-rover-evoque/d3303231/?slot=0&amp;rk=212&amp;isP=false</t>
  </si>
  <si>
    <t>https://www.carwale.com/used/cars-in-bangalore/mg-hector/d3303609/?slot=0&amp;rk=213&amp;isP=false</t>
  </si>
  <si>
    <t>MG Astor Savvy 1.5 CVT S Red</t>
  </si>
  <si>
    <t>https://www.carwale.com/used/cars-in-bangalore/mg-astor/d3277177/?slot=0&amp;rk=214&amp;isP=false</t>
  </si>
  <si>
    <t>https://www.carwale.com/used/cars-in-bangalore/land-rover-evoque/d3272467/?slot=0&amp;rk=215&amp;isP=false</t>
  </si>
  <si>
    <t>https://www.carwale.com/used/cars-in-bangalore/mahindra-thar/d3184739/?slot=0&amp;rk=216&amp;isP=false</t>
  </si>
  <si>
    <t>Hyundai Aura S 1.2 Petrol</t>
  </si>
  <si>
    <t>https://www.carwale.com/used/cars-in-bangalore/hyundai-aura/d3311347/?slot=0&amp;rk=217&amp;isP=false</t>
  </si>
  <si>
    <t>Datsun redi-GO T [2016-2019]</t>
  </si>
  <si>
    <t>https://www.carwale.com/used/cars-in-bangalore/datsun-redigo/d3304015/?slot=0&amp;rk=218&amp;isP=false</t>
  </si>
  <si>
    <t>https://www.carwale.com/used/cars-in-bangalore/honda-city/d3304225/?slot=0&amp;rk=219&amp;isP=false</t>
  </si>
  <si>
    <t>https://www.carwale.com/used/cars-in-bangalore/hyundai-creta/d3286377/?slot=0&amp;rk=220&amp;isP=false</t>
  </si>
  <si>
    <t>Renault Kiger RXZ MT</t>
  </si>
  <si>
    <t>https://www.carwale.com/used/cars-in-bangalore/renault-kiger/d3286359/?slot=0&amp;rk=221&amp;isP=false</t>
  </si>
  <si>
    <t>https://www.carwale.com/used/cars-in-bangalore/maruti-suzuki-swift/d3286281/?slot=0&amp;rk=222&amp;isP=false</t>
  </si>
  <si>
    <t>Honda Brio V MT</t>
  </si>
  <si>
    <t>https://www.carwale.com/used/cars-in-bangalore/honda-brio/d3284741/?slot=0&amp;rk=223&amp;isP=false</t>
  </si>
  <si>
    <t>https://www.carwale.com/used/cars-in-bangalore/hyundai-i10/d3284627/?slot=0&amp;rk=224&amp;isP=false</t>
  </si>
  <si>
    <t>https://www.carwale.com/used/cars-in-bangalore/tata-nexon/d3223067/?slot=0&amp;rk=225&amp;isP=false</t>
  </si>
  <si>
    <t>https://www.carwale.com/used/cars-in-bangalore/maruti-suzuki-ciaz/d3265331/?slot=0&amp;rk=226&amp;isP=false</t>
  </si>
  <si>
    <t>https://www.carwale.com/used/cars-in-bangalore/maruti-suzuki-baleno/d3277955/?slot=0&amp;rk=227&amp;isP=false</t>
  </si>
  <si>
    <t>Honda Amaze 1.2 V MT Petrol [2018-2020]</t>
  </si>
  <si>
    <t>https://www.carwale.com/used/cars-in-bangalore/honda-amaze/d3277937/?slot=0&amp;rk=228&amp;isP=false</t>
  </si>
  <si>
    <t>Renault Kwid CLIMBER 1.0 AMT [2017-2019]</t>
  </si>
  <si>
    <t>https://www.carwale.com/used/cars-in-bangalore/renault-kwid/d3277899/?slot=0&amp;rk=229&amp;isP=false</t>
  </si>
  <si>
    <t>https://www.carwale.com/used/cars-in-bangalore/hyundai-santro/d3274513/?slot=0&amp;rk=230&amp;isP=false</t>
  </si>
  <si>
    <t>https://www.carwale.com/used/cars-in-bangalore/ford-aspire/d3274509/?slot=0&amp;rk=231&amp;isP=false</t>
  </si>
  <si>
    <t>https://www.carwale.com/used/cars-in-bangalore/maruti-suzuki-ciaz/d3265635/?slot=0&amp;rk=232&amp;isP=false</t>
  </si>
  <si>
    <t>https://www.carwale.com/used/cars-in-bangalore/maruti-suzuki-baleno/d3269027/?slot=0&amp;rk=233&amp;isP=false</t>
  </si>
  <si>
    <t>Maruti Suzuki Ritz Vxi BS-IV</t>
  </si>
  <si>
    <t>https://www.carwale.com/used/cars-in-bangalore/maruti-suzuki-ritz/d3268195/?slot=0&amp;rk=234&amp;isP=false</t>
  </si>
  <si>
    <t>https://www.carwale.com/used/cars-in-bangalore/hyundai-venue/d3274447/?slot=0&amp;rk=235&amp;isP=false</t>
  </si>
  <si>
    <t>Hyundai Santro Sportz AMT [2018-2020]</t>
  </si>
  <si>
    <t>https://www.carwale.com/used/cars-in-bangalore/hyundai-santro/d3274429/?slot=0&amp;rk=236&amp;isP=false</t>
  </si>
  <si>
    <t>https://www.carwale.com/used/cars-in-bangalore/volkswagen-ameo/d3274411/?slot=0&amp;rk=237&amp;isP=false</t>
  </si>
  <si>
    <t>Maruti Suzuki Dzire VXi AMT</t>
  </si>
  <si>
    <t>https://www.carwale.com/used/cars-in-bangalore/maruti-suzuki-dzire/d3259955/?slot=0&amp;rk=238&amp;isP=false</t>
  </si>
  <si>
    <t>Hyundai Elite i20 Asta 1.4 CRDi</t>
  </si>
  <si>
    <t>https://www.carwale.com/used/cars-in-bangalore/hyundai-elite-i20/d3259915/?slot=0&amp;rk=239&amp;isP=false</t>
  </si>
  <si>
    <t>Tata Nexon XE</t>
  </si>
  <si>
    <t>https://www.carwale.com/used/cars-in-bangalore/tata-nexon/d3274375/?slot=0&amp;rk=240&amp;isP=false</t>
  </si>
  <si>
    <t>https://www.carwale.com/used/cars-in-bangalore/hyundai-elite-i20/d3273973/?slot=0&amp;rk=241&amp;isP=false</t>
  </si>
  <si>
    <t>https://www.carwale.com/used/cars-in-bangalore/maruti-suzuki-alto/d3273839/?slot=0&amp;rk=242&amp;isP=false</t>
  </si>
  <si>
    <t>https://www.carwale.com/used/cars-in-bangalore/hyundai-grand-i10/d3265389/?slot=0&amp;rk=243&amp;isP=false</t>
  </si>
  <si>
    <t>https://www.carwale.com/used/cars-in-bangalore/maruti-suzuki-vitara-brezza/d3274463/?slot=0&amp;rk=244&amp;isP=false</t>
  </si>
  <si>
    <t>https://www.carwale.com/used/cars-in-bangalore/honda-brio/d3284741/?slot=0&amp;rk=245&amp;isP=false</t>
  </si>
  <si>
    <t>https://www.carwale.com/used/cars-in-bangalore/tata-tiago/d3286557/?slot=0&amp;rk=246&amp;isP=false</t>
  </si>
  <si>
    <t>https://www.carwale.com/used/cars-in-bangalore/hyundai-creta/d3286377/?slot=0&amp;rk=247&amp;isP=false</t>
  </si>
  <si>
    <t>https://www.carwale.com/used/cars-in-bangalore/renault-kiger/d3286359/?slot=0&amp;rk=248&amp;isP=false</t>
  </si>
  <si>
    <t>https://www.carwale.com/used/cars-in-pune/hyundai-grand-i10/d3266303/?slot=25&amp;rk=1&amp;isP=true</t>
  </si>
  <si>
    <t>BMW X5 xDrive 30d Expedition</t>
  </si>
  <si>
    <t>https://www.carwale.com/used/cars-in-pune/bmw-x5/d3120234/?slot=25&amp;rk=2&amp;isP=true</t>
  </si>
  <si>
    <t>https://www.carwale.com/used/cars-in-pune/honda-city/d3212565/?slot=27&amp;rk=3&amp;isP=true</t>
  </si>
  <si>
    <t>Skoda Superb Elegance TSI AT</t>
  </si>
  <si>
    <t>https://www.carwale.com/used/cars-in-pune/skoda-superb/d3255107/?slot=29&amp;rk=4&amp;isP=true</t>
  </si>
  <si>
    <t>https://www.carwale.com/used/cars-in-pune/maruti-suzuki-wagon-r/d3227797/?slot=31&amp;rk=5&amp;isP=true</t>
  </si>
  <si>
    <t>https://www.carwale.com/used/cars-in-pune/hyundai-i10/d3293651/?slot=33&amp;rk=6&amp;isP=true</t>
  </si>
  <si>
    <t>https://www.carwale.com/used/cars-in-pune/volkswagen-vento/d3271485/?slot=35&amp;rk=7&amp;isP=true</t>
  </si>
  <si>
    <t>https://www.carwale.com/used/cars-in-pune/mercedes-benz-m-class/d3310635/?slot=37&amp;rk=8&amp;isP=true</t>
  </si>
  <si>
    <t>https://www.carwale.com/used/cars-in-pune/maruti-suzuki-wagon-r/d3267555/?slot=0&amp;rk=9&amp;isP=false</t>
  </si>
  <si>
    <t>Hyundai Venue SX 1.5 CRDi</t>
  </si>
  <si>
    <t>https://www.carwale.com/used/cars-in-pune/hyundai-venue/d3233481/?slot=0&amp;rk=10&amp;isP=false</t>
  </si>
  <si>
    <t>Maruti Suzuki Celerio ZXi (O) AMT [2019-2020]</t>
  </si>
  <si>
    <t>https://www.carwale.com/used/cars-in-pune/maruti-suzuki-celerio/d3232221/?slot=0&amp;rk=11&amp;isP=false</t>
  </si>
  <si>
    <t>https://www.carwale.com/used/cars-in-pune/maruti-suzuki-baleno/d3246011/?slot=0&amp;rk=12&amp;isP=false</t>
  </si>
  <si>
    <t>https://www.carwale.com/used/cars-in-pune/renault-kwid/d3190987/?slot=0&amp;rk=13&amp;isP=false</t>
  </si>
  <si>
    <t>https://www.carwale.com/used/cars-in-pune/maruti-suzuki-swift/d3292415/?slot=0&amp;rk=14&amp;isP=false</t>
  </si>
  <si>
    <t>Maruti Suzuki Ritz Vxi AT BS-IV</t>
  </si>
  <si>
    <t>https://www.carwale.com/used/cars-in-pune/maruti-suzuki-ritz/d3290275/?slot=0&amp;rk=15&amp;isP=false</t>
  </si>
  <si>
    <t>https://www.carwale.com/used/cars-in-pune/maruti-suzuki-alto-800/d3233007/?slot=0&amp;rk=16&amp;isP=false</t>
  </si>
  <si>
    <t>https://www.carwale.com/used/cars-in-pune/maruti-suzuki-baleno/d3232855/?slot=0&amp;rk=17&amp;isP=false</t>
  </si>
  <si>
    <t>Renault Duster 85 PS RxE</t>
  </si>
  <si>
    <t>https://www.carwale.com/used/cars-in-pune/renault-duster/d3233121/?slot=0&amp;rk=18&amp;isP=false</t>
  </si>
  <si>
    <t>https://www.carwale.com/used/cars-in-pune/volkswagen-polo/d3145103/?slot=0&amp;rk=19&amp;isP=false</t>
  </si>
  <si>
    <t>Maruti Suzuki Celerio ZXi (Opt) [2019-2020]</t>
  </si>
  <si>
    <t>https://www.carwale.com/used/cars-in-pune/maruti-suzuki-celerio/d3233165/?slot=0&amp;rk=20&amp;isP=false</t>
  </si>
  <si>
    <t>https://www.carwale.com/used/cars-in-pune/maruti-suzuki-swift/d3232163/?slot=0&amp;rk=21&amp;isP=false</t>
  </si>
  <si>
    <t>Volkswagen Vento Comfortline Diesel</t>
  </si>
  <si>
    <t>https://www.carwale.com/used/cars-in-pune/volkswagen-vento/d3290321/?slot=0&amp;rk=22&amp;isP=false</t>
  </si>
  <si>
    <t>https://www.carwale.com/used/cars-in-pune/maruti-suzuki-wagon-r/d3280525/?slot=0&amp;rk=23&amp;isP=false</t>
  </si>
  <si>
    <t>https://www.carwale.com/used/cars-in-pune/maruti-suzuki-alto-800/d3233205/?slot=0&amp;rk=24&amp;isP=false</t>
  </si>
  <si>
    <t>https://www.carwale.com/used/cars-in-pune/hyundai-verna/d3232263/?slot=0&amp;rk=25&amp;isP=false</t>
  </si>
  <si>
    <t>Hyundai Verna SX (O) 1.6 VTVT AT</t>
  </si>
  <si>
    <t>https://www.carwale.com/used/cars-in-pune/hyundai-verna/d3232201/?slot=0&amp;rk=26&amp;isP=false</t>
  </si>
  <si>
    <t>https://www.carwale.com/used/cars-in-pune/ford-ecosport/d3233273/?slot=0&amp;rk=27&amp;isP=false</t>
  </si>
  <si>
    <t>https://www.carwale.com/used/cars-in-pune/maruti-suzuki-celerio/d3233187/?slot=0&amp;rk=28&amp;isP=false</t>
  </si>
  <si>
    <t>https://www.carwale.com/used/cars-in-pune/renault-kwid/d3233101/?slot=0&amp;rk=29&amp;isP=false</t>
  </si>
  <si>
    <t>https://www.carwale.com/used/cars-in-pune/hyundai-santro/d3191527/?slot=0&amp;rk=30&amp;isP=false</t>
  </si>
  <si>
    <t>https://www.carwale.com/used/cars-in-pune/maruti-suzuki-swift/d3286445/?slot=0&amp;rk=31&amp;isP=false</t>
  </si>
  <si>
    <t>Volkswagen Ameo Highline1.2L Plus (P) 16 Alloy [2017-2018]</t>
  </si>
  <si>
    <t>https://www.carwale.com/used/cars-in-pune/volkswagen-ameo/d3286469/?slot=0&amp;rk=32&amp;isP=false</t>
  </si>
  <si>
    <t>https://www.carwale.com/used/cars-in-pune/toyota-etios-liva/d3233471/?slot=0&amp;rk=33&amp;isP=false</t>
  </si>
  <si>
    <t>https://www.carwale.com/used/cars-in-pune/jeep-compass/d3286529/?slot=0&amp;rk=34&amp;isP=false</t>
  </si>
  <si>
    <t>Audi Q5 30 TDI Premium Edition</t>
  </si>
  <si>
    <t>https://www.carwale.com/used/cars-in-pune/audi-q5/d3286493/?slot=0&amp;rk=35&amp;isP=false</t>
  </si>
  <si>
    <t>https://www.carwale.com/used/cars-in-pune/hyundai-santro/d3233257/?slot=0&amp;rk=36&amp;isP=false</t>
  </si>
  <si>
    <t>Toyota Etios VX</t>
  </si>
  <si>
    <t>https://www.carwale.com/used/cars-in-pune/toyota-etios/d3191733/?slot=0&amp;rk=37&amp;isP=false</t>
  </si>
  <si>
    <t>https://www.carwale.com/used/cars-in-pune/honda-amaze/d3082573/?slot=0&amp;rk=38&amp;isP=false</t>
  </si>
  <si>
    <t>https://www.carwale.com/used/cars-in-pune/hyundai-elite-i20/d3155713/?slot=0&amp;rk=39&amp;isP=false</t>
  </si>
  <si>
    <t>https://www.carwale.com/used/cars-in-pune/honda-city/d3240269/?slot=0&amp;rk=40&amp;isP=false</t>
  </si>
  <si>
    <t>https://www.carwale.com/used/cars-in-pune/honda-city/d3239191/?slot=0&amp;rk=41&amp;isP=false</t>
  </si>
  <si>
    <t>Honda City VX (O) MT</t>
  </si>
  <si>
    <t>https://www.carwale.com/used/cars-in-pune/honda-city/d3237065/?slot=0&amp;rk=42&amp;isP=false</t>
  </si>
  <si>
    <t>https://www.carwale.com/used/cars-in-pune/maruti-suzuki-wagon-r/d3182603/?slot=0&amp;rk=43&amp;isP=false</t>
  </si>
  <si>
    <t>https://www.carwale.com/used/cars-in-pune/maruti-suzuki-vitara-brezza/d3273835/?slot=0&amp;rk=44&amp;isP=false</t>
  </si>
  <si>
    <t>https://www.carwale.com/used/cars-in-pune/maruti-suzuki-alto/d3220803/?slot=0&amp;rk=45&amp;isP=false</t>
  </si>
  <si>
    <t>https://www.carwale.com/used/cars-in-pune/maruti-suzuki-swift-dzire/d3275493/?slot=0&amp;rk=46&amp;isP=false</t>
  </si>
  <si>
    <t>Maruti Suzuki Ertiga ZXI+</t>
  </si>
  <si>
    <t>https://www.carwale.com/used/cars-in-pune/maruti-suzuki-ertiga/d3269859/?slot=0&amp;rk=47&amp;isP=false</t>
  </si>
  <si>
    <t>https://www.carwale.com/used/cars-in-pune/maruti-suzuki-wagon-r/d3269847/?slot=0&amp;rk=48&amp;isP=false</t>
  </si>
  <si>
    <t>https://www.carwale.com/used/cars-in-pune/maruti-suzuki-swift-dzire/d3269817/?slot=0&amp;rk=49&amp;isP=false</t>
  </si>
  <si>
    <t>Maruti Suzuki Alto K10 LXi CNG [2014-2018]</t>
  </si>
  <si>
    <t>https://www.carwale.com/used/cars-in-pune/maruti-suzuki-alto/d3166773/?slot=0&amp;rk=50&amp;isP=false</t>
  </si>
  <si>
    <t>https://www.carwale.com/used/cars-in-pune/maruti-suzuki-swift/d3155375/?slot=0&amp;rk=51&amp;isP=false</t>
  </si>
  <si>
    <t>Hyundai Aura SX Plus 1.2 AMT Petrol</t>
  </si>
  <si>
    <t>https://www.carwale.com/used/cars-in-pune/hyundai-aura/d3183917/?slot=0&amp;rk=52&amp;isP=false</t>
  </si>
  <si>
    <t>https://www.carwale.com/used/cars-in-pune/hyundai-grand-i10/d3183831/?slot=0&amp;rk=53&amp;isP=false</t>
  </si>
  <si>
    <t>Honda Jazz X</t>
  </si>
  <si>
    <t>https://www.carwale.com/used/cars-in-pune/honda-jazz/d3183519/?slot=0&amp;rk=54&amp;isP=false</t>
  </si>
  <si>
    <t>Maruti Suzuki Swift DZire ZXI</t>
  </si>
  <si>
    <t>https://www.carwale.com/used/cars-in-pune/maruti-suzuki-swift-dzire/d3311769/?slot=0&amp;rk=55&amp;isP=false</t>
  </si>
  <si>
    <t>Maruti Suzuki Alto 800 Lxi CNG</t>
  </si>
  <si>
    <t>https://www.carwale.com/used/cars-in-pune/maruti-suzuki-alto-800/d3264103/?slot=0&amp;rk=56&amp;isP=false</t>
  </si>
  <si>
    <t>https://www.carwale.com/used/cars-in-pune/honda-brio/d3260423/?slot=0&amp;rk=57&amp;isP=false</t>
  </si>
  <si>
    <t>https://www.carwale.com/used/cars-in-pune/maruti-suzuki-alto-800/d3253795/?slot=0&amp;rk=58&amp;isP=false</t>
  </si>
  <si>
    <t>Hyundai Eon Magna [2011-2012]</t>
  </si>
  <si>
    <t>https://www.carwale.com/used/cars-in-pune/hyundai-eon/d3308979/?slot=0&amp;rk=59&amp;isP=false</t>
  </si>
  <si>
    <t>https://www.carwale.com/used/cars-in-pune/maruti-suzuki-vitara-brezza/d3306539/?slot=0&amp;rk=60&amp;isP=false</t>
  </si>
  <si>
    <t>https://www.carwale.com/used/cars-in-pune/hyundai-grand-i10/d3192875/?slot=0&amp;rk=61&amp;isP=false</t>
  </si>
  <si>
    <t>https://www.carwale.com/used/cars-in-pune/hyundai-verna/d3175451/?slot=0&amp;rk=62&amp;isP=false</t>
  </si>
  <si>
    <t>Volkswagen Polo Highline1.0L (P)</t>
  </si>
  <si>
    <t>https://www.carwale.com/used/cars-in-pune/volkswagen-polo/d3207423/?slot=0&amp;rk=63&amp;isP=false</t>
  </si>
  <si>
    <t>https://www.carwale.com/used/cars-in-pune/hyundai-santro/d3231397/?slot=0&amp;rk=64&amp;isP=false</t>
  </si>
  <si>
    <t>https://www.carwale.com/used/cars-in-pune/hyundai-i20/d3258133/?slot=0&amp;rk=65&amp;isP=false</t>
  </si>
  <si>
    <t>https://www.carwale.com/used/cars-in-pune/hyundai-i20-active/d3258135/?slot=0&amp;rk=66&amp;isP=false</t>
  </si>
  <si>
    <t>https://www.carwale.com/used/cars-in-pune/hyundai-venue/d3241507/?slot=0&amp;rk=67&amp;isP=false</t>
  </si>
  <si>
    <t>https://www.carwale.com/used/cars-in-pune/hyundai-verna/d3265039/?slot=0&amp;rk=68&amp;isP=false</t>
  </si>
  <si>
    <t>https://www.carwale.com/used/cars-in-pune/honda-city/d3265037/?slot=0&amp;rk=69&amp;isP=false</t>
  </si>
  <si>
    <t>https://www.carwale.com/used/cars-in-pune/honda-wr-v/d3258801/?slot=0&amp;rk=70&amp;isP=false</t>
  </si>
  <si>
    <t>https://www.carwale.com/used/cars-in-pune/volkswagen-vento/d3264991/?slot=0&amp;rk=71&amp;isP=false</t>
  </si>
  <si>
    <t>https://www.carwale.com/used/cars-in-pune/maruti-suzuki-dzire/d3204713/?slot=0&amp;rk=72&amp;isP=false</t>
  </si>
  <si>
    <t>https://www.carwale.com/used/cars-in-pune/hyundai-elite-i20/d3293643/?slot=0&amp;rk=73&amp;isP=false</t>
  </si>
  <si>
    <t>Maruti Suzuki Baleno RS 1.0</t>
  </si>
  <si>
    <t>https://www.carwale.com/used/cars-in-pune/maruti-suzuki-baleno/d3168229/?slot=0&amp;rk=74&amp;isP=false</t>
  </si>
  <si>
    <t>https://www.carwale.com/used/cars-in-pune/maruti-suzuki-eeco/d3177927/?slot=0&amp;rk=75&amp;isP=false</t>
  </si>
  <si>
    <t>Maruti Suzuki Vitara Brezza ZXi</t>
  </si>
  <si>
    <t>https://www.carwale.com/used/cars-in-pune/maruti-suzuki-vitara-brezza/d3177821/?slot=0&amp;rk=76&amp;isP=false</t>
  </si>
  <si>
    <t>https://www.carwale.com/used/cars-in-pune/maruti-suzuki-ciaz/d3193803/?slot=0&amp;rk=77&amp;isP=false</t>
  </si>
  <si>
    <t>Hyundai Santro Sportz CNG [2018-2020]</t>
  </si>
  <si>
    <t>https://www.carwale.com/used/cars-in-pune/hyundai-santro/d3193731/?slot=0&amp;rk=78&amp;isP=false</t>
  </si>
  <si>
    <t>https://www.carwale.com/used/cars-in-pune/hyundai-elite-i20/d3192859/?slot=0&amp;rk=79&amp;isP=false</t>
  </si>
  <si>
    <t>https://www.carwale.com/used/cars-in-pune/hyundai-elite-i20/d3293643/?slot=0&amp;rk=80&amp;isP=false</t>
  </si>
  <si>
    <t>Skoda Kushaq Style 1.0L TSI AT (6 Airbags)</t>
  </si>
  <si>
    <t>https://www.carwale.com/used/cars-in-pune/skoda-kushaq/d3286961/?slot=0&amp;rk=81&amp;isP=false</t>
  </si>
  <si>
    <t>https://www.carwale.com/used/cars-in-pune/hyundai-elite-i20/d3288833/?slot=0&amp;rk=82&amp;isP=false</t>
  </si>
  <si>
    <t>https://www.carwale.com/used/cars-in-pune/kia-sonet/d3305185/?slot=0&amp;rk=83&amp;isP=false</t>
  </si>
  <si>
    <t>Hyundai i20 Magna (O) 1.2</t>
  </si>
  <si>
    <t>https://www.carwale.com/used/cars-in-pune/hyundai-i20/d3305199/?slot=0&amp;rk=84&amp;isP=false</t>
  </si>
  <si>
    <t>https://www.carwale.com/used/cars-in-pune/hyundai-grand-i10/d3306497/?slot=0&amp;rk=85&amp;isP=false</t>
  </si>
  <si>
    <t>Honda Jazz S AT Petrol</t>
  </si>
  <si>
    <t>https://www.carwale.com/used/cars-in-pune/honda-jazz/d3258271/?slot=0&amp;rk=86&amp;isP=false</t>
  </si>
  <si>
    <t>https://www.carwale.com/used/cars-in-pune/tata-nexon/d3258241/?slot=0&amp;rk=87&amp;isP=false</t>
  </si>
  <si>
    <t>https://www.carwale.com/used/cars-in-pune/maruti-suzuki-dzire/d3250205/?slot=0&amp;rk=88&amp;isP=false</t>
  </si>
  <si>
    <t>Honda Amaze 1.2 S CVT Petrol [2018-2020]</t>
  </si>
  <si>
    <t>https://www.carwale.com/used/cars-in-pune/honda-amaze/d3250019/?slot=0&amp;rk=89&amp;isP=false</t>
  </si>
  <si>
    <t>Maruti Suzuki Celerio VXi [2017-2019]</t>
  </si>
  <si>
    <t>https://www.carwale.com/used/cars-in-pune/maruti-suzuki-celerio/d3244301/?slot=0&amp;rk=90&amp;isP=false</t>
  </si>
  <si>
    <t>Renault Kwid RXL Edition</t>
  </si>
  <si>
    <t>https://www.carwale.com/used/cars-in-pune/renault-kwid/d3241871/?slot=0&amp;rk=91&amp;isP=false</t>
  </si>
  <si>
    <t>https://www.carwale.com/used/cars-in-pune/hyundai-creta/d3287615/?slot=0&amp;rk=92&amp;isP=false</t>
  </si>
  <si>
    <t>Maruti Suzuki Ciaz ZXi AT</t>
  </si>
  <si>
    <t>https://www.carwale.com/used/cars-in-pune/maruti-suzuki-ciaz/d3287233/?slot=0&amp;rk=93&amp;isP=false</t>
  </si>
  <si>
    <t>https://www.carwale.com/used/cars-in-pune/maruti-suzuki-wagon-r/d3287251/?slot=0&amp;rk=94&amp;isP=false</t>
  </si>
  <si>
    <t>https://www.carwale.com/used/cars-in-pune/honda-city/d3265107/?slot=0&amp;rk=95&amp;isP=false</t>
  </si>
  <si>
    <t>Ford EcoSport Thunder Edtion Diesel</t>
  </si>
  <si>
    <t>https://www.carwale.com/used/cars-in-pune/ford-ecosport/d3265081/?slot=0&amp;rk=96&amp;isP=false</t>
  </si>
  <si>
    <t>https://www.carwale.com/used/cars-in-pune/hyundai-elite-i20/d3271813/?slot=0&amp;rk=97&amp;isP=false</t>
  </si>
  <si>
    <t>Nissan Micra Active XV</t>
  </si>
  <si>
    <t>https://www.carwale.com/used/cars-in-pune/nissan-micra/d3286691/?slot=0&amp;rk=98&amp;isP=false</t>
  </si>
  <si>
    <t>https://www.carwale.com/used/cars-in-pune/maruti-suzuki-wagon-r/d3286573/?slot=0&amp;rk=99&amp;isP=false</t>
  </si>
  <si>
    <t>https://www.carwale.com/used/cars-in-pune/maruti-suzuki-baleno/d3218793/?slot=0&amp;rk=100&amp;isP=false</t>
  </si>
  <si>
    <t>https://www.carwale.com/used/cars-in-pune/hyundai-grand-i10/d3218043/?slot=0&amp;rk=101&amp;isP=false</t>
  </si>
  <si>
    <t>https://www.carwale.com/used/cars-in-pune/toyota-glanza/d3236097/?slot=0&amp;rk=102&amp;isP=false</t>
  </si>
  <si>
    <t>https://www.carwale.com/used/cars-in-pune/maruti-suzuki-ciaz/d3226877/?slot=0&amp;rk=103&amp;isP=false</t>
  </si>
  <si>
    <t>https://www.carwale.com/used/cars-in-pune/maruti-suzuki-eeco/d3177927/?slot=0&amp;rk=104&amp;isP=false</t>
  </si>
  <si>
    <t>https://www.carwale.com/used/cars-in-pune/maruti-suzuki-vitara-brezza/d3177821/?slot=0&amp;rk=105&amp;isP=false</t>
  </si>
  <si>
    <t>https://www.carwale.com/used/cars-in-pune/maruti-suzuki-ciaz/d3193803/?slot=0&amp;rk=106&amp;isP=false</t>
  </si>
  <si>
    <t>https://www.carwale.com/used/cars-in-pune/hyundai-santro/d3193731/?slot=0&amp;rk=107&amp;isP=false</t>
  </si>
  <si>
    <t>https://www.carwale.com/used/cars-in-pune/hyundai-elite-i20/d3192859/?slot=0&amp;rk=108&amp;isP=false</t>
  </si>
  <si>
    <t>https://www.carwale.com/used/cars-in-pune/maruti-suzuki-baleno/d3168229/?slot=0&amp;rk=109&amp;isP=false</t>
  </si>
  <si>
    <t>https://www.carwale.com/used/cars-in-pune/honda-brio/d3287075/?slot=0&amp;rk=110&amp;isP=false</t>
  </si>
  <si>
    <t>https://www.carwale.com/used/cars-in-pune/maruti-suzuki-baleno/d3287027/?slot=0&amp;rk=111&amp;isP=false</t>
  </si>
  <si>
    <t>Maruti Suzuki Dzire ZXi AGS</t>
  </si>
  <si>
    <t>https://www.carwale.com/used/cars-in-pune/maruti-suzuki-dzire/d3287151/?slot=0&amp;rk=112&amp;isP=false</t>
  </si>
  <si>
    <t>Hyundai Elite i20 Asta 1.2 Dual Tone</t>
  </si>
  <si>
    <t>https://www.carwale.com/used/cars-in-pune/hyundai-elite-i20/d3287045/?slot=0&amp;rk=113&amp;isP=false</t>
  </si>
  <si>
    <t>Hyundai Eon 1.0 Kappa Magna (O) AirBag</t>
  </si>
  <si>
    <t>https://www.carwale.com/used/cars-in-pune/hyundai-eon/d3287009/?slot=0&amp;rk=114&amp;isP=false</t>
  </si>
  <si>
    <t>Hyundai Tucson GLS 2WD AT Petrol</t>
  </si>
  <si>
    <t>https://www.carwale.com/used/cars-in-pune/hyundai-tucson/d3286989/?slot=0&amp;rk=115&amp;isP=false</t>
  </si>
  <si>
    <t>https://www.carwale.com/used/cars-in-pune/honda-city/d3307267/?slot=0&amp;rk=116&amp;isP=false</t>
  </si>
  <si>
    <t>https://www.carwale.com/used/cars-in-pune/maruti-suzuki-swift-dzire/d3307097/?slot=0&amp;rk=117&amp;isP=false</t>
  </si>
  <si>
    <t>https://www.carwale.com/used/cars-in-pune/hyundai-elite-i20/d3311775/?slot=0&amp;rk=118&amp;isP=false</t>
  </si>
  <si>
    <t>https://www.carwale.com/used/cars-in-pune/maruti-suzuki-dzire/d3311771/?slot=0&amp;rk=119&amp;isP=false</t>
  </si>
  <si>
    <t>Jeep Compass Longitude (O) 1.4 Petrol AT</t>
  </si>
  <si>
    <t>https://www.carwale.com/used/cars-in-pune/jeep-compass/d3270937/?slot=0&amp;rk=120&amp;isP=false</t>
  </si>
  <si>
    <t>Volvo S90 Inscription D4 [2016-2020]</t>
  </si>
  <si>
    <t>https://www.carwale.com/used/cars-in-pune/volvo-s90/d3249433/?slot=0&amp;rk=121&amp;isP=false</t>
  </si>
  <si>
    <t>https://www.carwale.com/used/cars-in-pune/toyota-camry/d3249425/?slot=0&amp;rk=122&amp;isP=false</t>
  </si>
  <si>
    <t>Hyundai Elantra 1.8 SX AT</t>
  </si>
  <si>
    <t>https://www.carwale.com/used/cars-in-pune/hyundai-elantra/d3239173/?slot=0&amp;rk=123&amp;isP=false</t>
  </si>
  <si>
    <t>Skoda Octavia 1.8 TSI Style Plus AT [2017]</t>
  </si>
  <si>
    <t>https://www.carwale.com/used/cars-in-pune/skoda-octavia/d3239133/?slot=0&amp;rk=124&amp;isP=false</t>
  </si>
  <si>
    <t>Hyundai Elantra 1.8 SX MT</t>
  </si>
  <si>
    <t>https://www.carwale.com/used/cars-in-pune/hyundai-elantra/d3239107/?slot=0&amp;rk=125&amp;isP=false</t>
  </si>
  <si>
    <t>https://www.carwale.com/used/cars-in-pune/skoda-octavia/d3239063/?slot=0&amp;rk=126&amp;isP=false</t>
  </si>
  <si>
    <t>Lamborghini Huracan Evo LP 610-4</t>
  </si>
  <si>
    <t>https://www.carwale.com/used/cars-in-pune/lamborghini-huracan/d3234281/?slot=0&amp;rk=127&amp;isP=false</t>
  </si>
  <si>
    <t>https://www.carwale.com/used/cars-in-pune/audi-q7/d3173279/?slot=0&amp;rk=128&amp;isP=false</t>
  </si>
  <si>
    <t>https://www.carwale.com/used/cars-in-pune/volvo-s90/d3249433/?slot=0&amp;rk=129&amp;isP=false</t>
  </si>
  <si>
    <t>https://www.carwale.com/used/cars-in-pune/toyota-camry/d3249425/?slot=0&amp;rk=130&amp;isP=false</t>
  </si>
  <si>
    <t>https://www.carwale.com/used/cars-in-pune/mercedes-benz-s-class/d3151145/?slot=0&amp;rk=131&amp;isP=false</t>
  </si>
  <si>
    <t>https://www.carwale.com/used/cars-in-pune/honda-city/d3310103/?slot=0&amp;rk=132&amp;isP=false</t>
  </si>
  <si>
    <t>https://www.carwale.com/used/cars-in-pune/lamborghini-huracan/d3234281/?slot=0&amp;rk=133&amp;isP=false</t>
  </si>
  <si>
    <t>https://www.carwale.com/used/cars-in-pune/maruti-suzuki-baleno/d3241777/?slot=0&amp;rk=134&amp;isP=false</t>
  </si>
  <si>
    <t>Nissan Teana 250XL</t>
  </si>
  <si>
    <t>https://www.carwale.com/used/cars-in-pune/nissan-teana/d3294545/?slot=0&amp;rk=135&amp;isP=false</t>
  </si>
  <si>
    <t>Hyundai Venue SX 1.4 (O) CRDi</t>
  </si>
  <si>
    <t>https://www.carwale.com/used/cars-in-pune/hyundai-venue/d3150775/?slot=0&amp;rk=136&amp;isP=false</t>
  </si>
  <si>
    <t>https://www.carwale.com/used/cars-in-pune/bmw-3-series/d3271419/?slot=0&amp;rk=137&amp;isP=false</t>
  </si>
  <si>
    <t>Mercedes-Benz S-Class Maybach S 600</t>
  </si>
  <si>
    <t>https://www.carwale.com/used/cars-in-pune/mercedes-benz-s-class/d3306657/?slot=0&amp;rk=138&amp;isP=false</t>
  </si>
  <si>
    <t>https://www.carwale.com/used/cars-in-pune/mercedes-benz-glc/d3234347/?slot=0&amp;rk=139&amp;isP=false</t>
  </si>
  <si>
    <t>https://www.carwale.com/used/cars-in-pune/maruti-suzuki-ritz/d3197211/?slot=0&amp;rk=140&amp;isP=false</t>
  </si>
  <si>
    <t>https://www.carwale.com/used/cars-in-pune/honda-city/d3220077/?slot=0&amp;rk=141&amp;isP=false</t>
  </si>
  <si>
    <t>https://www.carwale.com/used/cars-in-pune/mercedes-benz-e-class/d3279029/?slot=0&amp;rk=142&amp;isP=false</t>
  </si>
  <si>
    <t>https://www.carwale.com/used/cars-in-pune/land-rover-discovery-sport/d3224419/?slot=0&amp;rk=143&amp;isP=false</t>
  </si>
  <si>
    <t>https://www.carwale.com/used/cars-in-pune/mercedes-benz-gle/d3306867/?slot=0&amp;rk=144&amp;isP=false</t>
  </si>
  <si>
    <t>https://www.carwale.com/used/cars-in-pune/porsche-macan/d3306865/?slot=0&amp;rk=145&amp;isP=false</t>
  </si>
  <si>
    <t>Mercedes-Benz C-Class C 300d AMG line</t>
  </si>
  <si>
    <t>https://www.carwale.com/used/cars-in-pune/mercedes-benz-c-class/d3306555/?slot=0&amp;rk=146&amp;isP=false</t>
  </si>
  <si>
    <t>https://www.carwale.com/used/cars-in-pune/volvo-s90/d3306677/?slot=0&amp;rk=147&amp;isP=false</t>
  </si>
  <si>
    <t>https://www.carwale.com/used/cars-in-pune/skoda-superb/d3306659/?slot=0&amp;rk=148&amp;isP=false</t>
  </si>
  <si>
    <t>https://www.carwale.com/used/cars-in-pune/mercedes-benz-s-class/d3306639/?slot=0&amp;rk=149&amp;isP=false</t>
  </si>
  <si>
    <t>Mercedes-Benz S-Class Maybach S 500</t>
  </si>
  <si>
    <t>https://www.carwale.com/used/cars-in-pune/mercedes-benz-s-class/d3306651/?slot=0&amp;rk=150&amp;isP=false</t>
  </si>
  <si>
    <t>https://www.carwale.com/used/cars-in-pune/mercedes-benz-s-class/d3307335/?slot=0&amp;rk=151&amp;isP=false</t>
  </si>
  <si>
    <t>https://www.carwale.com/used/cars-in-pune/mercedes-benz-gle/d3306867/?slot=0&amp;rk=152&amp;isP=false</t>
  </si>
  <si>
    <t>https://www.carwale.com/used/cars-in-pune/porsche-macan/d3306865/?slot=0&amp;rk=153&amp;isP=false</t>
  </si>
  <si>
    <t>Maruti Suzuki A-Star Vxi</t>
  </si>
  <si>
    <t>https://www.carwale.com/used/cars-in-pune/maruti-suzuki-a-star/d3282179/?slot=0&amp;rk=154&amp;isP=false</t>
  </si>
  <si>
    <t>https://www.carwale.com/used/cars-in-pune/bmw-5-series/d3215617/?slot=0&amp;rk=155&amp;isP=false</t>
  </si>
  <si>
    <t>BMW X3 xDrive 20d Luxury Line [2018-2020]</t>
  </si>
  <si>
    <t>https://www.carwale.com/used/cars-in-pune/bmw-x3/d3306399/?slot=0&amp;rk=156&amp;isP=false</t>
  </si>
  <si>
    <t>Jaguar XJ L 3.0 Portfolio</t>
  </si>
  <si>
    <t>https://www.carwale.com/used/cars-in-pune/jaguar-xj/d3306397/?slot=0&amp;rk=157&amp;isP=false</t>
  </si>
  <si>
    <t>https://www.carwale.com/used/cars-in-pune/mercedes-benz-glc/d3306849/?slot=0&amp;rk=158&amp;isP=false</t>
  </si>
  <si>
    <t>https://www.carwale.com/used/cars-in-pune/bmw-3-series/d3306427/?slot=0&amp;rk=159&amp;isP=false</t>
  </si>
  <si>
    <t>https://www.carwale.com/used/cars-in-pune/bmw-5-series/d3260269/?slot=0&amp;rk=160&amp;isP=false</t>
  </si>
  <si>
    <t>Mercedes-Benz AMG A35 4MATIC</t>
  </si>
  <si>
    <t>https://www.carwale.com/used/cars-in-pune/mercedes-benz-/d3222735/?slot=0&amp;rk=161&amp;isP=false</t>
  </si>
  <si>
    <t>Mercedes-Benz S-Class S 500</t>
  </si>
  <si>
    <t>https://www.carwale.com/used/cars-in-pune/mercedes-benz-s-class/d3251841/?slot=0&amp;rk=162&amp;isP=false</t>
  </si>
  <si>
    <t>Jeep Wrangler Unlimited 4x4 Petrol</t>
  </si>
  <si>
    <t>https://www.carwale.com/used/cars-in-pune/jeep-wrangler/d3306789/?slot=0&amp;rk=163&amp;isP=false</t>
  </si>
  <si>
    <t>https://www.carwale.com/used/cars-in-pune/jaguar-xj/d3306389/?slot=0&amp;rk=164&amp;isP=false</t>
  </si>
  <si>
    <t>https://www.carwale.com/used/cars-in-pune/bmw-x1/d3219517/?slot=0&amp;rk=165&amp;isP=false</t>
  </si>
  <si>
    <t>https://www.carwale.com/used/cars-in-pune/ford-endeavour/d3294791/?slot=0&amp;rk=166&amp;isP=false</t>
  </si>
  <si>
    <t>https://www.carwale.com/used/cars-in-pune/volkswagen-polo/d3289955/?slot=0&amp;rk=167&amp;isP=false</t>
  </si>
  <si>
    <t>Hyundai i10 Era 1.1 iRDE2 [2010-2017]</t>
  </si>
  <si>
    <t>https://www.carwale.com/used/cars-in-pune/hyundai-i10/d3257867/?slot=0&amp;rk=168&amp;isP=false</t>
  </si>
  <si>
    <t>https://www.carwale.com/used/cars-in-pune/mini-clubman/d3307151/?slot=0&amp;rk=169&amp;isP=false</t>
  </si>
  <si>
    <t>Volvo XC40 D4 R-Design</t>
  </si>
  <si>
    <t>https://www.carwale.com/used/cars-in-pune/volvo-xc40/d3306909/?slot=0&amp;rk=170&amp;isP=false</t>
  </si>
  <si>
    <t>MINI Cooper JCW</t>
  </si>
  <si>
    <t>https://www.carwale.com/used/cars-in-pune/mini-cooper/d3306971/?slot=0&amp;rk=171&amp;isP=false</t>
  </si>
  <si>
    <t>Chevrolet Camaro 2SS Softtop</t>
  </si>
  <si>
    <t>https://www.carwale.com/used/cars-in-pune/chevrolet-camaro/d3305601/?slot=0&amp;rk=172&amp;isP=false</t>
  </si>
  <si>
    <t>Maruti Suzuki S-Presso VXi CNG</t>
  </si>
  <si>
    <t>https://www.carwale.com/used/cars-in-pune/maruti-suzuki-s-presso/d3275561/?slot=0&amp;rk=173&amp;isP=false</t>
  </si>
  <si>
    <t>https://www.carwale.com/used/cars-in-pune/maruti-suzuki-xl6/d3272133/?slot=0&amp;rk=174&amp;isP=false</t>
  </si>
  <si>
    <t>MG Hector Super Hybrid 1.5 Petrol [2019-2020]</t>
  </si>
  <si>
    <t>https://www.carwale.com/used/cars-in-pune/mg-hector/d3272161/?slot=0&amp;rk=175&amp;isP=false</t>
  </si>
  <si>
    <t>Tata Nexon XZ Plus</t>
  </si>
  <si>
    <t>https://www.carwale.com/used/cars-in-pune/tata-nexon/d3300421/?slot=0&amp;rk=176&amp;isP=false</t>
  </si>
  <si>
    <t>Hyundai Venue S 1.2 Petrol [2019-2020]</t>
  </si>
  <si>
    <t>https://www.carwale.com/used/cars-in-pune/hyundai-venue/d3311157/?slot=0&amp;rk=177&amp;isP=false</t>
  </si>
  <si>
    <t>https://www.carwale.com/used/cars-in-pune/hyundai-santro/d3197125/?slot=0&amp;rk=178&amp;isP=false</t>
  </si>
  <si>
    <t>https://www.carwale.com/used/cars-in-pune/honda-city/d3248645/?slot=0&amp;rk=179&amp;isP=false</t>
  </si>
  <si>
    <t>https://www.carwale.com/used/cars-in-pune/hyundai-grand-i10/d3286261/?slot=0&amp;rk=180&amp;isP=false</t>
  </si>
  <si>
    <t>https://www.carwale.com/used/cars-in-pune/maruti-suzuki-alto/d3311203/?slot=0&amp;rk=181&amp;isP=false</t>
  </si>
  <si>
    <t>https://www.carwale.com/used/cars-in-pune/mg-gloster/d3305187/?slot=0&amp;rk=182&amp;isP=false</t>
  </si>
  <si>
    <t>Honda Brio S(O)MT</t>
  </si>
  <si>
    <t>https://www.carwale.com/used/cars-in-pune/honda-brio/d3305189/?slot=0&amp;rk=183&amp;isP=false</t>
  </si>
  <si>
    <t>MINI Countryman Cooper D</t>
  </si>
  <si>
    <t>https://www.carwale.com/used/cars-in-pune/mini-countryman/d3307159/?slot=0&amp;rk=184&amp;isP=false</t>
  </si>
  <si>
    <t>https://www.carwale.com/used/cars-in-pune/audi-a4/d3306103/?slot=0&amp;rk=185&amp;isP=false</t>
  </si>
  <si>
    <t>Porsche 911 Carrera Cabriolet</t>
  </si>
  <si>
    <t>https://www.carwale.com/used/cars-in-pune/porsche-911/d3304867/?slot=0&amp;rk=186&amp;isP=false</t>
  </si>
  <si>
    <t>https://www.carwale.com/used/cars-in-pune/mercedes-benz-/d3305917/?slot=0&amp;rk=187&amp;isP=false</t>
  </si>
  <si>
    <t>Honda Brio S (O)MT</t>
  </si>
  <si>
    <t>https://www.carwale.com/used/cars-in-pune/honda-brio/d3272205/?slot=0&amp;rk=188&amp;isP=false</t>
  </si>
  <si>
    <t>Renault Kiger RXL 1.0 Turbo MT</t>
  </si>
  <si>
    <t>https://www.carwale.com/used/cars-in-pune/renault-kiger/d3272209/?slot=0&amp;rk=189&amp;isP=false</t>
  </si>
  <si>
    <t>https://www.carwale.com/used/cars-in-pune/volkswagen-polo/d3272211/?slot=0&amp;rk=190&amp;isP=false</t>
  </si>
  <si>
    <t>https://www.carwale.com/used/cars-in-pune/maruti-suzuki-wagon-r/d3272213/?slot=0&amp;rk=191&amp;isP=false</t>
  </si>
  <si>
    <t>https://www.carwale.com/used/cars-in-pune/maruti-suzuki-alto-800/d3272215/?slot=0&amp;rk=192&amp;isP=false</t>
  </si>
  <si>
    <t>https://www.carwale.com/used/cars-in-pune/maruti-suzuki-alto/d3272217/?slot=0&amp;rk=193&amp;isP=false</t>
  </si>
  <si>
    <t>https://www.carwale.com/used/cars-in-pune/maruti-suzuki-wagon-r/d3272219/?slot=0&amp;rk=194&amp;isP=false</t>
  </si>
  <si>
    <t>Honda Brio E MT</t>
  </si>
  <si>
    <t>https://www.carwale.com/used/cars-in-pune/honda-brio/d3272221/?slot=0&amp;rk=195&amp;isP=false</t>
  </si>
  <si>
    <t>https://www.carwale.com/used/cars-in-pune/maruti-suzuki-baleno/d3272223/?slot=0&amp;rk=196&amp;isP=false</t>
  </si>
  <si>
    <t>https://www.carwale.com/used/cars-in-pune/renault-triber/d3272225/?slot=0&amp;rk=197&amp;isP=false</t>
  </si>
  <si>
    <t>https://www.carwale.com/used/cars-in-pune/maruti-suzuki-dzire/d3272227/?slot=0&amp;rk=198&amp;isP=false</t>
  </si>
  <si>
    <t>https://www.carwale.com/used/cars-in-pune/maruti-suzuki-wagon-r/d3272229/?slot=0&amp;rk=199&amp;isP=false</t>
  </si>
  <si>
    <t>https://www.carwale.com/used/cars-in-pune/mg-hector/d3273841/?slot=0&amp;rk=200&amp;isP=false</t>
  </si>
  <si>
    <t>https://www.carwale.com/used/cars-in-pune/maruti-suzuki-s-presso/d3273845/?slot=0&amp;rk=201&amp;isP=false</t>
  </si>
  <si>
    <t>https://www.carwale.com/used/cars-in-pune/maruti-suzuki-swift/d3273859/?slot=0&amp;rk=202&amp;isP=false</t>
  </si>
  <si>
    <t>https://www.carwale.com/used/cars-in-pune/hyundai-elite-i20/d3273861/?slot=0&amp;rk=203&amp;isP=false</t>
  </si>
  <si>
    <t>https://www.carwale.com/used/cars-in-pune/maruti-suzuki-wagon-r/d3274797/?slot=0&amp;rk=204&amp;isP=false</t>
  </si>
  <si>
    <t>https://www.carwale.com/used/cars-in-pune/renault-kwid/d3274807/?slot=0&amp;rk=205&amp;isP=false</t>
  </si>
  <si>
    <t>https://www.carwale.com/used/cars-in-pune/maruti-suzuki-wagon-r/d3274811/?slot=0&amp;rk=206&amp;isP=false</t>
  </si>
  <si>
    <t>https://www.carwale.com/used/cars-in-pune/ford-ecosport/d3274833/?slot=0&amp;rk=207&amp;isP=false</t>
  </si>
  <si>
    <t>https://www.carwale.com/used/cars-in-pune/hyundai-venue/d3274837/?slot=0&amp;rk=208&amp;isP=false</t>
  </si>
  <si>
    <t>https://www.carwale.com/used/cars-in-pune/hyundai-creta/d3274847/?slot=0&amp;rk=209&amp;isP=false</t>
  </si>
  <si>
    <t>Renault Kiger RXT AMT Dual Tone</t>
  </si>
  <si>
    <t>https://www.carwale.com/used/cars-in-pune/renault-kiger/d3274851/?slot=0&amp;rk=210&amp;isP=false</t>
  </si>
  <si>
    <t>Tata Nexon XZA Plus Diesel Dual Tone</t>
  </si>
  <si>
    <t>https://www.carwale.com/used/cars-in-pune/tata-nexon/d3274859/?slot=0&amp;rk=211&amp;isP=false</t>
  </si>
  <si>
    <t>Tata Altroz XE Rhytm Petrol</t>
  </si>
  <si>
    <t>https://www.carwale.com/used/cars-in-pune/tata-altroz/d3274861/?slot=0&amp;rk=212&amp;isP=false</t>
  </si>
  <si>
    <t>https://www.carwale.com/used/cars-in-pune/ford-ecosport/d3274869/?slot=0&amp;rk=213&amp;isP=false</t>
  </si>
  <si>
    <t>https://www.carwale.com/used/cars-in-pune/maruti-suzuki-ignis/d3274879/?slot=0&amp;rk=214&amp;isP=false</t>
  </si>
  <si>
    <t>https://www.carwale.com/used/cars-in-pune/tata-nexon/d3274887/?slot=0&amp;rk=215&amp;isP=false</t>
  </si>
  <si>
    <t>https://www.carwale.com/used/cars-in-pune/honda-amaze/d3274899/?slot=0&amp;rk=216&amp;isP=false</t>
  </si>
  <si>
    <t>https://www.carwale.com/used/cars-in-pune/maruti-suzuki-dzire/d3274911/?slot=0&amp;rk=217&amp;isP=false</t>
  </si>
  <si>
    <t>https://www.carwale.com/used/cars-in-pune/maruti-suzuki-alto-800/d3274917/?slot=0&amp;rk=218&amp;isP=false</t>
  </si>
  <si>
    <t>Toyota Etios G</t>
  </si>
  <si>
    <t>https://www.carwale.com/used/cars-in-pune/toyota-etios/d3274931/?slot=0&amp;rk=219&amp;isP=false</t>
  </si>
  <si>
    <t>https://www.carwale.com/used/cars-in-pune/hyundai-grand-i10/d3273483/?slot=0&amp;rk=220&amp;isP=false</t>
  </si>
  <si>
    <t>Hyundai i20 Active 1.2 SX</t>
  </si>
  <si>
    <t>https://www.carwale.com/used/cars-in-pune/hyundai-i20-active/d3273495/?slot=0&amp;rk=221&amp;isP=false</t>
  </si>
  <si>
    <t>Toyota Glanza G CVT</t>
  </si>
  <si>
    <t>https://www.carwale.com/used/cars-in-pune/toyota-glanza/d3273505/?slot=0&amp;rk=222&amp;isP=false</t>
  </si>
  <si>
    <t>https://www.carwale.com/used/cars-in-pune/maruti-suzuki-vitara-brezza/d3273519/?slot=0&amp;rk=223&amp;isP=false</t>
  </si>
  <si>
    <t>https://www.carwale.com/used/cars-in-pune/honda-brio/d3273837/?slot=0&amp;rk=224&amp;isP=false</t>
  </si>
  <si>
    <t>https://www.carwale.com/used/cars-in-pune/mg-hector/d3273841/?slot=0&amp;rk=225&amp;isP=false</t>
  </si>
  <si>
    <t>https://www.carwale.com/used/cars-in-pune/maruti-suzuki-s-presso/d3273845/?slot=0&amp;rk=226&amp;isP=false</t>
  </si>
  <si>
    <t>https://www.carwale.com/used/cars-in-pune/maruti-suzuki-swift/d3273859/?slot=0&amp;rk=227&amp;isP=false</t>
  </si>
  <si>
    <t>https://www.carwale.com/used/cars-in-pune/hyundai-elite-i20/d3273861/?slot=0&amp;rk=228&amp;isP=false</t>
  </si>
  <si>
    <t>https://www.carwale.com/used/cars-in-pune/maruti-suzuki-celerio/d3273869/?slot=0&amp;rk=229&amp;isP=false</t>
  </si>
  <si>
    <t>https://www.carwale.com/used/cars-in-pune/maruti-suzuki-wagon-r/d3273875/?slot=0&amp;rk=230&amp;isP=false</t>
  </si>
  <si>
    <t>https://www.carwale.com/used/cars-in-pune/maruti-suzuki-s-cross/d3273879/?slot=0&amp;rk=231&amp;isP=false</t>
  </si>
  <si>
    <t>https://www.carwale.com/used/cars-in-pune/toyota-glanza/d3273885/?slot=0&amp;rk=232&amp;isP=false</t>
  </si>
  <si>
    <t>https://www.carwale.com/used/cars-in-pune/hyundai-i10/d3273891/?slot=0&amp;rk=233&amp;isP=false</t>
  </si>
  <si>
    <t>Kia Seltos HTK Plus 1.5 [2019-2020]</t>
  </si>
  <si>
    <t>https://www.carwale.com/used/cars-in-pune/kia-seltos/d3273897/?slot=0&amp;rk=234&amp;isP=false</t>
  </si>
  <si>
    <t>https://www.carwale.com/used/cars-in-pune/maruti-suzuki-vitara-brezza/d3273927/?slot=0&amp;rk=235&amp;isP=false</t>
  </si>
  <si>
    <t>Skoda Rapid Style 1.5 TDI</t>
  </si>
  <si>
    <t>https://www.carwale.com/used/cars-in-pune/skoda-rapid/d3273929/?slot=0&amp;rk=236&amp;isP=false</t>
  </si>
  <si>
    <t>https://www.carwale.com/used/cars-in-pune/maruti-suzuki-wagon-r/d3273953/?slot=0&amp;rk=237&amp;isP=false</t>
  </si>
  <si>
    <t>Jeep Compass Limited (O) 2.0 Diesel [2017-2020]</t>
  </si>
  <si>
    <t>https://www.carwale.com/used/cars-in-pune/jeep-compass/d3272243/?slot=0&amp;rk=238&amp;isP=false</t>
  </si>
  <si>
    <t>https://www.carwale.com/used/cars-in-pune/maruti-suzuki-baleno/d3272245/?slot=0&amp;rk=239&amp;isP=false</t>
  </si>
  <si>
    <t>https://www.carwale.com/used/cars-in-pune/honda-city/d3272247/?slot=0&amp;rk=240&amp;isP=false</t>
  </si>
  <si>
    <t>Maruti Suzuki Baleno Delta 1.3</t>
  </si>
  <si>
    <t>https://www.carwale.com/used/cars-in-pune/maruti-suzuki-baleno/d3272249/?slot=0&amp;rk=241&amp;isP=false</t>
  </si>
  <si>
    <t>https://www.carwale.com/used/cars-in-pune/maruti-suzuki-alto-800/d3272251/?slot=0&amp;rk=242&amp;isP=false</t>
  </si>
  <si>
    <t>https://www.carwale.com/used/cars-in-pune/maruti-suzuki-celerio/d3272253/?slot=0&amp;rk=243&amp;isP=false</t>
  </si>
  <si>
    <t>https://www.carwale.com/used/cars-in-pune/mg-hector/d3272255/?slot=0&amp;rk=244&amp;isP=false</t>
  </si>
  <si>
    <t>https://www.carwale.com/used/cars-in-pune/honda-amaze/d3272257/?slot=0&amp;rk=245&amp;isP=false</t>
  </si>
  <si>
    <t>Hyundai Xcent S AT 1.2</t>
  </si>
  <si>
    <t>https://www.carwale.com/used/cars-in-pune/hyundai-xcent/d3272259/?slot=0&amp;rk=246&amp;isP=false</t>
  </si>
  <si>
    <t>Honda Jazz ZX CVT</t>
  </si>
  <si>
    <t>https://www.carwale.com/used/cars-in-pune/honda-jazz/d3272261/?slot=0&amp;rk=247&amp;isP=false</t>
  </si>
  <si>
    <t>Chandigarh</t>
  </si>
  <si>
    <t>https://www.carwale.com/used/cars-in-chandigarh/ford-endeavour/d3257577/?slot=25&amp;rk=1&amp;isP=true</t>
  </si>
  <si>
    <t>https://www.carwale.com/used/cars-in-chandigarh/maruti-suzuki-swift/d3099609/?slot=25&amp;rk=2&amp;isP=true</t>
  </si>
  <si>
    <t>https://www.carwale.com/used/cars-in-chandigarh/land-rover-evoque/d3308043/?slot=27&amp;rk=3&amp;isP=true</t>
  </si>
  <si>
    <t>https://www.carwale.com/used/cars-in-chandigarh/maruti-suzuki-ciaz/d3289145/?slot=29&amp;rk=4&amp;isP=true</t>
  </si>
  <si>
    <t>https://www.carwale.com/used/cars-in-chandigarh/isuzu-d-max-v-cross/d2928035/?slot=31&amp;rk=5&amp;isP=true</t>
  </si>
  <si>
    <t>https://www.carwale.com/used/cars-in-chandigarh/audi-q7/d3091791/?slot=33&amp;rk=6&amp;isP=true</t>
  </si>
  <si>
    <t>https://www.carwale.com/used/cars-in-chandigarh/maruti-suzuki-baleno/d3296035/?slot=35&amp;rk=7&amp;isP=true</t>
  </si>
  <si>
    <t>https://www.carwale.com/used/cars-in-chandigarh/toyota-fortuner/d3074747/?slot=37&amp;rk=8&amp;isP=true</t>
  </si>
  <si>
    <t>https://www.carwale.com/used/cars-in-chandigarh/mercedes-benz-gle/d3293295/?slot=0&amp;rk=9&amp;isP=false</t>
  </si>
  <si>
    <t>BMW 3 Series 320d M Sport</t>
  </si>
  <si>
    <t>https://www.carwale.com/used/cars-in-chandigarh/bmw-3-series/d3271635/?slot=0&amp;rk=10&amp;isP=false</t>
  </si>
  <si>
    <t>https://www.carwale.com/used/cars-in-chandigarh/bmw-7-series/d3248735/?slot=0&amp;rk=11&amp;isP=false</t>
  </si>
  <si>
    <t>https://www.carwale.com/used/cars-in-chandigarh/bmw-5-series/d3268109/?slot=0&amp;rk=12&amp;isP=false</t>
  </si>
  <si>
    <t>Land Rover Range Rover Sport SDV6 SE</t>
  </si>
  <si>
    <t>https://www.carwale.com/used/cars-in-chandigarh/land-rover-range-rover-sport/d3265113/?slot=0&amp;rk=13&amp;isP=false</t>
  </si>
  <si>
    <t>https://www.carwale.com/used/cars-in-chandigarh/mercedes-benz-e-class/d3280029/?slot=0&amp;rk=14&amp;isP=false</t>
  </si>
  <si>
    <t>https://www.carwale.com/used/cars-in-chandigarh/jaguar-xj/d3293547/?slot=0&amp;rk=15&amp;isP=false</t>
  </si>
  <si>
    <t>Land Rover Range Rover Sport 3.0 TDV6</t>
  </si>
  <si>
    <t>https://www.carwale.com/used/cars-in-chandigarh/land-rover-range-rover-sport/d3196071/?slot=0&amp;rk=16&amp;isP=false</t>
  </si>
  <si>
    <t>Porsche 718 Boxster [2017-2020]</t>
  </si>
  <si>
    <t>https://www.carwale.com/used/cars-in-chandigarh/porsche-718/d3205317/?slot=0&amp;rk=17&amp;isP=false</t>
  </si>
  <si>
    <t>https://www.carwale.com/used/cars-in-chandigarh/bmw-3-series/d3166071/?slot=0&amp;rk=18&amp;isP=false</t>
  </si>
  <si>
    <t>https://www.carwale.com/used/cars-in-chandigarh/volvo-s90/d3166113/?slot=0&amp;rk=19&amp;isP=false</t>
  </si>
  <si>
    <t>https://www.carwale.com/used/cars-in-chandigarh/volvo-v40/d3166115/?slot=0&amp;rk=20&amp;isP=false</t>
  </si>
  <si>
    <t>https://www.carwale.com/used/cars-in-chandigarh/mercedes-benz-v-class/d3166095/?slot=0&amp;rk=21&amp;isP=false</t>
  </si>
  <si>
    <t>BMW 7 Series 740Li Sedan</t>
  </si>
  <si>
    <t>https://www.carwale.com/used/cars-in-chandigarh/bmw-7-series/d3204743/?slot=0&amp;rk=22&amp;isP=false</t>
  </si>
  <si>
    <t>https://www.carwale.com/used/cars-in-chandigarh/bmw-x1/d3166075/?slot=0&amp;rk=23&amp;isP=false</t>
  </si>
  <si>
    <t>https://www.carwale.com/used/cars-in-chandigarh/mercedes-benz-c-class/d3308693/?slot=0&amp;rk=24&amp;isP=false</t>
  </si>
  <si>
    <t>https://www.carwale.com/used/cars-in-chandigarh/porsche-panamera/d3308729/?slot=0&amp;rk=25&amp;isP=false</t>
  </si>
  <si>
    <t>https://www.carwale.com/used/cars-in-chandigarh/volvo-s90/d3214209/?slot=0&amp;rk=26&amp;isP=false</t>
  </si>
  <si>
    <t>https://www.carwale.com/used/cars-in-chandigarh/audi-a8/d3291425/?slot=0&amp;rk=27&amp;isP=false</t>
  </si>
  <si>
    <t>Mitsubishi Pajero Sport 2.5 MT</t>
  </si>
  <si>
    <t>https://www.carwale.com/used/cars-in-chandigarh/mitsubishi-pajero/d3196747/?slot=0&amp;rk=28&amp;isP=false</t>
  </si>
  <si>
    <t>https://www.carwale.com/used/cars-in-chandigarh/audi-q7/d3141791/?slot=0&amp;rk=29&amp;isP=false</t>
  </si>
  <si>
    <t>BMW 6 Series GT 630i Luxury Line [2018-2019]</t>
  </si>
  <si>
    <t>https://www.carwale.com/used/cars-in-chandigarh/bmw-6-series-gt/d3246355/?slot=0&amp;rk=30&amp;isP=false</t>
  </si>
  <si>
    <t>https://www.carwale.com/used/cars-in-chandigarh/mercedes-benz-e-class/d3223815/?slot=0&amp;rk=31&amp;isP=false</t>
  </si>
  <si>
    <t>https://www.carwale.com/used/cars-in-chandigarh/volvo-s90/d3166117/?slot=0&amp;rk=32&amp;isP=false</t>
  </si>
  <si>
    <t>https://www.carwale.com/used/cars-in-chandigarh/mini-cooper/d3166121/?slot=0&amp;rk=33&amp;isP=false</t>
  </si>
  <si>
    <t>https://www.carwale.com/used/cars-in-chandigarh/mercedes-benz-e-class/d3223815/?slot=0&amp;rk=34&amp;isP=false</t>
  </si>
  <si>
    <t>https://www.carwale.com/used/cars-in-chandigarh/ford-ecosport/d3148899/?slot=0&amp;rk=35&amp;isP=false</t>
  </si>
  <si>
    <t>https://www.carwale.com/used/cars-in-chandigarh/maruti-suzuki-baleno/d3296035/?slot=0&amp;rk=36&amp;isP=false</t>
  </si>
  <si>
    <t>Maruti Suzuki Dzire ZXi AMT</t>
  </si>
  <si>
    <t>https://www.carwale.com/used/cars-in-chandigarh/maruti-suzuki-dzire/d3296039/?slot=0&amp;rk=37&amp;isP=false</t>
  </si>
  <si>
    <t>https://www.carwale.com/used/cars-in-chandigarh/bmw-5-series/d3246337/?slot=0&amp;rk=38&amp;isP=false</t>
  </si>
  <si>
    <t>https://www.carwale.com/used/cars-in-chandigarh/mercedes-benz-c-class-cabriolet/d3166097/?slot=0&amp;rk=39&amp;isP=false</t>
  </si>
  <si>
    <t>https://www.carwale.com/used/cars-in-chandigarh/mercedes-benz-c-class/d3246795/?slot=0&amp;rk=40&amp;isP=false</t>
  </si>
  <si>
    <t>https://www.carwale.com/used/cars-in-chandigarh/audi-q7/d3236551/?slot=0&amp;rk=41&amp;isP=false</t>
  </si>
  <si>
    <t>Mercedes-Benz S-Class S 400</t>
  </si>
  <si>
    <t>https://www.carwale.com/used/cars-in-chandigarh/mercedes-benz-s-class/d3166101/?slot=0&amp;rk=42&amp;isP=false</t>
  </si>
  <si>
    <t>https://www.carwale.com/used/cars-in-chandigarh/mercedes-benz-gle/d3223515/?slot=0&amp;rk=43&amp;isP=false</t>
  </si>
  <si>
    <t>Toyota Innova Crysta 2.4 G 7 STR [2016-2017]</t>
  </si>
  <si>
    <t>https://www.carwale.com/used/cars-in-chandigarh/toyota-innova/d3295987/?slot=0&amp;rk=44&amp;isP=false</t>
  </si>
  <si>
    <t>https://www.carwale.com/used/cars-in-chandigarh/maruti-suzuki-swift/d3296033/?slot=0&amp;rk=45&amp;isP=false</t>
  </si>
  <si>
    <t>https://www.carwale.com/used/cars-in-chandigarh/maruti-suzuki-ciaz/d3246927/?slot=0&amp;rk=46&amp;isP=false</t>
  </si>
  <si>
    <t>https://www.carwale.com/used/cars-in-chandigarh/toyota-fortuner/d3210721/?slot=0&amp;rk=47&amp;isP=false</t>
  </si>
  <si>
    <t>Jaguar XF Portfolio Diesel</t>
  </si>
  <si>
    <t>https://www.carwale.com/used/cars-in-chandigarh/jaguar-xf/d3189673/?slot=0&amp;rk=48&amp;isP=false</t>
  </si>
  <si>
    <t>https://www.carwale.com/used/cars-in-chandigarh/bmw-7-series/d3166073/?slot=0&amp;rk=49&amp;isP=false</t>
  </si>
  <si>
    <t>https://www.carwale.com/used/cars-in-chandigarh/porsche-macan/d3166103/?slot=0&amp;rk=50&amp;isP=false</t>
  </si>
  <si>
    <t>Hyundai Creta SX (O) 1.4 Turbo 7 DCT Dual Tone [2022-2022]</t>
  </si>
  <si>
    <t>https://www.carwale.com/used/cars-in-chandigarh/hyundai-creta/d3204507/?slot=0&amp;rk=51&amp;isP=false</t>
  </si>
  <si>
    <t>https://www.carwale.com/used/cars-in-chandigarh/audi-q7/d3111035/?slot=0&amp;rk=52&amp;isP=false</t>
  </si>
  <si>
    <t>https://www.carwale.com/used/cars-in-chandigarh/maruti-suzuki-ertiga/d3296037/?slot=0&amp;rk=53&amp;isP=false</t>
  </si>
  <si>
    <t>https://www.carwale.com/used/cars-in-chandigarh/porsche-macan/d3287669/?slot=0&amp;rk=54&amp;isP=false</t>
  </si>
  <si>
    <t>https://www.carwale.com/used/cars-in-chandigarh/mercedes-benz-gls/d3287713/?slot=0&amp;rk=55&amp;isP=false</t>
  </si>
  <si>
    <t>https://www.carwale.com/used/cars-in-chandigarh/porsche-macan/d3283225/?slot=0&amp;rk=56&amp;isP=false</t>
  </si>
  <si>
    <t>https://www.carwale.com/used/cars-in-chandigarh/land-rover-range-rover-sport/d3287197/?slot=0&amp;rk=57&amp;isP=false</t>
  </si>
  <si>
    <t>https://www.carwale.com/used/cars-in-chandigarh/ford-endeavour/d3254491/?slot=0&amp;rk=58&amp;isP=false</t>
  </si>
  <si>
    <t>Skoda Kushaq Style 1.5L TSI DSG (6 Airbags)</t>
  </si>
  <si>
    <t>https://www.carwale.com/used/cars-in-chandigarh/skoda-kushaq/d3246853/?slot=0&amp;rk=59&amp;isP=false</t>
  </si>
  <si>
    <t>BMW X7 xDrive40i M Sport</t>
  </si>
  <si>
    <t>https://www.carwale.com/used/cars-in-chandigarh/bmw-x7/d3246827/?slot=0&amp;rk=60&amp;isP=false</t>
  </si>
  <si>
    <t>https://www.carwale.com/used/cars-in-chandigarh/audi-a6/d3166081/?slot=0&amp;rk=61&amp;isP=false</t>
  </si>
  <si>
    <t>https://www.carwale.com/used/cars-in-chandigarh/volvo-s90/d3166111/?slot=0&amp;rk=62&amp;isP=false</t>
  </si>
  <si>
    <t>https://www.carwale.com/used/cars-in-chandigarh/porsche-macan/d3166105/?slot=0&amp;rk=63&amp;isP=false</t>
  </si>
  <si>
    <t>https://www.carwale.com/used/cars-in-chandigarh/toyota-fortuner/d3282413/?slot=0&amp;rk=64&amp;isP=false</t>
  </si>
  <si>
    <t>https://www.carwale.com/used/cars-in-chandigarh/mercedes-benz-e-class/d3282449/?slot=0&amp;rk=65&amp;isP=false</t>
  </si>
  <si>
    <t>https://www.carwale.com/used/cars-in-chandigarh/audi-a6/d3295983/?slot=0&amp;rk=66&amp;isP=false</t>
  </si>
  <si>
    <t>Mahindra XUV700 AX 7 Diesel MT 7 STR</t>
  </si>
  <si>
    <t>https://www.carwale.com/used/cars-in-chandigarh/mahindra-xuv700/d3299493/?slot=0&amp;rk=67&amp;isP=false</t>
  </si>
  <si>
    <t>https://www.carwale.com/used/cars-in-chandigarh/mercedes-benz-glc/d3287631/?slot=0&amp;rk=68&amp;isP=false</t>
  </si>
  <si>
    <t>Mercedes-Benz GLE Coupe 450 AMG</t>
  </si>
  <si>
    <t>https://www.carwale.com/used/cars-in-chandigarh/mercedes-benz-gle/d3283291/?slot=0&amp;rk=69&amp;isP=false</t>
  </si>
  <si>
    <t>Ford Endeavour Titanium Plus 2.0 4x4 AT</t>
  </si>
  <si>
    <t>https://www.carwale.com/used/cars-in-chandigarh/ford-endeavour/d3238327/?slot=0&amp;rk=70&amp;isP=false</t>
  </si>
  <si>
    <t>Maruti Suzuki S-Cross Alpha AT</t>
  </si>
  <si>
    <t>https://www.carwale.com/used/cars-in-chandigarh/maruti-suzuki-s-cross/d3203059/?slot=0&amp;rk=71&amp;isP=false</t>
  </si>
  <si>
    <t>https://www.carwale.com/used/cars-in-chandigarh/land-rover-discovery-sport/d3287577/?slot=0&amp;rk=72&amp;isP=false</t>
  </si>
  <si>
    <t>https://www.carwale.com/used/cars-in-chandigarh/jeep-compass/d3283367/?slot=0&amp;rk=73&amp;isP=false</t>
  </si>
  <si>
    <t>https://www.carwale.com/used/cars-in-chandigarh/audi-q5/d3295985/?slot=0&amp;rk=74&amp;isP=false</t>
  </si>
  <si>
    <t>https://www.carwale.com/used/cars-in-chandigarh/jaguar-xf/d3295989/?slot=0&amp;rk=75&amp;isP=false</t>
  </si>
  <si>
    <t>https://www.carwale.com/used/cars-in-chandigarh/toyota-fortuner/d3295991/?slot=0&amp;rk=76&amp;isP=false</t>
  </si>
  <si>
    <t>https://www.carwale.com/used/cars-in-chandigarh/mini-clubman/d3281625/?slot=0&amp;rk=77&amp;isP=false</t>
  </si>
  <si>
    <t>https://www.carwale.com/used/cars-in-chandigarh/audi-a4/d3246319/?slot=0&amp;rk=78&amp;isP=false</t>
  </si>
  <si>
    <t>https://www.carwale.com/used/cars-in-chandigarh/mercedes-benz-m-class/d3166125/?slot=0&amp;rk=79&amp;isP=false</t>
  </si>
  <si>
    <t>BMW 5 Series 525d Luxury Plus</t>
  </si>
  <si>
    <t>https://www.carwale.com/used/cars-in-chandigarh/bmw-5-series/d3121506/?slot=0&amp;rk=80&amp;isP=false</t>
  </si>
  <si>
    <t>Maruti Suzuki Ciaz Alpha 1.3 Hybrid</t>
  </si>
  <si>
    <t>https://www.carwale.com/used/cars-in-chandigarh/maruti-suzuki-ciaz/d3242617/?slot=0&amp;rk=81&amp;isP=false</t>
  </si>
  <si>
    <t>https://www.carwale.com/used/cars-in-chandigarh/jaguar-xf/d3081469/?slot=0&amp;rk=82&amp;isP=false</t>
  </si>
  <si>
    <t>Toyota Glanza V CVT</t>
  </si>
  <si>
    <t>https://www.carwale.com/used/cars-in-chandigarh/toyota-glanza/d3236517/?slot=0&amp;rk=83&amp;isP=false</t>
  </si>
  <si>
    <t>https://www.carwale.com/used/cars-in-chandigarh/isuzu-d-max-v-cross/d2928035/?slot=0&amp;rk=84&amp;isP=false</t>
  </si>
  <si>
    <t>https://www.carwale.com/used/cars-in-chandigarh/maruti-suzuki-ciaz/d2887299/?slot=0&amp;rk=85&amp;isP=false</t>
  </si>
  <si>
    <t>Toyota Innova Crysta 2.8 GX AT 7 STR [2016-2020]</t>
  </si>
  <si>
    <t>https://www.carwale.com/used/cars-in-chandigarh/toyota-innova/d2946791/?slot=0&amp;rk=86&amp;isP=false</t>
  </si>
  <si>
    <t>Toyota Innova Crysta 2.4 ZX 7 STR [2016-2020]</t>
  </si>
  <si>
    <t>https://www.carwale.com/used/cars-in-chandigarh/toyota-innova/d2804817/?slot=0&amp;rk=87&amp;isP=false</t>
  </si>
  <si>
    <t>Toyota Innova Crysta GX 2.4 7 STR</t>
  </si>
  <si>
    <t>https://www.carwale.com/used/cars-in-chandigarh/toyota-innova/d2804811/?slot=0&amp;rk=88&amp;isP=false</t>
  </si>
  <si>
    <t>https://www.carwale.com/used/cars-in-chandigarh/audi-q5/d2768081/?slot=0&amp;rk=89&amp;isP=false</t>
  </si>
  <si>
    <t>https://www.carwale.com/used/cars-in-chandigarh/toyota-innova/d2768067/?slot=0&amp;rk=90&amp;isP=false</t>
  </si>
  <si>
    <t>https://www.carwale.com/used/cars-in-chandigarh/toyota-fortuner/d2892115/?slot=0&amp;rk=91&amp;isP=false</t>
  </si>
  <si>
    <t>https://www.carwale.com/used/cars-in-chandigarh/toyota-fortuner/d2919979/?slot=0&amp;rk=92&amp;isP=false</t>
  </si>
  <si>
    <t>https://www.carwale.com/used/cars-in-chandigarh/mercedes-benz-m-class/d2919973/?slot=0&amp;rk=93&amp;isP=false</t>
  </si>
  <si>
    <t>Hyundai Creta SX 1.6 CRDi</t>
  </si>
  <si>
    <t>https://www.carwale.com/used/cars-in-chandigarh/hyundai-creta/d2990335/?slot=0&amp;rk=94&amp;isP=false</t>
  </si>
  <si>
    <t>https://www.carwale.com/used/cars-in-chandigarh/bmw-x5/d3016697/?slot=0&amp;rk=95&amp;isP=false</t>
  </si>
  <si>
    <t>https://www.carwale.com/used/cars-in-chandigarh/bmw-x5/d2949065/?slot=0&amp;rk=96&amp;isP=false</t>
  </si>
  <si>
    <t>https://www.carwale.com/used/cars-in-chandigarh/audi-a6/d2934837/?slot=0&amp;rk=97&amp;isP=false</t>
  </si>
  <si>
    <t>Renault Duster 110 PS RXL 4X2 AMT [2016-2017]</t>
  </si>
  <si>
    <t>https://www.carwale.com/used/cars-in-chandigarh/renault-duster/d3163569/?slot=0&amp;rk=98&amp;isP=false</t>
  </si>
  <si>
    <t>https://www.carwale.com/used/cars-in-chandigarh/audi-q7/d3068745/?slot=0&amp;rk=99&amp;isP=false</t>
  </si>
  <si>
    <t>https://www.carwale.com/used/cars-in-chandigarh/mahindra-scorpio/d3108151/?slot=0&amp;rk=100&amp;isP=false</t>
  </si>
  <si>
    <t>https://www.carwale.com/used/cars-in-chandigarh/mercedes-benz-gle/d3171973/?slot=0&amp;rk=101&amp;isP=false</t>
  </si>
  <si>
    <t>https://www.carwale.com/used/cars-in-chandigarh/land-rover-evoque/d3115458/?slot=0&amp;rk=102&amp;isP=false</t>
  </si>
  <si>
    <t>https://www.carwale.com/used/cars-in-chandigarh/audi-q7/d3091791/?slot=0&amp;rk=103&amp;isP=false</t>
  </si>
  <si>
    <t>https://www.carwale.com/used/cars-in-chandigarh/bmw-7-series/d3055869/?slot=0&amp;rk=104&amp;isP=false</t>
  </si>
  <si>
    <t>Audi A4 2.0 TDI (177bhp) Premium Sport</t>
  </si>
  <si>
    <t>https://www.carwale.com/used/cars-in-chandigarh/audi-a4/d3052203/?slot=0&amp;rk=105&amp;isP=false</t>
  </si>
  <si>
    <t>https://www.carwale.com/used/cars-in-chandigarh/mercedes-benz-s-class/d3054559/?slot=0&amp;rk=106&amp;isP=false</t>
  </si>
  <si>
    <t>https://www.carwale.com/used/cars-in-chandigarh/mercedes-benz-g-class/d3055939/?slot=0&amp;rk=107&amp;isP=false</t>
  </si>
  <si>
    <t>BMW 5 Series 520d Modern Line</t>
  </si>
  <si>
    <t>https://www.carwale.com/used/cars-in-chandigarh/bmw-5-series/d3026267/?slot=0&amp;rk=108&amp;isP=false</t>
  </si>
  <si>
    <t>Toyota Etios Cross 1.4 VD</t>
  </si>
  <si>
    <t>https://www.carwale.com/used/cars-in-chandigarh/toyota-etios/d2921203/?slot=0&amp;rk=109&amp;isP=false</t>
  </si>
  <si>
    <t>https://www.carwale.com/used/cars-in-chandigarh/bmw-5-series/d2917667/?slot=0&amp;rk=110&amp;isP=false</t>
  </si>
  <si>
    <t>https://www.carwale.com/used/cars-in-chandigarh/bmw-5-series/d2915371/?slot=0&amp;rk=111&amp;isP=false</t>
  </si>
  <si>
    <t>https://www.carwale.com/used/cars-in-chandigarh/bmw-3-series/d3285343/?slot=0&amp;rk=112&amp;isP=false</t>
  </si>
  <si>
    <t>Tata Hexa XTA 4x2 7 STR</t>
  </si>
  <si>
    <t>https://www.carwale.com/used/cars-in-chandigarh/tata-hexa/d3257579/?slot=0&amp;rk=113&amp;isP=false</t>
  </si>
  <si>
    <t>https://www.carwale.com/used/cars-in-chandigarh/bmw-7-series/d3248827/?slot=0&amp;rk=114&amp;isP=false</t>
  </si>
  <si>
    <t>https://www.carwale.com/used/cars-in-chandigarh/bmw-5-series/d3268141/?slot=0&amp;rk=115&amp;isP=false</t>
  </si>
  <si>
    <t>https://www.carwale.com/used/cars-in-chandigarh/toyota-fortuner/d3278891/?slot=0&amp;rk=116&amp;isP=false</t>
  </si>
  <si>
    <t>https://www.carwale.com/used/cars-in-chandigarh/volvo-s90/d3214357/?slot=0&amp;rk=117&amp;isP=false</t>
  </si>
  <si>
    <t>https://www.carwale.com/used/cars-in-chandigarh/land-rover-range-rover-sport/d3205753/?slot=0&amp;rk=118&amp;isP=false</t>
  </si>
  <si>
    <t>https://www.carwale.com/used/cars-in-chandigarh/mercedes-benz-c-class/d3309339/?slot=0&amp;rk=119&amp;isP=false</t>
  </si>
  <si>
    <t>https://www.carwale.com/used/cars-in-chandigarh/audi-a8/d3293327/?slot=0&amp;rk=120&amp;isP=false</t>
  </si>
  <si>
    <t>Audi Q3 2.0 TDI quattro Premium Plus</t>
  </si>
  <si>
    <t>https://www.carwale.com/used/cars-in-chandigarh/audi-q3/d3297617/?slot=0&amp;rk=121&amp;isP=false</t>
  </si>
  <si>
    <t>Hyundai Accent GLE</t>
  </si>
  <si>
    <t>https://www.carwale.com/used/cars-in-chandigarh/hyundai-accent/d3248591/?slot=0&amp;rk=122&amp;isP=false</t>
  </si>
  <si>
    <t>Mahindra Thar LX 4-STR Hard Top Petrol MT</t>
  </si>
  <si>
    <t>https://www.carwale.com/used/cars-in-chandigarh/mahindra-thar/d3238731/?slot=0&amp;rk=123&amp;isP=false</t>
  </si>
  <si>
    <t>Skoda Octavia 2.0 TDI CR Ambition Plus AT</t>
  </si>
  <si>
    <t>https://www.carwale.com/used/cars-in-chandigarh/skoda-octavia/d3278945/?slot=0&amp;rk=124&amp;isP=false</t>
  </si>
  <si>
    <t>Mercedes-Benz M-Class 350</t>
  </si>
  <si>
    <t>https://www.carwale.com/used/cars-in-chandigarh/mercedes-benz-m-class/d3170401/?slot=0&amp;rk=125&amp;isP=false</t>
  </si>
  <si>
    <t>Skoda Laura Elegance 1.9 TDI AT</t>
  </si>
  <si>
    <t>https://www.carwale.com/used/cars-in-chandigarh/skoda-laura/d3297609/?slot=0&amp;rk=126&amp;isP=false</t>
  </si>
  <si>
    <t>https://www.carwale.com/used/cars-in-chandigarh/hyundai-creta/d3268489/?slot=0&amp;rk=127&amp;isP=false</t>
  </si>
  <si>
    <t>https://www.carwale.com/used/cars-in-chandigarh/bmw-5-series/d3238073/?slot=0&amp;rk=128&amp;isP=false</t>
  </si>
  <si>
    <t>Audi Q3 2.0 TDI Base Grade</t>
  </si>
  <si>
    <t>https://www.carwale.com/used/cars-in-chandigarh/audi-q3/d3291373/?slot=0&amp;rk=129&amp;isP=false</t>
  </si>
  <si>
    <t>Mercedes-Benz C-Class 250 CDI Avantagarde</t>
  </si>
  <si>
    <t>https://www.carwale.com/used/cars-in-chandigarh/mercedes-benz-c-class/d3248599/?slot=0&amp;rk=130&amp;isP=false</t>
  </si>
  <si>
    <t>https://www.carwale.com/used/cars-in-chandigarh/audi-q5/d2976539/?slot=0&amp;rk=131&amp;isP=false</t>
  </si>
  <si>
    <t>https://www.carwale.com/used/cars-in-chandigarh/toyota-fortuner/d2978109/?slot=0&amp;rk=132&amp;isP=false</t>
  </si>
  <si>
    <t>https://www.carwale.com/used/cars-in-chandigarh/mitsubishi-pajero/d2978125/?slot=0&amp;rk=133&amp;isP=false</t>
  </si>
  <si>
    <t>Audi A3 Cabriolet 35 TFSI</t>
  </si>
  <si>
    <t>https://www.carwale.com/used/cars-in-chandigarh/audi-a3/d2978155/?slot=0&amp;rk=134&amp;isP=false</t>
  </si>
  <si>
    <t>Jaguar F-Pace Pure</t>
  </si>
  <si>
    <t>https://www.carwale.com/used/cars-in-chandigarh/jaguar-f-pace/d2976517/?slot=0&amp;rk=135&amp;isP=false</t>
  </si>
  <si>
    <t>BMW 3 Series 330 D Convertible</t>
  </si>
  <si>
    <t>https://www.carwale.com/used/cars-in-chandigarh/bmw-3-series/d2976637/?slot=0&amp;rk=136&amp;isP=false</t>
  </si>
  <si>
    <t>https://www.carwale.com/used/cars-in-chandigarh/mercedes-benz-m-class/d2978175/?slot=0&amp;rk=137&amp;isP=false</t>
  </si>
  <si>
    <t>https://www.carwale.com/used/cars-in-chandigarh/audi-q5/d3063145/?slot=0&amp;rk=138&amp;isP=false</t>
  </si>
  <si>
    <t>https://www.carwale.com/used/cars-in-chandigarh/bmw-x5/d3063017/?slot=0&amp;rk=139&amp;isP=false</t>
  </si>
  <si>
    <t>https://www.carwale.com/used/cars-in-chandigarh/mercedes-benz-gle/d3063095/?slot=0&amp;rk=140&amp;isP=false</t>
  </si>
  <si>
    <t>https://www.carwale.com/used/cars-in-chandigarh/land-rover-evoque/d2978087/?slot=0&amp;rk=141&amp;isP=false</t>
  </si>
  <si>
    <t>https://www.carwale.com/used/cars-in-chandigarh/volvo-xc90/d3115270/?slot=0&amp;rk=142&amp;isP=false</t>
  </si>
  <si>
    <t>https://www.carwale.com/used/cars-in-chandigarh/ford-endeavour/d3115222/?slot=0&amp;rk=143&amp;isP=false</t>
  </si>
  <si>
    <t>https://www.carwale.com/used/cars-in-chandigarh/bmw-x5/d3115244/?slot=0&amp;rk=144&amp;isP=false</t>
  </si>
  <si>
    <t>https://www.carwale.com/used/cars-in-chandigarh/mercedes-benz-e-class/d3115262/?slot=0&amp;rk=145&amp;isP=false</t>
  </si>
  <si>
    <t>https://www.carwale.com/used/cars-in-chandigarh/mahindra-thar/d3159651/?slot=0&amp;rk=146&amp;isP=false</t>
  </si>
  <si>
    <t>Porsche Cayenne Diesel</t>
  </si>
  <si>
    <t>https://www.carwale.com/used/cars-in-chandigarh/porsche-cayenne/d3159673/?slot=0&amp;rk=147&amp;isP=false</t>
  </si>
  <si>
    <t>https://www.carwale.com/used/cars-in-chandigarh/audi-a6/d3267189/?slot=0&amp;rk=148&amp;isP=false</t>
  </si>
  <si>
    <t>https://www.carwale.com/used/cars-in-chandigarh/honda-amaze/d3264959/?slot=0&amp;rk=149&amp;isP=false</t>
  </si>
  <si>
    <t>https://www.carwale.com/used/cars-in-chandigarh/ford-endeavour/d3257577/?slot=0&amp;rk=150&amp;isP=false</t>
  </si>
  <si>
    <t>Maruti Suzuki Swift VXi ABS [2014-2017]</t>
  </si>
  <si>
    <t>https://www.carwale.com/used/cars-in-chandigarh/maruti-suzuki-swift/d3244835/?slot=0&amp;rk=151&amp;isP=false</t>
  </si>
  <si>
    <t>https://www.carwale.com/used/cars-in-chandigarh/ford-endeavour/d3257577/?slot=0&amp;rk=152&amp;isP=false</t>
  </si>
  <si>
    <t>Hyundai i20 Sportz (AT) 1.4</t>
  </si>
  <si>
    <t>https://www.carwale.com/used/cars-in-chandigarh/hyundai-i20/d3308571/?slot=0&amp;rk=153&amp;isP=false</t>
  </si>
  <si>
    <t>https://www.carwale.com/used/cars-in-chandigarh/bmw-3-series/d3299353/?slot=0&amp;rk=154&amp;isP=false</t>
  </si>
  <si>
    <t>https://www.carwale.com/used/cars-in-chandigarh/maruti-suzuki-alto-800/d3294553/?slot=0&amp;rk=155&amp;isP=false</t>
  </si>
  <si>
    <t>https://www.carwale.com/used/cars-in-chandigarh/mahindra-thar/d3271711/?slot=0&amp;rk=156&amp;isP=false</t>
  </si>
  <si>
    <t>Hyundai Verna Fluidic 1.6 CRDi</t>
  </si>
  <si>
    <t>https://www.carwale.com/used/cars-in-chandigarh/hyundai-verna/d3248597/?slot=0&amp;rk=157&amp;isP=false</t>
  </si>
  <si>
    <t>https://www.carwale.com/used/cars-in-chandigarh/mahindra-xuv500/d3141223/?slot=0&amp;rk=158&amp;isP=false</t>
  </si>
  <si>
    <t>https://www.carwale.com/used/cars-in-chandigarh/honda-city/d3265487/?slot=0&amp;rk=159&amp;isP=false</t>
  </si>
  <si>
    <t>https://www.carwale.com/used/cars-in-chandigarh/mercedes-benz-m-class/d3267119/?slot=0&amp;rk=160&amp;isP=false</t>
  </si>
  <si>
    <t>https://www.carwale.com/used/cars-in-chandigarh/bmw-5-series/d3175313/?slot=0&amp;rk=161&amp;isP=false</t>
  </si>
  <si>
    <t>https://www.carwale.com/used/cars-in-chandigarh/hyundai-verna/d3201509/?slot=0&amp;rk=162&amp;isP=false</t>
  </si>
  <si>
    <t>Tata Safari 4x2 LX DICOR BS IV</t>
  </si>
  <si>
    <t>https://www.carwale.com/used/cars-in-chandigarh/tata-safari/d3201383/?slot=0&amp;rk=163&amp;isP=false</t>
  </si>
  <si>
    <t>https://www.carwale.com/used/cars-in-chandigarh/tata-tiago/d3217581/?slot=0&amp;rk=164&amp;isP=false</t>
  </si>
  <si>
    <t>https://www.carwale.com/used/cars-in-chandigarh/volkswagen-jetta/d3268901/?slot=0&amp;rk=165&amp;isP=false</t>
  </si>
  <si>
    <t>https://www.carwale.com/used/cars-in-chandigarh/porsche-panamera/d3309317/?slot=0&amp;rk=166&amp;isP=false</t>
  </si>
  <si>
    <t>https://www.carwale.com/used/cars-in-chandigarh/toyota-fortuner/d3283073/?slot=0&amp;rk=167&amp;isP=false</t>
  </si>
  <si>
    <t>https://www.carwale.com/used/cars-in-chandigarh/honda-city/d3310387/?slot=0&amp;rk=168&amp;isP=false</t>
  </si>
  <si>
    <t>https://www.carwale.com/used/cars-in-chandigarh/chevrolet-cruze/d3294547/?slot=0&amp;rk=169&amp;isP=false</t>
  </si>
  <si>
    <t>https://www.carwale.com/used/cars-in-chandigarh/mahindra-thar/d3267141/?slot=0&amp;rk=170&amp;isP=false</t>
  </si>
  <si>
    <t>Ford Figo Duratorq Diesel EXI 1.4</t>
  </si>
  <si>
    <t>https://www.carwale.com/used/cars-in-chandigarh/ford-figo/d3265893/?slot=0&amp;rk=171&amp;isP=false</t>
  </si>
  <si>
    <t>https://www.carwale.com/used/cars-in-chandigarh/hyundai-verna/d3264995/?slot=0&amp;rk=172&amp;isP=false</t>
  </si>
  <si>
    <t>https://www.carwale.com/used/cars-in-chandigarh/maruti-suzuki-ciaz/d3161879/?slot=0&amp;rk=173&amp;isP=false</t>
  </si>
  <si>
    <t>https://www.carwale.com/used/cars-in-chandigarh/toyota-fortuner/d3195613/?slot=0&amp;rk=174&amp;isP=false</t>
  </si>
  <si>
    <t>https://www.carwale.com/used/cars-in-chandigarh/audi-a6/d3195637/?slot=0&amp;rk=175&amp;isP=false</t>
  </si>
  <si>
    <t>https://www.carwale.com/used/cars-in-chandigarh/hyundai-elite-i20/d3279411/?slot=0&amp;rk=176&amp;isP=false</t>
  </si>
  <si>
    <t>https://www.carwale.com/used/cars-in-chandigarh/toyota-innova/d3148293/?slot=0&amp;rk=177&amp;isP=false</t>
  </si>
  <si>
    <t>https://www.carwale.com/used/cars-in-chandigarh/bmw-5-series/d3202075/?slot=0&amp;rk=178&amp;isP=false</t>
  </si>
  <si>
    <t>https://www.carwale.com/used/cars-in-chandigarh/toyota-glanza/d3192183/?slot=0&amp;rk=179&amp;isP=false</t>
  </si>
  <si>
    <t>https://www.carwale.com/used/cars-in-chandigarh/toyota-fortuner/d3195613/?slot=0&amp;rk=180&amp;isP=false</t>
  </si>
  <si>
    <t>https://www.carwale.com/used/cars-in-chandigarh/audi-a6/d3195637/?slot=0&amp;rk=181&amp;isP=false</t>
  </si>
  <si>
    <t>https://www.carwale.com/used/cars-in-chandigarh/land-rover-evoque/d3197905/?slot=0&amp;rk=182&amp;isP=false</t>
  </si>
  <si>
    <t>https://www.carwale.com/used/cars-in-chandigarh/toyota-fortuner/d3192871/?slot=0&amp;rk=183&amp;isP=false</t>
  </si>
  <si>
    <t>https://www.carwale.com/used/cars-in-chandigarh/hyundai-verna/d3201501/?slot=0&amp;rk=184&amp;isP=false</t>
  </si>
  <si>
    <t>https://www.carwale.com/used/cars-in-chandigarh/maruti-suzuki-ciaz/d3161879/?slot=0&amp;rk=185&amp;isP=false</t>
  </si>
  <si>
    <t>https://www.carwale.com/used/cars-in-chandigarh/maruti-suzuki-ciaz/d3289145/?slot=0&amp;rk=186&amp;isP=false</t>
  </si>
  <si>
    <t>https://www.carwale.com/used/cars-in-chandigarh/hyundai-grand-i10/d3304787/?slot=0&amp;rk=187&amp;isP=false</t>
  </si>
  <si>
    <t>Mercedes-Benz E-Class E250 CDI Classic</t>
  </si>
  <si>
    <t>https://www.carwale.com/used/cars-in-chandigarh/mercedes-benz-e-class/d3272441/?slot=0&amp;rk=188&amp;isP=false</t>
  </si>
  <si>
    <t>Maruti Suzuki Celerio VXi AMT ABS</t>
  </si>
  <si>
    <t>https://www.carwale.com/used/cars-in-chandigarh/maruti-suzuki-celerio/d3278705/?slot=0&amp;rk=189&amp;isP=false</t>
  </si>
  <si>
    <t>Hyundai Creta 1.6 E Petrol</t>
  </si>
  <si>
    <t>https://www.carwale.com/used/cars-in-chandigarh/hyundai-creta/d3276657/?slot=0&amp;rk=190&amp;isP=false</t>
  </si>
  <si>
    <t>https://www.carwale.com/used/cars-in-chandigarh/maruti-suzuki-baleno/d3257929/?slot=0&amp;rk=191&amp;isP=false</t>
  </si>
  <si>
    <t>https://www.carwale.com/used/cars-in-chandigarh/renault-duster/d3258055/?slot=0&amp;rk=192&amp;isP=false</t>
  </si>
  <si>
    <t>https://www.carwale.com/used/cars-in-chandigarh/maruti-suzuki-baleno/d3237073/?slot=0&amp;rk=193&amp;isP=false</t>
  </si>
  <si>
    <t>https://www.carwale.com/used/cars-in-chandigarh/maruti-suzuki-alto/d3264669/?slot=0&amp;rk=194&amp;isP=false</t>
  </si>
  <si>
    <t>Toyota Fortuner 3.0 4x2 MT</t>
  </si>
  <si>
    <t>https://www.carwale.com/used/cars-in-chandigarh/toyota-fortuner/d3202281/?slot=0&amp;rk=195&amp;isP=false</t>
  </si>
  <si>
    <t>Mahindra Scorpio S10 1.99 [2016-2017]</t>
  </si>
  <si>
    <t>https://www.carwale.com/used/cars-in-chandigarh/mahindra-scorpio/d3195653/?slot=0&amp;rk=196&amp;isP=false</t>
  </si>
  <si>
    <t>https://www.carwale.com/used/cars-in-chandigarh/mahindra-xuv500/d3193423/?slot=0&amp;rk=197&amp;isP=false</t>
  </si>
  <si>
    <t>https://www.carwale.com/used/cars-in-chandigarh/maruti-suzuki-ciaz/d3193173/?slot=0&amp;rk=198&amp;isP=false</t>
  </si>
  <si>
    <t>Hyundai Creta 1.6 SX (O)</t>
  </si>
  <si>
    <t>https://www.carwale.com/used/cars-in-chandigarh/hyundai-creta/d3193123/?slot=0&amp;rk=199&amp;isP=false</t>
  </si>
  <si>
    <t>https://www.carwale.com/used/cars-in-chandigarh/maruti-suzuki-ciaz/d3193173/?slot=0&amp;rk=200&amp;isP=false</t>
  </si>
  <si>
    <t>https://www.carwale.com/used/cars-in-chandigarh/hyundai-creta/d3193123/?slot=0&amp;rk=201&amp;isP=false</t>
  </si>
  <si>
    <t>Hyundai Verna EX 1.4 VTVT</t>
  </si>
  <si>
    <t>https://www.carwale.com/used/cars-in-chandigarh/hyundai-verna/d3193101/?slot=0&amp;rk=202&amp;isP=false</t>
  </si>
  <si>
    <t>https://www.carwale.com/used/cars-in-chandigarh/maruti-suzuki-swift/d3192937/?slot=0&amp;rk=203&amp;isP=false</t>
  </si>
  <si>
    <t>https://www.carwale.com/used/cars-in-chandigarh/mahindra-xuv500/d3193423/?slot=0&amp;rk=204&amp;isP=false</t>
  </si>
  <si>
    <t>https://www.carwale.com/used/cars-in-chandigarh/hyundai-i10/d3193293/?slot=0&amp;rk=205&amp;isP=false</t>
  </si>
  <si>
    <t>https://www.carwale.com/used/cars-in-chandigarh/hyundai-grand-i10/d3193243/?slot=0&amp;rk=206&amp;isP=false</t>
  </si>
  <si>
    <t>https://www.carwale.com/used/cars-in-chandigarh/toyota-fortuner/d3202281/?slot=0&amp;rk=207&amp;isP=false</t>
  </si>
  <si>
    <t>https://www.carwale.com/used/cars-in-chandigarh/mercedes-benz-e-class/d3272441/?slot=0&amp;rk=208&amp;isP=false</t>
  </si>
  <si>
    <t>https://www.carwale.com/used/cars-in-chandigarh/maruti-suzuki-baleno/d3257929/?slot=0&amp;rk=209&amp;isP=false</t>
  </si>
  <si>
    <t>https://www.carwale.com/used/cars-in-chandigarh/renault-duster/d3258055/?slot=0&amp;rk=210&amp;isP=false</t>
  </si>
  <si>
    <t>https://www.carwale.com/used/cars-in-chandigarh/maruti-suzuki-baleno/d3237073/?slot=0&amp;rk=211&amp;isP=false</t>
  </si>
  <si>
    <t>https://www.carwale.com/used/cars-in-chandigarh/honda-city/d3264859/?slot=0&amp;rk=212&amp;isP=false</t>
  </si>
  <si>
    <t>https://www.carwale.com/used/cars-in-chandigarh/mercedes-benz-e-class/d3264883/?slot=0&amp;rk=213&amp;isP=false</t>
  </si>
  <si>
    <t>https://www.carwale.com/used/cars-in-chandigarh/maruti-suzuki-eeco/d3173009/?slot=0&amp;rk=214&amp;isP=false</t>
  </si>
  <si>
    <t>Hyundai i20 Magna 1.4 CRDI</t>
  </si>
  <si>
    <t>https://www.carwale.com/used/cars-in-chandigarh/hyundai-i20/d3278777/?slot=0&amp;rk=215&amp;isP=false</t>
  </si>
  <si>
    <t>Honda City ZX GXi</t>
  </si>
  <si>
    <t>https://www.carwale.com/used/cars-in-chandigarh/honda-city/d3244841/?slot=0&amp;rk=216&amp;isP=false</t>
  </si>
  <si>
    <t>Maruti Suzuki</t>
  </si>
  <si>
    <t xml:space="preserve">Maruti Suzuki Eeco </t>
  </si>
  <si>
    <t>Kochi</t>
  </si>
  <si>
    <t>https://www.quikr.com/cars/used-other-2019-maruti-suzuki-eeco-18376-kms-driven-in-eloor-kochi/p/362463508</t>
  </si>
  <si>
    <t xml:space="preserve">Audi A4 2.0 TDI 143bhp </t>
  </si>
  <si>
    <t>https://www.quikr.com/cars/used-white-2014-audi-a4-2.0-tdi-143bhp-27-000-kms-driven-in-patel-nagar-delhi/p/362466342</t>
  </si>
  <si>
    <t xml:space="preserve">Hyundai Santro Xing </t>
  </si>
  <si>
    <t>https://www.quikr.com/cars/used-black-2005-hyundai-santro-xing-88000-kms-driven-in-malad-west-mumbai/p/362457765</t>
  </si>
  <si>
    <t xml:space="preserve">Mahindra Marazzo M2 8 STR </t>
  </si>
  <si>
    <t>https://www.quikr.com/cars/used-white-2020-mahindra-marazzo-m2-8-str-19990-kms-driven-in-ayanavaram-chennai/p/362462224</t>
  </si>
  <si>
    <t xml:space="preserve">Hyundai Venue </t>
  </si>
  <si>
    <t>https://www.quikr.com/cars/used-blue-2020-hyundai-venue-22-000-kms-driven-in-kilpauk-chennai/p/362187348</t>
  </si>
  <si>
    <t xml:space="preserve">Skoda Kodiaq </t>
  </si>
  <si>
    <t>https://www.quikr.com/cars/used-2019-skoda-kodiaq-60-400-kms-driven-in-adikmet-hyderabad/p/362461124</t>
  </si>
  <si>
    <t xml:space="preserve">Hyundai Fluidic Verna 1.6 VTVT SX </t>
  </si>
  <si>
    <t>https://www.quikr.com/cars/used-white-2013-hyundai-fluidic-verna-1.6-vtvt-sx-78-900-kms-driven-in-adikmet-hyderabad/p/362461094</t>
  </si>
  <si>
    <t xml:space="preserve">Mahindra XUV 500 W6 </t>
  </si>
  <si>
    <t>https://www.quikr.com/cars/used-black-2017-mahindra-xuv-500-w6-46000-kms-driven-in-jangpura-delhi/p/362460902</t>
  </si>
  <si>
    <t xml:space="preserve">Mahindra TUV300 T6 </t>
  </si>
  <si>
    <t>https://www.quikr.com/cars/used-black-2015-mahindra-tuv300-t6-80000-kms-driven-in-jangpura-delhi/p/362459490</t>
  </si>
  <si>
    <t xml:space="preserve">BMW 3 Series 320d Highline </t>
  </si>
  <si>
    <t>https://www.quikr.com/cars/used-black-2013-bmw-3-series-320d-highline-33000-kms-driven-in-jangpura-delhi/p/362444235</t>
  </si>
  <si>
    <t xml:space="preserve">Maruti Suzuki Swift ZXI ABS </t>
  </si>
  <si>
    <t>https://www.quikr.com/cars/used-grey-2015-maruti-suzuki-swift-zxi-abs-125000-kms-driven-in-kasba-kolkata/p/362458350</t>
  </si>
  <si>
    <t xml:space="preserve">Toyota Etios G </t>
  </si>
  <si>
    <t>https://www.quikr.com/cars/used-silver-2018-toyota-etios-g-37-000-kms-driven-in-kasba-kolkata/p/360985357</t>
  </si>
  <si>
    <t xml:space="preserve">Maruti Suzuki Alto 800 Lxi </t>
  </si>
  <si>
    <t>https://www.quikr.com/cars/used-grey-2014-maruti-suzuki-alto-800-lxi-45000-kms-driven-in-kasba-kolkata/p/362458240</t>
  </si>
  <si>
    <t xml:space="preserve">Hyundai Grand i10 magna 1.2 crdi </t>
  </si>
  <si>
    <t>https://www.quikr.com/cars/used-white-2019-hyundai-grand-i10-magna-1.2-crdi-42000-kms-driven-in-dilshad-garden-delhi/p/362455128</t>
  </si>
  <si>
    <t xml:space="preserve">Toyota Innova 2.5 G BS III 8 STR </t>
  </si>
  <si>
    <t>https://www.quikr.com/cars/used-white-2006-toyota-innova-2.5-g-bs-iii-8-str-3-00-000-kms-driven-in-palace-guttahalli-bangalore/p/362411848</t>
  </si>
  <si>
    <t xml:space="preserve">Maruti Suzuki Swift Dzire Tour VDi </t>
  </si>
  <si>
    <t>https://www.quikr.com/cars/used-2008-maruti-suzuki-swift-dzire-tour-vdi-150000-kms-driven-in-old-malakpet-hyderabad/p/362447406</t>
  </si>
  <si>
    <t xml:space="preserve">Tata Nexon XZA Plus Diesel </t>
  </si>
  <si>
    <t>Vizag</t>
  </si>
  <si>
    <t>https://www.quikr.com/cars/used-white-2021-tata-nexon-xza-plus-diesel-26-000-kms-driven-in-akkayyapalem-vizag/p/362460954</t>
  </si>
  <si>
    <t xml:space="preserve">Mitsubishi Pajero Sport 2.5 MT </t>
  </si>
  <si>
    <t>Jaipur</t>
  </si>
  <si>
    <t>https://www.quikr.com/cars/used-2012-mitsubishi-pajero-sport-2.5-mt-190000-kms-driven-in-kotputli-jaipur/p/362473041</t>
  </si>
  <si>
    <t xml:space="preserve">Datsun RediGo </t>
  </si>
  <si>
    <t>https://www.quikr.com/cars/used-2017-datsun-redigo-21-753-kms-driven-in-andheri-east-mumbai/p/362470335</t>
  </si>
  <si>
    <t xml:space="preserve">Maruti Suzuki Swift Dzire </t>
  </si>
  <si>
    <t>https://www.quikr.com/cars/used-2015-maruti-suzuki-swift-dzire-29-500-kms-driven-in-andheri-east-mumbai/p/362470290</t>
  </si>
  <si>
    <t xml:space="preserve">Hyundai Grand i10 </t>
  </si>
  <si>
    <t>https://www.quikr.com/cars/used-2015-hyundai-grand-i10-49-700-kms-driven-in-andheri-east-mumbai/p/362470213</t>
  </si>
  <si>
    <t xml:space="preserve">Hyundai i10 </t>
  </si>
  <si>
    <t>https://www.quikr.com/cars/used-2017-hyundai-i10-61-500-kms-driven-in-andheri-east-mumbai/p/362470188</t>
  </si>
  <si>
    <t xml:space="preserve">Maruti Suzuki Swift VDi ABS BS IV </t>
  </si>
  <si>
    <t>https://www.quikr.com/cars/used-2018-maruti-suzuki-swift-21-000-kms-driven-in-ashok-nagar-chennai/p/362469477</t>
  </si>
  <si>
    <t xml:space="preserve">Renault Kwid RXT </t>
  </si>
  <si>
    <t>Bhilwara</t>
  </si>
  <si>
    <t>https://www.quikr.com/cars/used-brown-2017-renault-kwid-rxt-44-000-kms-driven-in-ajmer-road-bhilwara/p/362161982</t>
  </si>
  <si>
    <t xml:space="preserve">Nissan Terrano XV 110 DIESEL </t>
  </si>
  <si>
    <t>https://www.quikr.com/cars/used-2015-nissan-terrano-xv-110-diesel-98000-kms-driven-in-old-malakpet-hyderabad/p/362447365</t>
  </si>
  <si>
    <t xml:space="preserve">Mahindra Jeep Classic </t>
  </si>
  <si>
    <t>https://www.quikr.com/cars/used-2022-mahindra-jeep-classic-12-kms-driven-in-chikbanavara-bangalore/p/361515031</t>
  </si>
  <si>
    <t xml:space="preserve">Honda City VX </t>
  </si>
  <si>
    <t>https://www.quikr.com/cars/used-grey-2015-honda-city-vx-66000-kms-driven-in-kasba-kolkata/p/362415056</t>
  </si>
  <si>
    <t xml:space="preserve">Maruti Suzuki Eeco 5 STR </t>
  </si>
  <si>
    <t>https://www.quikr.com/cars/used-grey-2022-maruti-suzuki-eeco-5-str-700-kms-driven-in-kilpauk-chennai/p/362417554</t>
  </si>
  <si>
    <t xml:space="preserve">Honda City 1.5 S MT </t>
  </si>
  <si>
    <t>https://www.quikr.com/cars/used-red-2018-honda-city-1.5-s-mt-37000-kms-driven-in-kilpauk-chennai/p/362000941</t>
  </si>
  <si>
    <t xml:space="preserve">Honda Jazz 1.2 S MT </t>
  </si>
  <si>
    <t>https://www.quikr.com/cars/used-red-2017-honda-jazz-1.2-s-mt-27000-kms-driven-in-somwar-peth-pune/p/362406187</t>
  </si>
  <si>
    <t xml:space="preserve">Maruti Suzuki Baleno ZETA 1.2 K12 CVT </t>
  </si>
  <si>
    <t>Vadodara</t>
  </si>
  <si>
    <t>https://www.quikr.com/cars/used-blue-2021-maruti-suzuki-baleno-zeta-1.2-k12-cvt-9-380-kms-driven-in-gotri-vadodara/p/362381952</t>
  </si>
  <si>
    <t xml:space="preserve">Maruti Suzuki Swift Dzire ZDI AMT </t>
  </si>
  <si>
    <t>https://www.quikr.com/cars/used-white-2018-maruti-suzuki-swift-dzire-zdi-amt-96000-kms-driven-in-somwar-peth-pune/p/362404477</t>
  </si>
  <si>
    <t xml:space="preserve">Hyundai i10 Era </t>
  </si>
  <si>
    <t>https://www.quikr.com/cars/used-red-2010-hyundai-i10-era-40000-kms-driven-in-kasba-kolkata/p/362404168</t>
  </si>
  <si>
    <t xml:space="preserve">Maruti Suzuki Swift Dzire LDi </t>
  </si>
  <si>
    <t>Tirupur</t>
  </si>
  <si>
    <t>https://www.quikr.com/cars/used-white-2016-maruti-suzuki-swift-dzire-ldi-1-85-000-kms-driven-in-karuvampalayam-tirupur/p/362391086</t>
  </si>
  <si>
    <t>Land Rover</t>
  </si>
  <si>
    <t xml:space="preserve">Land Rover Range Rover Evoque HSE Dynamic </t>
  </si>
  <si>
    <t>https://www.quikr.com/cars/used-grey-2021-land-rover-range-rover-evoque-hse-dynamic-35000-kms-driven-in-jangpura-delhi/p/362390451</t>
  </si>
  <si>
    <t xml:space="preserve">Hyundai Verna 1.6 SX VTVT O </t>
  </si>
  <si>
    <t>https://www.quikr.com/cars/used-other-2019-hyundai-verna-1.6-sx-vtvt-o-65551-kms-driven-in-undri-pune/p/362347538</t>
  </si>
  <si>
    <t xml:space="preserve">Tata Hexa </t>
  </si>
  <si>
    <t>https://www.quikr.com/cars/used-other-2019-tata-hexa-7594-kms-driven-in-vanagram-chennai/p/362347446</t>
  </si>
  <si>
    <t xml:space="preserve">Renault Kwid RXT Opt </t>
  </si>
  <si>
    <t>https://www.quikr.com/cars/used-other-2015-renault-kwid-rxt-opt-59466-kms-driven-in-anna-nagar-chennai/p/362347467</t>
  </si>
  <si>
    <t xml:space="preserve">Ford Ecosport </t>
  </si>
  <si>
    <t>https://www.quikr.com/cars/used-other-2018-ford-ecosport-20281-kms-driven-in-anna-nagar-chennai/p/362347475</t>
  </si>
  <si>
    <t>https://www.quikr.com/cars/used-other-2016-renault-kwid-rxt-28738-kms-driven-in-vanagram-chennai/p/362347359</t>
  </si>
  <si>
    <t xml:space="preserve">Hyundai Santro Xing GL </t>
  </si>
  <si>
    <t>https://www.quikr.com/cars/used-white-2011-hyundai-santro-xing-gl-45000-kms-driven-in-adarsh-nagar-jaipur/p/362454280</t>
  </si>
  <si>
    <t xml:space="preserve">Skoda Superb 1.8 TSI LK AT </t>
  </si>
  <si>
    <t>https://www.quikr.com/cars/used-silver-2010-skoda-superb-1.8-tsi-lk-at-68900-kms-driven-in-park-street-kolkata/p/362008759</t>
  </si>
  <si>
    <t xml:space="preserve">Maruti Suzuki Swift VXi 1.2 ABS BS IV </t>
  </si>
  <si>
    <t>https://www.quikr.com/cars/used-2017-maruti-suzuki-swift-vxi-1.2-abs-bs-iv-52000-kms-driven-in-thippasandra-bangalore/p/362451707</t>
  </si>
  <si>
    <t xml:space="preserve">Maruti Suzuki Wagon R LX BS IV </t>
  </si>
  <si>
    <t>https://www.quikr.com/cars/used-blue-2010-maruti-suzuki-wagon-r-lx-bs-iv-80000-kms-driven-in-charkop-mumbai/p/362404995</t>
  </si>
  <si>
    <t xml:space="preserve">Renault Duster 85 PS RxL Diesel Opt </t>
  </si>
  <si>
    <t>https://www.quikr.com/cars/used-brown-2013-renault-duster-85-ps-rxl-diesel-opt-115000-kms-driven-in-sanjay-nagar-bangalore/p/362444926</t>
  </si>
  <si>
    <t xml:space="preserve">Ford EcoSport Titanium 1.0 Ecoboost </t>
  </si>
  <si>
    <t>https://www.quikr.com/cars/used-2015-ford-ecosport-76-000-kms-driven-in-vadapalani-chennai/p/362447133</t>
  </si>
  <si>
    <t>Mercedes Benz</t>
  </si>
  <si>
    <t xml:space="preserve">Mercedes Benz CLA Class </t>
  </si>
  <si>
    <t>https://www.quikr.com/cars/used-white-2013-mercedes-benz-cla-class-83-000-kms-driven-in-janakpuri-delhi/p/361644573</t>
  </si>
  <si>
    <t xml:space="preserve">Hyundai Elite i20 Asta 1.2 O </t>
  </si>
  <si>
    <t>https://www.quikr.com/cars/used-2017-hyundai-elite-i20-43-500-kms-driven-in-kodambakkam-chennai/p/362446288</t>
  </si>
  <si>
    <t xml:space="preserve">Hyundai Elite i20 Sportz 1.4 </t>
  </si>
  <si>
    <t>https://www.quikr.com/cars/used-other-2018-hyundai-elite-i20-sportz-1.4-47946-kms-driven-in-undri-pune/p/362347757</t>
  </si>
  <si>
    <t xml:space="preserve">Honda City </t>
  </si>
  <si>
    <t>https://www.quikr.com/cars/used-other-2016-honda-city-25384-kms-driven-in-undri-pune/p/362347712</t>
  </si>
  <si>
    <t xml:space="preserve">Honda Amaze </t>
  </si>
  <si>
    <t>https://www.quikr.com/cars/used-other-2019-honda-amaze-20121-kms-driven-in-undri-pune/p/362347545</t>
  </si>
  <si>
    <t xml:space="preserve">Nissan Micra </t>
  </si>
  <si>
    <t>https://www.quikr.com/cars/used-other-2015-nissan-micra-51146-kms-driven-in-undri-pune/p/362347755</t>
  </si>
  <si>
    <t xml:space="preserve">Honda Jazz </t>
  </si>
  <si>
    <t>https://www.quikr.com/cars/used-other-2018-honda-jazz-64422-kms-driven-in-undri-pune/p/362347775</t>
  </si>
  <si>
    <t xml:space="preserve">Maruti Suzuki Celerio Vxi </t>
  </si>
  <si>
    <t>https://www.quikr.com/cars/used-other-2016-maruti-suzuki-celerio-vxi-48987-kms-driven-in-vanagram-chennai/p/362347451</t>
  </si>
  <si>
    <t xml:space="preserve">Maruti Suzuki Celerio ZXi AMT </t>
  </si>
  <si>
    <t>https://www.quikr.com/cars/used-other-2016-maruti-suzuki-celerio-zxi-amt-47041-kms-driven-in-undri-pune/p/362347586</t>
  </si>
  <si>
    <t xml:space="preserve">Maruti Suzuki Swift Vxi </t>
  </si>
  <si>
    <t>https://www.quikr.com/cars/used-other-2019-maruti-suzuki-swift-vxi-70655-kms-driven-in-vanagram-chennai/p/362347424</t>
  </si>
  <si>
    <t xml:space="preserve">Maruti Suzuki Baleno </t>
  </si>
  <si>
    <t>https://www.quikr.com/cars/used-other-2019-maruti-suzuki-baleno-25678-kms-driven-in-undri-pune/p/362347616</t>
  </si>
  <si>
    <t xml:space="preserve">Maruti Suzuki Alto 800 LXI Option </t>
  </si>
  <si>
    <t>https://www.quikr.com/cars/used-other-2016-maruti-suzuki-alto-800-lxi-option-12714-kms-driven-in-vanagram-chennai/p/362347388</t>
  </si>
  <si>
    <t xml:space="preserve">Tata Tiago </t>
  </si>
  <si>
    <t>https://www.quikr.com/cars/used-other-2018-tata-tiago-37689-kms-driven-in-undri-pune/p/362347590</t>
  </si>
  <si>
    <t xml:space="preserve">Maruti Suzuki Dzire Vxi </t>
  </si>
  <si>
    <t>https://www.quikr.com/cars/used-other-2017-maruti-suzuki-dzire-vxi-73162-kms-driven-in-vanagram-chennai/p/362347503</t>
  </si>
  <si>
    <t xml:space="preserve">Jeep Compass </t>
  </si>
  <si>
    <t>https://www.quikr.com/cars/used-other-2020-jeep-compass-52196-kms-driven-in-undri-pune/p/362347739</t>
  </si>
  <si>
    <t>https://www.quikr.com/cars/used-other-2018-maruti-suzuki-baleno-63433-kms-driven-in-anna-nagar-chennai/p/362347521</t>
  </si>
  <si>
    <t>https://www.quikr.com/cars/used-other-2016-maruti-suzuki-alto-800-lxi-72819-kms-driven-in-vanagram-chennai/p/362347365</t>
  </si>
  <si>
    <t xml:space="preserve">Hyundai EON D Lite Plus </t>
  </si>
  <si>
    <t>https://www.quikr.com/cars/used-other-2014-hyundai-eon-d-lite-plus-24056-kms-driven-in-undri-pune/p/362347600</t>
  </si>
  <si>
    <t xml:space="preserve">Ford Endeavor 4X4 XLT AT </t>
  </si>
  <si>
    <t>https://www.quikr.com/cars/used-2018-ford-endeavor-4x4-xlt-at-45000-kms-driven-in-jayanagar-bangalore/p/362446347</t>
  </si>
  <si>
    <t xml:space="preserve">Toyota Innova 2.5 VX 7 STR </t>
  </si>
  <si>
    <t>https://www.quikr.com/cars/used-2014-toyota-innova-2.5-vx-7-str-132000-kms-driven-in-jayanagar-bangalore/p/362446310</t>
  </si>
  <si>
    <t xml:space="preserve">Maruti Suzuki Swift VXi </t>
  </si>
  <si>
    <t>Aligarh</t>
  </si>
  <si>
    <t>https://www.quikr.com/cars/used-black-2008-maruti-suzuki-swift-vxi-71-258-kms-driven-in-gt-road-aligarh/p/362444819</t>
  </si>
  <si>
    <t xml:space="preserve">Nissan Terrano XV D THP Premium 110 PS </t>
  </si>
  <si>
    <t>https://www.quikr.com/cars/used-2014-nissan-terrano-xv-d-thp-premium-110-ps-56000-kms-driven-in-jayanagar-bangalore/p/362446496</t>
  </si>
  <si>
    <t xml:space="preserve">Hyundai Creta 1.6 E VTVT </t>
  </si>
  <si>
    <t>https://www.quikr.com/cars/used-white-2021-hyundai-creta-1.6-e-vtvt-15-000-kms-driven-in-abbigere-bangalore/p/362415025</t>
  </si>
  <si>
    <t xml:space="preserve">Tata Tiago XZ 1.2 REVOTRON </t>
  </si>
  <si>
    <t>https://www.quikr.com/cars/used-orange-2016-tata-tiago-xz-1.2-revotron-25000-kms-driven-in-tiruvottiyur-chennai/p/362437073</t>
  </si>
  <si>
    <t>https://www.quikr.com/cars/used-2006-honda-city-138200-kms-driven-in-jayanagar-4th-block-bangalore/p/362408740</t>
  </si>
  <si>
    <t xml:space="preserve">Honda City ZX GXi </t>
  </si>
  <si>
    <t>https://www.quikr.com/cars/used-white-2009-honda-city-zx-gxi-97000-kms-driven-in-sector-39-chandigarh/p/362394046</t>
  </si>
  <si>
    <t>https://www.quikr.com/cars/used-other-2017-honda-city-88697-kms-driven-in-vanagram-chennai/p/362347423</t>
  </si>
  <si>
    <t xml:space="preserve">Tata Nexon </t>
  </si>
  <si>
    <t>https://www.quikr.com/cars/used-other-2018-tata-nexon-49654-kms-driven-in-undri-pune/p/362347768</t>
  </si>
  <si>
    <t xml:space="preserve">Maruti Suzuki Ignis </t>
  </si>
  <si>
    <t>https://www.quikr.com/cars/used-other-2018-maruti-suzuki-ignis-32840-kms-driven-in-undri-pune/p/362347640</t>
  </si>
  <si>
    <t>https://www.quikr.com/cars/used-other-2019-maruti-suzuki-baleno-97647-kms-driven-in-vanagram-chennai/p/362347391</t>
  </si>
  <si>
    <t>https://www.quikr.com/cars/used-other-2017-honda-city-19443-kms-driven-in-vanagram-chennai/p/362347398</t>
  </si>
  <si>
    <t xml:space="preserve">Honda Brio </t>
  </si>
  <si>
    <t>https://www.quikr.com/cars/used-other-2018-honda-brio-28768-kms-driven-in-vanagram-chennai/p/362347436</t>
  </si>
  <si>
    <t>https://www.quikr.com/cars/used-other-2019-honda-amaze-23084-kms-driven-in-undri-pune/p/362347580</t>
  </si>
  <si>
    <t xml:space="preserve">Datsun Redi GO </t>
  </si>
  <si>
    <t>https://www.quikr.com/cars/used-other-2021-datsun-redi-go-1585-kms-driven-in-vanagram-chennai/p/362347529</t>
  </si>
  <si>
    <t>https://www.quikr.com/cars/used-other-2016-renault-kwid-rxt-opt-50562-kms-driven-in-vanagram-chennai/p/362347338</t>
  </si>
  <si>
    <t>https://www.quikr.com/cars/used-other-2018-maruti-suzuki-baleno-61784-kms-driven-in-undri-pune/p/362347709</t>
  </si>
  <si>
    <t>https://www.quikr.com/cars/used-other-2014-maruti-suzuki-alto-800-lxi-81253-kms-driven-in-vanagram-chennai/p/362347403</t>
  </si>
  <si>
    <t>https://www.quikr.com/cars/used-other-2017-maruti-suzuki-baleno-52029-kms-driven-in-vanagram-chennai/p/362347368</t>
  </si>
  <si>
    <t xml:space="preserve">Maruti Suzuki Swift Lxi </t>
  </si>
  <si>
    <t>https://www.quikr.com/cars/used-other-2014-maruti-suzuki-swift-lxi-52266-kms-driven-in-anna-nagar-chennai/p/362347462</t>
  </si>
  <si>
    <t>https://www.quikr.com/cars/used-other-2014-honda-brio-28312-kms-driven-in-undri-pune/p/362347658</t>
  </si>
  <si>
    <t xml:space="preserve">Maruti Suzuki Wagon R 1.0 Vxi </t>
  </si>
  <si>
    <t>https://www.quikr.com/cars/used-other-2014-maruti-suzuki-wagon-r-1.0-vxi-21085-kms-driven-in-undri-pune/p/362347604</t>
  </si>
  <si>
    <t xml:space="preserve">Maruti Suzuki Swift VXi 1.2 BS IV </t>
  </si>
  <si>
    <t>https://www.quikr.com/cars/used-white-2010-maruti-suzuki-swift-vxi-1.2-bs-iv-69000-kms-driven-in-adarsh-nagar-jaipur/p/360448428</t>
  </si>
  <si>
    <t xml:space="preserve">Hyundai i10 Sportz 1.1 LPG </t>
  </si>
  <si>
    <t>https://www.quikr.com/cars/used-grey-2012-hyundai-i10-sportz-1.1-lpg-66000-kms-driven-in-adarsh-nagar-jaipur/p/361895962</t>
  </si>
  <si>
    <t xml:space="preserve">Maruti Suzuki Wagon R LXI DUO </t>
  </si>
  <si>
    <t>https://www.quikr.com/cars/used-silver-2007-maruti-suzuki-wagon-r-lxi-duo-55000-kms-driven-in-adarsh-nagar-jaipur/p/361895929</t>
  </si>
  <si>
    <t xml:space="preserve">Hyundai Grand i10 SPORTZ O 1.2 </t>
  </si>
  <si>
    <t>https://www.quikr.com/cars/used-white-2019-hyundai-grand-i10-sportz-o-1.2-17000-kms-driven-in-adarsh-nagar-jaipur/p/361132857</t>
  </si>
  <si>
    <t xml:space="preserve">Maruti Suzuki Omni 5 Seater </t>
  </si>
  <si>
    <t>https://www.quikr.com/cars/used-silver-2005-maruti-suzuki-omni-5-seater-43000-kms-driven-in-banasavadi-bangalore/p/362400568</t>
  </si>
  <si>
    <t xml:space="preserve">Hyundai Verna 1.6 SX O CRDI MT </t>
  </si>
  <si>
    <t>https://www.quikr.com/cars/used-silver-2012-hyundai-verna-1.6-sx-o-crdi-mt-66000-kms-driven-in-adarsh-nagar-jaipur/p/361896043</t>
  </si>
  <si>
    <t xml:space="preserve">Ford Figo 1.4 TITANIUM DURATORQ </t>
  </si>
  <si>
    <t>https://www.quikr.com/cars/used-white-2012-ford-figo-1.4-titanium-duratorq-65000-kms-driven-in-adarsh-nagar-jaipur/p/361896022</t>
  </si>
  <si>
    <t xml:space="preserve">Honda City 1.5 V MT </t>
  </si>
  <si>
    <t>https://www.quikr.com/cars/used-2015-honda-city-1.5-v-mt-78000-kms-driven-in-gandhi-nagar-hyderabad/p/362396779</t>
  </si>
  <si>
    <t>https://www.quikr.com/cars/used-other-2018-nissan-micra-11502-kms-driven-in-vanagram-chennai/p/362347466</t>
  </si>
  <si>
    <t>https://www.quikr.com/cars/used-other-2018-tata-tiago-31516-kms-driven-in-vanagram-chennai/p/362347332</t>
  </si>
  <si>
    <t xml:space="preserve">Maruti Suzuki S Cross </t>
  </si>
  <si>
    <t>https://www.quikr.com/cars/used-other-2018-maruti-suzuki-s-cross-98112-kms-driven-in-vanagram-chennai/p/362347375</t>
  </si>
  <si>
    <t>MG Motors</t>
  </si>
  <si>
    <t xml:space="preserve">MG Motors Hector </t>
  </si>
  <si>
    <t>https://www.quikr.com/cars/used-other-2019-mg-motors-hector-13636-kms-driven-in-undri-pune/p/362347578</t>
  </si>
  <si>
    <t xml:space="preserve">Hyundai i20 Magna O 1.2 </t>
  </si>
  <si>
    <t>https://www.quikr.com/cars/used-other-2013-hyundai-i20-magna-o-1.2-43992-kms-driven-in-undri-pune/p/362347641</t>
  </si>
  <si>
    <t>https://www.quikr.com/cars/used-other-2017-maruti-suzuki-dzire-vxi-41221-kms-driven-in-anna-nagar-chennai/p/362347409</t>
  </si>
  <si>
    <t>https://www.quikr.com/cars/used-other-2016-maruti-suzuki-alto-800-lxi-20547-kms-driven-in-anna-nagar-chennai/p/362347692</t>
  </si>
  <si>
    <t>https://www.quikr.com/cars/used-other-2017-maruti-suzuki-baleno-23007-kms-driven-in-undri-pune/p/362347661</t>
  </si>
  <si>
    <t>https://www.quikr.com/cars/used-other-2019-maruti-suzuki-swift-vxi-32943-kms-driven-in-anna-nagar-chennai/p/362347407</t>
  </si>
  <si>
    <t xml:space="preserve">Maruti Suzuki Alto K10 Vxi </t>
  </si>
  <si>
    <t>https://www.quikr.com/cars/used-other-2015-maruti-suzuki-alto-k10-vxi-60116-kms-driven-in-vanagram-chennai/p/362347366</t>
  </si>
  <si>
    <t xml:space="preserve">Maruti Suzuki Wagon R 1.0 Lxi </t>
  </si>
  <si>
    <t>https://www.quikr.com/cars/used-other-2013-maruti-suzuki-wagon-r-1.0-lxi-56150-kms-driven-in-undri-pune/p/362347715</t>
  </si>
  <si>
    <t xml:space="preserve">Maruti Suzuki Ciaz VXi Plus </t>
  </si>
  <si>
    <t>https://www.quikr.com/cars/used-other-2015-maruti-suzuki-ciaz-vxi-plus-32790-kms-driven-in-undri-pune/p/362347587</t>
  </si>
  <si>
    <t xml:space="preserve">Hyundai Creta </t>
  </si>
  <si>
    <t>https://www.quikr.com/cars/used-other-2017-hyundai-creta-67419-kms-driven-in-undri-pune/p/362347663</t>
  </si>
  <si>
    <t>https://www.quikr.com/cars/used-other-2018-maruti-suzuki-alto-800-lxi-option-37558-kms-driven-in-undri-pune/p/362347736</t>
  </si>
  <si>
    <t xml:space="preserve">Renault Duster </t>
  </si>
  <si>
    <t>https://www.quikr.com/cars/used-other-2016-renault-duster-25651-kms-driven-in-undri-pune/p/362347700</t>
  </si>
  <si>
    <t xml:space="preserve">Hyundai i10 Magna 1.1 iRDE2 </t>
  </si>
  <si>
    <t>https://www.quikr.com/cars/used-other-2016-hyundai-i10-magna-1.1-irde2-13616-kms-driven-in-undri-pune/p/362347598</t>
  </si>
  <si>
    <t xml:space="preserve">Hyundai Getz GVS </t>
  </si>
  <si>
    <t>https://www.quikr.com/cars/used-golden-2005-hyundai-getz-gvs-75-000-kms-driven-in-c-v-raman-nagar-bangalore/p/362393254</t>
  </si>
  <si>
    <t xml:space="preserve">Maruti Suzuki Wagon R LXI BS IV </t>
  </si>
  <si>
    <t>https://www.quikr.com/cars/used-white-2016-maruti-suzuki-wagon-r-lxi-bs-iv-35000-kms-driven-in-adarsh-nagar-jaipur/p/361502824</t>
  </si>
  <si>
    <t xml:space="preserve">Maruti Suzuki Vitara Brezza VDi O </t>
  </si>
  <si>
    <t>https://www.quikr.com/cars/used-white-2017-maruti-suzuki-vitara-brezza-vdi-o-63000-kms-driven-in-adarsh-nagar-jaipur/p/361502633</t>
  </si>
  <si>
    <t xml:space="preserve">Audi Q5 45 TDI Technology S Line </t>
  </si>
  <si>
    <t>https://www.quikr.com/cars/used-2020-audi-q5-45-tdi-technology-s-line-22000-kms-driven-in-andheri-west-mumbai/p/362404681</t>
  </si>
  <si>
    <t xml:space="preserve">Kia Carnival </t>
  </si>
  <si>
    <t>https://www.quikr.com/cars/used-2020-kia-carnival-63000-kms-driven-in-andheri-west-mumbai/p/362404638</t>
  </si>
  <si>
    <t xml:space="preserve">Toyota Fortuner 3.0 4x2 AT </t>
  </si>
  <si>
    <t>https://www.quikr.com/cars/used-2017-toyota-fortuner-3.0-4x2-at-36000-kms-driven-in-andheri-west-mumbai/p/362404609</t>
  </si>
  <si>
    <t xml:space="preserve">Honda CRV 2.0 AT </t>
  </si>
  <si>
    <t>https://www.quikr.com/cars/used-silver-2013-honda-crv-2.0-at-56000-kms-driven-in-adarsh-nagar-jaipur/p/362404513</t>
  </si>
  <si>
    <t xml:space="preserve">Maruti Suzuki Wagon R VXI BS IV with ABS </t>
  </si>
  <si>
    <t>https://www.quikr.com/cars/used-red-2014-maruti-suzuki-wagon-r-vxi-bs-iv-with-abs-46000-kms-driven-in-adarsh-nagar-jaipur/p/360448507</t>
  </si>
  <si>
    <t xml:space="preserve">Maruti Suzuki S Presso </t>
  </si>
  <si>
    <t>https://www.quikr.com/cars/used-other-2020-maruti-suzuki-s-presso-11748-kms-driven-in-vanagram-chennai/p/362347472</t>
  </si>
  <si>
    <t>https://www.quikr.com/cars/used-other-2015-honda-amaze-48990-kms-driven-in-undri-pune/p/362347729</t>
  </si>
  <si>
    <t xml:space="preserve">Maruti Suzuki Alto K10 Vxi O AMT </t>
  </si>
  <si>
    <t>https://www.quikr.com/cars/used-other-2018-maruti-suzuki-alto-k10-vxi-o-amt-57246-kms-driven-in-vanagram-chennai/p/362347517</t>
  </si>
  <si>
    <t xml:space="preserve">Honda City VX MT Petrol </t>
  </si>
  <si>
    <t>https://www.quikr.com/cars/used-other-2016-honda-city-vx-mt-petrol-42955-kms-driven-in-undri-pune/p/362347583</t>
  </si>
  <si>
    <t>https://www.quikr.com/cars/used-other-2014-maruti-suzuki-wagon-r-1.0-vxi-52570-kms-driven-in-vanagram-chennai/p/362347434</t>
  </si>
  <si>
    <t>https://www.quikr.com/cars/used-other-2017-maruti-suzuki-baleno-24164-kms-driven-in-undri-pune/p/362347570</t>
  </si>
  <si>
    <t>https://www.quikr.com/cars/used-other-2012-honda-city-63193-kms-driven-in-anna-nagar-chennai/p/362347351</t>
  </si>
  <si>
    <t>https://www.quikr.com/cars/used-other-2017-jeep-compass-94924-kms-driven-in-anna-nagar-chennai/p/362347418</t>
  </si>
  <si>
    <t>https://www.quikr.com/cars/used-other-2013-maruti-suzuki-wagon-r-1.0-lxi-93801-kms-driven-in-undri-pune/p/362347561</t>
  </si>
  <si>
    <t>https://www.quikr.com/cars/used-other-2018-maruti-suzuki-alto-k10-vxi-o-amt-11752-kms-driven-in-undri-pune/p/362347653</t>
  </si>
  <si>
    <t xml:space="preserve">Renault Triber </t>
  </si>
  <si>
    <t>https://www.quikr.com/cars/used-other-2020-renault-triber-5193-kms-driven-in-vanagram-chennai/p/362347500</t>
  </si>
  <si>
    <t xml:space="preserve">Skoda Rapid </t>
  </si>
  <si>
    <t>https://www.quikr.com/cars/used-other-2016-skoda-rapid-81017-kms-driven-in-undri-pune/p/362347751</t>
  </si>
  <si>
    <t>https://www.quikr.com/cars/used-other-2015-ford-ecosport-72780-kms-driven-in-undri-pune/p/362347554</t>
  </si>
  <si>
    <t>https://www.quikr.com/cars/used-other-2018-maruti-suzuki-wagon-r-1.0-vxi-7286-kms-driven-in-vanagram-chennai/p/362347524</t>
  </si>
  <si>
    <t xml:space="preserve">Hyundai Elite i20 </t>
  </si>
  <si>
    <t>https://www.quikr.com/cars/used-other-2015-hyundai-elite-i20-75498-kms-driven-in-undri-pune/p/362347667</t>
  </si>
  <si>
    <t xml:space="preserve">Toyota Yaris </t>
  </si>
  <si>
    <t>https://www.quikr.com/cars/used-other-2018-toyota-yaris-28478-kms-driven-in-undri-pune/p/362347576</t>
  </si>
  <si>
    <t xml:space="preserve">Honda Amaze 1.2 SMT I VTEC </t>
  </si>
  <si>
    <t>https://www.quikr.com/cars/used-white-2014-honda-amaze-1.2-smt-i-vtec-46000-kms-driven-in-adarsh-nagar-jaipur/p/361132790</t>
  </si>
  <si>
    <t xml:space="preserve">Hyundai Santro Xing GL Plus </t>
  </si>
  <si>
    <t>https://www.quikr.com/cars/used-yellow-2010-hyundai-santro-xing-gl-plus-45000-kms-driven-in-adarsh-nagar-jaipur/p/359209395</t>
  </si>
  <si>
    <t xml:space="preserve">Hyundai i10 Sportz 1.2 Kappa2 O </t>
  </si>
  <si>
    <t>https://www.quikr.com/cars/used-white-2017-hyundai-i10-sportz-1.2-kappa2-o-19000-kms-driven-in-adarsh-nagar-jaipur/p/360448449</t>
  </si>
  <si>
    <t>https://www.quikr.com/cars/used-silver-2015-maruti-suzuki-wagon-r-vxi-bs-iv-with-abs-43000-kms-driven-in-adarsh-nagar-jaipur/p/360448479</t>
  </si>
  <si>
    <t xml:space="preserve">Maruti Suzuki Swift VDi ABS </t>
  </si>
  <si>
    <t>https://www.quikr.com/cars/used-white-2011-maruti-suzuki-swift-vdi-abs-69000-kms-driven-in-adarsh-nagar-jaipur/p/361831403</t>
  </si>
  <si>
    <t xml:space="preserve">Hyundai Grand i10 1.2 CRDI Sportz O </t>
  </si>
  <si>
    <t>https://www.quikr.com/cars/used-silver-2018-hyundai-grand-i10-1.2-crdi-sportz-o-66000-kms-driven-in-adarsh-nagar-jaipur/p/361831464</t>
  </si>
  <si>
    <t xml:space="preserve">Maruti Suzuki Omni 8 STR BS III </t>
  </si>
  <si>
    <t>https://www.quikr.com/cars/used-white-2011-maruti-suzuki-omni-8-str-bs-iii-45000-kms-driven-in-adarsh-nagar-jaipur/p/362348383</t>
  </si>
  <si>
    <t>https://www.quikr.com/cars/used-white-2016-maruti-suzuki-swift-vxi-1.2-bs-iv-56000-kms-driven-in-adarsh-nagar-jaipur/p/362348519</t>
  </si>
  <si>
    <t>https://www.quikr.com/cars/used-other-2019-hyundai-elite-i20-30889-kms-driven-in-anna-nagar-chennai/p/362347487</t>
  </si>
  <si>
    <t>https://www.quikr.com/cars/used-other-2015-maruti-suzuki-alto-800-lxi-45366-kms-driven-in-undri-pune/p/362347650</t>
  </si>
  <si>
    <t xml:space="preserve">Maruti Suzuki Wagon R </t>
  </si>
  <si>
    <t>https://www.quikr.com/cars/used-other-2020-maruti-suzuki-wagon-r-9083-kms-driven-in-undri-pune/p/362347644</t>
  </si>
  <si>
    <t xml:space="preserve">Maruti Suzuki Alto Vxi </t>
  </si>
  <si>
    <t>https://www.quikr.com/cars/used-other-2019-maruti-suzuki-alto-vxi-41310-kms-driven-in-undri-pune/p/362347559</t>
  </si>
  <si>
    <t xml:space="preserve">Hyundai EON Era Plus </t>
  </si>
  <si>
    <t>https://www.quikr.com/cars/used-other-2014-hyundai-eon-era-plus-41065-kms-driven-in-vanagram-chennai/p/362347688</t>
  </si>
  <si>
    <t xml:space="preserve">Maruti Suzuki Swift </t>
  </si>
  <si>
    <t>https://www.quikr.com/cars/used-other-2019-maruti-suzuki-swift-14598-kms-driven-in-vanagram-chennai/p/362347489</t>
  </si>
  <si>
    <t xml:space="preserve">Hyundai Verna </t>
  </si>
  <si>
    <t>https://www.quikr.com/cars/used-other-2016-hyundai-verna-44279-kms-driven-in-vanagram-chennai/p/362347416</t>
  </si>
  <si>
    <t xml:space="preserve">Maruti Suzuki Vitara Brezza VDi </t>
  </si>
  <si>
    <t>https://www.quikr.com/cars/used-other-2016-maruti-suzuki-vitara-brezza-vdi-85486-kms-driven-in-anna-nagar-chennai/p/362347378</t>
  </si>
  <si>
    <t>https://www.quikr.com/cars/used-other-2018-hyundai-grand-i10-43936-kms-driven-in-anna-nagar-chennai/p/362347493</t>
  </si>
  <si>
    <t>https://www.quikr.com/cars/used-other-2016-maruti-suzuki-s-cross-82344-kms-driven-in-vanagram-chennai/p/362347447</t>
  </si>
  <si>
    <t>https://www.quikr.com/cars/used-other-2016-ford-ecosport-54787-kms-driven-in-vanagram-chennai/p/362347440</t>
  </si>
  <si>
    <t>https://www.quikr.com/cars/used-other-2020-hyundai-venue-30802-kms-driven-in-anna-nagar-chennai/p/362347468</t>
  </si>
  <si>
    <t>https://www.quikr.com/cars/used-other-2014-honda-brio-56898-kms-driven-in-undri-pune/p/362347743</t>
  </si>
  <si>
    <t xml:space="preserve">Hyundai Santro </t>
  </si>
  <si>
    <t>https://www.quikr.com/cars/used-other-2018-hyundai-santro-39904-kms-driven-in-undri-pune/p/362347777</t>
  </si>
  <si>
    <t>https://www.quikr.com/cars/used-other-2020-hyundai-venue-17263-kms-driven-in-vanagram-chennai/p/362347341</t>
  </si>
  <si>
    <t>https://www.quikr.com/cars/used-other-2013-hyundai-i10-40601-kms-driven-in-vanagram-chennai/p/362347337</t>
  </si>
  <si>
    <t xml:space="preserve">Maruti Suzuki Alto LX BS IV </t>
  </si>
  <si>
    <t>https://www.quikr.com/cars/used-silver-2010-maruti-suzuki-alto-lx-bs-iv-65000-kms-driven-in-adarsh-nagar-jaipur/p/360448467</t>
  </si>
  <si>
    <t xml:space="preserve">Maruti Suzuki Dzire VDI AMT </t>
  </si>
  <si>
    <t>https://www.quikr.com/cars/used-white-2016-maruti-suzuki-dzire-vdi-amt-40100-kms-driven-in-adarsh-nagar-jaipur/p/360448373</t>
  </si>
  <si>
    <t xml:space="preserve">Hyundai Santro Base </t>
  </si>
  <si>
    <t>https://www.quikr.com/cars/used-silver-2003-hyundai-santro-base-52222-kms-driven-in-adarsh-nagar-jaipur/p/361896090</t>
  </si>
  <si>
    <t>https://www.quikr.com/cars/used-white-2011-maruti-suzuki-omni-8-str-bs-iii-45008-kms-driven-in-adarsh-nagar-jaipur/p/361895950</t>
  </si>
  <si>
    <t xml:space="preserve">Hyundai Grand i10 ASTA 1.2 KAPPA VTVT OPT </t>
  </si>
  <si>
    <t>https://www.quikr.com/cars/used-white-2016-hyundai-grand-i10-asta-1.2-kappa-vtvt-opt-47000-kms-driven-in-adarsh-nagar-jaipur/p/361132741</t>
  </si>
  <si>
    <t xml:space="preserve">Maruti Suzuki Swift Dzire VDi ABS </t>
  </si>
  <si>
    <t>https://www.quikr.com/cars/used-white-2015-maruti-suzuki-swift-dzire-vdi-abs-66000-kms-driven-in-adarsh-nagar-jaipur/p/361895904</t>
  </si>
  <si>
    <t xml:space="preserve">Mahindra XUV 500 W10 </t>
  </si>
  <si>
    <t>https://www.quikr.com/cars/used-orange-2016-mahindra-xuv-500-w10-100000-kms-driven-in-ashok-nagar-chennai/p/362402275</t>
  </si>
  <si>
    <t xml:space="preserve">Toyota Camry 2.5 G </t>
  </si>
  <si>
    <t>https://www.quikr.com/cars/used-silver-2005-toyota-camry-2.5-g-100000-kms-driven-in-ashok-nagar-chennai/p/362402266</t>
  </si>
  <si>
    <t>https://www.quikr.com/cars/used-other-2018-maruti-suzuki-alto-800-lxi-43589-kms-driven-in-vanagram-chennai/p/362347394</t>
  </si>
  <si>
    <t>https://www.quikr.com/cars/used-other-2012-hyundai-i20-magna-o-1.2-63658-kms-driven-in-undri-pune/p/362347724</t>
  </si>
  <si>
    <t xml:space="preserve">Maruti Suzuki Zen Estilo Vxi </t>
  </si>
  <si>
    <t>https://www.quikr.com/cars/used-other-2013-maruti-suzuki-zen-estilo-vxi-59755-kms-driven-in-anna-nagar-chennai/p/362347355</t>
  </si>
  <si>
    <t>https://www.quikr.com/cars/used-other-2019-maruti-suzuki-eeco-28444-kms-driven-in-anna-nagar-chennai/p/362347510</t>
  </si>
  <si>
    <t xml:space="preserve">Maruti Suzuki Dzire ZXI Plus </t>
  </si>
  <si>
    <t>https://www.quikr.com/cars/used-other-2020-maruti-suzuki-dzire-zxi-plus-24920-kms-driven-in-anna-nagar-chennai/p/362347483</t>
  </si>
  <si>
    <t xml:space="preserve">Hyundai Santro Sportz 1.1L </t>
  </si>
  <si>
    <t>https://www.quikr.com/cars/used-other-2019-hyundai-santro-sportz-1.1l-28182-kms-driven-in-vanagram-chennai/p/362347401</t>
  </si>
  <si>
    <t>https://www.quikr.com/cars/used-other-2020-renault-duster-44729-kms-driven-in-vanagram-chennai/p/362347687</t>
  </si>
  <si>
    <t xml:space="preserve">Mahindra XUV 500 </t>
  </si>
  <si>
    <t>https://www.quikr.com/cars/used-other-2018-mahindra-xuv-500-35780-kms-driven-in-anna-nagar-chennai/p/362347380</t>
  </si>
  <si>
    <t>https://www.quikr.com/cars/used-other-2019-hyundai-santro-15738-kms-driven-in-undri-pune/p/362347769</t>
  </si>
  <si>
    <t xml:space="preserve">Hyundai i10 Magna 1.2 Kappa2 </t>
  </si>
  <si>
    <t>https://www.quikr.com/cars/used-other-2013-hyundai-i10-magna-1.2-kappa2-39524-kms-driven-in-undri-pune/p/362347749</t>
  </si>
  <si>
    <t>https://www.quikr.com/cars/used-other-2020-hyundai-venue-72640-kms-driven-in-vanagram-chennai/p/362347482</t>
  </si>
  <si>
    <t>https://www.quikr.com/cars/used-other-2016-maruti-suzuki-celerio-zxi-amt-71395-kms-driven-in-vanagram-chennai/p/362347471</t>
  </si>
  <si>
    <t>https://www.quikr.com/cars/used-other-2022-maruti-suzuki-celerio-vxi-3951-kms-driven-in-vanagram-chennai/p/362347377</t>
  </si>
  <si>
    <t xml:space="preserve">Hyundai Creta 1.6 SX CRDI </t>
  </si>
  <si>
    <t>https://www.quikr.com/cars/used-other-2018-hyundai-creta-1.6-sx-crdi-99615-kms-driven-in-undri-pune/p/362347632</t>
  </si>
  <si>
    <t>https://www.quikr.com/cars/used-other-2017-hyundai-eon-era-plus-54613-kms-driven-in-vanagram-chennai/p/362347532</t>
  </si>
  <si>
    <t>https://www.quikr.com/cars/used-other-2019-maruti-suzuki-alto-800-lxi-61268-kms-driven-in-vanagram-chennai/p/362347449</t>
  </si>
  <si>
    <t xml:space="preserve">Maruti Suzuki Ertiga ZXI Plus </t>
  </si>
  <si>
    <t>https://www.quikr.com/cars/used-blue-2017-maruti-suzuki-ertiga-zxi-plus-70000-kms-driven-in-ashok-nagar-chennai/p/362402258</t>
  </si>
  <si>
    <t xml:space="preserve">Toyota Corolla Altis Diesel D4DJ </t>
  </si>
  <si>
    <t>https://www.quikr.com/cars/used-white-2012-toyota-corolla-altis-diesel-d4dj-95000-kms-driven-in-ashok-nagar-chennai/p/362402245</t>
  </si>
  <si>
    <t xml:space="preserve">BMW X1 sDrive18i </t>
  </si>
  <si>
    <t>https://www.quikr.com/cars/used-white-2011-bmw-x1-sdrive18i-70000-kms-driven-in-ashok-nagar-chennai/p/362402235</t>
  </si>
  <si>
    <t>https://www.quikr.com/cars/used-silver-2015-honda-city-vx-25000-kms-driven-in-ashok-nagar-chennai/p/362402226</t>
  </si>
  <si>
    <t xml:space="preserve">Maruti Suzuki Ertiga VXI CNG Limited Edition </t>
  </si>
  <si>
    <t>https://www.quikr.com/cars/used-white-2016-maruti-suzuki-ertiga-vxi-cng-limited-edition-49800-kms-driven-in-rajouri-garden-delhi/p/361973600</t>
  </si>
  <si>
    <t>https://www.quikr.com/cars/used-2019-maruti-suzuki-alto-800-3-600-kms-driven-in-rajouri-garden-delhi/p/358155343</t>
  </si>
  <si>
    <t xml:space="preserve">Hyundai Creta 1.4 S CRDI </t>
  </si>
  <si>
    <t>Malappuram</t>
  </si>
  <si>
    <t>https://www.quikr.com/cars/used-black-2020-hyundai-creta-1.4-s-crdi-41-000-kms-driven-in-alinchuvadu-malappuram/p/362400995</t>
  </si>
  <si>
    <t xml:space="preserve">Tata Indica V2 Turbo DLX </t>
  </si>
  <si>
    <t>https://www.quikr.com/cars/used-2012-tata-indica-v2-turbo-dlx-75499-kms-driven-in-deccan-gymkhana-pune/p/362356535</t>
  </si>
  <si>
    <t>https://www.quikr.com/cars/used-other-2020-honda-city-11161-kms-driven-in-undri-pune/p/362347741</t>
  </si>
  <si>
    <t xml:space="preserve">Renault Kwid </t>
  </si>
  <si>
    <t>https://www.quikr.com/cars/used-other-2017-renault-kwid-66205-kms-driven-in-vanagram-chennai/p/362347499</t>
  </si>
  <si>
    <t xml:space="preserve">Maruti Suzuki Swift VXi AMT </t>
  </si>
  <si>
    <t>https://www.quikr.com/cars/used-other-2018-maruti-suzuki-swift-vxi-amt-53409-kms-driven-in-undri-pune/p/362347568</t>
  </si>
  <si>
    <t xml:space="preserve">Honda City V CVT </t>
  </si>
  <si>
    <t>https://www.quikr.com/cars/used-other-2021-honda-city-v-cvt-2135-kms-driven-in-undri-pune/p/362347645</t>
  </si>
  <si>
    <t>https://www.quikr.com/cars/used-other-2019-maruti-suzuki-baleno-39661-kms-driven-in-vanagram-chennai/p/362347374</t>
  </si>
  <si>
    <t xml:space="preserve">Hyundai i10 Magna 1.2 </t>
  </si>
  <si>
    <t>https://www.quikr.com/cars/used-other-2010-hyundai-i10-magna-1.2-57814-kms-driven-in-anna-nagar-chennai/p/362347453</t>
  </si>
  <si>
    <t>https://www.quikr.com/cars/used-other-2021-renault-kwid-5326-kms-driven-in-undri-pune/p/362347552</t>
  </si>
  <si>
    <t xml:space="preserve">Maruti Suzuki Wagon R 1.0 LXi CNG </t>
  </si>
  <si>
    <t>https://www.quikr.com/cars/used-other-2014-maruti-suzuki-wagon-r-1.0-lxi-cng-69232-kms-driven-in-undri-pune/p/362347752</t>
  </si>
  <si>
    <t>https://www.quikr.com/cars/used-other-2017-hyundai-creta-26304-kms-driven-in-undri-pune/p/362347544</t>
  </si>
  <si>
    <t>https://www.quikr.com/cars/used-other-2017-maruti-suzuki-baleno-2720-kms-driven-in-undri-pune/p/362347713</t>
  </si>
  <si>
    <t>https://www.quikr.com/cars/used-other-2016-mahindra-xuv-500-77006-kms-driven-in-undri-pune/p/362347705</t>
  </si>
  <si>
    <t>https://www.quikr.com/cars/used-other-2019-mg-motors-hector-31713-kms-driven-in-undri-pune/p/362347764</t>
  </si>
  <si>
    <t>https://www.quikr.com/cars/used-other-2017-mahindra-xuv-500-76567-kms-driven-in-anna-nagar-chennai/p/362347435</t>
  </si>
  <si>
    <t>https://www.quikr.com/cars/used-other-2017-maruti-suzuki-celerio-zxi-amt-59031-kms-driven-in-vanagram-chennai/p/362347477</t>
  </si>
  <si>
    <t>https://www.quikr.com/cars/used-other-2018-maruti-suzuki-ignis-24922-kms-driven-in-vanagram-chennai/p/362347354</t>
  </si>
  <si>
    <t>https://www.quikr.com/cars/used-other-2017-honda-jazz-54063-kms-driven-in-vanagram-chennai/p/362347460</t>
  </si>
  <si>
    <t xml:space="preserve">Tata Zest XMS Petrol </t>
  </si>
  <si>
    <t>https://www.quikr.com/cars/used-2014-tata-zest-xms-petrol-77599-kms-driven-in-deccan-gymkhana-pune/p/362356493</t>
  </si>
  <si>
    <t xml:space="preserve">Mahindra NuvoSport N6 </t>
  </si>
  <si>
    <t>https://www.quikr.com/cars/used-2017-mahindra-nuvosport-n6-70490-kms-driven-in-deccan-gymkhana-pune/p/362348902</t>
  </si>
  <si>
    <t xml:space="preserve">Hyundai i10 1.2 L Kappa Magna Special Edition </t>
  </si>
  <si>
    <t>https://www.quikr.com/cars/used-2012-hyundai-i10-1.2-l-kappa-magna-special-edition-77599-kms-driven-in-deccan-gymkhana-pune/p/362356475</t>
  </si>
  <si>
    <t>Fiat</t>
  </si>
  <si>
    <t xml:space="preserve">Fiat Linea Emotion Pack Diesel </t>
  </si>
  <si>
    <t>https://www.quikr.com/cars/used-2011-fiat-linea-emotion-pack-diesel-99000-kms-driven-in-deccan-gymkhana-pune/p/362356433</t>
  </si>
  <si>
    <t xml:space="preserve">Tata Indica Vista AURA Plus Safire 90 BS IV </t>
  </si>
  <si>
    <t>https://www.quikr.com/cars/used-2009-tata-indica-vista-aura-plus-safire-90-bs-iv-50440-kms-driven-in-deccan-gymkhana-pune/p/362356331</t>
  </si>
  <si>
    <t xml:space="preserve">Chevrolet Enjoy 1.4 LTZ 7 STR </t>
  </si>
  <si>
    <t>https://www.quikr.com/cars/used-2014-chevrolet-enjoy-1.4-ltz-7-str-62116-kms-driven-in-deccan-gymkhana-pune/p/362328334</t>
  </si>
  <si>
    <t xml:space="preserve">Maruti Suzuki SX4 ZXI MT LEATHER BS IV </t>
  </si>
  <si>
    <t>https://www.quikr.com/cars/used-2010-maruti-suzuki-sx4-zxi-mt-leather-bs-iv-86999-kms-driven-in-deccan-gymkhana-pune/p/362328283</t>
  </si>
  <si>
    <t xml:space="preserve">Skoda Superb L K TSI AT </t>
  </si>
  <si>
    <t>https://www.quikr.com/cars/used-2011-skoda-superb-l-k-tsi-at-88541-kms-driven-in-deccan-gymkhana-pune/p/362328187</t>
  </si>
  <si>
    <t xml:space="preserve">Maruti Suzuki Swift Dzire Vxi </t>
  </si>
  <si>
    <t>https://www.quikr.com/cars/used-other-2011-maruti-suzuki-swift-dzire-vxi-68986-kms-driven-in-undri-pune/p/362347602</t>
  </si>
  <si>
    <t xml:space="preserve">Hyundai Grand i10 Sportz 1.2 Kappa VTVT </t>
  </si>
  <si>
    <t>https://www.quikr.com/cars/used-other-2019-hyundai-grand-i10-sportz-1.2-kappa-vtvt-35153-kms-driven-in-vanagram-chennai/p/362347400</t>
  </si>
  <si>
    <t>https://www.quikr.com/cars/used-other-2016-maruti-suzuki-alto-k10-vxi-28674-kms-driven-in-undri-pune/p/362347714</t>
  </si>
  <si>
    <t xml:space="preserve">Hyundai Elite i20 Era 1.2 </t>
  </si>
  <si>
    <t>https://www.quikr.com/cars/used-other-2017-hyundai-elite-i20-era-1.2-33320-kms-driven-in-undri-pune/p/362347541</t>
  </si>
  <si>
    <t>https://www.quikr.com/cars/used-other-2016-renault-kwid-rxt-40600-kms-driven-in-anna-nagar-chennai/p/362347504</t>
  </si>
  <si>
    <t>https://www.quikr.com/cars/used-other-2017-hyundai-verna-1.6-sx-vtvt-o-4578-kms-driven-in-anna-nagar-chennai/p/362347371</t>
  </si>
  <si>
    <t>https://www.quikr.com/cars/used-other-2016-hyundai-grand-i10-39286-kms-driven-in-undri-pune/p/362347620</t>
  </si>
  <si>
    <t>https://www.quikr.com/cars/used-other-2019-hyundai-elite-i20-38484-kms-driven-in-vanagram-chennai/p/362347385</t>
  </si>
  <si>
    <t xml:space="preserve">Maruti Suzuki S Presso Vxi </t>
  </si>
  <si>
    <t>https://www.quikr.com/cars/used-other-2020-maruti-suzuki-s-presso-vxi-34694-kms-driven-in-anna-nagar-chennai/p/362347484</t>
  </si>
  <si>
    <t>https://www.quikr.com/cars/used-other-2020-hyundai-venue-26656-kms-driven-in-vanagram-chennai/p/362347326</t>
  </si>
  <si>
    <t>https://www.quikr.com/cars/used-other-2018-maruti-suzuki-alto-800-lxi-11495-kms-driven-in-undri-pune/p/362347657</t>
  </si>
  <si>
    <t>https://www.quikr.com/cars/used-other-2016-hyundai-i10-magna-1.1-irde2-34236-kms-driven-in-vanagram-chennai/p/362347519</t>
  </si>
  <si>
    <t>https://www.quikr.com/cars/used-other-2016-maruti-suzuki-alto-800-lxi-40372-kms-driven-in-vanagram-chennai/p/362347395</t>
  </si>
  <si>
    <t>https://www.quikr.com/cars/used-other-2019-hyundai-venue-16558-kms-driven-in-undri-pune/p/362347553</t>
  </si>
  <si>
    <t>https://www.quikr.com/cars/used-other-2017-maruti-suzuki-baleno-33794-kms-driven-in-undri-pune/p/362347654</t>
  </si>
  <si>
    <t>https://www.quikr.com/cars/used-other-2014-maruti-suzuki-wagon-r-1.0-vxi-57564-kms-driven-in-vanagram-chennai/p/362347364</t>
  </si>
  <si>
    <t>https://www.quikr.com/cars/used-2016-hyundai-creta-37034-kms-driven-in-andheri-west-mumbai/p/361487199</t>
  </si>
  <si>
    <t>https://www.quikr.com/cars/used-2019-honda-jazz-79474-kms-driven-in-andheri-east-mumbai/p/361487337</t>
  </si>
  <si>
    <t>Thane</t>
  </si>
  <si>
    <t>https://www.quikr.com/cars/used-2016-hyundai-creta-37034-kms-driven-in-anand-nagar-thane/p/361487177</t>
  </si>
  <si>
    <t>https://www.quikr.com/cars/used-2019-honda-jazz-79474-kms-driven-in-anand-nagar-thane/p/361487267</t>
  </si>
  <si>
    <t>NaviMumbai</t>
  </si>
  <si>
    <t>https://www.quikr.com/cars/used-2019-honda-jazz-79474-kms-driven-in-airoli-navimumbai/p/361487306</t>
  </si>
  <si>
    <t xml:space="preserve">Toyota Innova Crysta 2.4 VX 7 STR </t>
  </si>
  <si>
    <t>https://www.quikr.com/cars/used-2019-toyota-innova-crysta-2.4-vx-7-str-180000-kms-driven-in-himayat-nagar-hyderabad/p/362397955</t>
  </si>
  <si>
    <t xml:space="preserve">Mahindra XUV 500 W10 AWD </t>
  </si>
  <si>
    <t>https://www.quikr.com/cars/used-2019-mahindra-xuv-500-w10-awd-35000-kms-driven-in-himayat-nagar-hyderabad/p/362397919</t>
  </si>
  <si>
    <t xml:space="preserve">Hyundai Creta 1.6 SX O CRDI </t>
  </si>
  <si>
    <t>https://www.quikr.com/cars/used-2018-hyundai-creta-1.6-sx-o-crdi-70000-kms-driven-in-himayat-nagar-hyderabad/p/362397893</t>
  </si>
  <si>
    <t>https://www.quikr.com/cars/used-other-2017-maruti-suzuki-baleno-62000-kms-driven-in-anna-nagar-chennai/p/362347370</t>
  </si>
  <si>
    <t xml:space="preserve">Toyota Etios </t>
  </si>
  <si>
    <t>https://www.quikr.com/cars/used-other-2015-toyota-etios-30158-kms-driven-in-undri-pune/p/362347614</t>
  </si>
  <si>
    <t>https://www.quikr.com/cars/used-other-2019-maruti-suzuki-wagon-r-9810-kms-driven-in-undri-pune/p/362347579</t>
  </si>
  <si>
    <t xml:space="preserve">Hyundai i20 Active 1.2 S </t>
  </si>
  <si>
    <t>https://www.quikr.com/cars/used-other-2015-hyundai-i20-active-1.2-s-51009-kms-driven-in-undri-pune/p/362347733</t>
  </si>
  <si>
    <t>https://www.quikr.com/cars/used-other-2019-hyundai-elite-i20-36902-kms-driven-in-undri-pune/p/362347574</t>
  </si>
  <si>
    <t xml:space="preserve">Hyundai Elite i20 Asta 1.2 </t>
  </si>
  <si>
    <t>https://www.quikr.com/cars/used-other-2018-hyundai-elite-i20-asta-1.2-30083-kms-driven-in-undri-pune/p/362347577</t>
  </si>
  <si>
    <t>https://www.quikr.com/cars/used-other-2019-maruti-suzuki-swift-vxi-53134-kms-driven-in-vanagram-chennai/p/362347328</t>
  </si>
  <si>
    <t>https://www.quikr.com/cars/used-other-2014-maruti-suzuki-celerio-vxi-57009-kms-driven-in-anna-nagar-chennai/p/362347464</t>
  </si>
  <si>
    <t>https://www.quikr.com/cars/used-other-2019-maruti-suzuki-baleno-21460-kms-driven-in-anna-nagar-chennai/p/362347329</t>
  </si>
  <si>
    <t xml:space="preserve">Maruti Suzuki Ritz Vxi </t>
  </si>
  <si>
    <t>https://www.quikr.com/cars/used-other-2012-maruti-suzuki-ritz-vxi-47253-kms-driven-in-undri-pune/p/362347566</t>
  </si>
  <si>
    <t xml:space="preserve">Toyota Etios Liva VX </t>
  </si>
  <si>
    <t>https://www.quikr.com/cars/used-other-2015-toyota-etios-liva-vx-62298-kms-driven-in-undri-pune/p/362347625</t>
  </si>
  <si>
    <t>https://www.quikr.com/cars/used-other-2017-maruti-suzuki-wagon-r-1.0-vxi-24864-kms-driven-in-undri-pune/p/362347723</t>
  </si>
  <si>
    <t>https://www.quikr.com/cars/used-other-2017-renault-kwid-60642-kms-driven-in-vanagram-chennai/p/362347382</t>
  </si>
  <si>
    <t xml:space="preserve">Toyota Yaris G MT </t>
  </si>
  <si>
    <t>https://www.quikr.com/cars/used-other-2018-toyota-yaris-g-mt-19581-kms-driven-in-vanagram-chennai/p/362347469</t>
  </si>
  <si>
    <t xml:space="preserve">Volkswagen Ameo Comfortline 1.2L </t>
  </si>
  <si>
    <t>https://www.quikr.com/cars/used-other-2017-volkswagen-ameo-comfortline-1.2l-70655-kms-driven-in-vanagram-chennai/p/362347439</t>
  </si>
  <si>
    <t>https://www.quikr.com/cars/used-other-2018-datsun-redi-go-27957-kms-driven-in-vanagram-chennai/p/362347693</t>
  </si>
  <si>
    <t xml:space="preserve">Hyundai Eon Magna Plus </t>
  </si>
  <si>
    <t>Kollam</t>
  </si>
  <si>
    <t>https://www.quikr.com/cars/used-2013-hyundai-eon-magna-plus-52000-kms-driven-in-chittumala-kollam/p/362277023</t>
  </si>
  <si>
    <t xml:space="preserve">Ford Endeavor 4x4 Thunder Plus </t>
  </si>
  <si>
    <t>https://www.quikr.com/cars/used-grey-2018-ford-endeavor-4x4-thunder-plus-84-000-kms-driven-in-jubilee-hills-hyderabad/p/362327573</t>
  </si>
  <si>
    <t xml:space="preserve">Volkswagen Vento Highline Plus Diesel </t>
  </si>
  <si>
    <t>https://www.quikr.com/cars/used-white-2012-volkswagen-vento-highline-plus-diesel-69000-kms-driven-in-lakdi-ka-pul-hyderabad/p/362355443</t>
  </si>
  <si>
    <t xml:space="preserve">Mercedes Benz CLA Class 200 CDI Sport </t>
  </si>
  <si>
    <t>https://www.quikr.com/cars/used-red-2018-mercedes-benz-cla-class-200-cdi-sport-24000-kms-driven-in-kalina-mumbai/p/362390752</t>
  </si>
  <si>
    <t>Siliguri</t>
  </si>
  <si>
    <t>https://www.quikr.com/cars/used-2022-tata-nexon-2-000-kms-driven-in-matigara-siliguri/p/362385217</t>
  </si>
  <si>
    <t xml:space="preserve">Maruti Suzuki Swift Dzire VXi </t>
  </si>
  <si>
    <t>https://www.quikr.com/cars/used-2020-maruti-suzuki-swift-dzire-16-000-kms-driven-in-kk-nagar-chennai/p/362389083</t>
  </si>
  <si>
    <t>https://www.quikr.com/cars/used-white-2009-maruti-suzuki-swift-dzire-vxi-1-32-000-kms-driven-in-matigara-siliguri/p/362384503</t>
  </si>
  <si>
    <t xml:space="preserve">Fiat Punto </t>
  </si>
  <si>
    <t>https://www.quikr.com/cars/used-2010-fiat-punto-93-000-kms-driven-in-high-grounds-bangalore/p/362359648</t>
  </si>
  <si>
    <t>https://www.quikr.com/cars/used-other-2013-maruti-suzuki-alto-800-lxi-19238-kms-driven-in-undri-pune/p/362347573</t>
  </si>
  <si>
    <t>https://www.quikr.com/cars/used-other-2017-maruti-suzuki-baleno-25480-kms-driven-in-vanagram-chennai/p/362347361</t>
  </si>
  <si>
    <t>https://www.quikr.com/cars/used-other-2015-hyundai-grand-i10-40110-kms-driven-in-undri-pune/p/362347591</t>
  </si>
  <si>
    <t>https://www.quikr.com/cars/used-other-2016-hyundai-grand-i10-sportz-1.2-kappa-vtvt-50477-kms-driven-in-undri-pune/p/362347550</t>
  </si>
  <si>
    <t>https://www.quikr.com/cars/used-other-2019-honda-amaze-9389-kms-driven-in-undri-pune/p/362347726</t>
  </si>
  <si>
    <t xml:space="preserve">Hyundai i10 Sportz 1.1 iRDE2 </t>
  </si>
  <si>
    <t>https://www.quikr.com/cars/used-other-2014-hyundai-i10-sportz-1.1-irde2-45204-kms-driven-in-undri-pune/p/362347543</t>
  </si>
  <si>
    <t xml:space="preserve">Maruti Suzuki Celerio Vxi O AMT </t>
  </si>
  <si>
    <t>https://www.quikr.com/cars/used-other-2018-maruti-suzuki-celerio-vxi-o-amt-18995-kms-driven-in-vanagram-chennai/p/362347353</t>
  </si>
  <si>
    <t xml:space="preserve">Maruti Suzuki Alto Lxi </t>
  </si>
  <si>
    <t>https://www.quikr.com/cars/used-other-2011-maruti-suzuki-alto-lxi-48891-kms-driven-in-undri-pune/p/362347594</t>
  </si>
  <si>
    <t>https://www.quikr.com/cars/used-other-2014-maruti-suzuki-wagon-r-1.0-lxi-cng-71046-kms-driven-in-undri-pune/p/362347665</t>
  </si>
  <si>
    <t>https://www.quikr.com/cars/used-other-2020-hyundai-santro-sportz-1.1l-8750-kms-driven-in-anna-nagar-chennai/p/362347441</t>
  </si>
  <si>
    <t>https://www.quikr.com/cars/used-other-2014-maruti-suzuki-wagon-r-1.0-vxi-71697-kms-driven-in-anna-nagar-chennai/p/362347498</t>
  </si>
  <si>
    <t xml:space="preserve">Maruti Suzuki Ciaz </t>
  </si>
  <si>
    <t>https://www.quikr.com/cars/used-other-2017-maruti-suzuki-ciaz-80516-kms-driven-in-vanagram-chennai/p/362347381</t>
  </si>
  <si>
    <t>https://www.quikr.com/cars/used-other-2017-jeep-compass-60942-kms-driven-in-undri-pune/p/362347763</t>
  </si>
  <si>
    <t>https://www.quikr.com/cars/used-other-2016-honda-jazz-39469-kms-driven-in-undri-pune/p/362347546</t>
  </si>
  <si>
    <t>https://www.quikr.com/cars/used-other-2019-hyundai-elite-i20-21921-kms-driven-in-undri-pune/p/362347745</t>
  </si>
  <si>
    <t>https://www.quikr.com/cars/used-other-2017-hyundai-creta-67537-kms-driven-in-undri-pune/p/362347649</t>
  </si>
  <si>
    <t xml:space="preserve">Chevrolet Cruze LTZ </t>
  </si>
  <si>
    <t>https://www.quikr.com/cars/used-silver-2011-chevrolet-cruze-ltz-115000-kms-driven-in-banasavadi-bangalore/p/362386365</t>
  </si>
  <si>
    <t xml:space="preserve">Tata Harrier XZ </t>
  </si>
  <si>
    <t>Dhanbad</t>
  </si>
  <si>
    <t>https://www.quikr.com/cars/used-white-2020-tata-harrier-xz-54-000-kms-driven-in-bawadda-dhanbad/p/362384715</t>
  </si>
  <si>
    <t xml:space="preserve">Hyundai Sonata Transform 2.4 GDi AT </t>
  </si>
  <si>
    <t>https://www.quikr.com/cars/used-2010-hyundai-sonata-transform-2.4-gdi-at-75499-kms-driven-in-deccan-gymkhana-pune/p/362328101</t>
  </si>
  <si>
    <t xml:space="preserve">Mahindra Scorpio Getaway 2WD </t>
  </si>
  <si>
    <t>https://www.quikr.com/cars/used-2012-mahindra-scorpio-getaway-2wd-78000-kms-driven-in-deccan-gymkhana-pune/p/362326425</t>
  </si>
  <si>
    <t xml:space="preserve">Skoda Laura Ambition 1.8 TSI </t>
  </si>
  <si>
    <t>https://www.quikr.com/cars/used-2011-skoda-laura-ambition-1.8-tsi-79999-kms-driven-in-deccan-gymkhana-pune/p/362326444</t>
  </si>
  <si>
    <t xml:space="preserve">Tata Safari 4x2 GX DICOR 2.2 VTT </t>
  </si>
  <si>
    <t>https://www.quikr.com/cars/used-2012-tata-safari-4x2-gx-dicor-2.2-vtt-99000-kms-driven-in-deccan-gymkhana-pune/p/362348934</t>
  </si>
  <si>
    <t xml:space="preserve">Fiat Punto Evo Dynamic 1.2 </t>
  </si>
  <si>
    <t>https://www.quikr.com/cars/used-2012-fiat-punto-evo-dynamic-1.2-61550-kms-driven-in-deccan-gymkhana-pune/p/362356627</t>
  </si>
  <si>
    <t>https://www.quikr.com/cars/used-red-2009-maruti-suzuki-wagon-r-lxi-bs-iv-85000-kms-driven-in-banasavadi-bangalore/p/362381897</t>
  </si>
  <si>
    <t xml:space="preserve">Toyota Glanza </t>
  </si>
  <si>
    <t>https://www.quikr.com/cars/used-other-2021-toyota-glanza-16051-kms-driven-in-undri-pune/p/362347747</t>
  </si>
  <si>
    <t>https://www.quikr.com/cars/used-other-2019-maruti-suzuki-alto-lxi-44032-kms-driven-in-vanagram-chennai/p/362347442</t>
  </si>
  <si>
    <t xml:space="preserve">Honda WR V </t>
  </si>
  <si>
    <t>https://www.quikr.com/cars/used-other-2017-honda-wr-v-66097-kms-driven-in-vanagram-chennai/p/362347452</t>
  </si>
  <si>
    <t>https://www.quikr.com/cars/used-other-2013-maruti-suzuki-wagon-r-1.0-lxi-cng-75452-kms-driven-in-undri-pune/p/362347754</t>
  </si>
  <si>
    <t>https://www.quikr.com/cars/used-other-2019-maruti-suzuki-alto-vxi-35823-kms-driven-in-vanagram-chennai/p/362347413</t>
  </si>
  <si>
    <t>https://www.quikr.com/cars/used-other-2018-maruti-suzuki-wagon-r-1.0-vxi-22046-kms-driven-in-anna-nagar-chennai/p/362347345</t>
  </si>
  <si>
    <t>https://www.quikr.com/cars/used-other-2015-maruti-suzuki-wagon-r-1.0-lxi-cng-73317-kms-driven-in-undri-pune/p/362347671</t>
  </si>
  <si>
    <t>https://www.quikr.com/cars/used-other-2018-maruti-suzuki-ignis-39736-kms-driven-in-undri-pune/p/362347612</t>
  </si>
  <si>
    <t xml:space="preserve">Honda BRV </t>
  </si>
  <si>
    <t>https://www.quikr.com/cars/used-other-2017-honda-brv-92029-kms-driven-in-anna-nagar-chennai/p/362347327</t>
  </si>
  <si>
    <t>https://www.quikr.com/cars/used-other-2016-renault-kwid-64561-kms-driven-in-anna-nagar-chennai/p/362347390</t>
  </si>
  <si>
    <t xml:space="preserve">Maruti Suzuki Celerio </t>
  </si>
  <si>
    <t>https://www.quikr.com/cars/used-other-2020-maruti-suzuki-celerio-50486-kms-driven-in-undri-pune/p/362347673</t>
  </si>
  <si>
    <t>https://www.quikr.com/cars/used-other-2021-datsun-redi-go-514-kms-driven-in-undri-pune/p/362347639</t>
  </si>
  <si>
    <t xml:space="preserve">Renault Kwid RxL </t>
  </si>
  <si>
    <t>https://www.quikr.com/cars/used-other-2018-renault-kwid-rxl-64688-kms-driven-in-vanagram-chennai/p/362347419</t>
  </si>
  <si>
    <t>https://www.quikr.com/cars/used-other-2019-maruti-suzuki-alto-800-lxi-14385-kms-driven-in-vanagram-chennai/p/362347488</t>
  </si>
  <si>
    <t>https://www.quikr.com/cars/used-other-2020-maruti-suzuki-baleno-42756-kms-driven-in-anna-nagar-chennai/p/362347342</t>
  </si>
  <si>
    <t xml:space="preserve">Maruti Suzuki Swift Dzire VXi 1.2 BS IV </t>
  </si>
  <si>
    <t>https://www.quikr.com/cars/used-silver-2016-maruti-suzuki-swift-dzire-vxi-1.2-bs-iv-14500-kms-driven-in-banasavadi-bangalore/p/362381852</t>
  </si>
  <si>
    <t xml:space="preserve">Honda City 1.5 E MT </t>
  </si>
  <si>
    <t>https://www.quikr.com/cars/used-silver-1999-honda-city-1.5-e-mt-114400-kms-driven-in-banasavadi-bangalore/p/362381828</t>
  </si>
  <si>
    <t xml:space="preserve">Maruti Suzuki SX4 </t>
  </si>
  <si>
    <t>https://www.quikr.com/cars/used-2012-maruti-suzuki-sx4-80-000-kms-driven-in-jafferkhanpet-chennai/p/362368784</t>
  </si>
  <si>
    <t xml:space="preserve">Hyundai Venue SX Plus 1.0 AT Petrol </t>
  </si>
  <si>
    <t>https://www.quikr.com/cars/used-2021-hyundai-venue-10-000-kms-driven-in-west-mambalam-chennai/p/362367694</t>
  </si>
  <si>
    <t xml:space="preserve">Hyundai i10 Magna </t>
  </si>
  <si>
    <t>https://www.quikr.com/cars/used-2007-hyundai-i10-47-000-kms-driven-in-vadapalani-chennai/p/362365165</t>
  </si>
  <si>
    <t>https://www.quikr.com/cars/used-2020-maruti-suzuki-swift-dzire-14-600-kms-driven-in-kodambakkam-chennai/p/362364810</t>
  </si>
  <si>
    <t xml:space="preserve">Honda City V CVT Petrol </t>
  </si>
  <si>
    <t>https://www.quikr.com/cars/used-2019-honda-city-v-cvt-petrol-30000-kms-driven-in-hosa-road-bangalore/p/362281899</t>
  </si>
  <si>
    <t xml:space="preserve">Maruti Suzuki Wagon R VXI BS IV </t>
  </si>
  <si>
    <t>https://www.quikr.com/cars/used-white-2009-maruti-suzuki-wagon-r-vxi-bs-iv-63222-kms-driven-in-adarsh-nagar-jaipur/p/361896076</t>
  </si>
  <si>
    <t>https://www.quikr.com/cars/used-other-2017-honda-city-v-cvt-95991-kms-driven-in-vanagram-chennai/p/362347333</t>
  </si>
  <si>
    <t>https://www.quikr.com/cars/used-other-2018-maruti-suzuki-wagon-r-1.0-vxi-70934-kms-driven-in-vanagram-chennai/p/362347525</t>
  </si>
  <si>
    <t xml:space="preserve">Volkswagen Vento </t>
  </si>
  <si>
    <t>https://www.quikr.com/cars/used-other-2018-volkswagen-vento-57211-kms-driven-in-anna-nagar-chennai/p/362347480</t>
  </si>
  <si>
    <t>https://www.quikr.com/cars/used-other-2017-ford-ecosport-29014-kms-driven-in-vanagram-chennai/p/362347522</t>
  </si>
  <si>
    <t>https://www.quikr.com/cars/used-other-2014-maruti-suzuki-wagon-r-1.0-vxi-61786-kms-driven-in-vanagram-chennai/p/362347479</t>
  </si>
  <si>
    <t>https://www.quikr.com/cars/used-other-2014-hyundai-verna-50048-kms-driven-in-undri-pune/p/362347758</t>
  </si>
  <si>
    <t xml:space="preserve">Hyundai i20 Active 1.2 SX </t>
  </si>
  <si>
    <t>https://www.quikr.com/cars/used-other-2016-hyundai-i20-active-1.2-sx-40513-kms-driven-in-vanagram-chennai/p/362347420</t>
  </si>
  <si>
    <t>https://www.quikr.com/cars/used-other-2021-maruti-suzuki-wagon-r-5382-kms-driven-in-vanagram-chennai/p/362347461</t>
  </si>
  <si>
    <t>https://www.quikr.com/cars/used-other-2018-maruti-suzuki-eeco-11586-kms-driven-in-anna-nagar-chennai/p/362347422</t>
  </si>
  <si>
    <t>https://www.quikr.com/cars/used-other-2019-maruti-suzuki-eeco-33416-kms-driven-in-vanagram-chennai/p/362347399</t>
  </si>
  <si>
    <t>https://www.quikr.com/cars/used-other-2018-maruti-suzuki-wagon-r-1.0-vxi-51324-kms-driven-in-anna-nagar-chennai/p/362347346</t>
  </si>
  <si>
    <t>https://www.quikr.com/cars/used-other-2020-hyundai-santro-24561-kms-driven-in-undri-pune/p/362347767</t>
  </si>
  <si>
    <t>https://www.quikr.com/cars/used-other-2016-honda-city-31177-kms-driven-in-undri-pune/p/362347642</t>
  </si>
  <si>
    <t>https://www.quikr.com/cars/used-other-2015-ford-ecosport-60032-kms-driven-in-anna-nagar-chennai/p/362347507</t>
  </si>
  <si>
    <t>https://www.quikr.com/cars/used-other-2016-maruti-suzuki-alto-800-lxi-59641-kms-driven-in-vanagram-chennai/p/362347459</t>
  </si>
  <si>
    <t>https://www.quikr.com/cars/used-other-2012-maruti-suzuki-alto-k10-vxi-89780-kms-driven-in-vanagram-chennai/p/362347445</t>
  </si>
  <si>
    <t xml:space="preserve">Hyundai Santro Xing XS </t>
  </si>
  <si>
    <t>https://www.quikr.com/cars/used-white-2008-hyundai-santro-xing-xs-63333-kms-driven-in-adarsh-nagar-jaipur/p/361896116</t>
  </si>
  <si>
    <t xml:space="preserve">Hyundai Santro Xing GLS </t>
  </si>
  <si>
    <t>https://www.quikr.com/cars/used-silver-2006-hyundai-santro-xing-gls-55000-kms-driven-in-adarsh-nagar-jaipur/p/361895920</t>
  </si>
  <si>
    <t xml:space="preserve">Maruti Suzuki Swift Star VDI </t>
  </si>
  <si>
    <t>https://www.quikr.com/cars/used-red-2015-maruti-suzuki-swift-star-vdi-45000-kms-driven-in-adarsh-nagar-jaipur/p/361896127</t>
  </si>
  <si>
    <t xml:space="preserve">Renault Duster 110PS Diesel RxZ Pack </t>
  </si>
  <si>
    <t>https://www.quikr.com/cars/used-2013-renault-duster-110ps-diesel-rxz-pack-99000-kms-driven-in-deccan-gymkhana-pune/p/362356603</t>
  </si>
  <si>
    <t xml:space="preserve">Mercedes Benz C Class 200 Kompressor Elegance MT </t>
  </si>
  <si>
    <t>https://www.quikr.com/cars/used-2003-mercedes-benz-c-class-200-kompressor-elegance-mt-80550-kms-driven-in-deccan-gymkhana-pune/p/362356566</t>
  </si>
  <si>
    <t>Coimbatore</t>
  </si>
  <si>
    <t>https://www.quikr.com/cars/used-red-2010-hyundai-i10-magna-1.2-1-26-300-kms-driven-in-coimbatore-airport-coimbatore/p/362354546</t>
  </si>
  <si>
    <t xml:space="preserve">Renault Duster 110 PS RXZ 4X2 MT </t>
  </si>
  <si>
    <t>Bhubaneswar</t>
  </si>
  <si>
    <t>https://www.quikr.com/cars/used-2014-renault-duster-110-ps-rxz-4x2-mt-79500-kms-driven-in-irc-village-bhubaneswar/p/362351073</t>
  </si>
  <si>
    <t xml:space="preserve">Tata Tiago XZA 1.2 RTN </t>
  </si>
  <si>
    <t>Tarakeswar</t>
  </si>
  <si>
    <t>https://www.quikr.com/cars/used-red-2021-tata-tiago-xza-1.2-rtn-36000-kms-driven-in-tarakeswar/p/362340513</t>
  </si>
  <si>
    <t>https://www.quikr.com/cars/used-other-2020-maruti-suzuki-swift-12722-kms-driven-in-anna-nagar-chennai/p/362347696</t>
  </si>
  <si>
    <t>https://www.quikr.com/cars/used-other-2017-maruti-suzuki-wagon-r-1.0-lxi-cng-78405-kms-driven-in-undri-pune/p/362347609</t>
  </si>
  <si>
    <t>https://www.quikr.com/cars/used-other-2017-honda-jazz-12681-kms-driven-in-vanagram-chennai/p/362347476</t>
  </si>
  <si>
    <t xml:space="preserve">Maruti Suzuki Celerio VXi AMT </t>
  </si>
  <si>
    <t>https://www.quikr.com/cars/used-other-2014-maruti-suzuki-celerio-vxi-amt-35059-kms-driven-in-vanagram-chennai/p/362347410</t>
  </si>
  <si>
    <t>https://www.quikr.com/cars/used-other-2014-honda-city-84834-kms-driven-in-anna-nagar-chennai/p/362347340</t>
  </si>
  <si>
    <t>https://www.quikr.com/cars/used-other-2018-ford-ecosport-29315-kms-driven-in-anna-nagar-chennai/p/362347520</t>
  </si>
  <si>
    <t>https://www.quikr.com/cars/used-other-2017-hyundai-grand-i10-28610-kms-driven-in-vanagram-chennai/p/362347490</t>
  </si>
  <si>
    <t>https://www.quikr.com/cars/used-other-2017-maruti-suzuki-baleno-19389-kms-driven-in-undri-pune/p/362347725</t>
  </si>
  <si>
    <t>https://www.quikr.com/cars/used-other-2016-hyundai-grand-i10-sportz-1.2-kappa-vtvt-24964-kms-driven-in-undri-pune/p/362347740</t>
  </si>
  <si>
    <t xml:space="preserve">Volkswagen Ameo </t>
  </si>
  <si>
    <t>https://www.quikr.com/cars/used-other-2019-volkswagen-ameo-37382-kms-driven-in-vanagram-chennai/p/362347502</t>
  </si>
  <si>
    <t xml:space="preserve">Volkswagen Polo </t>
  </si>
  <si>
    <t>https://www.quikr.com/cars/used-other-2017-volkswagen-polo-60109-kms-driven-in-undri-pune/p/362347548</t>
  </si>
  <si>
    <t>https://www.quikr.com/cars/used-other-2018-renault-duster-33839-kms-driven-in-undri-pune/p/362347585</t>
  </si>
  <si>
    <t>https://www.quikr.com/cars/used-other-2017-maruti-suzuki-baleno-50904-kms-driven-in-vanagram-chennai/p/362347516</t>
  </si>
  <si>
    <t xml:space="preserve">Nissan Micra Active </t>
  </si>
  <si>
    <t>https://www.quikr.com/cars/used-other-2014-nissan-micra-active-39463-kms-driven-in-anna-nagar-chennai/p/362347518</t>
  </si>
  <si>
    <t>https://www.quikr.com/cars/used-other-2017-jeep-compass-53735-kms-driven-in-undri-pune/p/362347711</t>
  </si>
  <si>
    <t xml:space="preserve">Maruti Suzuki Dzire VXi AMT </t>
  </si>
  <si>
    <t>https://www.quikr.com/cars/used-other-2018-maruti-suzuki-dzire-vxi-amt-22022-kms-driven-in-undri-pune/p/362347613</t>
  </si>
  <si>
    <t xml:space="preserve">Renault Duster 110 PS RXZ 4X4 MT </t>
  </si>
  <si>
    <t>Orai</t>
  </si>
  <si>
    <t>https://www.quikr.com/cars/used-2012-renault-duster-110-ps-rxz-4x4-mt-70000-kms-driven-in-orai/p/362336552</t>
  </si>
  <si>
    <t xml:space="preserve">Chevrolet Tavera </t>
  </si>
  <si>
    <t>Hospet</t>
  </si>
  <si>
    <t>https://www.quikr.com/cars/used-2005-chevrolet-tavera-190000-kms-driven-in-gandhi-colony-hospet/p/362229443</t>
  </si>
  <si>
    <t xml:space="preserve">Renault Kwid 1.0 RXT AMT </t>
  </si>
  <si>
    <t>https://www.quikr.com/cars/used-silver-2019-renault-kwid-1.0-rxt-amt-11600-kms-driven-in-electronic-city-phase-i-bangalore/p/362189587</t>
  </si>
  <si>
    <t>BokaroSteelCity</t>
  </si>
  <si>
    <t>https://www.quikr.com/cars/used-brown-2010-maruti-suzuki-swift-63-000-kms-driven-in-sector-iv-bokarosteelcity/p/362187922</t>
  </si>
  <si>
    <t xml:space="preserve">Mahindra Scorpio LX BS IV </t>
  </si>
  <si>
    <t>https://www.quikr.com/cars/used-white-2014-mahindra-scorpio-lx-bs-iv-780000-kms-driven-in-adarsh-nagar-jaipur/p/362348407</t>
  </si>
  <si>
    <t xml:space="preserve">Kia Sonet </t>
  </si>
  <si>
    <t>https://www.quikr.com/cars/used-2022-kia-sonet-2000-kms-driven-in-adarsh-nagar-jaipur/p/362348430</t>
  </si>
  <si>
    <t xml:space="preserve">Renault Fluence Diesel E2 </t>
  </si>
  <si>
    <t>https://www.quikr.com/cars/used-silver-2012-renault-fluence-diesel-e2-75450-kms-driven-in-banasavadi-bangalore/p/361886647</t>
  </si>
  <si>
    <t>https://www.quikr.com/cars/used-white-2012-maruti-suzuki-wagon-r-vxi-bs-iv-with-abs-66000-kms-driven-in-adarsh-nagar-jaipur/p/360448555</t>
  </si>
  <si>
    <t xml:space="preserve">Maruti Suzuki Wagon R 1.0 </t>
  </si>
  <si>
    <t>https://www.quikr.com/cars/used-other-2017-maruti-suzuki-wagon-r-1.0-28852-kms-driven-in-anna-nagar-chennai/p/362347339</t>
  </si>
  <si>
    <t>https://www.quikr.com/cars/used-other-2020-maruti-suzuki-s-presso-53543-kms-driven-in-undri-pune/p/362347619</t>
  </si>
  <si>
    <t>https://www.quikr.com/cars/used-other-2013-mahindra-xuv-500-61467-kms-driven-in-undri-pune/p/362347605</t>
  </si>
  <si>
    <t>https://www.quikr.com/cars/used-other-2011-maruti-suzuki-wagon-r-1.0-vxi-41065-kms-driven-in-undri-pune/p/362347588</t>
  </si>
  <si>
    <t xml:space="preserve">Hyundai Xcent </t>
  </si>
  <si>
    <t>https://www.quikr.com/cars/used-other-2016-hyundai-xcent-25249-kms-driven-in-anna-nagar-chennai/p/362347335</t>
  </si>
  <si>
    <t>https://www.quikr.com/cars/used-other-2016-maruti-suzuki-baleno-33084-kms-driven-in-vanagram-chennai/p/362347387</t>
  </si>
  <si>
    <t>https://www.quikr.com/cars/used-other-2014-maruti-suzuki-wagon-r-1.0-vxi-60902-kms-driven-in-vanagram-chennai/p/362347408</t>
  </si>
  <si>
    <t>https://www.quikr.com/cars/used-other-2012-maruti-suzuki-wagon-r-1.0-lxi-14030-kms-driven-in-undri-pune/p/362347738</t>
  </si>
  <si>
    <t xml:space="preserve">Maruti Suzuki Ertiga </t>
  </si>
  <si>
    <t>https://www.quikr.com/cars/used-other-2019-maruti-suzuki-ertiga-29969-kms-driven-in-undri-pune/p/362347558</t>
  </si>
  <si>
    <t>https://www.quikr.com/cars/used-other-2020-maruti-suzuki-alto-lxi-23035-kms-driven-in-anna-nagar-chennai/p/362347360</t>
  </si>
  <si>
    <t xml:space="preserve">Maruti Suzuki Celerio Vxi CNG </t>
  </si>
  <si>
    <t>https://www.quikr.com/cars/used-other-2022-maruti-suzuki-celerio-vxi-cng-5935-kms-driven-in-undri-pune/p/362347633</t>
  </si>
  <si>
    <t>https://www.quikr.com/cars/used-other-2017-hyundai-verna-48711-kms-driven-in-vanagram-chennai/p/362347411</t>
  </si>
  <si>
    <t>https://www.quikr.com/cars/used-other-2017-maruti-suzuki-alto-k10-vxi-38209-kms-driven-in-vanagram-chennai/p/362347474</t>
  </si>
  <si>
    <t>https://www.quikr.com/cars/used-other-2019-hyundai-santro-sportz-1.1l-61189-kms-driven-in-vanagram-chennai/p/362347698</t>
  </si>
  <si>
    <t>https://www.quikr.com/cars/used-other-2016-hyundai-creta-88181-kms-driven-in-undri-pune/p/362347701</t>
  </si>
  <si>
    <t>https://www.quikr.com/cars/used-other-2018-maruti-suzuki-celerio-26603-kms-driven-in-undri-pune/p/362347770</t>
  </si>
  <si>
    <t>https://www.quikr.com/cars/used-white-2011-maruti-suzuki-omni-8-str-bs-iii-45000-kms-driven-in-adarsh-nagar-jaipur/p/362348382</t>
  </si>
  <si>
    <t xml:space="preserve">Tata Nexon XZ </t>
  </si>
  <si>
    <t>https://www.quikr.com/cars/used-black-2022-tata-nexon-xz-500-kms-driven-in-thanisandra-road-bangalore/p/362036550</t>
  </si>
  <si>
    <t xml:space="preserve">BMW X5 xDrive 30d Expedition </t>
  </si>
  <si>
    <t>https://www.quikr.com/cars/used-blue-2015-bmw-x5-xdrive-30d-expedition-84000-kms-driven-in-swasthya-vihar-delhi/p/362326579</t>
  </si>
  <si>
    <t xml:space="preserve">Honda WR V S MT Diesel </t>
  </si>
  <si>
    <t>https://www.quikr.com/cars/used-2018-honda-wr-v-s-mt-diesel-40000-kms-driven-in-akkayyapalem-vizag/p/362316488</t>
  </si>
  <si>
    <t xml:space="preserve">Maruti Suzuki Ertiga ZDi </t>
  </si>
  <si>
    <t>https://www.quikr.com/cars/used-2018-maruti-suzuki-ertiga-67-000-kms-driven-in-west-mambalam-chennai/p/362322141</t>
  </si>
  <si>
    <t xml:space="preserve">Hyundai Eon Era Plus </t>
  </si>
  <si>
    <t>https://www.quikr.com/cars/used-white-2012-hyundai-eon-era-plus-59-600-kms-driven-in-btm-layout-bangalore/p/362313454</t>
  </si>
  <si>
    <t xml:space="preserve">Mercedes Benz C Class 220 CDI AT </t>
  </si>
  <si>
    <t>https://www.quikr.com/cars/used-2018-mercedes-benz-c-class-36-000-kms-driven-in-santacruz-east-mumbai/p/361197223</t>
  </si>
  <si>
    <t xml:space="preserve">Mercedes Benz C Class 250 CDI Avantgarde </t>
  </si>
  <si>
    <t>https://www.quikr.com/cars/used-white-2011-mercedes-benz-c-class-250-cdi-avantgarde-93000-kms-driven-in-santacruz-east-mumbai/p/362317701</t>
  </si>
  <si>
    <t>https://www.quikr.com/cars/used-other-2020-hyundai-santro-sportz-1.1l-18945-kms-driven-in-undri-pune/p/362347716</t>
  </si>
  <si>
    <t>https://www.quikr.com/cars/used-other-2018-nissan-micra-14424-kms-driven-in-undri-pune/p/362347702</t>
  </si>
  <si>
    <t xml:space="preserve">Hyundai Elite i20 Sportz 1.2 </t>
  </si>
  <si>
    <t>https://www.quikr.com/cars/used-other-2015-hyundai-elite-i20-sportz-1.2-77138-kms-driven-in-vanagram-chennai/p/362347344</t>
  </si>
  <si>
    <t>https://www.quikr.com/cars/used-other-2019-tata-tiago-39528-kms-driven-in-vanagram-chennai/p/362347491</t>
  </si>
  <si>
    <t xml:space="preserve">Maruti Suzuki Vitara Brezza Zdi Plus </t>
  </si>
  <si>
    <t>https://www.quikr.com/cars/used-other-2017-maruti-suzuki-vitara-brezza-zdi-plus-80143-kms-driven-in-undri-pune/p/362347630</t>
  </si>
  <si>
    <t xml:space="preserve">Maruti Suzuki XL6 </t>
  </si>
  <si>
    <t>https://www.quikr.com/cars/used-other-2019-maruti-suzuki-xl6-41611-kms-driven-in-anna-nagar-chennai/p/362347697</t>
  </si>
  <si>
    <t>https://www.quikr.com/cars/used-other-2020-honda-jazz-5526-kms-driven-in-undri-pune/p/362347627</t>
  </si>
  <si>
    <t xml:space="preserve">Hyundai Xcent S 1.2 </t>
  </si>
  <si>
    <t>https://www.quikr.com/cars/used-other-2015-hyundai-xcent-s-1.2-44708-kms-driven-in-undri-pune/p/362347728</t>
  </si>
  <si>
    <t>https://www.quikr.com/cars/used-other-2020-toyota-yaris-11686-kms-driven-in-undri-pune/p/362347571</t>
  </si>
  <si>
    <t xml:space="preserve">Honda Civic </t>
  </si>
  <si>
    <t>https://www.quikr.com/cars/used-other-2019-honda-civic-5792-kms-driven-in-undri-pune/p/362347735</t>
  </si>
  <si>
    <t xml:space="preserve">Toyota Glanza V CVT </t>
  </si>
  <si>
    <t>https://www.quikr.com/cars/used-other-2021-toyota-glanza-v-cvt-14877-kms-driven-in-undri-pune/p/362347707</t>
  </si>
  <si>
    <t xml:space="preserve">Maruti Suzuki S Presso Vxi CNG </t>
  </si>
  <si>
    <t>https://www.quikr.com/cars/used-other-2021-maruti-suzuki-s-presso-vxi-cng-50127-kms-driven-in-undri-pune/p/362347717</t>
  </si>
  <si>
    <t xml:space="preserve">Hyundai Grand i10 Magna 1.2 Kappa VTVT </t>
  </si>
  <si>
    <t>https://www.quikr.com/cars/used-other-2017-hyundai-grand-i10-magna-1.2-kappa-vtvt-20130-kms-driven-in-undri-pune/p/362347599</t>
  </si>
  <si>
    <t>https://www.quikr.com/cars/used-other-2018-maruti-suzuki-celerio-8276-kms-driven-in-undri-pune/p/362347547</t>
  </si>
  <si>
    <t>https://www.quikr.com/cars/used-other-2019-renault-kwid-53066-kms-driven-in-vanagram-chennai/p/362347386</t>
  </si>
  <si>
    <t>https://www.quikr.com/cars/used-other-2019-maruti-suzuki-alto-lxi-44207-kms-driven-in-vanagram-chennai/p/362347514</t>
  </si>
  <si>
    <t xml:space="preserve">BMW 3 Series GT 320d GT Luxury Line </t>
  </si>
  <si>
    <t>https://www.quikr.com/cars/used-black-2020-bmw-3-series-gt-320d-gt-luxury-line-14000-kms-driven-in-santacruz-east-mumbai/p/362317602</t>
  </si>
  <si>
    <t xml:space="preserve">Mercedes Benz E Class 200 CGI </t>
  </si>
  <si>
    <t>https://www.quikr.com/cars/used-white-2016-mercedes-benz-e-class-200-cgi-36000-kms-driven-in-santacruz-east-mumbai/p/362317546</t>
  </si>
  <si>
    <t xml:space="preserve">BMW 7 Series 730Ld Sedan </t>
  </si>
  <si>
    <t>https://www.quikr.com/cars/used-2013-bmw-7-series-73-000-kms-driven-in-santacruz-east-mumbai/p/360798579</t>
  </si>
  <si>
    <t xml:space="preserve">Mercedes Benz E Class 280 CDI Elegance </t>
  </si>
  <si>
    <t>https://www.quikr.com/cars/used-2007-mercedes-benz-e-class-1-19-000-kms-driven-in-santacruz-east-mumbai/p/360798803</t>
  </si>
  <si>
    <t xml:space="preserve">Ford Freestyle TITANIUM 1.2 TI VCT MT </t>
  </si>
  <si>
    <t>https://www.quikr.com/cars/used-white-2018-ford-freestyle-titanium-1.2-ti-vct-mt-71-000-kms-driven-in-tripunithura-kochi/p/362251590</t>
  </si>
  <si>
    <t xml:space="preserve">Maruti Suzuki Alto K10 VXi AMT </t>
  </si>
  <si>
    <t>https://www.quikr.com/cars/used-2016-maruti-suzuki-alto-k10-17-000-kms-driven-in-ashok-nagar-chennai/p/362310450</t>
  </si>
  <si>
    <t>https://www.quikr.com/cars/used-2014-maruti-suzuki-swift-dzire-vxi-50000-kms-driven-in-vashi-mumbai/p/362289166</t>
  </si>
  <si>
    <t xml:space="preserve">Mercedes Benz GLA Class 200 CDI Sport </t>
  </si>
  <si>
    <t>https://www.quikr.com/cars/used-2015-mercedes-benz-gla-class-200-cdi-sport-53900-kms-driven-in-andheri-west-mumbai/p/361392374</t>
  </si>
  <si>
    <t>https://www.quikr.com/cars/used-other-2020-ford-ecosport-17051-kms-driven-in-vanagram-chennai/p/362347357</t>
  </si>
  <si>
    <t>https://www.quikr.com/cars/used-other-2015-ford-ecosport-51775-kms-driven-in-undri-pune/p/362347765</t>
  </si>
  <si>
    <t xml:space="preserve">Skoda Rapid Style 1.5 TDI AT </t>
  </si>
  <si>
    <t>https://www.quikr.com/cars/used-other-2017-skoda-rapid-style-1.5-tdi-at-90269-kms-driven-in-anna-nagar-chennai/p/362347448</t>
  </si>
  <si>
    <t xml:space="preserve">Honda City S MT Petrol </t>
  </si>
  <si>
    <t>https://www.quikr.com/cars/used-other-2013-honda-city-s-mt-petrol-39755-kms-driven-in-undri-pune/p/362347773</t>
  </si>
  <si>
    <t>https://www.quikr.com/cars/used-other-2019-honda-amaze-39804-kms-driven-in-undri-pune/p/362347582</t>
  </si>
  <si>
    <t>https://www.quikr.com/cars/used-other-2018-maruti-suzuki-alto-800-lxi-8254-kms-driven-in-undri-pune/p/362347762</t>
  </si>
  <si>
    <t>https://www.quikr.com/cars/used-other-2021-mg-motors-hector-8596-kms-driven-in-undri-pune/p/362347607</t>
  </si>
  <si>
    <t>https://www.quikr.com/cars/used-other-2021-toyota-glanza-4729-kms-driven-in-undri-pune/p/362347646</t>
  </si>
  <si>
    <t>https://www.quikr.com/cars/used-other-2016-hyundai-grand-i10-sportz-1.2-kappa-vtvt-37090-kms-driven-in-vanagram-chennai/p/362347372</t>
  </si>
  <si>
    <t>https://www.quikr.com/cars/used-other-2019-honda-amaze-39478-kms-driven-in-anna-nagar-chennai/p/362347363</t>
  </si>
  <si>
    <t>https://www.quikr.com/cars/used-other-2019-maruti-suzuki-wagon-r-43596-kms-driven-in-vanagram-chennai/p/362347347</t>
  </si>
  <si>
    <t>https://www.quikr.com/cars/used-other-2021-maruti-suzuki-ciaz-5866-kms-driven-in-undri-pune/p/362347623</t>
  </si>
  <si>
    <t xml:space="preserve">Hyundai EON </t>
  </si>
  <si>
    <t>https://www.quikr.com/cars/used-other-2017-hyundai-eon-48109-kms-driven-in-vanagram-chennai/p/362347691</t>
  </si>
  <si>
    <t>https://www.quikr.com/cars/used-other-2017-hyundai-creta-45730-kms-driven-in-anna-nagar-chennai/p/362347402</t>
  </si>
  <si>
    <t>https://www.quikr.com/cars/used-other-2017-honda-city-25032-kms-driven-in-undri-pune/p/362347615</t>
  </si>
  <si>
    <t>https://www.quikr.com/cars/used-other-2017-tata-hexa-78430-kms-driven-in-undri-pune/p/362347706</t>
  </si>
  <si>
    <t>https://www.quikr.com/cars/used-2015-mercedes-benz-gla-class-200-cdi-sport-53900-kms-driven-in-anand-nagar-thane/p/361392393</t>
  </si>
  <si>
    <t>https://www.quikr.com/cars/used-2015-mercedes-benz-gla-class-200-cdi-sport-53900-kms-driven-in-airoli-navimumbai/p/361392412</t>
  </si>
  <si>
    <t xml:space="preserve">Honda Civic 1.8V MT </t>
  </si>
  <si>
    <t>https://www.quikr.com/cars/used-2008-honda-civic-1.8v-mt-60000-kms-driven-in-santacruz-east-mumbai/p/362241599</t>
  </si>
  <si>
    <t xml:space="preserve">Honda Jazz V iDTEC </t>
  </si>
  <si>
    <t>https://www.quikr.com/cars/used-white-2021-honda-jazz-v-idtec-3-050-kms-driven-in-yelahanka-bangalore/p/362230119</t>
  </si>
  <si>
    <t>https://www.quikr.com/cars/used-2015-bmw-3-series-gt-320d-gt-luxury-line-32000-kms-driven-in-andheri-west-mumbai/p/362281416</t>
  </si>
  <si>
    <t xml:space="preserve">Mercedes Benz E Class E 200 </t>
  </si>
  <si>
    <t>https://www.quikr.com/cars/used-white-2019-mercedes-benz-e-class-e-200-13000-kms-driven-in-andheri-west-mumbai/p/362205332</t>
  </si>
  <si>
    <t xml:space="preserve">Maruti Suzuki Wagon R LX Minor </t>
  </si>
  <si>
    <t>Goa</t>
  </si>
  <si>
    <t>https://www.quikr.com/cars/used-silver-2016-maruti-suzuki-wagon-r-lx-minor-248000-kms-driven-in-sancoale-goa/p/362237283</t>
  </si>
  <si>
    <t xml:space="preserve">Ford EcoSport Titanium 1.5L TDCi </t>
  </si>
  <si>
    <t>https://www.quikr.com/cars/used-2015-ford-ecosport-73-000-kms-driven-in-mahipalpur-delhi/p/360960246</t>
  </si>
  <si>
    <t>https://www.quikr.com/cars/used-other-2014-maruti-suzuki-wagon-r-1.0-vxi-60977-kms-driven-in-vanagram-chennai/p/362347367</t>
  </si>
  <si>
    <t>https://www.quikr.com/cars/used-other-2012-honda-city-s-mt-petrol-91281-kms-driven-in-undri-pune/p/362347597</t>
  </si>
  <si>
    <t xml:space="preserve">Mahindra Scorpio </t>
  </si>
  <si>
    <t>https://www.quikr.com/cars/used-other-2018-mahindra-scorpio-84120-kms-driven-in-vanagram-chennai/p/362347384</t>
  </si>
  <si>
    <t>https://www.quikr.com/cars/used-other-2017-maruti-suzuki-wagon-r-1.0-vxi-38585-kms-driven-in-anna-nagar-chennai/p/362347417</t>
  </si>
  <si>
    <t>https://www.quikr.com/cars/used-other-2019-maruti-suzuki-swift-vxi-28414-kms-driven-in-vanagram-chennai/p/362347348</t>
  </si>
  <si>
    <t>https://www.quikr.com/cars/used-other-2014-honda-brio-53417-kms-driven-in-undri-pune/p/362347601</t>
  </si>
  <si>
    <t>https://www.quikr.com/cars/used-other-2018-maruti-suzuki-dzire-vxi-12826-kms-driven-in-undri-pune/p/362347593</t>
  </si>
  <si>
    <t>https://www.quikr.com/cars/used-other-2019-hyundai-grand-i10-magna-1.2-kappa-vtvt-32376-kms-driven-in-undri-pune/p/362347708</t>
  </si>
  <si>
    <t>https://www.quikr.com/cars/used-other-2018-toyota-yaris-47930-kms-driven-in-undri-pune/p/362347660</t>
  </si>
  <si>
    <t>https://www.quikr.com/cars/used-other-2017-volkswagen-ameo-63885-kms-driven-in-undri-pune/p/362347555</t>
  </si>
  <si>
    <t>https://www.quikr.com/cars/used-other-2018-maruti-suzuki-ciaz-39825-kms-driven-in-undri-pune/p/362347581</t>
  </si>
  <si>
    <t>https://www.quikr.com/cars/used-other-2015-maruti-suzuki-wagon-r-1.0-vxi-12669-kms-driven-in-undri-pune/p/362347737</t>
  </si>
  <si>
    <t>https://www.quikr.com/cars/used-other-2018-maruti-suzuki-celerio-vxi-cng-71847-kms-driven-in-undri-pune/p/362347647</t>
  </si>
  <si>
    <t>https://www.quikr.com/cars/used-other-2017-mahindra-xuv-500-53662-kms-driven-in-vanagram-chennai/p/362347512</t>
  </si>
  <si>
    <t>https://www.quikr.com/cars/used-other-2016-maruti-suzuki-baleno-43768-kms-driven-in-undri-pune/p/362347624</t>
  </si>
  <si>
    <t>https://www.quikr.com/cars/used-other-2018-maruti-suzuki-wagon-r-1.0-vxi-16432-kms-driven-in-undri-pune/p/362347776</t>
  </si>
  <si>
    <t xml:space="preserve">Toyota Innova Crysta 2.4 ZX 7 STR </t>
  </si>
  <si>
    <t>https://www.quikr.com/cars/used-2019-toyota-innova-crysta-47-000-kms-driven-in-west-mambalam-chennai/p/362268512</t>
  </si>
  <si>
    <t xml:space="preserve">Hyundai Creta 1.6 SX </t>
  </si>
  <si>
    <t>https://www.quikr.com/cars/used-2015-hyundai-creta-1.6-sx-83000-kms-driven-in-jayanagar-bangalore/p/362267903</t>
  </si>
  <si>
    <t xml:space="preserve">Toyota Innova 2.5 V 7 STR </t>
  </si>
  <si>
    <t>https://www.quikr.com/cars/used-red-2008-toyota-innova-2.5-v-7-str-202500-kms-driven-in-banasavadi-bangalore/p/361797439</t>
  </si>
  <si>
    <t>https://www.quikr.com/cars/used-2020-maruti-suzuki-ciaz-11000-kms-driven-in-wanwadi-pune/p/362239647</t>
  </si>
  <si>
    <t xml:space="preserve">Hyundai Creta 1.6 Base Petrol </t>
  </si>
  <si>
    <t>Gulbarga</t>
  </si>
  <si>
    <t>https://www.quikr.com/cars/used-2020-hyundai-creta-11-500-kms-driven-in-kuvempu-nagar-gulbarga/p/362233589</t>
  </si>
  <si>
    <t xml:space="preserve">Mahindra TUV300 </t>
  </si>
  <si>
    <t>https://www.quikr.com/cars/used-silver-2018-mahindra-xuv-300-57-000-kms-driven-in-attibele-anekal-road-bangalore/p/362229939</t>
  </si>
  <si>
    <t xml:space="preserve">Mahindra Xylo D4 BS IV </t>
  </si>
  <si>
    <t>https://www.quikr.com/cars/used-2018-mahindra-xylo-90-000-kms-driven-in-redhills-chennai/p/359987890</t>
  </si>
  <si>
    <t xml:space="preserve">Mahindra Bolero DI </t>
  </si>
  <si>
    <t>https://www.quikr.com/cars/used-2005-mahindra-bolero-di-100000-kms-driven-in-redhills-chennai/p/362222401</t>
  </si>
  <si>
    <t>https://www.quikr.com/cars/used-other-2017-maruti-suzuki-alto-800-lxi-18663-kms-driven-in-undri-pune/p/362347727</t>
  </si>
  <si>
    <t>https://www.quikr.com/cars/used-other-2016-maruti-suzuki-ciaz-46442-kms-driven-in-vanagram-chennai/p/362347362</t>
  </si>
  <si>
    <t xml:space="preserve">Ford Freestyle </t>
  </si>
  <si>
    <t>https://www.quikr.com/cars/used-other-2019-ford-freestyle-89764-kms-driven-in-undri-pune/p/362347721</t>
  </si>
  <si>
    <t xml:space="preserve">Maruti Suzuki S Cross Zeta 1.3 </t>
  </si>
  <si>
    <t>https://www.quikr.com/cars/used-other-2015-maruti-suzuki-s-cross-zeta-1.3-74408-kms-driven-in-vanagram-chennai/p/362347515</t>
  </si>
  <si>
    <t xml:space="preserve">Ford Figo Aspire </t>
  </si>
  <si>
    <t>https://www.quikr.com/cars/used-other-2019-ford-figo-aspire-47560-kms-driven-in-undri-pune/p/362347572</t>
  </si>
  <si>
    <t>https://www.quikr.com/cars/used-other-2017-maruti-suzuki-eeco-32449-kms-driven-in-vanagram-chennai/p/362347694</t>
  </si>
  <si>
    <t>https://www.quikr.com/cars/used-other-2013-hyundai-verna-85014-kms-driven-in-undri-pune/p/362347772</t>
  </si>
  <si>
    <t xml:space="preserve">Honda CRV </t>
  </si>
  <si>
    <t>https://www.quikr.com/cars/used-other-2015-honda-crv-69098-kms-driven-in-undri-pune/p/362347569</t>
  </si>
  <si>
    <t xml:space="preserve">Kia Seltos </t>
  </si>
  <si>
    <t>https://www.quikr.com/cars/used-other-2019-kia-seltos-22810-kms-driven-in-undri-pune/p/362347542</t>
  </si>
  <si>
    <t>https://www.quikr.com/cars/used-other-2021-toyota-yaris-16460-kms-driven-in-anna-nagar-chennai/p/362347505</t>
  </si>
  <si>
    <t>https://www.quikr.com/cars/used-other-2016-hyundai-grand-i10-sportz-1.2-kappa-vtvt-20500-kms-driven-in-vanagram-chennai/p/362347457</t>
  </si>
  <si>
    <t>https://www.quikr.com/cars/used-other-2018-hyundai-grand-i10-sportz-1.2-kappa-vtvt-18984-kms-driven-in-vanagram-chennai/p/362347509</t>
  </si>
  <si>
    <t>https://www.quikr.com/cars/used-other-2020-ford-ecosport-18438-kms-driven-in-undri-pune/p/362347659</t>
  </si>
  <si>
    <t xml:space="preserve">Maruti Suzuki Dzire </t>
  </si>
  <si>
    <t>https://www.quikr.com/cars/used-other-2018-maruti-suzuki-dzire-70282-kms-driven-in-anna-nagar-chennai/p/362347433</t>
  </si>
  <si>
    <t>https://www.quikr.com/cars/used-other-2020-maruti-suzuki-s-presso-17596-kms-driven-in-vanagram-chennai/p/362347352</t>
  </si>
  <si>
    <t>https://www.quikr.com/cars/used-other-2021-maruti-suzuki-wagon-r-36168-kms-driven-in-undri-pune/p/362347560</t>
  </si>
  <si>
    <t xml:space="preserve">Hyundai Venue SX 1.0 GDI IMT </t>
  </si>
  <si>
    <t>Vijayawada</t>
  </si>
  <si>
    <t>https://www.quikr.com/cars/used-silver-2021-hyundai-venue-sx-1.0-gdi-imt-52000-kms-driven-in-new-rtc-colony-vijayawada/p/362219950</t>
  </si>
  <si>
    <t xml:space="preserve">Honda Brio VX AT </t>
  </si>
  <si>
    <t>https://www.quikr.com/cars/used-2015-honda-brio-vx-at-62000-kms-driven-in-jayanagar-bangalore/p/362217538</t>
  </si>
  <si>
    <t xml:space="preserve">Toyota Innova Crysta 2.8 ZX AT 7 STR </t>
  </si>
  <si>
    <t>https://www.quikr.com/cars/used-2017-toyota-innova-crysta-2.8-zx-at-7-str-59000-kms-driven-in-jayanagar-bangalore/p/362217496</t>
  </si>
  <si>
    <t xml:space="preserve">Mahindra TUV300 T6 Plus </t>
  </si>
  <si>
    <t>https://www.quikr.com/cars/used-2017-mahindra-tuv300-79-000-kms-driven-in-kodambakkam-chennai/p/362195156</t>
  </si>
  <si>
    <t xml:space="preserve">Fiat Linea Classic 1.4 L P Classic </t>
  </si>
  <si>
    <t>https://www.quikr.com/cars/used-white-2016-fiat-linea-classic-1.4-l-p-classic-53300-kms-driven-in-alandur-chennai/p/362103244</t>
  </si>
  <si>
    <t>https://www.quikr.com/cars/used-blue-2012-maruti-suzuki-eeco-5-str-84340-kms-driven-in-banasavadi-bangalore/p/361724989</t>
  </si>
  <si>
    <t xml:space="preserve">Honda BRV VX </t>
  </si>
  <si>
    <t>https://www.quikr.com/cars/used-white-2018-honda-brv-vx-26-700-kms-driven-in-gachibowli-hyderabad/p/362101641</t>
  </si>
  <si>
    <t xml:space="preserve">Chevrolet Aveo 1.4 E </t>
  </si>
  <si>
    <t>Karimnagar</t>
  </si>
  <si>
    <t>https://www.quikr.com/cars/used-silver-2007-chevrolet-aveo-1.4-e-1-40-000-kms-driven-in-vavilalapally-karimnagar/p/362183844</t>
  </si>
  <si>
    <t>https://www.quikr.com/cars/used-other-2019-renault-triber-44796-kms-driven-in-undri-pune/p/362347761</t>
  </si>
  <si>
    <t>https://www.quikr.com/cars/used-other-2019-hyundai-creta-21909-kms-driven-in-undri-pune/p/362347771</t>
  </si>
  <si>
    <t>https://www.quikr.com/cars/used-other-2017-renault-kwid-rxt-24010-kms-driven-in-vanagram-chennai/p/362347412</t>
  </si>
  <si>
    <t>https://www.quikr.com/cars/used-other-2014-maruti-suzuki-wagon-r-1.0-vxi-70238-kms-driven-in-vanagram-chennai/p/362347513</t>
  </si>
  <si>
    <t>https://www.quikr.com/cars/used-other-2018-maruti-suzuki-alto-800-lxi-75881-kms-driven-in-vanagram-chennai/p/362347389</t>
  </si>
  <si>
    <t>https://www.quikr.com/cars/used-other-2021-maruti-suzuki-s-cross-6396-kms-driven-in-undri-pune/p/362347668</t>
  </si>
  <si>
    <t xml:space="preserve">Maruti Suzuki Celerio ZXi Opt </t>
  </si>
  <si>
    <t>https://www.quikr.com/cars/used-other-2018-maruti-suzuki-celerio-zxi-opt-43089-kms-driven-in-vanagram-chennai/p/362347695</t>
  </si>
  <si>
    <t>https://www.quikr.com/cars/used-other-2018-hyundai-creta-74839-kms-driven-in-undri-pune/p/362347703</t>
  </si>
  <si>
    <t>https://www.quikr.com/cars/used-other-2014-maruti-suzuki-wagon-r-1.0-lxi-cng-62898-kms-driven-in-undri-pune/p/362347774</t>
  </si>
  <si>
    <t>https://www.quikr.com/cars/used-other-2016-maruti-suzuki-celerio-vxi-o-amt-71088-kms-driven-in-undri-pune/p/362347760</t>
  </si>
  <si>
    <t>https://www.quikr.com/cars/used-other-2019-tata-hexa-34533-kms-driven-in-vanagram-chennai/p/362347465</t>
  </si>
  <si>
    <t>https://www.quikr.com/cars/used-other-2018-hyundai-grand-i10-sportz-1.2-kappa-vtvt-37774-kms-driven-in-anna-nagar-chennai/p/362347404</t>
  </si>
  <si>
    <t>https://www.quikr.com/cars/used-other-2018-maruti-suzuki-wagon-r-1.0-vxi-38955-kms-driven-in-vanagram-chennai/p/362347376</t>
  </si>
  <si>
    <t>https://www.quikr.com/cars/used-other-2017-hyundai-creta-94962-kms-driven-in-undri-pune/p/362347670</t>
  </si>
  <si>
    <t>https://www.quikr.com/cars/used-other-2018-tata-nexon-13704-kms-driven-in-undri-pune/p/362347710</t>
  </si>
  <si>
    <t>https://www.quikr.com/cars/used-other-2021-honda-jazz-7130-kms-driven-in-undri-pune/p/362347655</t>
  </si>
  <si>
    <t>https://www.quikr.com/cars/used-2013-renault-duster-1-21-454-kms-driven-in-andheri-east-mumbai/p/362186789</t>
  </si>
  <si>
    <t>https://www.quikr.com/cars/used-2013-renault-duster-1-21-454-kms-driven-in-anand-nagar-thane/p/362186826</t>
  </si>
  <si>
    <t>https://www.quikr.com/cars/used-2013-renault-duster-1-21-453-kms-driven-in-airoli-navimumbai/p/362186853</t>
  </si>
  <si>
    <t>https://www.quikr.com/cars/used-2021-hyundai-creta-12-243-kms-driven-in-andheri-east-mumbai/p/362186969</t>
  </si>
  <si>
    <t>https://www.quikr.com/cars/used-2021-hyundai-creta-12-243-kms-driven-in-airoli-navimumbai/p/362186940</t>
  </si>
  <si>
    <t>https://www.quikr.com/cars/used-2021-hyundai-creta-12-243-kms-driven-in-anand-nagar-thane/p/362186916</t>
  </si>
  <si>
    <t>https://www.quikr.com/cars/used-2016-hyundai-creta-37034-kms-driven-in-airoli-navimumbai/p/361487154</t>
  </si>
  <si>
    <t xml:space="preserve">Toyota Fortuner 3.0 4x2 MT </t>
  </si>
  <si>
    <t>https://www.quikr.com/cars/used-white-2013-toyota-fortuner-3.0-4x2-mt-107000-kms-driven-in-vadapalani-chennai/p/362186718</t>
  </si>
  <si>
    <t xml:space="preserve">Tata Harrier </t>
  </si>
  <si>
    <t>https://www.quikr.com/cars/used-other-2021-tata-harrier-11227-kms-driven-in-undri-pune/p/362347556</t>
  </si>
  <si>
    <t>https://www.quikr.com/cars/used-other-2018-maruti-suzuki-baleno-18954-kms-driven-in-vanagram-chennai/p/362347331</t>
  </si>
  <si>
    <t>https://www.quikr.com/cars/used-other-2016-maruti-suzuki-baleno-93057-kms-driven-in-anna-nagar-chennai/p/362347492</t>
  </si>
  <si>
    <t>https://www.quikr.com/cars/used-other-2017-maruti-suzuki-alto-800-lxi-47587-kms-driven-in-undri-pune/p/362347603</t>
  </si>
  <si>
    <t>https://www.quikr.com/cars/used-other-2016-maruti-suzuki-alto-k10-vxi-amt-24451-kms-driven-in-undri-pune/p/362347631</t>
  </si>
  <si>
    <t>https://www.quikr.com/cars/used-other-2013-maruti-suzuki-wagon-r-1.0-lxi-cng-68241-kms-driven-in-undri-pune/p/362347652</t>
  </si>
  <si>
    <t>https://www.quikr.com/cars/used-other-2019-maruti-suzuki-xl6-32460-kms-driven-in-undri-pune/p/362347643</t>
  </si>
  <si>
    <t>https://www.quikr.com/cars/used-other-2019-hyundai-venue-53119-kms-driven-in-undri-pune/p/362347584</t>
  </si>
  <si>
    <t xml:space="preserve">Hyundai i20 </t>
  </si>
  <si>
    <t>https://www.quikr.com/cars/used-other-2013-hyundai-i20-47539-kms-driven-in-undri-pune/p/362347742</t>
  </si>
  <si>
    <t>https://www.quikr.com/cars/used-other-2018-hyundai-creta-48719-kms-driven-in-undri-pune/p/362347610</t>
  </si>
  <si>
    <t>https://www.quikr.com/cars/used-other-2019-maruti-suzuki-wagon-r-87746-kms-driven-in-undri-pune/p/362347563</t>
  </si>
  <si>
    <t xml:space="preserve">Hyundai EON Magna Plus </t>
  </si>
  <si>
    <t>https://www.quikr.com/cars/used-other-2017-hyundai-eon-magna-plus-34312-kms-driven-in-undri-pune/p/362347589</t>
  </si>
  <si>
    <t>https://www.quikr.com/cars/used-other-2018-maruti-suzuki-alto-800-lxi-36287-kms-driven-in-vanagram-chennai/p/362347443</t>
  </si>
  <si>
    <t>https://www.quikr.com/cars/used-other-2015-hyundai-elite-i20-asta-1.2-78971-kms-driven-in-vanagram-chennai/p/362347494</t>
  </si>
  <si>
    <t>https://www.quikr.com/cars/used-other-2012-hyundai-i10-magna-1.2-kappa2-57656-kms-driven-in-vanagram-chennai/p/362347383</t>
  </si>
  <si>
    <t>https://www.quikr.com/cars/used-other-2018-maruti-suzuki-baleno-36530-kms-driven-in-undri-pune/p/362347722</t>
  </si>
  <si>
    <t xml:space="preserve">Mahindra XUV 500 W6 1.99 </t>
  </si>
  <si>
    <t>https://www.quikr.com/cars/used-white-2018-mahindra-xuv-500-w6-1.99-62000-kms-driven-in-vengal-rao-nagar-hyderabad/p/362186633</t>
  </si>
  <si>
    <t xml:space="preserve">Ford Endeavor 2.5L 4X2 MT </t>
  </si>
  <si>
    <t>https://www.quikr.com/cars/used-silver-2008-ford-endeavor-2.5l-4x2-mt-190000-kms-driven-in-west-mambalam-chennai/p/362185139</t>
  </si>
  <si>
    <t xml:space="preserve">Chevrolet Aveo UVA 1.2 </t>
  </si>
  <si>
    <t>https://www.quikr.com/cars/used-red-2007-chevrolet-aveo-uva-1.2-93000-kms-driven-in-kadugodi-bangalore/p/362179462</t>
  </si>
  <si>
    <t xml:space="preserve">Skoda Superb Elegance 1.8 TSI AT </t>
  </si>
  <si>
    <t>https://www.quikr.com/cars/used-brown-2015-skoda-superb-elegance-1.8-tsi-at-46000-kms-driven-in-mahim-mumbai/p/362179211</t>
  </si>
  <si>
    <t xml:space="preserve">Toyota Innova 2.5 G 7 STR BS IV </t>
  </si>
  <si>
    <t>https://www.quikr.com/cars/used-2013-toyota-innova-2.5-g-7-str-bs-iv-81000-kms-driven-in-r.t.-nagar-bangalore/p/362178074</t>
  </si>
  <si>
    <t>Ghaziabad</t>
  </si>
  <si>
    <t>https://www.quikr.com/cars/used-grey-2013-toyota-innova-2.5-g-7-str-bs-iv-1-95-000-kms-driven-in-sahibabad-ghaziabad/p/362125617</t>
  </si>
  <si>
    <t xml:space="preserve">Hyundai Creta 1.6 SX Plus </t>
  </si>
  <si>
    <t>https://www.quikr.com/cars/used-silver-2021-hyundai-creta-1.6-sx-plus-11000-kms-driven-in-abhiramapuram-chennai/p/362176619</t>
  </si>
  <si>
    <t xml:space="preserve">Mahindra Marazzo M2 7 STR </t>
  </si>
  <si>
    <t>https://www.quikr.com/cars/used-silver-2019-mahindra-marazzo-m2-7-str-4600-kms-driven-in-2nd-main-road-chennai/p/362174452</t>
  </si>
  <si>
    <t xml:space="preserve">Datsun Redi GO S </t>
  </si>
  <si>
    <t>https://www.quikr.com/cars/used-other-2018-datsun-redi-go-s-77952-kms-driven-in-vanagram-chennai/p/362347455</t>
  </si>
  <si>
    <t>https://www.quikr.com/cars/used-other-2016-maruti-suzuki-wagon-r-1.0-vxi-55302-kms-driven-in-vanagram-chennai/p/362347392</t>
  </si>
  <si>
    <t>https://www.quikr.com/cars/used-other-2018-hyundai-verna-26879-kms-driven-in-undri-pune/p/362347731</t>
  </si>
  <si>
    <t xml:space="preserve">Toyota Yaris VX CVT </t>
  </si>
  <si>
    <t>https://www.quikr.com/cars/used-other-2018-toyota-yaris-vx-cvt-52811-kms-driven-in-undri-pune/p/362347662</t>
  </si>
  <si>
    <t>https://www.quikr.com/cars/used-other-2019-jeep-compass-30464-kms-driven-in-undri-pune/p/362347666</t>
  </si>
  <si>
    <t>https://www.quikr.com/cars/used-other-2020-kia-seltos-27120-kms-driven-in-undri-pune/p/362347540</t>
  </si>
  <si>
    <t>https://www.quikr.com/cars/used-other-2020-hyundai-venue-9825-kms-driven-in-undri-pune/p/362347551</t>
  </si>
  <si>
    <t>https://www.quikr.com/cars/used-other-2021-tata-harrier-3422-kms-driven-in-anna-nagar-chennai/p/362347473</t>
  </si>
  <si>
    <t>https://www.quikr.com/cars/used-other-2018-tata-nexon-13350-kms-driven-in-undri-pune/p/362347611</t>
  </si>
  <si>
    <t>https://www.quikr.com/cars/used-other-2017-hyundai-elite-i20-sportz-1.2-89729-kms-driven-in-vanagram-chennai/p/362347456</t>
  </si>
  <si>
    <t>https://www.quikr.com/cars/used-other-2018-maruti-suzuki-ignis-8120-kms-driven-in-undri-pune/p/362347664</t>
  </si>
  <si>
    <t>https://www.quikr.com/cars/used-other-2018-tata-tiago-47926-kms-driven-in-vanagram-chennai/p/362347508</t>
  </si>
  <si>
    <t>https://www.quikr.com/cars/used-other-2018-maruti-suzuki-baleno-21790-kms-driven-in-undri-pune/p/362347756</t>
  </si>
  <si>
    <t xml:space="preserve">Tata Tigor </t>
  </si>
  <si>
    <t>https://www.quikr.com/cars/used-other-2021-tata-tigor-5894-kms-driven-in-undri-pune/p/362347699</t>
  </si>
  <si>
    <t>https://www.quikr.com/cars/used-other-2016-hyundai-elite-i20-63648-kms-driven-in-vanagram-chennai/p/362347533</t>
  </si>
  <si>
    <t>https://www.quikr.com/cars/used-other-2019-tata-nexon-4365-kms-driven-in-undri-pune/p/362347595</t>
  </si>
  <si>
    <t xml:space="preserve">Mahindra Bolero B6 O </t>
  </si>
  <si>
    <t>https://www.quikr.com/cars/used-white-2021-mahindra-bolero-b6-o-11000-kms-driven-in-mylapore-chennai/p/362174283</t>
  </si>
  <si>
    <t xml:space="preserve">Hyundai Grand i10 MAGNA 1.2 VTVT </t>
  </si>
  <si>
    <t>https://www.quikr.com/cars/used-blue-2018-hyundai-grand-i10-magna-1.2-vtvt-51000-kms-driven-in-ashok-nagar-chennai/p/362156172</t>
  </si>
  <si>
    <t>https://www.quikr.com/cars/used-blue-2018-hyundai-grand-i10-magna-1.2-vtvt-51000-kms-driven-in-vadapalani-chennai/p/362157185</t>
  </si>
  <si>
    <t xml:space="preserve">MG Motors Hector SHARP HYBIRD PETROL MT </t>
  </si>
  <si>
    <t>https://www.quikr.com/cars/used-white-2020-mg-motors-hector-sharp-hybird-petrol-mt-12-500-kms-driven-in-jp-nagar-8th-phase-bangalore/p/362168174</t>
  </si>
  <si>
    <t>https://www.quikr.com/cars/used-2016-maruti-suzuki-celerio-vxi-amt-55000-kms-driven-in-dadar-east-mumbai/p/362078558</t>
  </si>
  <si>
    <t xml:space="preserve">Maruti Suzuki S Presso Vxi O </t>
  </si>
  <si>
    <t>Gandhinagar</t>
  </si>
  <si>
    <t>https://www.quikr.com/cars/used-2021-maruti-suzuki-s-presso-vxi-o-25000-kms-driven-in-zundal-gandhinagar/p/362111538</t>
  </si>
  <si>
    <t xml:space="preserve">Mahindra XUV 500 Select Variant </t>
  </si>
  <si>
    <t>https://www.quikr.com/cars/used-2018-mahindra-xuv-500-27-000-kms-driven-in-uday-park-delhi/p/362093944</t>
  </si>
  <si>
    <t xml:space="preserve">Tata Indigo CS LX TDI </t>
  </si>
  <si>
    <t>https://www.quikr.com/cars/used-silver-2009-tata-indigo-cs-lx-tdi-88000-kms-driven-in-ramamurthy-nagar-bangalore/p/361689095</t>
  </si>
  <si>
    <t>https://www.quikr.com/cars/used-other-2017-volkswagen-ameo-comfortline-1.2l-30125-kms-driven-in-undri-pune/p/362347628</t>
  </si>
  <si>
    <t>https://www.quikr.com/cars/used-other-2018-ford-ecosport-47432-kms-driven-in-anna-nagar-chennai/p/362347414</t>
  </si>
  <si>
    <t>https://www.quikr.com/cars/used-other-2015-ford-ecosport-51506-kms-driven-in-vanagram-chennai/p/362347444</t>
  </si>
  <si>
    <t>https://www.quikr.com/cars/used-other-2018-honda-city-v-cvt-13499-kms-driven-in-undri-pune/p/362347730</t>
  </si>
  <si>
    <t>https://www.quikr.com/cars/used-other-2018-toyota-yaris-vx-cvt-59985-kms-driven-in-undri-pune/p/362347621</t>
  </si>
  <si>
    <t>https://www.quikr.com/cars/used-other-2020-kia-seltos-24136-kms-driven-in-undri-pune/p/362347750</t>
  </si>
  <si>
    <t>https://www.quikr.com/cars/used-other-2015-hyundai-elite-i20-sportz-1.2-51936-kms-driven-in-vanagram-chennai/p/362347437</t>
  </si>
  <si>
    <t>https://www.quikr.com/cars/used-other-2018-ford-freestyle-15523-kms-driven-in-vanagram-chennai/p/362347405</t>
  </si>
  <si>
    <t>https://www.quikr.com/cars/used-other-2021-maruti-suzuki-ciaz-80142-kms-driven-in-anna-nagar-chennai/p/362347470</t>
  </si>
  <si>
    <t>https://www.quikr.com/cars/used-other-2019-renault-triber-58887-kms-driven-in-vanagram-chennai/p/362347454</t>
  </si>
  <si>
    <t>https://www.quikr.com/cars/used-other-2016-hyundai-eon-era-plus-51846-kms-driven-in-vanagram-chennai/p/362347334</t>
  </si>
  <si>
    <t>https://www.quikr.com/cars/used-other-2017-renault-kwid-rxl-15133-kms-driven-in-vanagram-chennai/p/362347485</t>
  </si>
  <si>
    <t>https://www.quikr.com/cars/used-other-2019-kia-seltos-15784-kms-driven-in-vanagram-chennai/p/362347350</t>
  </si>
  <si>
    <t>https://www.quikr.com/cars/used-other-2015-honda-city-83637-kms-driven-in-vanagram-chennai/p/362347415</t>
  </si>
  <si>
    <t>https://www.quikr.com/cars/used-other-2019-datsun-redi-go-66419-kms-driven-in-vanagram-chennai/p/362347343</t>
  </si>
  <si>
    <t>https://www.quikr.com/cars/used-other-2016-honda-jazz-41721-kms-driven-in-undri-pune/p/362347672</t>
  </si>
  <si>
    <t>https://www.quikr.com/cars/used-2017-maruti-suzuki-ertiga-vxi-cng-limited-edition-125000-kms-driven-in-loni-road-delhi/p/362120907</t>
  </si>
  <si>
    <t xml:space="preserve">Hyundai Grand i10 NIOS Asta Petrol </t>
  </si>
  <si>
    <t>https://www.quikr.com/cars/used-black-2022-hyundai-grand-i10-nios-asta-petrol-800-kms-driven-in-heerawala-jaipur/p/362107662</t>
  </si>
  <si>
    <t xml:space="preserve">Audi Q3 2.0 TDI quattro Premium </t>
  </si>
  <si>
    <t>Guwahati</t>
  </si>
  <si>
    <t>https://www.quikr.com/cars/used-white-2013-audi-q3-2.0-tdi-quattro-premium-38-000-kms-driven-in-dharandha-guwahati/p/362075441</t>
  </si>
  <si>
    <t xml:space="preserve">Ford EcoSport Titanium 1.5 TDCi </t>
  </si>
  <si>
    <t>https://www.quikr.com/cars/used-2014-ford-ecosport-titanium-1.5-tdci-143000-kms-driven-in-h.b.r.-layout-bangalore/p/362107900</t>
  </si>
  <si>
    <t xml:space="preserve">Hyundai Getz Prime 1.5 GVS CRDi </t>
  </si>
  <si>
    <t>https://www.quikr.com/cars/used-2008-hyundai-getz-prime-1.5-gvs-crdi-121000-kms-driven-in-aavalahalli-bangalore/p/362107869</t>
  </si>
  <si>
    <t xml:space="preserve">Ford Fiesta Titanium 1.5 TDCi </t>
  </si>
  <si>
    <t>https://www.quikr.com/cars/used-2014-ford-fiesta-titanium-1.5-tdci-109000-kms-driven-in-80-ft.-road-bangalore/p/362107851</t>
  </si>
  <si>
    <t xml:space="preserve">Hyundai Verna 1.6 VGT CRDi </t>
  </si>
  <si>
    <t>https://www.quikr.com/cars/used-2008-hyundai-verna-1.6-vgt-crdi-143000-kms-driven-in-kothanur-bangalore/p/362107826</t>
  </si>
  <si>
    <t>https://www.quikr.com/cars/used-2008-hyundai-i10-magna-1.2-79000-kms-driven-in-thanisandra-road-bangalore/p/362107806</t>
  </si>
  <si>
    <t>https://www.quikr.com/cars/used-other-2018-maruti-suzuki-alto-800-lxi-41442-kms-driven-in-undri-pune/p/362347732</t>
  </si>
  <si>
    <t>https://www.quikr.com/cars/used-other-2013-maruti-suzuki-wagon-r-1.0-vxi-40181-kms-driven-in-vanagram-chennai/p/362347501</t>
  </si>
  <si>
    <t>https://www.quikr.com/cars/used-other-2017-maruti-suzuki-baleno-50814-kms-driven-in-undri-pune/p/362347720</t>
  </si>
  <si>
    <t>https://www.quikr.com/cars/used-other-2018-honda-city-43795-kms-driven-in-anna-nagar-chennai/p/362347396</t>
  </si>
  <si>
    <t>https://www.quikr.com/cars/used-other-2015-honda-amaze-82270-kms-driven-in-anna-nagar-chennai/p/362347356</t>
  </si>
  <si>
    <t>https://www.quikr.com/cars/used-other-2021-maruti-suzuki-s-presso-vxi-cng-14865-kms-driven-in-undri-pune/p/362347744</t>
  </si>
  <si>
    <t>https://www.quikr.com/cars/used-other-2020-volkswagen-vento-29174-kms-driven-in-undri-pune/p/362347564</t>
  </si>
  <si>
    <t>https://www.quikr.com/cars/used-other-2021-renault-triber-10685-kms-driven-in-undri-pune/p/362347718</t>
  </si>
  <si>
    <t>https://www.quikr.com/cars/used-other-2019-maruti-suzuki-vitara-brezza-zdi-plus-57806-kms-driven-in-undri-pune/p/362347753</t>
  </si>
  <si>
    <t>https://www.quikr.com/cars/used-other-2020-skoda-rapid-6840-kms-driven-in-undri-pune/p/362347562</t>
  </si>
  <si>
    <t>https://www.quikr.com/cars/used-other-2019-hyundai-venue-84665-kms-driven-in-vanagram-chennai/p/362347406</t>
  </si>
  <si>
    <t>https://www.quikr.com/cars/used-other-2018-maruti-suzuki-eeco-49612-kms-driven-in-vanagram-chennai/p/362347481</t>
  </si>
  <si>
    <t>https://www.quikr.com/cars/used-other-2019-honda-city-31591-kms-driven-in-vanagram-chennai/p/362347330</t>
  </si>
  <si>
    <t>https://www.quikr.com/cars/used-other-2020-maruti-suzuki-ciaz-40312-kms-driven-in-anna-nagar-chennai/p/362347349</t>
  </si>
  <si>
    <t>https://www.quikr.com/cars/used-other-2019-hyundai-elite-i20-10231-kms-driven-in-undri-pune/p/362347704</t>
  </si>
  <si>
    <t>https://www.quikr.com/cars/used-other-2018-maruti-suzuki-wagon-r-1.0-lxi-cng-8746-kms-driven-in-undri-pune/p/362347746</t>
  </si>
  <si>
    <t xml:space="preserve">Maruti Suzuki Swift Dzire VDi </t>
  </si>
  <si>
    <t>Erode</t>
  </si>
  <si>
    <t>https://www.quikr.com/cars/used-2015-maruti-suzuki-swift-dzire-vdi-120000-kms-driven-in-chettipalayam-erode/p/362057276</t>
  </si>
  <si>
    <t xml:space="preserve">Maruti Suzuki Estilo LX BS IV </t>
  </si>
  <si>
    <t>Trivandrum</t>
  </si>
  <si>
    <t>https://www.quikr.com/cars/used-brown-2009-maruti-suzuki-estilo-lx-bs-iv-56000-kms-driven-in-aakkulam-trivandrum/p/362093961</t>
  </si>
  <si>
    <t>https://www.quikr.com/cars/used-silver-2013-honda-city-1.5-v-mt-83-000-kms-driven-in-nallagandla-hyderabad/p/362094435</t>
  </si>
  <si>
    <t xml:space="preserve">Toyota Etios Liva GD </t>
  </si>
  <si>
    <t>https://www.quikr.com/cars/used-silver-2015-toyota-etios-liva-gd-60-630-kms-driven-in-sector-41-chandigarh/p/362077497</t>
  </si>
  <si>
    <t xml:space="preserve">Maruti Suzuki Dzire VDI </t>
  </si>
  <si>
    <t>Sagar</t>
  </si>
  <si>
    <t>https://www.quikr.com/cars/used-white-2019-maruti-suzuki-dzire-vdi-44-500-kms-driven-in-makroniya-sagar/p/362093953</t>
  </si>
  <si>
    <t xml:space="preserve">Ford Figo Petrol ZXI </t>
  </si>
  <si>
    <t>Durgapur</t>
  </si>
  <si>
    <t>https://www.quikr.com/cars/used-2013-ford-figo-petrol-zxi-37800-kms-driven-in-durgapur-durgapur/p/361813779</t>
  </si>
  <si>
    <t>https://www.quikr.com/cars/used-white-2014-nissan-terrano-xv-110-diesel-77000-kms-driven-in-ashok-nagar-chennai/p/361084136</t>
  </si>
  <si>
    <t xml:space="preserve">Renault Duster 85 PS RxE Diesel </t>
  </si>
  <si>
    <t>https://www.quikr.com/cars/used-purple-2018-renault-duster-85-ps-rxe-diesel-66000-kms-driven-in-ashok-nagar-chennai/p/360761604</t>
  </si>
  <si>
    <t>https://www.quikr.com/cars/used-other-2013-maruti-suzuki-alto-800-lxi-30020-kms-driven-in-vanagram-chennai/p/362347336</t>
  </si>
  <si>
    <t>https://www.quikr.com/cars/used-other-2017-honda-city-47390-kms-driven-in-vanagram-chennai/p/362347323</t>
  </si>
  <si>
    <t>https://www.quikr.com/cars/used-other-2013-maruti-suzuki-wagon-r-1.0-vxi-37160-kms-driven-in-undri-pune/p/362347651</t>
  </si>
  <si>
    <t>https://www.quikr.com/cars/used-other-2015-ford-ecosport-24032-kms-driven-in-undri-pune/p/362347648</t>
  </si>
  <si>
    <t xml:space="preserve">Maruti Suzuki Ciaz 1.4 S </t>
  </si>
  <si>
    <t>https://www.quikr.com/cars/used-other-2018-maruti-suzuki-ciaz-1.4-s-54390-kms-driven-in-vanagram-chennai/p/362347526</t>
  </si>
  <si>
    <t>https://www.quikr.com/cars/used-other-2019-maruti-suzuki-alto-vxi-31278-kms-driven-in-undri-pune/p/362347617</t>
  </si>
  <si>
    <t>https://www.quikr.com/cars/used-other-2014-maruti-suzuki-alto-k10-vxi-38248-kms-driven-in-undri-pune/p/362347557</t>
  </si>
  <si>
    <t>https://www.quikr.com/cars/used-other-2019-renault-kwid-36705-kms-driven-in-undri-pune/p/362347575</t>
  </si>
  <si>
    <t>https://www.quikr.com/cars/used-other-2013-maruti-suzuki-wagon-r-1.0-vxi-79374-kms-driven-in-vanagram-chennai/p/362347495</t>
  </si>
  <si>
    <t>https://www.quikr.com/cars/used-other-2019-maruti-suzuki-eeco-38404-kms-driven-in-anna-nagar-chennai/p/362347496</t>
  </si>
  <si>
    <t>https://www.quikr.com/cars/used-other-2021-maruti-suzuki-baleno-11366-kms-driven-in-undri-pune/p/362347596</t>
  </si>
  <si>
    <t>https://www.quikr.com/cars/used-other-2017-maruti-suzuki-ignis-37322-kms-driven-in-undri-pune/p/362347669</t>
  </si>
  <si>
    <t xml:space="preserve">Maruti Suzuki Vitara Brezza ZDI AMT </t>
  </si>
  <si>
    <t>https://www.quikr.com/cars/used-other-2019-maruti-suzuki-vitara-brezza-zdi-amt-69496-kms-driven-in-vanagram-chennai/p/362347373</t>
  </si>
  <si>
    <t>https://www.quikr.com/cars/used-other-2015-honda-jazz-67842-kms-driven-in-vanagram-chennai/p/362347397</t>
  </si>
  <si>
    <t>https://www.quikr.com/cars/used-other-2017-maruti-suzuki-celerio-zxi-amt-53139-kms-driven-in-undri-pune/p/362347626</t>
  </si>
  <si>
    <t>https://www.quikr.com/cars/used-other-2016-hyundai-i20-active-1.2-sx-64481-kms-driven-in-anna-nagar-chennai/p/362347379</t>
  </si>
  <si>
    <t xml:space="preserve">Mahindra XUV 500 Xclusive </t>
  </si>
  <si>
    <t>https://www.quikr.com/cars/used-white-2018-mahindra-xuv-500-xclusive-70000-kms-driven-in-ashok-nagar-chennai/p/361059487</t>
  </si>
  <si>
    <t xml:space="preserve">Ford Endeavour 3.0L 4x2 AT </t>
  </si>
  <si>
    <t>https://www.quikr.com/cars/used-red-2017-ford-endeavour-3.0l-4x2-at-115000-kms-driven-in-ashok-nagar-chennai/p/361254558</t>
  </si>
  <si>
    <t xml:space="preserve">Hyundai Venue S 1.2 Petrol </t>
  </si>
  <si>
    <t>https://www.quikr.com/cars/used-white-2020-hyundai-venue-s-1.2-petrol-9380-kms-driven-in-vasna-bhayli-main-road-vadodara/p/362078200</t>
  </si>
  <si>
    <t xml:space="preserve">Chevrolet Beat LT Diesel </t>
  </si>
  <si>
    <t>https://www.quikr.com/cars/used-white-2012-chevrolet-beat-lt-diesel-85000-kms-driven-in-ramamurthy-nagar-bangalore/p/358842771</t>
  </si>
  <si>
    <t xml:space="preserve">Tata Indica V2 Xeta GLS LPG BS III </t>
  </si>
  <si>
    <t>Kakinada</t>
  </si>
  <si>
    <t>https://www.quikr.com/cars/used-silver-2007-tata-indica-v2-xeta-gls-lpg-bs-iii-61-800-kms-driven-in-vakalapudi-kakinada/p/362068788</t>
  </si>
  <si>
    <t xml:space="preserve">Maruti Suzuki S Cross Alpha 1.3 </t>
  </si>
  <si>
    <t>https://www.quikr.com/cars/used-2019-maruti-suzuki-s-cross-47-000-kms-driven-in-kphb-hyderabad/p/362065628</t>
  </si>
  <si>
    <t xml:space="preserve">Jaguar XF 2.2 Diesel Luxury </t>
  </si>
  <si>
    <t>https://www.quikr.com/cars/used-brown-2015-jaguar-xf-2.2-diesel-luxury-50-000-kms-driven-in-santacruz-east-mumbai/p/361554272</t>
  </si>
  <si>
    <t>https://www.quikr.com/cars/used-2011-mercedes-benz-c-class-75-000-kms-driven-in-santacruz-east-mumbai/p/361555099</t>
  </si>
  <si>
    <t>https://www.quikr.com/cars/used-other-2014-ford-ecosport-30453-kms-driven-in-anna-nagar-chennai/p/362347506</t>
  </si>
  <si>
    <t xml:space="preserve">Maruti Suzuki Eeco 7 STR </t>
  </si>
  <si>
    <t>https://www.quikr.com/cars/used-other-2021-maruti-suzuki-eeco-7-str-11184-kms-driven-in-vanagram-chennai/p/362347358</t>
  </si>
  <si>
    <t>https://www.quikr.com/cars/used-other-2019-maruti-suzuki-dzire-zxi-plus-31676-kms-driven-in-vanagram-chennai/p/362347478</t>
  </si>
  <si>
    <t>https://www.quikr.com/cars/used-other-2016-honda-jazz-50901-kms-driven-in-anna-nagar-chennai/p/362347523</t>
  </si>
  <si>
    <t>https://www.quikr.com/cars/used-other-2018-maruti-suzuki-baleno-37364-kms-driven-in-undri-pune/p/362347622</t>
  </si>
  <si>
    <t xml:space="preserve">Maruti Suzuki Ciaz ZXI </t>
  </si>
  <si>
    <t>https://www.quikr.com/cars/used-other-2016-maruti-suzuki-ciaz-zxi-32481-kms-driven-in-undri-pune/p/362347629</t>
  </si>
  <si>
    <t>https://www.quikr.com/cars/used-other-2015-hyundai-eon-era-plus-22644-kms-driven-in-undri-pune/p/362347565</t>
  </si>
  <si>
    <t xml:space="preserve">Mahindra Marazzo M8 7 STR </t>
  </si>
  <si>
    <t>https://www.quikr.com/cars/used-other-2019-mahindra-marazzo-m8-7-str-49716-kms-driven-in-undri-pune/p/362347549</t>
  </si>
  <si>
    <t>https://www.quikr.com/cars/used-other-2017-volkswagen-polo-82053-kms-driven-in-vanagram-chennai/p/362347369</t>
  </si>
  <si>
    <t>https://www.quikr.com/cars/used-other-2017-hyundai-creta-47998-kms-driven-in-undri-pune/p/362347608</t>
  </si>
  <si>
    <t>https://www.quikr.com/cars/used-other-2021-hyundai-venue-2845-kms-driven-in-undri-pune/p/362347606</t>
  </si>
  <si>
    <t xml:space="preserve">Toyota Glanza G CVT </t>
  </si>
  <si>
    <t>https://www.quikr.com/cars/used-other-2019-toyota-glanza-g-cvt-23480-kms-driven-in-undri-pune/p/362347734</t>
  </si>
  <si>
    <t>https://www.quikr.com/cars/used-other-2017-hyundai-eon-magna-plus-44829-kms-driven-in-vanagram-chennai/p/362347497</t>
  </si>
  <si>
    <t>https://www.quikr.com/cars/used-other-2019-hyundai-elite-i20-58104-kms-driven-in-vanagram-chennai/p/362347463</t>
  </si>
  <si>
    <t>https://www.quikr.com/cars/used-other-2019-maruti-suzuki-alto-vxi-9627-kms-driven-in-undri-pune/p/362347618</t>
  </si>
  <si>
    <t>https://www.quikr.com/cars/used-other-2018-hyundai-grand-i10-85772-kms-driven-in-anna-nagar-chennai/p/362347325</t>
  </si>
  <si>
    <t xml:space="preserve">BMW 3 Series 320d Luxury Line </t>
  </si>
  <si>
    <t>https://www.quikr.com/cars/used-2015-bmw-3-series-61-000-kms-driven-in-santacruz-east-mumbai/p/361555393</t>
  </si>
  <si>
    <t xml:space="preserve">Hyundai Santa Fe 4 WD AT </t>
  </si>
  <si>
    <t>https://www.quikr.com/cars/used-2012-hyundai-santa-fe-1-26-000-kms-driven-in-santacruz-east-mumbai/p/361555591</t>
  </si>
  <si>
    <t xml:space="preserve">BMW X1 sDrive20d </t>
  </si>
  <si>
    <t>https://www.quikr.com/cars/used-white-2011-bmw-x1-sdrive20d-135000-kms-driven-in-santacruz-east-mumbai/p/361588943</t>
  </si>
  <si>
    <t xml:space="preserve">Mercedes Benz S Class S 500 </t>
  </si>
  <si>
    <t>https://www.quikr.com/cars/used-2011-mercedes-benz-s-class-72-000-kms-driven-in-santacruz-east-mumbai/p/361557304</t>
  </si>
  <si>
    <t xml:space="preserve">Honda City SV CVT </t>
  </si>
  <si>
    <t>https://www.quikr.com/cars/used-2014-honda-city-sv-cvt-31300-kms-driven-in-akshayanagar-bangalore/p/362058145</t>
  </si>
  <si>
    <t xml:space="preserve">Mercedes Benz A Class A 180 CDI Style </t>
  </si>
  <si>
    <t>https://www.quikr.com/cars/used-2014-mercedes-benz-a-class-a-180-cdi-style-63000-kms-driven-in-maduravoyal-chennai/p/362062335</t>
  </si>
  <si>
    <t xml:space="preserve">Hyundai Creta 1.6 SX Plus Petrol </t>
  </si>
  <si>
    <t>https://www.quikr.com/cars/used-white-2016-hyundai-creta-1.6-sx-plus-petrol-28662-kms-driven-in-kalady-kochi/p/362054519</t>
  </si>
  <si>
    <t xml:space="preserve">Audi A4 2.0 TDI Multitronic </t>
  </si>
  <si>
    <t>https://www.quikr.com/cars/used-2012-audi-a4-30-920-kms-driven-in-bellandur-bangalore/p/362056414</t>
  </si>
  <si>
    <t>https://www.quikr.com/cars/used-other-2019-maruti-suzuki-swift-vxi-74174-kms-driven-in-vanagram-chennai/p/362347438</t>
  </si>
  <si>
    <t>https://www.quikr.com/cars/used-other-2019-hyundai-elite-i20-22124-kms-driven-in-vanagram-chennai/p/362347450</t>
  </si>
  <si>
    <t>https://www.quikr.com/cars/used-other-2013-maruti-suzuki-alto-800-lxi-48970-kms-driven-in-vanagram-chennai/p/362347393</t>
  </si>
  <si>
    <t>https://www.quikr.com/cars/used-other-2019-kia-seltos-24742-kms-driven-in-anna-nagar-chennai/p/362347486</t>
  </si>
  <si>
    <t xml:space="preserve">Nissan Terrano </t>
  </si>
  <si>
    <t>https://www.quikr.com/cars/used-other-2014-nissan-terrano-196026-kms-driven-in-vanagram-chennai/p/362347458</t>
  </si>
  <si>
    <t>https://www.quikr.com/cars/used-other-2013-maruti-suzuki-alto-k10-vxi-32639-kms-driven-in-undri-pune/p/362347656</t>
  </si>
  <si>
    <t>https://www.quikr.com/cars/used-other-2021-volkswagen-polo-4990-kms-driven-in-undri-pune/p/362347759</t>
  </si>
  <si>
    <t xml:space="preserve">Mahindra Bolero Power Plus SLE </t>
  </si>
  <si>
    <t>https://www.quikr.com/cars/used-white-2017-mahindra-bolero-power-plus-sle-140000-kms-driven-in-kasba-kolkata/p/361550418</t>
  </si>
  <si>
    <t>https://www.quikr.com/cars/used-2020-kia-sonet-30000-kms-driven-in-rash-behari-avenue-kolkata/p/362360192</t>
  </si>
  <si>
    <t xml:space="preserve">Ford EcoSport Titanium 1.5 Ti VCT </t>
  </si>
  <si>
    <t>https://www.quikr.com/cars/used-2014-ford-ecosport-titanium-1.5-ti-vct-42000-kms-driven-in-rash-behari-avenue-kolkata/p/362360165</t>
  </si>
  <si>
    <t>https://www.quikr.com/cars/used-2017-honda-city-1-13-000-kms-driven-in-somwar-peth-pune/p/362352034</t>
  </si>
  <si>
    <t xml:space="preserve">Maruti Suzuki Alto LXI Option </t>
  </si>
  <si>
    <t>https://www.quikr.com/cars/used-other-2022-maruti-suzuki-alto-lxi-option-4694-kms-driven-in-cholourpalya-bangalore/p/362329302</t>
  </si>
  <si>
    <t>https://www.quikr.com/cars/used-other-2020-kia-seltos-30557-kms-driven-in-vanagram-chennai/p/362329589</t>
  </si>
  <si>
    <t>https://www.quikr.com/cars/used-other-2014-hyundai-i20-69177-kms-driven-in-cholourpalya-bangalore/p/362329250</t>
  </si>
  <si>
    <t>https://www.quikr.com/cars/used-other-2017-honda-city-42081-kms-driven-in-cholourpalya-bangalore/p/362329270</t>
  </si>
  <si>
    <t>https://www.quikr.com/cars/used-other-2014-honda-brio-73893-kms-driven-in-undri-pune/p/362329685</t>
  </si>
  <si>
    <t xml:space="preserve">Hyundai Fluidic Verna 1.4 VTVT </t>
  </si>
  <si>
    <t>https://www.quikr.com/cars/used-white-2013-hyundai-fluidic-verna-1.4-vtvt-35-000-kms-driven-in-thrippunithura-kochi/p/362056065</t>
  </si>
  <si>
    <t xml:space="preserve">Toyota Celica </t>
  </si>
  <si>
    <t>https://www.quikr.com/cars/used-white-2022-toyota-celica-10000-kms-driven-in-khese-park-pune/p/361936521</t>
  </si>
  <si>
    <t xml:space="preserve">Maruti Suzuki Estilo VXi ABS BS IV </t>
  </si>
  <si>
    <t>https://www.quikr.com/cars/used-2007-maruti-suzuki-estilo-vxi-abs-bs-iv-63524-kms-driven-in-borivali-east-mumbai/p/360699817</t>
  </si>
  <si>
    <t>https://www.quikr.com/cars/used-2020-maruti-suzuki-swift-dzire-zdi-amt-45000-kms-driven-in-velachery-chennai/p/360899195</t>
  </si>
  <si>
    <t xml:space="preserve">Honda Jazz 1.2 SV MT </t>
  </si>
  <si>
    <t>https://www.quikr.com/cars/used-2017-honda-jazz-1.2-sv-mt-13500-kms-driven-in-banashankari-bangalore/p/360855571</t>
  </si>
  <si>
    <t xml:space="preserve">Mahindra TUV300 T4 Plus </t>
  </si>
  <si>
    <t>https://www.quikr.com/cars/used-2018-mahindra-tuv300-t4-plus-140000-kms-driven-in-banashankari-bangalore/p/360855923</t>
  </si>
  <si>
    <t>https://www.quikr.com/cars/used-2008-honda-city-zx-gxi-85000-kms-driven-in-preet-vihar-delhi/p/355025279</t>
  </si>
  <si>
    <t xml:space="preserve">Porsche Cayenne Select Variant </t>
  </si>
  <si>
    <t>https://www.quikr.com/cars/used-2011-porsche-cayenne-38-000-kms-driven-in-worli-sea-face-mumbai/p/332803240</t>
  </si>
  <si>
    <t xml:space="preserve">Maruti Suzuki Alto K10 VXi Opt </t>
  </si>
  <si>
    <t>https://www.quikr.com/cars/used-other-2016-maruti-suzuki-alto-k10-vxi-opt-62182-kms-driven-in-cholourpalya-bangalore/p/362329130</t>
  </si>
  <si>
    <t>https://www.quikr.com/cars/used-other-2021-volkswagen-vento-27052-kms-driven-in-anna-nagar-chennai/p/362329546</t>
  </si>
  <si>
    <t>https://www.quikr.com/cars/used-other-2019-maruti-suzuki-celerio-28667-kms-driven-in-undri-pune/p/362329730</t>
  </si>
  <si>
    <t xml:space="preserve">Ford Ecosport 1.0 Ecoboost Titanium Optional </t>
  </si>
  <si>
    <t>https://www.quikr.com/cars/used-other-2016-ford-ecosport-1.0-ecoboost-titanium-optional-38268-kms-driven-in-undri-pune/p/362329703</t>
  </si>
  <si>
    <t xml:space="preserve">Hyundai i10 Sportz 1.2 </t>
  </si>
  <si>
    <t>https://www.quikr.com/cars/used-other-2010-hyundai-i10-sportz-1.2-56870-kms-driven-in-cholourpalya-bangalore/p/362329426</t>
  </si>
  <si>
    <t>https://www.quikr.com/cars/used-other-2014-honda-amaze-14526-kms-driven-in-cholourpalya-bangalore/p/362329114</t>
  </si>
  <si>
    <t>https://www.quikr.com/cars/used-other-2016-renault-kwid-84770-kms-driven-in-vanagram-chennai/p/362329606</t>
  </si>
  <si>
    <t>https://www.quikr.com/cars/used-other-2016-nissan-micra-active-80154-kms-driven-in-vanagram-chennai/p/362329585</t>
  </si>
  <si>
    <t>https://www.quikr.com/cars/used-other-2014-volkswagen-vento-95623-kms-driven-in-undri-pune/p/362329672</t>
  </si>
  <si>
    <t>https://www.quikr.com/cars/used-other-2018-ford-freestyle-25294-kms-driven-in-cholourpalya-bangalore/p/362329122</t>
  </si>
  <si>
    <t>https://www.quikr.com/cars/used-other-2018-hyundai-elite-i20-39556-kms-driven-in-vanagram-chennai/p/362329528</t>
  </si>
  <si>
    <t>https://www.quikr.com/cars/used-other-2012-maruti-suzuki-wagon-r-1.0-vxi-37234-kms-driven-in-undri-pune/p/362329772</t>
  </si>
  <si>
    <t>https://www.quikr.com/cars/used-other-2016-honda-amaze-55851-kms-driven-in-cholourpalya-bangalore/p/362329151</t>
  </si>
  <si>
    <t>https://www.quikr.com/cars/used-other-2020-kia-seltos-25777-kms-driven-in-cholourpalya-bangalore/p/362329440</t>
  </si>
  <si>
    <t>https://www.quikr.com/cars/used-other-2018-maruti-suzuki-s-cross-44750-kms-driven-in-undri-pune/p/362329700</t>
  </si>
  <si>
    <t>https://www.quikr.com/cars/used-other-2017-jeep-compass-66167-kms-driven-in-cholourpalya-bangalore/p/362329276</t>
  </si>
  <si>
    <t xml:space="preserve">Volkswagen Vento Highline Petrol AT </t>
  </si>
  <si>
    <t>https://www.quikr.com/cars/used-2015-volkswagen-vento-highline-petrol-at-66000-kms-driven-in-m.g.-road.-pune/p/342305202</t>
  </si>
  <si>
    <t xml:space="preserve">Tata Indigo LX TDI BS III </t>
  </si>
  <si>
    <t>https://www.quikr.com/cars/used-silver-2003-tata-indigo-lx-tdi-bs-iii-125000-kms-driven-in-banasavadi-bangalore/p/358782623</t>
  </si>
  <si>
    <t xml:space="preserve">Maruti Suzuki SX4 ZDi </t>
  </si>
  <si>
    <t>https://www.quikr.com/cars/used-2012-maruti-suzuki-sx4-80-000-kms-driven-in-vadapalani-chennai/p/362369488</t>
  </si>
  <si>
    <t xml:space="preserve">Honda City ZX CVT </t>
  </si>
  <si>
    <t>https://www.quikr.com/cars/used-2007-honda-city-zx-cvt-120000-kms-driven-in-jeevanbhimanagar-bangalore/p/362220203</t>
  </si>
  <si>
    <t xml:space="preserve">Renault Lodgy 85 PS RxE </t>
  </si>
  <si>
    <t>https://www.quikr.com/cars/used-white-2016-renault-lodgy-85-ps-rxe-60000-kms-driven-in-redhills-chennai/p/362078724</t>
  </si>
  <si>
    <t xml:space="preserve">Porsche Panamera Diesel </t>
  </si>
  <si>
    <t>https://www.quikr.com/cars/used-other-2013-porsche-panamera-diesel-33-500-kms-driven-in-kurla-west-mumbai/p/360954003</t>
  </si>
  <si>
    <t>https://www.quikr.com/cars/used-other-2012-maruti-suzuki-swift-vxi-85438-kms-driven-in-cholourpalya-bangalore/p/362329320</t>
  </si>
  <si>
    <t>https://www.quikr.com/cars/used-other-2020-ford-ecosport-25478-kms-driven-in-cholourpalya-bangalore/p/362329417</t>
  </si>
  <si>
    <t>https://www.quikr.com/cars/used-other-2021-toyota-glanza-g-cvt-7912-kms-driven-in-cholourpalya-bangalore/p/362329308</t>
  </si>
  <si>
    <t>https://www.quikr.com/cars/used-other-2016-mahindra-xuv-500-51208-kms-driven-in-cholourpalya-bangalore/p/362329394</t>
  </si>
  <si>
    <t>https://www.quikr.com/cars/used-other-2015-maruti-suzuki-celerio-vxi-amt-41126-kms-driven-in-cholourpalya-bangalore/p/362329338</t>
  </si>
  <si>
    <t>https://www.quikr.com/cars/used-other-2017-honda-wr-v-36504-kms-driven-in-cholourpalya-bangalore/p/362329256</t>
  </si>
  <si>
    <t>https://www.quikr.com/cars/used-other-2019-ford-ecosport-43466-kms-driven-in-cholourpalya-bangalore/p/362329068</t>
  </si>
  <si>
    <t>https://www.quikr.com/cars/used-other-2019-tata-tiago-14259-kms-driven-in-cholourpalya-bangalore/p/362329261</t>
  </si>
  <si>
    <t>https://www.quikr.com/cars/used-other-2018-jeep-compass-43376-kms-driven-in-undri-pune/p/362329689</t>
  </si>
  <si>
    <t xml:space="preserve">Hyundai i20 Asta 1.2 </t>
  </si>
  <si>
    <t>https://www.quikr.com/cars/used-other-2012-hyundai-i20-asta-1.2-73980-kms-driven-in-cholourpalya-bangalore/p/362329292</t>
  </si>
  <si>
    <t>https://www.quikr.com/cars/used-other-2019-renault-kwid-rxl-62631-kms-driven-in-vanagram-chennai/p/362329581</t>
  </si>
  <si>
    <t>https://www.quikr.com/cars/used-other-2020-honda-jazz-33090-kms-driven-in-vanagram-chennai/p/362329544</t>
  </si>
  <si>
    <t>https://www.quikr.com/cars/used-other-2014-honda-city-vx-mt-petrol-72057-kms-driven-in-vanagram-chennai/p/362329556</t>
  </si>
  <si>
    <t>https://www.quikr.com/cars/used-other-2019-hyundai-venue-17944-kms-driven-in-undri-pune/p/362329699</t>
  </si>
  <si>
    <t xml:space="preserve">Maruti Suzuki Swift ZXi AMT </t>
  </si>
  <si>
    <t>https://www.quikr.com/cars/used-other-2018-maruti-suzuki-swift-zxi-amt-41249-kms-driven-in-vanagram-chennai/p/362329527</t>
  </si>
  <si>
    <t xml:space="preserve">Maruti Suzuki Swift VDi </t>
  </si>
  <si>
    <t>https://www.quikr.com/cars/used-other-2013-maruti-suzuki-swift-vdi-69096-kms-driven-in-cholourpalya-bangalore/p/362329244</t>
  </si>
  <si>
    <t xml:space="preserve">Maruti Suzuki Swift VXI BSIII </t>
  </si>
  <si>
    <t>https://www.quikr.com/cars/used-black-2007-maruti-suzuki-swift-vxi-bsiii-116000-kms-driven-in-banasavadi-bangalore/p/359032407</t>
  </si>
  <si>
    <t xml:space="preserve">Hyundai Getz GLS </t>
  </si>
  <si>
    <t>https://www.quikr.com/cars/used-red-2007-hyundai-getz-gls-82650-kms-driven-in-banasavadi-bangalore/p/359032368</t>
  </si>
  <si>
    <t xml:space="preserve">Maruti Suzuki Eeco 5 STR WITH HTR CNG </t>
  </si>
  <si>
    <t>https://www.quikr.com/cars/used-2013-maruti-suzuki-eeco-5-str-with-htr-cng-70000-kms-driven-in-preet-vihar-delhi/p/354065320</t>
  </si>
  <si>
    <t xml:space="preserve">Jeep Compass Limited 2.0 Diesel </t>
  </si>
  <si>
    <t>Mahasamund</t>
  </si>
  <si>
    <t>https://www.quikr.com/cars/used-2017-jeep-compass-31-000-kms-driven-in-mahasamund/p/317817185</t>
  </si>
  <si>
    <t>Bilaspur</t>
  </si>
  <si>
    <t>https://www.quikr.com/cars/used-2017-jeep-compass-31-000-kms-driven-in-raipur-road-bilaspur/p/317817113</t>
  </si>
  <si>
    <t>Jagdalpur</t>
  </si>
  <si>
    <t>https://www.quikr.com/cars/used-2017-jeep-compass-31-000-kms-driven-in-dharampura-jagdalpur/p/317817049</t>
  </si>
  <si>
    <t>RajNandgaon</t>
  </si>
  <si>
    <t>https://www.quikr.com/cars/used-2017-jeep-compass-31-000-kms-driven-in-mamta-nagar-rajnandgaon/p/317816923</t>
  </si>
  <si>
    <t>Korba</t>
  </si>
  <si>
    <t>https://www.quikr.com/cars/used-2017-jeep-compass-31-000-kms-driven-in-lalu-ram-nagar-korba/p/317816861</t>
  </si>
  <si>
    <t xml:space="preserve">Maruti Suzuki Alto VXi Plus </t>
  </si>
  <si>
    <t>https://www.quikr.com/cars/used-other-2021-maruti-suzuki-alto-vxi-plus-954-kms-driven-in-cholourpalya-bangalore/p/362329237</t>
  </si>
  <si>
    <t>https://www.quikr.com/cars/used-other-2017-tata-tiago-32062-kms-driven-in-cholourpalya-bangalore/p/362329146</t>
  </si>
  <si>
    <t>https://www.quikr.com/cars/used-other-2018-maruti-suzuki-wagon-r-1.0-vxi-23895-kms-driven-in-cholourpalya-bangalore/p/362329457</t>
  </si>
  <si>
    <t>https://www.quikr.com/cars/used-other-2016-maruti-suzuki-baleno-63632-kms-driven-in-cholourpalya-bangalore/p/362329110</t>
  </si>
  <si>
    <t>https://www.quikr.com/cars/used-other-2018-maruti-suzuki-swift-zxi-amt-17828-kms-driven-in-cholourpalya-bangalore/p/362329160</t>
  </si>
  <si>
    <t>https://www.quikr.com/cars/used-other-2019-maruti-suzuki-eeco-28255-kms-driven-in-cholourpalya-bangalore/p/362329487</t>
  </si>
  <si>
    <t>https://www.quikr.com/cars/used-other-2019-mg-motors-hector-15934-kms-driven-in-undri-pune/p/362329711</t>
  </si>
  <si>
    <t>https://www.quikr.com/cars/used-other-2014-maruti-suzuki-alto-800-lxi-16833-kms-driven-in-vanagram-chennai/p/362329521</t>
  </si>
  <si>
    <t>https://www.quikr.com/cars/used-other-2014-hyundai-xcent-26972-kms-driven-in-cholourpalya-bangalore/p/362329319</t>
  </si>
  <si>
    <t>https://www.quikr.com/cars/used-other-2018-mahindra-xuv-500-51017-kms-driven-in-vanagram-chennai/p/362329598</t>
  </si>
  <si>
    <t>https://www.quikr.com/cars/used-other-2016-hyundai-creta-77097-kms-driven-in-cholourpalya-bangalore/p/362329239</t>
  </si>
  <si>
    <t>https://www.quikr.com/cars/used-other-2018-maruti-suzuki-wagon-r-1.0-lxi-cng-55622-kms-driven-in-undri-pune/p/362329683</t>
  </si>
  <si>
    <t>https://www.quikr.com/cars/used-other-2017-maruti-suzuki-wagon-r-1.0-37774-kms-driven-in-cholourpalya-bangalore/p/362329058</t>
  </si>
  <si>
    <t>https://www.quikr.com/cars/used-other-2017-maruti-suzuki-s-cross-49461-kms-driven-in-cholourpalya-bangalore/p/362329430</t>
  </si>
  <si>
    <t>https://www.quikr.com/cars/used-other-2018-maruti-suzuki-baleno-13287-kms-driven-in-cholourpalya-bangalore/p/362329105</t>
  </si>
  <si>
    <t>https://www.quikr.com/cars/used-other-2016-ford-ecosport-59481-kms-driven-in-undri-pune/p/362329734</t>
  </si>
  <si>
    <t>Dhamtari</t>
  </si>
  <si>
    <t>https://www.quikr.com/cars/used-2017-jeep-compass-31-000-kms-driven-in-dhamtari/p/317816805</t>
  </si>
  <si>
    <t>Ambikapur</t>
  </si>
  <si>
    <t>https://www.quikr.com/cars/used-2017-jeep-compass-31-000-kms-driven-in-mahavirpur-ambikapur/p/317816596</t>
  </si>
  <si>
    <t>Raipur</t>
  </si>
  <si>
    <t>https://www.quikr.com/cars/used-silver-2017-jeep-compass-limited-2.0-diesel-31-000-kms-driven-in-shankar-nagar-raipur/p/317811717</t>
  </si>
  <si>
    <t>Bhilai</t>
  </si>
  <si>
    <t>https://www.quikr.com/cars/used-2017-jeep-compass-31-000-kms-driven-in-nehru-nagar-bhilai/p/317816731</t>
  </si>
  <si>
    <t xml:space="preserve">Hyundai Fluidic Verna 1.6 VTVT S O AT </t>
  </si>
  <si>
    <t>https://www.quikr.com/cars/used-2013-hyundai-fluidic-verna-1.6-vtvt-s-o-at-77000-kms-driven-in-shivaji-nagar-pune/p/317777297</t>
  </si>
  <si>
    <t xml:space="preserve">Maruti Suzuki Wagon R Duo LX </t>
  </si>
  <si>
    <t>https://www.quikr.com/cars/used-red-2008-maruti-suzuki-wagon-r-duo-lx-70266-kms-driven-in-h.s.r-layout-bangalore/p/293361793</t>
  </si>
  <si>
    <t>https://www.quikr.com/cars/used-blue-2017-hyundai-eon-era-plus-20200-kms-driven-in-pappanamcode-trivandrum/p/362472498</t>
  </si>
  <si>
    <t>https://www.quikr.com/cars/used-2014-honda-city-84-600-kms-driven-in-neelambur-coimbatore/p/362189538</t>
  </si>
  <si>
    <t>https://www.quikr.com/cars/used-other-2014-renault-duster-96336-kms-driven-in-undri-pune/p/362329746</t>
  </si>
  <si>
    <t>https://www.quikr.com/cars/used-other-2016-volkswagen-ameo-comfortline-1.2l-67032-kms-driven-in-cholourpalya-bangalore/p/362329064</t>
  </si>
  <si>
    <t>https://www.quikr.com/cars/used-other-2018-tata-tiago-24713-kms-driven-in-cholourpalya-bangalore/p/362329150</t>
  </si>
  <si>
    <t>https://www.quikr.com/cars/used-other-2018-ford-freestyle-31845-kms-driven-in-cholourpalya-bangalore/p/362329091</t>
  </si>
  <si>
    <t>https://www.quikr.com/cars/used-other-2018-jeep-compass-12179-kms-driven-in-cholourpalya-bangalore/p/362329066</t>
  </si>
  <si>
    <t>https://www.quikr.com/cars/used-other-2016-renault-kwid-48699-kms-driven-in-cholourpalya-bangalore/p/362329411</t>
  </si>
  <si>
    <t>https://www.quikr.com/cars/used-other-2020-maruti-suzuki-swift-23876-kms-driven-in-cholourpalya-bangalore/p/362329248</t>
  </si>
  <si>
    <t xml:space="preserve">Hyundai i20 Asta 1.2 O </t>
  </si>
  <si>
    <t>https://www.quikr.com/cars/used-other-2012-hyundai-i20-asta-1.2-o-96837-kms-driven-in-cholourpalya-bangalore/p/362329255</t>
  </si>
  <si>
    <t>https://www.quikr.com/cars/used-other-2020-kia-seltos-18781-kms-driven-in-undri-pune/p/362329731</t>
  </si>
  <si>
    <t>https://www.quikr.com/cars/used-other-2020-mg-motors-hector-22582-kms-driven-in-undri-pune/p/362329728</t>
  </si>
  <si>
    <t>https://www.quikr.com/cars/used-other-2019-kia-seltos-75390-kms-driven-in-cholourpalya-bangalore/p/362329134</t>
  </si>
  <si>
    <t xml:space="preserve">Maruti Suzuki Vitara Brezza </t>
  </si>
  <si>
    <t>https://www.quikr.com/cars/used-other-2016-maruti-suzuki-vitara-brezza-82332-kms-driven-in-cholourpalya-bangalore/p/362329282</t>
  </si>
  <si>
    <t xml:space="preserve">Maruti Suzuki Swift VXi Opt </t>
  </si>
  <si>
    <t>https://www.quikr.com/cars/used-other-2017-maruti-suzuki-swift-vxi-opt-61306-kms-driven-in-cholourpalya-bangalore/p/362329166</t>
  </si>
  <si>
    <t>https://www.quikr.com/cars/used-other-2011-maruti-suzuki-alto-lxi-20039-kms-driven-in-cholourpalya-bangalore/p/362329316</t>
  </si>
  <si>
    <t>https://www.quikr.com/cars/used-other-2014-maruti-suzuki-wagon-r-1.0-vxi-87629-kms-driven-in-undri-pune/p/362329716</t>
  </si>
  <si>
    <t>https://www.quikr.com/cars/used-other-2010-hyundai-i10-sportz-1.2-95333-kms-driven-in-cholourpalya-bangalore/p/362329425</t>
  </si>
  <si>
    <t>https://www.quikr.com/cars/used-white-2009-hyundai-i10-era-42-000-kms-driven-in-baner-pune/p/362472405</t>
  </si>
  <si>
    <t xml:space="preserve">Maruti Suzuki Wagon R AX BSII </t>
  </si>
  <si>
    <t>Allahabad</t>
  </si>
  <si>
    <t>https://www.quikr.com/cars/used-blue-2009-maruti-suzuki-wagon-r-ax-bsii-59000-kms-driven-in-allahabad-allahabad/p/362473708</t>
  </si>
  <si>
    <t>https://www.quikr.com/cars/used-black-2010-hyundai-i20-71-302-kms-driven-in-airoli-navimumbai/p/362472294</t>
  </si>
  <si>
    <t>https://www.quikr.com/cars/used-white-2014-audi-a4-2.0-tdi-143bhp-27-000-kms-driven-in-patel-nagar-delhi/p/362466840</t>
  </si>
  <si>
    <t xml:space="preserve">Maruti Suzuki Alto LXi </t>
  </si>
  <si>
    <t>https://www.quikr.com/cars/used-red-2010-maruti-suzuki-alto-lxi-55-163-kms-driven-in-sector-18-noida/p/362467819</t>
  </si>
  <si>
    <t>Surat</t>
  </si>
  <si>
    <t>https://www.quikr.com/cars/used-2004-maruti-suzuki-wagon-r-1-32-000-kms-driven-in-vesu-surat/p/362473616</t>
  </si>
  <si>
    <t xml:space="preserve">Hyundai i20 Magna 1.4 CRDi Diesel </t>
  </si>
  <si>
    <t>https://www.quikr.com/cars/used-red-2011-hyundai-i20-magna-1.4-crdi-diesel-66000-kms-driven-in-tumkur-road-bangalore/p/362389480</t>
  </si>
  <si>
    <t>https://www.quikr.com/cars/used-2016-mahindra-tuv300-t6-plus-88000-kms-driven-in-rasulgarh-bhubaneswar/p/362456973</t>
  </si>
  <si>
    <t>https://www.quikr.com/cars/used-other-2017-maruti-suzuki-baleno-27746-kms-driven-in-vanagram-chennai/p/362329549</t>
  </si>
  <si>
    <t>https://www.quikr.com/cars/used-other-2018-hyundai-santro-41241-kms-driven-in-vanagram-chennai/p/362329616</t>
  </si>
  <si>
    <t>https://www.quikr.com/cars/used-other-2012-maruti-suzuki-ritz-vxi-78068-kms-driven-in-cholourpalya-bangalore/p/362329341</t>
  </si>
  <si>
    <t>https://www.quikr.com/cars/used-other-2016-ford-ecosport-62828-kms-driven-in-cholourpalya-bangalore/p/362329154</t>
  </si>
  <si>
    <t>https://www.quikr.com/cars/used-other-2019-mg-motors-hector-37518-kms-driven-in-undri-pune/p/362329748</t>
  </si>
  <si>
    <t xml:space="preserve">Tata Zest </t>
  </si>
  <si>
    <t>https://www.quikr.com/cars/used-other-2015-tata-zest-55253-kms-driven-in-cholourpalya-bangalore/p/362329309</t>
  </si>
  <si>
    <t>https://www.quikr.com/cars/used-other-2019-maruti-suzuki-dzire-vxi-17255-kms-driven-in-cholourpalya-bangalore/p/362329088</t>
  </si>
  <si>
    <t>https://www.quikr.com/cars/used-other-2019-ford-freestyle-13276-kms-driven-in-vanagram-chennai/p/362329554</t>
  </si>
  <si>
    <t>https://www.quikr.com/cars/used-other-2018-hyundai-elite-i20-97486-kms-driven-in-vanagram-chennai/p/362329569</t>
  </si>
  <si>
    <t>https://www.quikr.com/cars/used-other-2019-renault-triber-9320-kms-driven-in-anna-nagar-chennai/p/362329590</t>
  </si>
  <si>
    <t>https://www.quikr.com/cars/used-other-2019-hyundai-elite-i20-66073-kms-driven-in-vanagram-chennai/p/362329541</t>
  </si>
  <si>
    <t>https://www.quikr.com/cars/used-other-2018-maruti-suzuki-alto-k10-vxi-24169-kms-driven-in-cholourpalya-bangalore/p/362329412</t>
  </si>
  <si>
    <t>https://www.quikr.com/cars/used-other-2020-maruti-suzuki-swift-13366-kms-driven-in-cholourpalya-bangalore/p/362329278</t>
  </si>
  <si>
    <t>https://www.quikr.com/cars/used-other-2017-tata-tigor-61930-kms-driven-in-cholourpalya-bangalore/p/362329142</t>
  </si>
  <si>
    <t xml:space="preserve">Hyundai i10 Sportz 1.2 AT Kappa2 </t>
  </si>
  <si>
    <t>https://www.quikr.com/cars/used-other-2012-hyundai-i10-sportz-1.2-at-kappa2-13983-kms-driven-in-cholourpalya-bangalore/p/362329242</t>
  </si>
  <si>
    <t>https://www.quikr.com/cars/used-other-2016-renault-duster-87997-kms-driven-in-vanagram-chennai/p/362329534</t>
  </si>
  <si>
    <t>https://www.quikr.com/cars/used-blue-2014-maruti-suzuki-swift-dzire-vdi-82000-kms-driven-in-chinhat-lucknow/p/362473477</t>
  </si>
  <si>
    <t xml:space="preserve">Toyota Etios VXD </t>
  </si>
  <si>
    <t>Kanchipuram</t>
  </si>
  <si>
    <t>https://www.quikr.com/cars/used-silver-2017-toyota-etios-vxd-52000-kms-driven-in-thandavaraya-nagar-kanchipuram/p/362473405</t>
  </si>
  <si>
    <t>Bikaner</t>
  </si>
  <si>
    <t>https://www.quikr.com/cars/used-2022-mahindra-jeep-classic-12-kms-driven-in-gangasahar-road-bikaner/p/361564784</t>
  </si>
  <si>
    <t xml:space="preserve">Toyota Etios VD </t>
  </si>
  <si>
    <t>https://www.quikr.com/cars/used-white-2014-toyota-etios-vd-107000-kms-driven-in-vikas-puri-delhi/p/361590866</t>
  </si>
  <si>
    <t>Balasore</t>
  </si>
  <si>
    <t>https://www.quikr.com/cars/used-2022-mahindra-jeep-classic-12-kms-driven-in-manikhamb-balasore/p/361564807</t>
  </si>
  <si>
    <t xml:space="preserve">Hyundai Santro GL </t>
  </si>
  <si>
    <t>https://www.quikr.com/cars/used-red-2009-hyundai-santro-gl-44-000-kms-driven-in-sadashiv-peth-pune/p/362275751</t>
  </si>
  <si>
    <t xml:space="preserve">Renault Lodgy 110 PS RXZ 7 STR </t>
  </si>
  <si>
    <t>Belgaum</t>
  </si>
  <si>
    <t>https://www.quikr.com/cars/used-silver-2015-renault-lodgy-110-ps-rxz-7-str-180000-kms-driven-in-belgaum/p/362046246</t>
  </si>
  <si>
    <t xml:space="preserve">Chevrolet Spark LS 1.0 LPG </t>
  </si>
  <si>
    <t>Mahabubabad</t>
  </si>
  <si>
    <t>https://www.quikr.com/cars/used-black-2009-chevrolet-spark-ls-1.0-lpg-140000-kms-driven-in-mahabubabad/p/362472846</t>
  </si>
  <si>
    <t>https://www.quikr.com/cars/used-other-2019-maruti-suzuki-vitara-brezza-zdi-amt-93686-kms-driven-in-cholourpalya-bangalore/p/362329075</t>
  </si>
  <si>
    <t>https://www.quikr.com/cars/used-other-2014-maruti-suzuki-celerio-vxi-62720-kms-driven-in-vanagram-chennai/p/362329543</t>
  </si>
  <si>
    <t>https://www.quikr.com/cars/used-other-2019-renault-kwid-rxl-31836-kms-driven-in-vanagram-chennai/p/362329578</t>
  </si>
  <si>
    <t>https://www.quikr.com/cars/used-other-2015-skoda-rapid-47559-kms-driven-in-cholourpalya-bangalore/p/362329112</t>
  </si>
  <si>
    <t xml:space="preserve">Honda City VX CVT Petrol </t>
  </si>
  <si>
    <t>https://www.quikr.com/cars/used-other-2018-honda-city-vx-cvt-petrol-45960-kms-driven-in-undri-pune/p/362329693</t>
  </si>
  <si>
    <t>https://www.quikr.com/cars/used-other-2011-hyundai-i10-sportz-1.2-at-kappa2-61261-kms-driven-in-cholourpalya-bangalore/p/362329401</t>
  </si>
  <si>
    <t>https://www.quikr.com/cars/used-other-2017-renault-kwid-31054-kms-driven-in-vanagram-chennai/p/362329514</t>
  </si>
  <si>
    <t>https://www.quikr.com/cars/used-other-2018-mahindra-xuv-500-43731-kms-driven-in-undri-pune/p/362329673</t>
  </si>
  <si>
    <t>https://www.quikr.com/cars/used-other-2017-volkswagen-polo-42407-kms-driven-in-undri-pune/p/362329722</t>
  </si>
  <si>
    <t xml:space="preserve">Maruti Suzuki A Star </t>
  </si>
  <si>
    <t>https://www.quikr.com/cars/used-other-2012-maruti-suzuki-a-star-40750-kms-driven-in-cholourpalya-bangalore/p/362329459</t>
  </si>
  <si>
    <t>https://www.quikr.com/cars/used-other-2019-hyundai-venue-18487-kms-driven-in-cholourpalya-bangalore/p/362329287</t>
  </si>
  <si>
    <t>https://www.quikr.com/cars/used-other-2016-ford-ecosport-62542-kms-driven-in-anna-nagar-chennai/p/362329603</t>
  </si>
  <si>
    <t>https://www.quikr.com/cars/used-other-2016-tata-tiago-59223-kms-driven-in-cholourpalya-bangalore/p/362329511</t>
  </si>
  <si>
    <t>https://www.quikr.com/cars/used-other-2010-maruti-suzuki-wagon-r-1.0-lxi-59892-kms-driven-in-vanagram-chennai/p/362329524</t>
  </si>
  <si>
    <t xml:space="preserve">Hyundai Grand i10 Asta AT 1.2 Kappa VTVT </t>
  </si>
  <si>
    <t>https://www.quikr.com/cars/used-other-2016-hyundai-grand-i10-asta-at-1.2-kappa-vtvt-73325-kms-driven-in-vanagram-chennai/p/362329533</t>
  </si>
  <si>
    <t>https://www.quikr.com/cars/used-other-2016-maruti-suzuki-baleno-79791-kms-driven-in-vanagram-chennai/p/362329579</t>
  </si>
  <si>
    <t>https://www.quikr.com/cars/used-black-2009-chevrolet-spark-ls-1.0-lpg-140000-kms-driven-in-mahabubabad/p/362472845</t>
  </si>
  <si>
    <t>Warangal</t>
  </si>
  <si>
    <t>https://www.quikr.com/cars/used-blue-2021-tata-tiago-xza-1.2-rtn-23-446-kms-driven-in-hanamkonda-warangal/p/362470227</t>
  </si>
  <si>
    <t>https://www.quikr.com/cars/used-white-2005-mercedes-benz-a-class-a-180-cdi-style-30000-kms-driven-in-sector-81-gurgaon/p/362472587</t>
  </si>
  <si>
    <t xml:space="preserve">Nissan X Trail Comfort </t>
  </si>
  <si>
    <t>https://www.quikr.com/cars/used-green-2004-nissan-x-trail-comfort-190000-kms-driven-in-sector-81-gurgaon/p/362472603</t>
  </si>
  <si>
    <t>https://www.quikr.com/cars/used-white-2010-audi-a4-2.0-tdi-multitronic-102000-kms-driven-in-attapur-hyderabad/p/361836308</t>
  </si>
  <si>
    <t xml:space="preserve">Hyundai i20 Asta 1.4 CRDi Diesel </t>
  </si>
  <si>
    <t>https://www.quikr.com/cars/used-white-2014-hyundai-i20-asta-1.4-crdi-diesel-50-600-kms-driven-in-mannady-chennai/p/362471983</t>
  </si>
  <si>
    <t xml:space="preserve">Hyundai i20 Asta o 1.4 CRDi Diesel </t>
  </si>
  <si>
    <t>https://www.quikr.com/cars/used-2014-hyundai-i20-asta-o-1.4-crdi-diesel-50600-kms-driven-in-washermanpet-chennai/p/362472118</t>
  </si>
  <si>
    <t xml:space="preserve">Hyundai i10 Magna 1.2 AT </t>
  </si>
  <si>
    <t>https://www.quikr.com/cars/used-red-2009-hyundai-i10-magna-1.2-at-40000-kms-driven-in-vasant-vihar-thane/p/361448252</t>
  </si>
  <si>
    <t xml:space="preserve">Renault Captur </t>
  </si>
  <si>
    <t>https://www.quikr.com/cars/used-other-2018-renault-captur-28604-kms-driven-in-vanagram-chennai/p/362329516</t>
  </si>
  <si>
    <t>https://www.quikr.com/cars/used-other-2019-hyundai-santro-41188-kms-driven-in-cholourpalya-bangalore/p/362329265</t>
  </si>
  <si>
    <t>https://www.quikr.com/cars/used-other-2017-honda-wr-v-21637-kms-driven-in-cholourpalya-bangalore/p/362329155</t>
  </si>
  <si>
    <t>https://www.quikr.com/cars/used-other-2017-maruti-suzuki-baleno-65935-kms-driven-in-cholourpalya-bangalore/p/362329468</t>
  </si>
  <si>
    <t>https://www.quikr.com/cars/used-other-2021-mg-motors-hector-12849-kms-driven-in-cholourpalya-bangalore/p/362329109</t>
  </si>
  <si>
    <t>https://www.quikr.com/cars/used-other-2021-maruti-suzuki-s-cross-22028-kms-driven-in-cholourpalya-bangalore/p/362329081</t>
  </si>
  <si>
    <t>https://www.quikr.com/cars/used-other-2018-toyota-yaris-g-mt-50585-kms-driven-in-vanagram-chennai/p/362329658</t>
  </si>
  <si>
    <t>https://www.quikr.com/cars/used-other-2018-maruti-suzuki-alto-800-lxi-16067-kms-driven-in-vanagram-chennai/p/362329545</t>
  </si>
  <si>
    <t>https://www.quikr.com/cars/used-other-2019-renault-captur-48788-kms-driven-in-cholourpalya-bangalore/p/362329100</t>
  </si>
  <si>
    <t xml:space="preserve">Hyundai Elite i20 Magna 1.2 </t>
  </si>
  <si>
    <t>https://www.quikr.com/cars/used-other-2015-hyundai-elite-i20-magna-1.2-59018-kms-driven-in-vanagram-chennai/p/362329572</t>
  </si>
  <si>
    <t>https://www.quikr.com/cars/used-other-2019-maruti-suzuki-eeco-32279-kms-driven-in-vanagram-chennai/p/362329568</t>
  </si>
  <si>
    <t>https://www.quikr.com/cars/used-other-2021-maruti-suzuki-swift-zxi-amt-5591-kms-driven-in-undri-pune/p/362329710</t>
  </si>
  <si>
    <t>https://www.quikr.com/cars/used-other-2016-hyundai-grand-i10-sportz-1.2-kappa-vtvt-47095-kms-driven-in-undri-pune/p/362329682</t>
  </si>
  <si>
    <t>https://www.quikr.com/cars/used-other-2022-honda-jazz-2178-kms-driven-in-undri-pune/p/362329720</t>
  </si>
  <si>
    <t>https://www.quikr.com/cars/used-other-2017-tata-tiago-56476-kms-driven-in-undri-pune/p/362329756</t>
  </si>
  <si>
    <t>https://www.quikr.com/cars/used-other-2018-maruti-suzuki-s-cross-72294-kms-driven-in-undri-pune/p/362329752</t>
  </si>
  <si>
    <t xml:space="preserve">Toyota Fortuner 4x4 MT Limited Edition </t>
  </si>
  <si>
    <t>https://www.quikr.com/cars/used-black-2010-toyota-fortuner-4x4-mt-limited-edition-125000-kms-driven-in-vasant-vihar-thane/p/361448220</t>
  </si>
  <si>
    <t xml:space="preserve">Ford Figo Diesel Titanium </t>
  </si>
  <si>
    <t>https://www.quikr.com/cars/used-2011-ford-figo-diesel-titanium-50000-kms-driven-in-kk-nagar-chennai/p/360944533</t>
  </si>
  <si>
    <t xml:space="preserve">Maruti Suzuki Eeco 5 STR WITH AC HTR </t>
  </si>
  <si>
    <t>https://www.quikr.com/cars/used-grey-2015-maruti-suzuki-eeco-5-str-with-ac-htr-30-328-kms-driven-in-bhavanipuram-vijayawada/p/362020114</t>
  </si>
  <si>
    <t>https://www.quikr.com/cars/used-black-2008-hyundai-santro-xing-gls-40000-kms-driven-in-dhanori-pune/p/362471767</t>
  </si>
  <si>
    <t xml:space="preserve">Mahindra KUV100 K2 Plus 6 STR </t>
  </si>
  <si>
    <t>https://www.quikr.com/cars/used-silver-2019-mahindra-kuv100-k2-plus-6-str-23-500-kms-driven-in-dhoomanganj-allahabad/p/360906107</t>
  </si>
  <si>
    <t xml:space="preserve">Mahindra XUV 300 </t>
  </si>
  <si>
    <t>https://www.quikr.com/cars/used-silver-2019-mahindra-xuv-300-23-500-kms-driven-in-dhoomanganj-allahabad/p/361203499</t>
  </si>
  <si>
    <t>Pollachi</t>
  </si>
  <si>
    <t>https://www.quikr.com/cars/used-2015-maruti-suzuki-swift-vdi-abs-65000-kms-driven-in-vinayagar-kovil-pollachi/p/362452084</t>
  </si>
  <si>
    <t>https://www.quikr.com/cars/used-2015-maruti-suzuki-swift-vdi-abs-65000-kms-driven-in-auto-nagar-vijayawada/p/362452060</t>
  </si>
  <si>
    <t>https://www.quikr.com/cars/used-other-2012-maruti-suzuki-alto-k10-vxi-30464-kms-driven-in-cholourpalya-bangalore/p/362329315</t>
  </si>
  <si>
    <t>https://www.quikr.com/cars/used-other-2016-hyundai-creta-83531-kms-driven-in-cholourpalya-bangalore/p/362329095</t>
  </si>
  <si>
    <t>https://www.quikr.com/cars/used-other-2016-renault-kwid-rxt-37308-kms-driven-in-vanagram-chennai/p/362329571</t>
  </si>
  <si>
    <t>https://www.quikr.com/cars/used-other-2014-maruti-suzuki-wagon-r-1.0-vxi-90250-kms-driven-in-cholourpalya-bangalore/p/362329093</t>
  </si>
  <si>
    <t xml:space="preserve">Maruti Suzuki Alto 800 Vxi </t>
  </si>
  <si>
    <t>https://www.quikr.com/cars/used-other-2013-maruti-suzuki-alto-800-vxi-75267-kms-driven-in-cholourpalya-bangalore/p/362329267</t>
  </si>
  <si>
    <t>https://www.quikr.com/cars/used-other-2020-maruti-suzuki-xl6-18564-kms-driven-in-cholourpalya-bangalore/p/362329467</t>
  </si>
  <si>
    <t>https://www.quikr.com/cars/used-other-2014-hyundai-i10-magna-1.1-irde2-64563-kms-driven-in-undri-pune/p/362329677</t>
  </si>
  <si>
    <t>https://www.quikr.com/cars/used-other-2016-hyundai-creta-64403-kms-driven-in-cholourpalya-bangalore/p/362329072</t>
  </si>
  <si>
    <t>https://www.quikr.com/cars/used-other-2017-renault-kwid-39851-kms-driven-in-anna-nagar-chennai/p/362329602</t>
  </si>
  <si>
    <t>https://www.quikr.com/cars/used-other-2013-hyundai-i20-asta-1.2-39530-kms-driven-in-undri-pune/p/362329694</t>
  </si>
  <si>
    <t>https://www.quikr.com/cars/used-other-2016-maruti-suzuki-baleno-82289-kms-driven-in-cholourpalya-bangalore/p/362329348</t>
  </si>
  <si>
    <t>https://www.quikr.com/cars/used-other-2019-maruti-suzuki-wagon-r-62200-kms-driven-in-vanagram-chennai/p/362329583</t>
  </si>
  <si>
    <t>https://www.quikr.com/cars/used-other-2017-honda-jazz-57001-kms-driven-in-vanagram-chennai/p/362329520</t>
  </si>
  <si>
    <t>https://www.quikr.com/cars/used-other-2014-hyundai-xcent-17621-kms-driven-in-undri-pune/p/362329770</t>
  </si>
  <si>
    <t>https://www.quikr.com/cars/used-other-2019-volkswagen-polo-47232-kms-driven-in-cholourpalya-bangalore/p/362329241</t>
  </si>
  <si>
    <t>https://www.quikr.com/cars/used-other-2016-hyundai-grand-i10-32727-kms-driven-in-cholourpalya-bangalore/p/362329087</t>
  </si>
  <si>
    <t xml:space="preserve">Maruti Suzuki Swift Dzire Tour LXi </t>
  </si>
  <si>
    <t>https://www.quikr.com/cars/used-2020-maruti-suzuki-swift-dzire-tour-lxi-82300-kms-driven-in-moosapet-hyderabad/p/362471533</t>
  </si>
  <si>
    <t>Suryapet</t>
  </si>
  <si>
    <t>https://www.quikr.com/cars/used-white-2020-maruti-suzuki-swift-dzire-tour-lxi-63000-kms-driven-in-kodad-suryapet/p/359901710</t>
  </si>
  <si>
    <t xml:space="preserve">Maruti Suzuki Alto </t>
  </si>
  <si>
    <t>Pudukkottai</t>
  </si>
  <si>
    <t>https://www.quikr.com/cars/used-2011-maruti-suzuki-alto-1-30-000-kms-driven-in-illuppur-pudukkottai/p/362471529</t>
  </si>
  <si>
    <t xml:space="preserve">Chevrolet Beat Diesel </t>
  </si>
  <si>
    <t>https://www.quikr.com/cars/used-silver-2013-chevrolet-beat-diesel-1-06-000-kms-driven-in-ashok-vihar-delhi/p/362465540</t>
  </si>
  <si>
    <t>https://www.quikr.com/cars/used-white-2017-hyundai-i20-active-1.2-sx-31-000-kms-driven-in-bablatala-kolkata/p/362387499</t>
  </si>
  <si>
    <t xml:space="preserve">Tata Indica V2 DLS BSII </t>
  </si>
  <si>
    <t>https://www.quikr.com/cars/used-grey-2013-tata-indica-v2-dls-bsii-150000-kms-driven-in-lb-nagar-hyderabad/p/362396237</t>
  </si>
  <si>
    <t>https://www.quikr.com/cars/used-grey-2013-tata-indica-v2-dls-bsii-150000-kms-driven-in-lb-nagar-hyderabad/p/362396238</t>
  </si>
  <si>
    <t>https://www.quikr.com/cars/used-2012-maruti-suzuki-swift-1-10-000-kms-driven-in-nandigama-vijayawada/p/362471014</t>
  </si>
  <si>
    <t>https://www.quikr.com/cars/used-other-2018-tata-nexon-42283-kms-driven-in-undri-pune/p/362329740</t>
  </si>
  <si>
    <t>https://www.quikr.com/cars/used-other-2015-maruti-suzuki-alto-800-lxi-24236-kms-driven-in-undri-pune/p/362329717</t>
  </si>
  <si>
    <t>https://www.quikr.com/cars/used-other-2016-renault-duster-64491-kms-driven-in-cholourpalya-bangalore/p/362329252</t>
  </si>
  <si>
    <t xml:space="preserve">Maruti Suzuki Wagon R 1.0 VXi AMT </t>
  </si>
  <si>
    <t>https://www.quikr.com/cars/used-other-2016-maruti-suzuki-wagon-r-1.0-vxi-amt-27058-kms-driven-in-cholourpalya-bangalore/p/362329291</t>
  </si>
  <si>
    <t>https://www.quikr.com/cars/used-other-2019-ford-ecosport-22786-kms-driven-in-cholourpalya-bangalore/p/362329303</t>
  </si>
  <si>
    <t>https://www.quikr.com/cars/used-other-2017-hyundai-eon-magna-plus-29951-kms-driven-in-cholourpalya-bangalore/p/362329164</t>
  </si>
  <si>
    <t xml:space="preserve">Maruti Suzuki Swift ZXI </t>
  </si>
  <si>
    <t>https://www.quikr.com/cars/used-other-2013-maruti-suzuki-swift-zxi-26159-kms-driven-in-cholourpalya-bangalore/p/362329079</t>
  </si>
  <si>
    <t>https://www.quikr.com/cars/used-other-2015-hyundai-grand-i10-48412-kms-driven-in-cholourpalya-bangalore/p/362329449</t>
  </si>
  <si>
    <t>https://www.quikr.com/cars/used-other-2017-maruti-suzuki-dzire-zxi-plus-32487-kms-driven-in-cholourpalya-bangalore/p/362329436</t>
  </si>
  <si>
    <t>https://www.quikr.com/cars/used-other-2017-maruti-suzuki-baleno-40902-kms-driven-in-undri-pune/p/362329726</t>
  </si>
  <si>
    <t>https://www.quikr.com/cars/used-other-2020-renault-kwid-rxt-17226-kms-driven-in-vanagram-chennai/p/362329538</t>
  </si>
  <si>
    <t>https://www.quikr.com/cars/used-other-2017-hyundai-eon-magna-plus-48786-kms-driven-in-cholourpalya-bangalore/p/362329380</t>
  </si>
  <si>
    <t>https://www.quikr.com/cars/used-other-2017-volkswagen-vento-83870-kms-driven-in-cholourpalya-bangalore/p/362329342</t>
  </si>
  <si>
    <t>https://www.quikr.com/cars/used-other-2016-maruti-suzuki-wagon-r-1.0-vxi-31841-kms-driven-in-anna-nagar-chennai/p/362329599</t>
  </si>
  <si>
    <t>https://www.quikr.com/cars/used-other-2014-ford-ecosport-49126-kms-driven-in-undri-pune/p/362329721</t>
  </si>
  <si>
    <t>https://www.quikr.com/cars/used-other-2015-maruti-suzuki-alto-800-lxi-23177-kms-driven-in-cholourpalya-bangalore/p/362329333</t>
  </si>
  <si>
    <t xml:space="preserve">Honda City ZX </t>
  </si>
  <si>
    <t>https://www.quikr.com/cars/used-2006-honda-city-zx-85-000-kms-driven-in-kurla-west-mumbai/p/362470959</t>
  </si>
  <si>
    <t>https://www.quikr.com/cars/used-2016-maruti-suzuki-ertiga-zdi-42881-kms-driven-in-gandhi-nagar-hyderabad/p/362470885</t>
  </si>
  <si>
    <t>https://www.quikr.com/cars/used-2015-maruti-suzuki-swift-vdi-42581-kms-driven-in-gayathrinagar-bangalore/p/362470691</t>
  </si>
  <si>
    <t xml:space="preserve">Hyundai Eon Era </t>
  </si>
  <si>
    <t>https://www.quikr.com/cars/used-white-2016-hyundai-eon-era-1450000-kms-driven-in-sargasan-gandhinagar/p/362028606</t>
  </si>
  <si>
    <t xml:space="preserve">Mahindra KUV100 K6 Plus D 6 STR </t>
  </si>
  <si>
    <t>https://www.quikr.com/cars/used-2017-mahindra-kuv100-k6-plus-d-6-str-58000-kms-driven-in-apc-road-kolkata/p/362470190</t>
  </si>
  <si>
    <t xml:space="preserve">Maruti Suzuki Swift RS VXI </t>
  </si>
  <si>
    <t>https://www.quikr.com/cars/used-2009-maruti-suzuki-swift-rs-vxi-69000-kms-driven-in-apc-road-kolkata/p/362470138</t>
  </si>
  <si>
    <t>https://www.quikr.com/cars/used-2007-hyundai-santro-xing-gl-66000-kms-driven-in-kammanahalli-bangalore/p/362469545</t>
  </si>
  <si>
    <t xml:space="preserve">Maruti Suzuki Swift Dzire Tour ZDi </t>
  </si>
  <si>
    <t>https://www.quikr.com/cars/used-white-2013-maruti-suzuki-swift-dzire-tour-zdi-97000-kms-driven-in-chamanganj-kanpur/p/362469466</t>
  </si>
  <si>
    <t>https://www.quikr.com/cars/used-other-2017-volkswagen-polo-67272-kms-driven-in-cholourpalya-bangalore/p/362329144</t>
  </si>
  <si>
    <t>https://www.quikr.com/cars/used-other-2015-honda-jazz-40251-kms-driven-in-cholourpalya-bangalore/p/362329266</t>
  </si>
  <si>
    <t>https://www.quikr.com/cars/used-other-2017-renault-captur-49899-kms-driven-in-anna-nagar-chennai/p/362329593</t>
  </si>
  <si>
    <t>https://www.quikr.com/cars/used-other-2017-tata-tiago-51601-kms-driven-in-cholourpalya-bangalore/p/362329446</t>
  </si>
  <si>
    <t>https://www.quikr.com/cars/used-other-2018-renault-kwid-25524-kms-driven-in-cholourpalya-bangalore/p/362329391</t>
  </si>
  <si>
    <t>https://www.quikr.com/cars/used-other-2019-hyundai-elite-i20-13326-kms-driven-in-undri-pune/p/362329691</t>
  </si>
  <si>
    <t>https://www.quikr.com/cars/used-other-2021-maruti-suzuki-alto-vxi-1255-kms-driven-in-undri-pune/p/362329763</t>
  </si>
  <si>
    <t xml:space="preserve">Maruti Suzuki Swift Dzire ZDi </t>
  </si>
  <si>
    <t>https://www.quikr.com/cars/used-other-2013-maruti-suzuki-swift-dzire-zdi-40294-kms-driven-in-cholourpalya-bangalore/p/362329419</t>
  </si>
  <si>
    <t>https://www.quikr.com/cars/used-other-2018-hyundai-eon-13674-kms-driven-in-cholourpalya-bangalore/p/362329403</t>
  </si>
  <si>
    <t>https://www.quikr.com/cars/used-other-2020-maruti-suzuki-wagon-r-12438-kms-driven-in-cholourpalya-bangalore/p/362329347</t>
  </si>
  <si>
    <t xml:space="preserve">MG Motors Hector Sharp 2.0 Diesel </t>
  </si>
  <si>
    <t>https://www.quikr.com/cars/used-other-2020-mg-motors-hector-sharp-2.0-diesel-55260-kms-driven-in-undri-pune/p/362329684</t>
  </si>
  <si>
    <t>https://www.quikr.com/cars/used-other-2015-hyundai-elite-i20-sportz-1.2-63547-kms-driven-in-undri-pune/p/362329714</t>
  </si>
  <si>
    <t>https://www.quikr.com/cars/used-other-2019-renault-kwid-rxt-opt-20872-kms-driven-in-cholourpalya-bangalore/p/362329450</t>
  </si>
  <si>
    <t>https://www.quikr.com/cars/used-other-2018-tata-hexa-21288-kms-driven-in-cholourpalya-bangalore/p/362329480</t>
  </si>
  <si>
    <t>https://www.quikr.com/cars/used-other-2017-hyundai-eon-magna-plus-25039-kms-driven-in-anna-nagar-chennai/p/362329594</t>
  </si>
  <si>
    <t>https://www.quikr.com/cars/used-other-2014-honda-amaze-76191-kms-driven-in-cholourpalya-bangalore/p/362329290</t>
  </si>
  <si>
    <t>Daewoo</t>
  </si>
  <si>
    <t xml:space="preserve">Daewoo Matiz </t>
  </si>
  <si>
    <t>Jamshedpur</t>
  </si>
  <si>
    <t>https://www.quikr.com/cars/used-2009-daewoo-matiz-3-000-kms-driven-in-zakir-nagar-jamshedpur/p/360740524</t>
  </si>
  <si>
    <t xml:space="preserve">Ford EcoSport Titanium 1.5 TDCi Opt </t>
  </si>
  <si>
    <t>https://www.quikr.com/cars/used-2018-ford-ecosport-titanium-1.5-tdci-opt-50000-kms-driven-in-madambakkam-chennai/p/362469230</t>
  </si>
  <si>
    <t xml:space="preserve">Honda Civic 1.8S MT </t>
  </si>
  <si>
    <t>https://www.quikr.com/cars/used-2007-honda-civic-1.8s-mt-160000-kms-driven-in-lokhandwala-mumbai/p/362400345</t>
  </si>
  <si>
    <t>https://www.quikr.com/cars/used-blue-2007-honda-civic-1.8v-mt-43770-kms-driven-in-mira-road-mumbai/p/359754633</t>
  </si>
  <si>
    <t xml:space="preserve">MG Motors Hector SHARP DCT PETROL </t>
  </si>
  <si>
    <t>https://www.quikr.com/cars/used-white-2019-mg-motors-hector-sharp-dct-petrol-18-570-kms-driven-in-goregaon-east-mumbai/p/362468904</t>
  </si>
  <si>
    <t xml:space="preserve">Volkswagen Polo Comfortline 1.2L D </t>
  </si>
  <si>
    <t>https://www.quikr.com/cars/used-white-2011-volkswagen-polo-comfortline-1.2l-d-68000-kms-driven-in-talegaon-pune/p/362468781</t>
  </si>
  <si>
    <t>https://www.quikr.com/cars/used-white-2011-volkswagen-polo-comfortline-1.2l-d-68000-kms-driven-in-talegaon-pune/p/362468774</t>
  </si>
  <si>
    <t xml:space="preserve">Maruti Suzuki Dzire ZXI Plus AMT </t>
  </si>
  <si>
    <t>https://www.quikr.com/cars/used-white-2020-maruti-suzuki-dzire-zxi-plus-amt-7-129-kms-driven-in-mulund-east-mumbai/p/362468638</t>
  </si>
  <si>
    <t>https://www.quikr.com/cars/used-other-2014-maruti-suzuki-alto-800-vxi-56818-kms-driven-in-cholourpalya-bangalore/p/362329334</t>
  </si>
  <si>
    <t>https://www.quikr.com/cars/used-other-2018-tata-nexon-49740-kms-driven-in-undri-pune/p/362329760</t>
  </si>
  <si>
    <t>https://www.quikr.com/cars/used-other-2018-maruti-suzuki-vitara-brezza-39969-kms-driven-in-cholourpalya-bangalore/p/362329118</t>
  </si>
  <si>
    <t>https://www.quikr.com/cars/used-other-2020-honda-city-9277-kms-driven-in-vanagram-chennai/p/362329519</t>
  </si>
  <si>
    <t xml:space="preserve">Nissan Micra XV Petrol </t>
  </si>
  <si>
    <t>https://www.quikr.com/cars/used-other-2013-nissan-micra-xv-petrol-69600-kms-driven-in-cholourpalya-bangalore/p/362329483</t>
  </si>
  <si>
    <t>https://www.quikr.com/cars/used-other-2018-tata-nexon-74003-kms-driven-in-cholourpalya-bangalore/p/362329288</t>
  </si>
  <si>
    <t>https://www.quikr.com/cars/used-other-2020-mg-motors-hector-11360-kms-driven-in-cholourpalya-bangalore/p/362329484</t>
  </si>
  <si>
    <t>https://www.quikr.com/cars/used-other-2019-maruti-suzuki-swift-vdi-84520-kms-driven-in-vanagram-chennai/p/362329557</t>
  </si>
  <si>
    <t xml:space="preserve">Maruti Suzuki Alto K10 Lxi </t>
  </si>
  <si>
    <t>https://www.quikr.com/cars/used-other-2017-maruti-suzuki-alto-k10-lxi-76032-kms-driven-in-cholourpalya-bangalore/p/362329092</t>
  </si>
  <si>
    <t xml:space="preserve">Maruti Suzuki Wagon R 1.0 VXi Opt </t>
  </si>
  <si>
    <t>https://www.quikr.com/cars/used-other-2017-maruti-suzuki-wagon-r-1.0-vxi-opt-20458-kms-driven-in-undri-pune/p/362329687</t>
  </si>
  <si>
    <t>https://www.quikr.com/cars/used-other-2018-mahindra-marazzo-m8-7-str-31103-kms-driven-in-undri-pune/p/362329745</t>
  </si>
  <si>
    <t>https://www.quikr.com/cars/used-other-2020-kia-seltos-72895-kms-driven-in-undri-pune/p/362329732</t>
  </si>
  <si>
    <t>https://www.quikr.com/cars/used-other-2018-maruti-suzuki-baleno-33239-kms-driven-in-cholourpalya-bangalore/p/362329453</t>
  </si>
  <si>
    <t>https://www.quikr.com/cars/used-other-2020-renault-triber-21216-kms-driven-in-cholourpalya-bangalore/p/362329409</t>
  </si>
  <si>
    <t>https://www.quikr.com/cars/used-other-2015-hyundai-elite-i20-sportz-1.2-57235-kms-driven-in-anna-nagar-chennai/p/362329550</t>
  </si>
  <si>
    <t>https://www.quikr.com/cars/used-other-2017-datsun-redi-go-s-38498-kms-driven-in-cholourpalya-bangalore/p/362329405</t>
  </si>
  <si>
    <t xml:space="preserve">Hyundai Creta 1.4 E PLUS CRDI </t>
  </si>
  <si>
    <t>https://www.quikr.com/cars/used-white-2020-hyundai-creta-1.4-e-plus-crdi-62-097-kms-driven-in-sector-18-noida/p/362468076</t>
  </si>
  <si>
    <t xml:space="preserve">Renault Kwid 1.0 RXT Opt </t>
  </si>
  <si>
    <t>https://www.quikr.com/cars/used-white-2021-renault-kwid-1.0-rxt-opt-2-863-kms-driven-in-sector-38-noida/p/362468599</t>
  </si>
  <si>
    <t>https://www.quikr.com/cars/used-black-2019-mg-motors-hector-sharp-dct-petrol-33-553-kms-driven-in-mulund-east-mumbai/p/362468534</t>
  </si>
  <si>
    <t xml:space="preserve">Honda City V Petrol </t>
  </si>
  <si>
    <t>https://www.quikr.com/cars/used-white-2018-honda-city-v-petrol-18000-kms-driven-in-karamana-trivandrum/p/362468541</t>
  </si>
  <si>
    <t xml:space="preserve">Mahindra XUV 500 W8 AWD 2013 </t>
  </si>
  <si>
    <t>Panchkula</t>
  </si>
  <si>
    <t>https://www.quikr.com/cars/used-2013-mahindra-xuv-500-w8-awd-2013-104000-kms-driven-in-sector-3-panchkula/p/362468507</t>
  </si>
  <si>
    <t xml:space="preserve">Ford EcoSport </t>
  </si>
  <si>
    <t>https://www.quikr.com/cars/used-green-2016-ford-ecosport-68-000-kms-driven-in-delhi-ghaziabad-road-ghaziabad/p/362468163</t>
  </si>
  <si>
    <t>https://www.quikr.com/cars/used-grey-2019-mg-motors-hector-sharp-dct-petrol-38-644-kms-driven-in-rohini-delhi/p/362468052</t>
  </si>
  <si>
    <t xml:space="preserve">Mahindra Scorpio S10 </t>
  </si>
  <si>
    <t>https://www.quikr.com/cars/used-black-2020-mahindra-scorpio-s10-52-034-kms-driven-in-sector-18-noida/p/362467929</t>
  </si>
  <si>
    <t>https://www.quikr.com/cars/used-other-2020-maruti-suzuki-s-cross-23505-kms-driven-in-anna-nagar-chennai/p/362329565</t>
  </si>
  <si>
    <t>https://www.quikr.com/cars/used-other-2013-maruti-suzuki-wagon-r-1.0-vxi-80581-kms-driven-in-undri-pune/p/362329706</t>
  </si>
  <si>
    <t>https://www.quikr.com/cars/used-other-2018-maruti-suzuki-vitara-brezza-53001-kms-driven-in-cholourpalya-bangalore/p/362329102</t>
  </si>
  <si>
    <t>https://www.quikr.com/cars/used-other-2021-maruti-suzuki-wagon-r-19593-kms-driven-in-undri-pune/p/362329771</t>
  </si>
  <si>
    <t>https://www.quikr.com/cars/used-other-2017-hyundai-grand-i10-sportz-1.2-kappa-vtvt-78928-kms-driven-in-undri-pune/p/362329729</t>
  </si>
  <si>
    <t>https://www.quikr.com/cars/used-other-2018-ford-ecosport-61837-kms-driven-in-cholourpalya-bangalore/p/362329111</t>
  </si>
  <si>
    <t>https://www.quikr.com/cars/used-other-2019-hyundai-elite-i20-38409-kms-driven-in-cholourpalya-bangalore/p/362329323</t>
  </si>
  <si>
    <t>https://www.quikr.com/cars/used-other-2018-maruti-suzuki-wagon-r-1.0-vxi-16587-kms-driven-in-vanagram-chennai/p/362329666</t>
  </si>
  <si>
    <t>https://www.quikr.com/cars/used-other-2015-hyundai-eon-d-lite-plus-22763-kms-driven-in-undri-pune/p/362329697</t>
  </si>
  <si>
    <t xml:space="preserve">Maruti Suzuki Vitara Brezza ZDi </t>
  </si>
  <si>
    <t>https://www.quikr.com/cars/used-other-2016-maruti-suzuki-vitara-brezza-zdi-67864-kms-driven-in-cholourpalya-bangalore/p/362329272</t>
  </si>
  <si>
    <t>https://www.quikr.com/cars/used-other-2016-nissan-terrano-50469-kms-driven-in-cholourpalya-bangalore/p/362329477</t>
  </si>
  <si>
    <t>https://www.quikr.com/cars/used-other-2021-maruti-suzuki-swift-zxi-38952-kms-driven-in-cholourpalya-bangalore/p/362329458</t>
  </si>
  <si>
    <t>https://www.quikr.com/cars/used-other-2020-kia-seltos-36146-kms-driven-in-cholourpalya-bangalore/p/362329123</t>
  </si>
  <si>
    <t>https://www.quikr.com/cars/used-other-2016-renault-kwid-rxl-18149-kms-driven-in-vanagram-chennai/p/362329586</t>
  </si>
  <si>
    <t xml:space="preserve">Hyundai Elite i20 Asta 1.4 CRDI </t>
  </si>
  <si>
    <t>https://www.quikr.com/cars/used-other-2015-hyundai-elite-i20-asta-1.4-crdi-71249-kms-driven-in-cholourpalya-bangalore/p/362329253</t>
  </si>
  <si>
    <t xml:space="preserve">Kia Seltos GTX 1.4 GDI AT PETROL </t>
  </si>
  <si>
    <t>https://www.quikr.com/cars/used-black-2020-kia-seltos-gtx-1.4-gdi-at-petrol-36-146-kms-driven-in-sector-18-noida/p/362468026</t>
  </si>
  <si>
    <t>https://www.quikr.com/cars/used-2013-honda-amaze-170000-kms-driven-in-west-delhi-delhi/p/362468045</t>
  </si>
  <si>
    <t>https://www.quikr.com/cars/used-2022-maruti-suzuki-alto-800-lxi-13000-kms-driven-in-shastri-nagar-jaipur/p/362467938</t>
  </si>
  <si>
    <t xml:space="preserve">Tata Indica </t>
  </si>
  <si>
    <t>https://www.quikr.com/cars/used-grey-2008-tata-indica-85-000-kms-driven-in-adampakkam-kanchipuram/p/362467327</t>
  </si>
  <si>
    <t>Force Motors</t>
  </si>
  <si>
    <t xml:space="preserve">Force Motors One SUV 4X2 6 Seating </t>
  </si>
  <si>
    <t>https://www.quikr.com/cars/used-black-2012-force-motors-one-suv-4x2-6-seating-115565-kms-driven-in-paldi-ahmedabad/p/362467462</t>
  </si>
  <si>
    <t>Kozhikode</t>
  </si>
  <si>
    <t>https://www.quikr.com/cars/used-2017-honda-amaze-34-000-kms-driven-in-vadakara-kozhikode/p/362466956</t>
  </si>
  <si>
    <t xml:space="preserve">Hyundai Grand i10 SPORTZ 1.1 CRDI </t>
  </si>
  <si>
    <t>https://www.quikr.com/cars/used-white-2014-hyundai-grand-i10-sportz-1.1-crdi-64-900-kms-driven-in-dwarka-sector-15-delhi/p/362460912</t>
  </si>
  <si>
    <t>Dabra</t>
  </si>
  <si>
    <t>https://www.quikr.com/cars/used-2006-maruti-suzuki-swift-1-28-100-kms-driven-in-dabra/p/362465969</t>
  </si>
  <si>
    <t xml:space="preserve">Maruti Suzuki Celerio ZXI </t>
  </si>
  <si>
    <t>https://www.quikr.com/cars/used-other-2018-maruti-suzuki-celerio-zxi-41194-kms-driven-in-cholourpalya-bangalore/p/362329424</t>
  </si>
  <si>
    <t>https://www.quikr.com/cars/used-other-2017-maruti-suzuki-celerio-97625-kms-driven-in-vanagram-chennai/p/362329608</t>
  </si>
  <si>
    <t>https://www.quikr.com/cars/used-other-2020-renault-triber-10256-kms-driven-in-undri-pune/p/362329686</t>
  </si>
  <si>
    <t>https://www.quikr.com/cars/used-other-2019-hyundai-santro-68727-kms-driven-in-cholourpalya-bangalore/p/362329103</t>
  </si>
  <si>
    <t>https://www.quikr.com/cars/used-other-2014-honda-city-68854-kms-driven-in-cholourpalya-bangalore/p/362329104</t>
  </si>
  <si>
    <t>https://www.quikr.com/cars/used-other-2013-maruti-suzuki-wagon-r-1.0-lxi-cng-81001-kms-driven-in-undri-pune/p/362329768</t>
  </si>
  <si>
    <t>https://www.quikr.com/cars/used-other-2015-maruti-suzuki-celerio-vxi-amt-34068-kms-driven-in-cholourpalya-bangalore/p/362329061</t>
  </si>
  <si>
    <t>https://www.quikr.com/cars/used-other-2021-maruti-suzuki-swift-zxi-9511-kms-driven-in-cholourpalya-bangalore/p/362329094</t>
  </si>
  <si>
    <t>https://www.quikr.com/cars/used-other-2019-kia-seltos-40509-kms-driven-in-cholourpalya-bangalore/p/362329388</t>
  </si>
  <si>
    <t xml:space="preserve">Hyundai Verna 1.6 SX VTVT </t>
  </si>
  <si>
    <t>https://www.quikr.com/cars/used-other-2018-hyundai-verna-1.6-sx-vtvt-24026-kms-driven-in-cholourpalya-bangalore/p/362329133</t>
  </si>
  <si>
    <t>https://www.quikr.com/cars/used-other-2018-renault-duster-21732-kms-driven-in-cholourpalya-bangalore/p/362329435</t>
  </si>
  <si>
    <t>https://www.quikr.com/cars/used-other-2016-maruti-suzuki-wagon-r-1.0-vxi-amt-57145-kms-driven-in-undri-pune/p/362329758</t>
  </si>
  <si>
    <t>https://www.quikr.com/cars/used-other-2020-ford-ecosport-22326-kms-driven-in-undri-pune/p/362329715</t>
  </si>
  <si>
    <t>https://www.quikr.com/cars/used-other-2018-maruti-suzuki-alto-800-lxi-option-21034-kms-driven-in-anna-nagar-chennai/p/362329575</t>
  </si>
  <si>
    <t>https://www.quikr.com/cars/used-other-2010-maruti-suzuki-zen-estilo-vxi-52195-kms-driven-in-cholourpalya-bangalore/p/362329510</t>
  </si>
  <si>
    <t>https://www.quikr.com/cars/used-other-2014-hyundai-verna-40924-kms-driven-in-cholourpalya-bangalore/p/362329107</t>
  </si>
  <si>
    <t xml:space="preserve">Tata Indigo XL Grand Dicor </t>
  </si>
  <si>
    <t>https://www.quikr.com/cars/used-2008-tata-indigo-xl-grand-dicor-136000-kms-driven-in-pimpri-pune/p/362466078</t>
  </si>
  <si>
    <t>https://www.quikr.com/cars/used-2008-tata-indigo-xl-grand-dicor-136000-kms-driven-in-pimpri-pune/p/362466079</t>
  </si>
  <si>
    <t>Chittoor</t>
  </si>
  <si>
    <t>https://www.quikr.com/cars/used-2014-maruti-suzuki-swift-dzire-vdi-61000-kms-driven-in-greamspet-chittoor/p/361894634</t>
  </si>
  <si>
    <t xml:space="preserve">Maruti Suzuki SX4 ZXi </t>
  </si>
  <si>
    <t>https://www.quikr.com/cars/used-silver-2007-maruti-suzuki-sx4-zxi-84000-kms-driven-in-malad-west-mumbai/p/362465912</t>
  </si>
  <si>
    <t xml:space="preserve">Maruti Suzuki Wagon R LXi BS III </t>
  </si>
  <si>
    <t>https://www.quikr.com/cars/used-black-2008-maruti-suzuki-wagon-r-lxi-bs-iii-50-235-kms-driven-in-haltu-kolkata/p/362462002</t>
  </si>
  <si>
    <t xml:space="preserve">Toyota Innova </t>
  </si>
  <si>
    <t>https://www.quikr.com/cars/used-2009-toyota-innova-83000-kms-driven-in-bellandur-outer-ring-road-bangalore/p/362465625</t>
  </si>
  <si>
    <t>https://www.quikr.com/cars/used-beige-2022-toyota-innova-crysta-2.4-zx-7-str-850-kms-driven-in-malad-east-mumbai/p/362465212</t>
  </si>
  <si>
    <t xml:space="preserve">Maruti Suzuki Swift LXi 1.2 BS IV </t>
  </si>
  <si>
    <t>https://www.quikr.com/cars/used-silver-2010-maruti-suzuki-swift-lxi-1.2-bs-iv-85-000-kms-driven-in-rohini-sector-28-delhi/p/362460580</t>
  </si>
  <si>
    <t>https://www.quikr.com/cars/used-other-2017-hyundai-xcent-39025-kms-driven-in-vanagram-chennai/p/362329660</t>
  </si>
  <si>
    <t>https://www.quikr.com/cars/used-other-2016-hyundai-grand-i10-magna-1.2-kappa-vtvt-23274-kms-driven-in-vanagram-chennai/p/362329661</t>
  </si>
  <si>
    <t>https://www.quikr.com/cars/used-other-2016-hyundai-i10-magna-1.1-irde2-49098-kms-driven-in-cholourpalya-bangalore/p/362329138</t>
  </si>
  <si>
    <t>https://www.quikr.com/cars/used-other-2018-hyundai-santro-26594-kms-driven-in-vanagram-chennai/p/362329576</t>
  </si>
  <si>
    <t>https://www.quikr.com/cars/used-other-2017-hyundai-creta-22378-kms-driven-in-cholourpalya-bangalore/p/362329395</t>
  </si>
  <si>
    <t>https://www.quikr.com/cars/used-other-2015-maruti-suzuki-alto-800-lxi-70518-kms-driven-in-vanagram-chennai/p/362329588</t>
  </si>
  <si>
    <t>https://www.quikr.com/cars/used-other-2017-maruti-suzuki-ciaz-zxi-31263-kms-driven-in-cholourpalya-bangalore/p/362329336</t>
  </si>
  <si>
    <t>https://www.quikr.com/cars/used-other-2018-renault-kwid-24891-kms-driven-in-cholourpalya-bangalore/p/362329337</t>
  </si>
  <si>
    <t>https://www.quikr.com/cars/used-other-2014-maruti-suzuki-swift-lxi-47677-kms-driven-in-vanagram-chennai/p/362329582</t>
  </si>
  <si>
    <t>https://www.quikr.com/cars/used-other-2017-mahindra-xuv-500-51140-kms-driven-in-cholourpalya-bangalore/p/362329298</t>
  </si>
  <si>
    <t>https://www.quikr.com/cars/used-other-2018-maruti-suzuki-swift-65981-kms-driven-in-cholourpalya-bangalore/p/362329439</t>
  </si>
  <si>
    <t xml:space="preserve">Maruti Suzuki Ritz VXi BS IV </t>
  </si>
  <si>
    <t>https://www.quikr.com/cars/used-other-2014-maruti-suzuki-ritz-vxi-bs-iv-108280-kms-driven-in-cholourpalya-bangalore/p/362329413</t>
  </si>
  <si>
    <t xml:space="preserve">Maruti Suzuki Ertiga ZDI Plus SHVS </t>
  </si>
  <si>
    <t>https://www.quikr.com/cars/used-other-2016-maruti-suzuki-ertiga-zdi-plus-shvs-78631-kms-driven-in-cholourpalya-bangalore/p/362329326</t>
  </si>
  <si>
    <t>https://www.quikr.com/cars/used-other-2016-hyundai-creta-92616-kms-driven-in-cholourpalya-bangalore/p/362329063</t>
  </si>
  <si>
    <t xml:space="preserve">Maruti Suzuki Zen </t>
  </si>
  <si>
    <t>https://www.quikr.com/cars/used-2004-maruti-suzuki-zen-72-000-kms-driven-in-new-bel-road-bangalore/p/362464442</t>
  </si>
  <si>
    <t xml:space="preserve">Maruti Suzuki 800 </t>
  </si>
  <si>
    <t>https://www.quikr.com/cars/used-2018-maruti-suzuki-800-100-kms-driven-in-azara-guwahati/p/362463975</t>
  </si>
  <si>
    <t xml:space="preserve">Mahindra Jeep </t>
  </si>
  <si>
    <t>https://www.quikr.com/cars/used-2011-mahindra-jeep-1-750-kms-driven-in-tolichowki-hyderabad/p/362465037</t>
  </si>
  <si>
    <t xml:space="preserve">Tata Indica V2 DL </t>
  </si>
  <si>
    <t>Gobichettipalayam</t>
  </si>
  <si>
    <t>https://www.quikr.com/cars/used-white-2004-tata-indica-v2-dl-77000-kms-driven-in-gobichettipalayam/p/361690674</t>
  </si>
  <si>
    <t xml:space="preserve">Tata Tiago Revotron XE </t>
  </si>
  <si>
    <t>Sonipat</t>
  </si>
  <si>
    <t>https://www.quikr.com/cars/used-2017-tata-tiago-revotron-xe-89000-kms-driven-in-kundli-sonipat/p/362465369</t>
  </si>
  <si>
    <t xml:space="preserve">Hyundai i20 Magna 1.2 </t>
  </si>
  <si>
    <t>https://www.quikr.com/cars/used-white-2015-hyundai-i20-magna-1.2-40-000-kms-driven-in-chandkheda-ahmedabad/p/362463131</t>
  </si>
  <si>
    <t xml:space="preserve">Maruti Suzuki Alto LXi CNG </t>
  </si>
  <si>
    <t>Kalimpong</t>
  </si>
  <si>
    <t>https://www.quikr.com/cars/used-grey-2013-maruti-suzuki-alto-lxi-cng-200000-kms-driven-in-kalimpong/p/362462592</t>
  </si>
  <si>
    <t>https://www.quikr.com/cars/used-other-2017-ford-ecosport-69575-kms-driven-in-vanagram-chennai/p/362329601</t>
  </si>
  <si>
    <t>https://www.quikr.com/cars/used-other-2013-nissan-terrano-57309-kms-driven-in-cholourpalya-bangalore/p/362329318</t>
  </si>
  <si>
    <t>https://www.quikr.com/cars/used-other-2016-maruti-suzuki-wagon-r-1.0-vxi-80760-kms-driven-in-cholourpalya-bangalore/p/362329289</t>
  </si>
  <si>
    <t>https://www.quikr.com/cars/used-other-2020-maruti-suzuki-vitara-brezza-14630-kms-driven-in-cholourpalya-bangalore/p/362329132</t>
  </si>
  <si>
    <t>https://www.quikr.com/cars/used-other-2020-ford-ecosport-46333-kms-driven-in-undri-pune/p/362329769</t>
  </si>
  <si>
    <t>https://www.quikr.com/cars/used-other-2011-maruti-suzuki-alto-k10-vxi-69484-kms-driven-in-undri-pune/p/362329723</t>
  </si>
  <si>
    <t>https://www.quikr.com/cars/used-other-2015-mahindra-xuv-500-66076-kms-driven-in-cholourpalya-bangalore/p/362329153</t>
  </si>
  <si>
    <t>https://www.quikr.com/cars/used-other-2018-honda-jazz-54730-kms-driven-in-cholourpalya-bangalore/p/362329392</t>
  </si>
  <si>
    <t>https://www.quikr.com/cars/used-other-2016-hyundai-grand-i10-91341-kms-driven-in-cholourpalya-bangalore/p/362329508</t>
  </si>
  <si>
    <t>https://www.quikr.com/cars/used-other-2018-volkswagen-vento-84236-kms-driven-in-cholourpalya-bangalore/p/362329070</t>
  </si>
  <si>
    <t>https://www.quikr.com/cars/used-other-2019-maruti-suzuki-ciaz-36763-kms-driven-in-cholourpalya-bangalore/p/362329329</t>
  </si>
  <si>
    <t>https://www.quikr.com/cars/used-other-2020-kia-seltos-58138-kms-driven-in-anna-nagar-chennai/p/362329518</t>
  </si>
  <si>
    <t>https://www.quikr.com/cars/used-other-2017-maruti-suzuki-alto-k10-vxi-o-amt-26249-kms-driven-in-anna-nagar-chennai/p/362329531</t>
  </si>
  <si>
    <t xml:space="preserve">Ford Figo </t>
  </si>
  <si>
    <t>https://www.quikr.com/cars/used-other-2016-ford-figo-36983-kms-driven-in-cholourpalya-bangalore/p/362329304</t>
  </si>
  <si>
    <t>https://www.quikr.com/cars/used-other-2019-maruti-suzuki-eeco-7-str-35676-kms-driven-in-cholourpalya-bangalore/p/362329454</t>
  </si>
  <si>
    <t>https://www.quikr.com/cars/used-other-2019-maruti-suzuki-celerio-20886-kms-driven-in-cholourpalya-bangalore/p/362329461</t>
  </si>
  <si>
    <t xml:space="preserve">Maruti Suzuki Baleno ZETA 1.2 K12 </t>
  </si>
  <si>
    <t>https://www.quikr.com/cars/used-2019-maruti-suzuki-baleno-zeta-1.2-k12-30000-kms-driven-in-shyambazar-kolkata/p/362464880</t>
  </si>
  <si>
    <t>https://www.quikr.com/cars/used-2017-tata-tiago-revotron-xe-89000-kms-driven-in-kundli-sonipat/p/362465368</t>
  </si>
  <si>
    <t>https://www.quikr.com/cars/used-2019-ford-ecosport-30-100-kms-driven-in-telibagh-lucknow/p/362463768</t>
  </si>
  <si>
    <t xml:space="preserve">Maruti Suzuki Maruti 800 AC </t>
  </si>
  <si>
    <t>https://www.quikr.com/cars/used-silver-2008-maruti-suzuki-maruti-800-ac-75000-kms-driven-in-yelamanchili-vizag/p/362463134</t>
  </si>
  <si>
    <t xml:space="preserve">Hyundai i20 Magna </t>
  </si>
  <si>
    <t>https://www.quikr.com/cars/used-2011-hyundai-i20-magna-123600-kms-driven-in-gomati-nagar-lucknow/p/362462410</t>
  </si>
  <si>
    <t xml:space="preserve">Renault Triber RXT </t>
  </si>
  <si>
    <t>https://www.quikr.com/cars/used-brown-2022-renault-triber-rxt-12300-kms-driven-in-wazirabad-delhi/p/362464718</t>
  </si>
  <si>
    <t xml:space="preserve">Maruti Suzuki Ritz Vxi AT BS IV </t>
  </si>
  <si>
    <t>https://www.quikr.com/cars/used-grey-2010-maruti-suzuki-ritz-vxi-at-bs-iv-70000-kms-driven-in-porur-chennai/p/362036389</t>
  </si>
  <si>
    <t xml:space="preserve">Maruti Suzuki Swift Star VXI </t>
  </si>
  <si>
    <t>https://www.quikr.com/cars/used-2012-maruti-suzuki-swift-star-vxi-550000-kms-driven-in-timarpur-delhi/p/362464688</t>
  </si>
  <si>
    <t>https://www.quikr.com/cars/used-other-2018-hyundai-elite-i20-asta-1.2-32194-kms-driven-in-cholourpalya-bangalore/p/362329085</t>
  </si>
  <si>
    <t>https://www.quikr.com/cars/used-other-2012-maruti-suzuki-alto-lxi-30352-kms-driven-in-cholourpalya-bangalore/p/362329086</t>
  </si>
  <si>
    <t xml:space="preserve">Maruti Suzuki Swift VDI AMT </t>
  </si>
  <si>
    <t>https://www.quikr.com/cars/used-other-2018-maruti-suzuki-swift-vdi-amt-67283-kms-driven-in-undri-pune/p/362329749</t>
  </si>
  <si>
    <t>https://www.quikr.com/cars/used-other-2018-tata-nexon-58625-kms-driven-in-cholourpalya-bangalore/p/362329397</t>
  </si>
  <si>
    <t>https://www.quikr.com/cars/used-other-2013-maruti-suzuki-wagon-r-1.0-vxi-75417-kms-driven-in-vanagram-chennai/p/362329537</t>
  </si>
  <si>
    <t>https://www.quikr.com/cars/used-other-2016-maruti-suzuki-swift-dzire-vdi-abs-94112-kms-driven-in-cholourpalya-bangalore/p/362329429</t>
  </si>
  <si>
    <t xml:space="preserve">Maruti Suzuki Ciaz Vxi Plus AMT </t>
  </si>
  <si>
    <t>https://www.quikr.com/cars/used-other-2016-maruti-suzuki-ciaz-vxi-plus-amt-28737-kms-driven-in-cholourpalya-bangalore/p/362329339</t>
  </si>
  <si>
    <t>https://www.quikr.com/cars/used-other-2020-toyota-yaris-23281-kms-driven-in-anna-nagar-chennai/p/362329530</t>
  </si>
  <si>
    <t>https://www.quikr.com/cars/used-other-2018-renault-captur-44732-kms-driven-in-cholourpalya-bangalore/p/362329305</t>
  </si>
  <si>
    <t>https://www.quikr.com/cars/used-other-2019-maruti-suzuki-dzire-vxi-amt-23676-kms-driven-in-cholourpalya-bangalore/p/362329274</t>
  </si>
  <si>
    <t>https://www.quikr.com/cars/used-other-2019-hyundai-venue-12476-kms-driven-in-anna-nagar-chennai/p/362329659</t>
  </si>
  <si>
    <t>https://www.quikr.com/cars/used-other-2018-renault-kwid-24411-kms-driven-in-vanagram-chennai/p/362329558</t>
  </si>
  <si>
    <t>https://www.quikr.com/cars/used-other-2019-datsun-redi-go-8042-kms-driven-in-cholourpalya-bangalore/p/362329437</t>
  </si>
  <si>
    <t>https://www.quikr.com/cars/used-other-2018-maruti-suzuki-baleno-25089-kms-driven-in-cholourpalya-bangalore/p/362329059</t>
  </si>
  <si>
    <t xml:space="preserve">Maruti Suzuki Wagon R Stingray Vxi </t>
  </si>
  <si>
    <t>https://www.quikr.com/cars/used-other-2014-maruti-suzuki-wagon-r-stingray-vxi-65674-kms-driven-in-cholourpalya-bangalore/p/362329482</t>
  </si>
  <si>
    <t>https://www.quikr.com/cars/used-other-2019-renault-kwid-15768-kms-driven-in-cholourpalya-bangalore/p/362329089</t>
  </si>
  <si>
    <t>https://www.quikr.com/cars/used-2008-honda-city-1.5-e-mt-35000-kms-driven-in-jayanagar-bangalore/p/362037156</t>
  </si>
  <si>
    <t>https://www.quikr.com/cars/used-white-2016-skoda-superb-l-k-tsi-at-69000-kms-driven-in-santacruz-east-mumbai/p/362038622</t>
  </si>
  <si>
    <t xml:space="preserve">Mercedes Benz C Class </t>
  </si>
  <si>
    <t>https://www.quikr.com/cars/used-2012-mercedes-benz-c-class-85000-kms-driven-in-gota-ahmedabad/p/362465106</t>
  </si>
  <si>
    <t>https://www.quikr.com/cars/used-2020-maruti-suzuki-celerio-41-000-kms-driven-in-shivaji-nagar-pune/p/362037350</t>
  </si>
  <si>
    <t>https://www.quikr.com/cars/used-2011-hyundai-i10-magna-1.2-62000-kms-driven-in-vikas-puri-delhi/p/361563288</t>
  </si>
  <si>
    <t>Dahod</t>
  </si>
  <si>
    <t>https://www.quikr.com/cars/used-2017-maruti-suzuki-eeco-5-str-with-htr-cng-28700-kms-driven-in-dahod/p/362464260</t>
  </si>
  <si>
    <t xml:space="preserve">Maruti Suzuki Baleno RS 1.0 </t>
  </si>
  <si>
    <t>https://www.quikr.com/cars/used-red-2017-maruti-suzuki-baleno-rs-1.0-85000-kms-driven-in-pink-city-jaipur/p/362464471</t>
  </si>
  <si>
    <t xml:space="preserve">Maruti Suzuki Ciaz ALPHA 1.4 VVT </t>
  </si>
  <si>
    <t>https://www.quikr.com/cars/used-blue-2019-maruti-suzuki-ciaz-alpha-1.4-vvt-36000-kms-driven-in-kasba-kolkata/p/361534215</t>
  </si>
  <si>
    <t>https://www.quikr.com/cars/used-other-2018-ford-ecosport-54159-kms-driven-in-undri-pune/p/362329757</t>
  </si>
  <si>
    <t>https://www.quikr.com/cars/used-other-2019-renault-duster-22654-kms-driven-in-cholourpalya-bangalore/p/362329513</t>
  </si>
  <si>
    <t>https://www.quikr.com/cars/used-other-2020-renault-kwid-39976-kms-driven-in-cholourpalya-bangalore/p/362329101</t>
  </si>
  <si>
    <t>https://www.quikr.com/cars/used-other-2020-maruti-suzuki-s-presso-vxi-8849-kms-driven-in-vanagram-chennai/p/362329552</t>
  </si>
  <si>
    <t>https://www.quikr.com/cars/used-other-2016-hyundai-grand-i10-sportz-1.2-kappa-vtvt-46578-kms-driven-in-cholourpalya-bangalore/p/362329332</t>
  </si>
  <si>
    <t>https://www.quikr.com/cars/used-other-2017-mahindra-xuv-500-60108-kms-driven-in-cholourpalya-bangalore/p/362329433</t>
  </si>
  <si>
    <t xml:space="preserve">Mahindra TUV300 T8 </t>
  </si>
  <si>
    <t>https://www.quikr.com/cars/used-other-2016-mahindra-tuv300-t8-84993-kms-driven-in-anna-nagar-chennai/p/362329617</t>
  </si>
  <si>
    <t>https://www.quikr.com/cars/used-other-2016-maruti-suzuki-wagon-r-1.0-vxi-amt-82376-kms-driven-in-cholourpalya-bangalore/p/362329281</t>
  </si>
  <si>
    <t>https://www.quikr.com/cars/used-other-2014-hyundai-eon-d-lite-plus-52656-kms-driven-in-cholourpalya-bangalore/p/362329247</t>
  </si>
  <si>
    <t>https://www.quikr.com/cars/used-other-2015-honda-city-35355-kms-driven-in-cholourpalya-bangalore/p/362329414</t>
  </si>
  <si>
    <t>https://www.quikr.com/cars/used-other-2017-mahindra-xuv-500-43958-kms-driven-in-cholourpalya-bangalore/p/362329465</t>
  </si>
  <si>
    <t>https://www.quikr.com/cars/used-other-2017-mahindra-xuv-500-68611-kms-driven-in-cholourpalya-bangalore/p/362329099</t>
  </si>
  <si>
    <t>https://www.quikr.com/cars/used-other-2019-tata-nexon-37021-kms-driven-in-cholourpalya-bangalore/p/362329415</t>
  </si>
  <si>
    <t>https://www.quikr.com/cars/used-other-2019-ford-freestyle-20481-kms-driven-in-cholourpalya-bangalore/p/362329145</t>
  </si>
  <si>
    <t>https://www.quikr.com/cars/used-other-2018-jeep-compass-51069-kms-driven-in-cholourpalya-bangalore/p/362329080</t>
  </si>
  <si>
    <t>https://www.quikr.com/cars/used-black-2020-hyundai-creta-27500-kms-driven-in-hi-tech-city-hyderabad/p/362028603</t>
  </si>
  <si>
    <t xml:space="preserve">Hyundai i20 Active 1.4L </t>
  </si>
  <si>
    <t>https://www.quikr.com/cars/used-2016-hyundai-i20-active-1.4l-120000-kms-driven-in-gajuwaka-vizag/p/361562904</t>
  </si>
  <si>
    <t>https://www.quikr.com/cars/used-white-2019-maruti-suzuki-swift-vdi-abs-43-000-kms-driven-in-greamspet-chittoor/p/362170439</t>
  </si>
  <si>
    <t xml:space="preserve">Toyota Etios VX </t>
  </si>
  <si>
    <t>Thiruvalla</t>
  </si>
  <si>
    <t>https://www.quikr.com/cars/used-2018-toyota-etios-vx-15000-kms-driven-in-thiruvalla/p/362399172</t>
  </si>
  <si>
    <t>Srinagar</t>
  </si>
  <si>
    <t>https://www.quikr.com/cars/used-2018-renault-kwid-1.0-rxt-amt-40000-kms-driven-in-ari-bagh-colony-srinagar/p/361078580</t>
  </si>
  <si>
    <t xml:space="preserve">Tata Indigo XL TDI </t>
  </si>
  <si>
    <t>https://www.quikr.com/cars/used-grey-2009-tata-indigo-xl-tdi-98-000-kms-driven-in-pollachi-coimbatore/p/362407806</t>
  </si>
  <si>
    <t xml:space="preserve">Mahindra XUV 300 W6 </t>
  </si>
  <si>
    <t>https://www.quikr.com/cars/used-white-2021-mahindra-xuv-300-w6-6-789-kms-driven-in-sector-67-gurgaon/p/362417908</t>
  </si>
  <si>
    <t>https://www.quikr.com/cars/used-red-2008-hyundai-i10-era-70000-kms-driven-in-borivali-east-mumbai/p/362402120</t>
  </si>
  <si>
    <t>https://www.quikr.com/cars/used-other-2014-maruti-suzuki-celerio-vxi-47627-kms-driven-in-undri-pune/p/362329751</t>
  </si>
  <si>
    <t>https://www.quikr.com/cars/used-other-2018-honda-city-32933-kms-driven-in-cholourpalya-bangalore/p/362329245</t>
  </si>
  <si>
    <t>https://www.quikr.com/cars/used-other-2021-maruti-suzuki-swift-15637-kms-driven-in-cholourpalya-bangalore/p/362329097</t>
  </si>
  <si>
    <t>https://www.quikr.com/cars/used-other-2012-hyundai-i10-16151-kms-driven-in-cholourpalya-bangalore/p/362329418</t>
  </si>
  <si>
    <t>https://www.quikr.com/cars/used-other-2017-maruti-suzuki-baleno-55238-kms-driven-in-cholourpalya-bangalore/p/362329067</t>
  </si>
  <si>
    <t xml:space="preserve">Hyundai i20 Sportz 1.4 CRDI </t>
  </si>
  <si>
    <t>https://www.quikr.com/cars/used-other-2012-hyundai-i20-sportz-1.4-crdi-97795-kms-driven-in-cholourpalya-bangalore/p/362329466</t>
  </si>
  <si>
    <t>https://www.quikr.com/cars/used-other-2016-maruti-suzuki-celerio-73741-kms-driven-in-cholourpalya-bangalore/p/362329322</t>
  </si>
  <si>
    <t>https://www.quikr.com/cars/used-other-2021-volkswagen-polo-33826-kms-driven-in-cholourpalya-bangalore/p/362329131</t>
  </si>
  <si>
    <t>https://www.quikr.com/cars/used-other-2020-kia-seltos-39912-kms-driven-in-vanagram-chennai/p/362329551</t>
  </si>
  <si>
    <t>https://www.quikr.com/cars/used-other-2019-honda-amaze-4516-kms-driven-in-cholourpalya-bangalore/p/362329161</t>
  </si>
  <si>
    <t>https://www.quikr.com/cars/used-other-2020-tata-nexon-37133-kms-driven-in-cholourpalya-bangalore/p/362329300</t>
  </si>
  <si>
    <t>https://www.quikr.com/cars/used-other-2018-hyundai-verna-16388-kms-driven-in-cholourpalya-bangalore/p/362329147</t>
  </si>
  <si>
    <t>https://www.quikr.com/cars/used-other-2017-maruti-suzuki-baleno-41782-kms-driven-in-undri-pune/p/362329709</t>
  </si>
  <si>
    <t>https://www.quikr.com/cars/used-other-2021-mg-motors-hector-12208-kms-driven-in-undri-pune/p/362329712</t>
  </si>
  <si>
    <t>https://www.quikr.com/cars/used-other-2013-maruti-suzuki-swift-vdi-54510-kms-driven-in-cholourpalya-bangalore/p/362329399</t>
  </si>
  <si>
    <t>https://www.quikr.com/cars/used-other-2020-hyundai-venue-6814-kms-driven-in-cholourpalya-bangalore/p/362329488</t>
  </si>
  <si>
    <t>https://www.quikr.com/cars/used-white-2011-hyundai-i20-magna-o-1.2-1-23-000-kms-driven-in-gomati-nagar-lucknow/p/362384642</t>
  </si>
  <si>
    <t xml:space="preserve">Maruti Suzuki OMNI E 8 STR </t>
  </si>
  <si>
    <t>https://www.quikr.com/cars/used-2006-maruti-suzuki-omni-e-8-str-57894-kms-driven-in-garchuk-guwahati/p/362407388</t>
  </si>
  <si>
    <t>https://www.quikr.com/cars/used-black-2008-maruti-suzuki-wagon-r-lxi-bs-iii-50-253-kms-driven-in-haltu-kolkata/p/362459801</t>
  </si>
  <si>
    <t xml:space="preserve">Mahindra Scorpio S2 </t>
  </si>
  <si>
    <t>Patna</t>
  </si>
  <si>
    <t>https://www.quikr.com/cars/used-2015-mahindra-scorpio-s2-624500-kms-driven-in-budha-colony-patna/p/362461274</t>
  </si>
  <si>
    <t xml:space="preserve">Ford Figo Diesel ZXI </t>
  </si>
  <si>
    <t>Aurangabad</t>
  </si>
  <si>
    <t>https://www.quikr.com/cars/used-red-2010-ford-figo-diesel-zxi-96200-kms-driven-in-ulkanagari-aurangabad/p/361411153</t>
  </si>
  <si>
    <t>https://www.quikr.com/cars/used-2014-hyundai-grand-i10-65-000-kms-driven-in-dwarka-sector-15-delhi/p/361911094</t>
  </si>
  <si>
    <t xml:space="preserve">Tata Nano Base </t>
  </si>
  <si>
    <t>https://www.quikr.com/cars/used-2011-tata-nano-base-18000-kms-driven-in-kalimpong/p/362460714</t>
  </si>
  <si>
    <t>https://www.quikr.com/cars/used-white-2010-honda-civic-1.8v-mt-1-17-000-kms-driven-in-cbd-belapur-navimumbai/p/362460638</t>
  </si>
  <si>
    <t>https://www.quikr.com/cars/used-other-2019-hyundai-santro-59479-kms-driven-in-undri-pune/p/362329733</t>
  </si>
  <si>
    <t>https://www.quikr.com/cars/used-other-2012-maruti-suzuki-alto-k10-vxi-50199-kms-driven-in-undri-pune/p/362329755</t>
  </si>
  <si>
    <t>https://www.quikr.com/cars/used-other-2017-tata-nexon-44624-kms-driven-in-anna-nagar-chennai/p/362329605</t>
  </si>
  <si>
    <t>https://www.quikr.com/cars/used-other-2017-ford-ecosport-94389-kms-driven-in-cholourpalya-bangalore/p/362329444</t>
  </si>
  <si>
    <t>https://www.quikr.com/cars/used-other-2015-hyundai-elite-i20-sportz-1.2-55543-kms-driven-in-undri-pune/p/362329713</t>
  </si>
  <si>
    <t>https://www.quikr.com/cars/used-other-2016-hyundai-verna-29051-kms-driven-in-cholourpalya-bangalore/p/362329263</t>
  </si>
  <si>
    <t>https://www.quikr.com/cars/used-other-2014-renault-duster-78296-kms-driven-in-undri-pune/p/362329773</t>
  </si>
  <si>
    <t>https://www.quikr.com/cars/used-other-2018-maruti-suzuki-swift-zxi-amt-65010-kms-driven-in-cholourpalya-bangalore/p/362329240</t>
  </si>
  <si>
    <t>https://www.quikr.com/cars/used-other-2020-hyundai-venue-13556-kms-driven-in-cholourpalya-bangalore/p/362329441</t>
  </si>
  <si>
    <t>https://www.quikr.com/cars/used-other-2018-maruti-suzuki-baleno-8721-kms-driven-in-undri-pune/p/362329725</t>
  </si>
  <si>
    <t>https://www.quikr.com/cars/used-other-2018-jeep-compass-50427-kms-driven-in-cholourpalya-bangalore/p/362329273</t>
  </si>
  <si>
    <t>https://www.quikr.com/cars/used-other-2020-hyundai-venue-67404-kms-driven-in-cholourpalya-bangalore/p/362329481</t>
  </si>
  <si>
    <t>https://www.quikr.com/cars/used-other-2020-hyundai-venue-24948-kms-driven-in-cholourpalya-bangalore/p/362329464</t>
  </si>
  <si>
    <t>https://www.quikr.com/cars/used-other-2020-renault-kwid-rxl-31260-kms-driven-in-vanagram-chennai/p/362329607</t>
  </si>
  <si>
    <t>https://www.quikr.com/cars/used-other-2017-hyundai-i20-active-1.2-s-42931-kms-driven-in-cholourpalya-bangalore/p/362329249</t>
  </si>
  <si>
    <t>https://www.quikr.com/cars/used-other-2017-maruti-suzuki-baleno-22045-kms-driven-in-cholourpalya-bangalore/p/362329236</t>
  </si>
  <si>
    <t xml:space="preserve">Hyundai Grand i10 SPORTS 1.2 VTVT </t>
  </si>
  <si>
    <t>Pali</t>
  </si>
  <si>
    <t>https://www.quikr.com/cars/used-grey-2014-hyundai-grand-i10-sports-1.2-vtvt-54-500-kms-driven-in-rohat-pali/p/360836257</t>
  </si>
  <si>
    <t xml:space="preserve">Tata Indigo CS GLS BSIII </t>
  </si>
  <si>
    <t>https://www.quikr.com/cars/used-golden-2009-tata-indigo-cs-gls-bsiii-64-000-kms-driven-in-marathahalli-orr-bangalore/p/361641041</t>
  </si>
  <si>
    <t xml:space="preserve">Volkswagen Polo TRENDLINE 1.2L PETROL </t>
  </si>
  <si>
    <t>https://www.quikr.com/cars/used-white-2011-volkswagen-polo-trendline-1.2l-petrol-90-000-kms-driven-in-ramamurthy-nagar-bangalore/p/361833531</t>
  </si>
  <si>
    <t xml:space="preserve">Hyundai Santro Xing GLS AT </t>
  </si>
  <si>
    <t>https://www.quikr.com/cars/used-golden-2008-hyundai-santro-xing-gls-at-58000-kms-driven-in-masab-tank-hyderabad/p/362459141</t>
  </si>
  <si>
    <t>https://www.quikr.com/cars/used-silver-2016-honda-amaze-200000-kms-driven-in-kr-puram-bangalore/p/362459026</t>
  </si>
  <si>
    <t xml:space="preserve">Ford Ikon 1.3L Rocam Flair </t>
  </si>
  <si>
    <t>https://www.quikr.com/cars/used-2005-ford-ikon-1.3l-rocam-flair-98000-kms-driven-in-yeshwanthpura-bangalore/p/362459089</t>
  </si>
  <si>
    <t>https://www.quikr.com/cars/used-2019-hyundai-santro-28-943-kms-driven-in-sector-38-noida/p/362458647</t>
  </si>
  <si>
    <t xml:space="preserve">Maruti Suzuki Alto Vxi 1.1 </t>
  </si>
  <si>
    <t>https://www.quikr.com/cars/used-black-2021-maruti-suzuki-alto-vxi-1.1-4-431-kms-driven-in-rohini-delhi/p/362458619</t>
  </si>
  <si>
    <t>https://www.quikr.com/cars/used-other-2018-maruti-suzuki-dzire-vxi-90644-kms-driven-in-vanagram-chennai/p/362329584</t>
  </si>
  <si>
    <t>https://www.quikr.com/cars/used-other-2016-maruti-suzuki-baleno-24735-kms-driven-in-vanagram-chennai/p/362329515</t>
  </si>
  <si>
    <t>https://www.quikr.com/cars/used-other-2019-hyundai-elite-i20-7022-kms-driven-in-undri-pune/p/362329744</t>
  </si>
  <si>
    <t>https://www.quikr.com/cars/used-other-2018-maruti-suzuki-alto-k10-vxi-23818-kms-driven-in-cholourpalya-bangalore/p/362329311</t>
  </si>
  <si>
    <t>https://www.quikr.com/cars/used-other-2021-mg-motors-hector-6294-kms-driven-in-cholourpalya-bangalore/p/362329127</t>
  </si>
  <si>
    <t>https://www.quikr.com/cars/used-other-2018-hyundai-elite-i20-asta-1.2-42411-kms-driven-in-cholourpalya-bangalore/p/362329084</t>
  </si>
  <si>
    <t>https://www.quikr.com/cars/used-other-2013-renault-duster-80127-kms-driven-in-cholourpalya-bangalore/p/362329077</t>
  </si>
  <si>
    <t>https://www.quikr.com/cars/used-other-2012-maruti-suzuki-ertiga-59031-kms-driven-in-cholourpalya-bangalore/p/362329136</t>
  </si>
  <si>
    <t>https://www.quikr.com/cars/used-other-2018-hyundai-santro-16856-kms-driven-in-cholourpalya-bangalore/p/362329448</t>
  </si>
  <si>
    <t>https://www.quikr.com/cars/used-other-2016-nissan-terrano-63676-kms-driven-in-cholourpalya-bangalore/p/362329124</t>
  </si>
  <si>
    <t>https://www.quikr.com/cars/used-other-2018-maruti-suzuki-alto-k10-vxi-o-amt-14480-kms-driven-in-anna-nagar-chennai/p/362329547</t>
  </si>
  <si>
    <t>https://www.quikr.com/cars/used-other-2016-hyundai-grand-i10-95999-kms-driven-in-vanagram-chennai/p/362329665</t>
  </si>
  <si>
    <t>https://www.quikr.com/cars/used-other-2016-mahindra-tuv300-t8-52502-kms-driven-in-cholourpalya-bangalore/p/362329286</t>
  </si>
  <si>
    <t>https://www.quikr.com/cars/used-other-2011-maruti-suzuki-ritz-vxi-40032-kms-driven-in-cholourpalya-bangalore/p/362329294</t>
  </si>
  <si>
    <t>https://www.quikr.com/cars/used-other-2017-maruti-suzuki-baleno-59452-kms-driven-in-vanagram-chennai/p/362329526</t>
  </si>
  <si>
    <t xml:space="preserve">Toyota Innova 2.0 G3 </t>
  </si>
  <si>
    <t>Kashipur</t>
  </si>
  <si>
    <t>https://www.quikr.com/cars/used-white-2012-toyota-innova-2.0-g3-80000-kms-driven-in-kashipur/p/362457822</t>
  </si>
  <si>
    <t xml:space="preserve">Tata Safari 4x2 EX DiCOR 2.2 VTT </t>
  </si>
  <si>
    <t>https://www.quikr.com/cars/used-white-2012-tata-safari-4x2-ex-dicor-2.2-vtt-70000-kms-driven-in-jankipuram-lucknow/p/362457120</t>
  </si>
  <si>
    <t>https://www.quikr.com/cars/used-white-2012-tata-safari-4x2-ex-dicor-2.2-vtt-70000-kms-driven-in-jankipuram-lucknow/p/362457119</t>
  </si>
  <si>
    <t>https://www.quikr.com/cars/used-white-2017-mahindra-bolero-power-plus-sle-47000-kms-driven-in-khadki-pune/p/362457078</t>
  </si>
  <si>
    <t>https://www.quikr.com/cars/used-white-2017-mahindra-bolero-power-plus-sle-47000-kms-driven-in-khadki-pune/p/362457079</t>
  </si>
  <si>
    <t>https://www.quikr.com/cars/used-2013-honda-city-1.5-s-mt-71000-kms-driven-in-andheri-east-mumbai/p/362457057</t>
  </si>
  <si>
    <t>https://www.quikr.com/cars/used-2013-honda-city-1.5-s-mt-71000-kms-driven-in-andheri-east-mumbai/p/362456894</t>
  </si>
  <si>
    <t>https://www.quikr.com/cars/used-other-2020-maruti-suzuki-baleno-9445-kms-driven-in-cholourpalya-bangalore/p/362329404</t>
  </si>
  <si>
    <t>https://www.quikr.com/cars/used-other-2014-hyundai-xcent-51235-kms-driven-in-cholourpalya-bangalore/p/362329277</t>
  </si>
  <si>
    <t>https://www.quikr.com/cars/used-other-2017-hyundai-grand-i10-38016-kms-driven-in-cholourpalya-bangalore/p/362329073</t>
  </si>
  <si>
    <t>https://www.quikr.com/cars/used-other-2016-maruti-suzuki-wagon-r-1.0-vxi-47811-kms-driven-in-cholourpalya-bangalore/p/362329479</t>
  </si>
  <si>
    <t>https://www.quikr.com/cars/used-other-2017-tata-hexa-75585-kms-driven-in-cholourpalya-bangalore/p/362329299</t>
  </si>
  <si>
    <t>https://www.quikr.com/cars/used-other-2017-honda-city-78842-kms-driven-in-vanagram-chennai/p/362329671</t>
  </si>
  <si>
    <t>https://www.quikr.com/cars/used-other-2020-kia-seltos-28619-kms-driven-in-undri-pune/p/362329759</t>
  </si>
  <si>
    <t>https://www.quikr.com/cars/used-other-2015-hyundai-i10-magna-1.1-irde2-27419-kms-driven-in-cholourpalya-bangalore/p/362329346</t>
  </si>
  <si>
    <t>https://www.quikr.com/cars/used-other-2020-renault-kwid-14334-kms-driven-in-undri-pune/p/362329705</t>
  </si>
  <si>
    <t>https://www.quikr.com/cars/used-other-2015-maruti-suzuki-swift-vxi-32532-kms-driven-in-cholourpalya-bangalore/p/362329451</t>
  </si>
  <si>
    <t>https://www.quikr.com/cars/used-other-2020-maruti-suzuki-alto-lxi-34993-kms-driven-in-cholourpalya-bangalore/p/362329382</t>
  </si>
  <si>
    <t>https://www.quikr.com/cars/used-other-2018-honda-amaze-54672-kms-driven-in-cholourpalya-bangalore/p/362329434</t>
  </si>
  <si>
    <t>https://www.quikr.com/cars/used-other-2020-maruti-suzuki-celerio-zxi-27953-kms-driven-in-undri-pune/p/362329764</t>
  </si>
  <si>
    <t>https://www.quikr.com/cars/used-other-2013-maruti-suzuki-alto-k10-vxi-57625-kms-driven-in-cholourpalya-bangalore/p/362329108</t>
  </si>
  <si>
    <t>https://www.quikr.com/cars/used-other-2013-maruti-suzuki-alto-800-lxi-70861-kms-driven-in-cholourpalya-bangalore/p/362329423</t>
  </si>
  <si>
    <t>https://www.quikr.com/cars/used-other-2016-maruti-suzuki-s-cross-zeta-1.3-49427-kms-driven-in-cholourpalya-bangalore/p/362329383</t>
  </si>
  <si>
    <t>https://www.quikr.com/cars/used-other-2015-honda-jazz-36078-kms-driven-in-cholourpalya-bangalore/p/362329438</t>
  </si>
  <si>
    <t>https://www.quikr.com/cars/used-2013-honda-city-1.5-s-mt-71000-kms-driven-in-andheri-east-mumbai/p/362456898</t>
  </si>
  <si>
    <t>Brahmapur</t>
  </si>
  <si>
    <t>https://www.quikr.com/cars/used-red-2020-hyundai-venue-sx-1.0-gdi-imt-21000-kms-driven-in-jaganathapur-brahmapur/p/362456957</t>
  </si>
  <si>
    <t xml:space="preserve">Ford Fiesta </t>
  </si>
  <si>
    <t>Pathanamthitta</t>
  </si>
  <si>
    <t>https://www.quikr.com/cars/used-2010-ford-fiesta-1-37-000-kms-driven-in-adoor-pathanamthitta/p/362456697</t>
  </si>
  <si>
    <t>https://www.quikr.com/cars/used-2010-hyundai-santro-gl-92000-kms-driven-in-vivek-vihar-delhi/p/362456417</t>
  </si>
  <si>
    <t>https://www.quikr.com/cars/used-2019-hyundai-grand-i10-sportz-1.2-kappa-vtvt-47000-kms-driven-in-sector-120-noida/p/362456053</t>
  </si>
  <si>
    <t>Ranchi</t>
  </si>
  <si>
    <t>https://www.quikr.com/cars/used-2018-maruti-suzuki-vitara-brezza-60-000-kms-driven-in-churi-ranchi/p/362432622</t>
  </si>
  <si>
    <t xml:space="preserve">Maruti Suzuki Swift VXI BSIII with ABS </t>
  </si>
  <si>
    <t>Naihati</t>
  </si>
  <si>
    <t>https://www.quikr.com/cars/used-red-2005-maruti-suzuki-swift-vxi-bsiii-with-abs-64750-kms-driven-in-naihati/p/362455360</t>
  </si>
  <si>
    <t xml:space="preserve">Toyota Innova 2.5 G Diesel 7 Seater </t>
  </si>
  <si>
    <t>https://www.quikr.com/cars/used-2011-toyota-innova-2.5-g-diesel-7-seater-100501-kms-driven-in-varthur-bangalore/p/362455368</t>
  </si>
  <si>
    <t>https://www.quikr.com/cars/used-other-2016-hyundai-eon-era-plus-20995-kms-driven-in-anna-nagar-chennai/p/362329539</t>
  </si>
  <si>
    <t>https://www.quikr.com/cars/used-other-2017-hyundai-grand-i10-17070-kms-driven-in-cholourpalya-bangalore/p/362329082</t>
  </si>
  <si>
    <t>https://www.quikr.com/cars/used-other-2016-volkswagen-vento-41433-kms-driven-in-cholourpalya-bangalore/p/362329295</t>
  </si>
  <si>
    <t>https://www.quikr.com/cars/used-other-2012-maruti-suzuki-alto-k10-vxi-59700-kms-driven-in-cholourpalya-bangalore/p/362329398</t>
  </si>
  <si>
    <t>https://www.quikr.com/cars/used-other-2016-hyundai-creta-67861-kms-driven-in-undri-pune/p/362329761</t>
  </si>
  <si>
    <t>https://www.quikr.com/cars/used-other-2013-hyundai-i20-magna-o-1.2-58738-kms-driven-in-undri-pune/p/362329765</t>
  </si>
  <si>
    <t>https://www.quikr.com/cars/used-other-2018-tata-tiago-44152-kms-driven-in-anna-nagar-chennai/p/362329610</t>
  </si>
  <si>
    <t>https://www.quikr.com/cars/used-other-2017-maruti-suzuki-dzire-zxi-plus-24676-kms-driven-in-cholourpalya-bangalore/p/362329420</t>
  </si>
  <si>
    <t>https://www.quikr.com/cars/used-other-2015-hyundai-elite-i20-asta-1.2-27934-kms-driven-in-cholourpalya-bangalore/p/362329119</t>
  </si>
  <si>
    <t>https://www.quikr.com/cars/used-other-2018-maruti-suzuki-wagon-r-1.0-vxi-35572-kms-driven-in-cholourpalya-bangalore/p/362329115</t>
  </si>
  <si>
    <t>https://www.quikr.com/cars/used-other-2013-honda-brio-57200-kms-driven-in-cholourpalya-bangalore/p/362329279</t>
  </si>
  <si>
    <t>https://www.quikr.com/cars/used-other-2014-maruti-suzuki-celerio-vxi-amt-50919-kms-driven-in-cholourpalya-bangalore/p/362329402</t>
  </si>
  <si>
    <t>https://www.quikr.com/cars/used-other-2020-renault-kwid-rxt-22310-kms-driven-in-cholourpalya-bangalore/p/362329078</t>
  </si>
  <si>
    <t>https://www.quikr.com/cars/used-other-2010-maruti-suzuki-swift-vxi-67031-kms-driven-in-cholourpalya-bangalore/p/362329470</t>
  </si>
  <si>
    <t>https://www.quikr.com/cars/used-other-2018-jeep-compass-47578-kms-driven-in-anna-nagar-chennai/p/362329577</t>
  </si>
  <si>
    <t>https://www.quikr.com/cars/used-other-2018-hyundai-elite-i20-asta-1.2-8263-kms-driven-in-cholourpalya-bangalore/p/362329343</t>
  </si>
  <si>
    <t>https://www.quikr.com/cars/used-red-2005-maruti-suzuki-swift-vxi-bsiii-with-abs-64750-kms-driven-in-naihati/p/362455361</t>
  </si>
  <si>
    <t xml:space="preserve">Hyundai i20 Asta 1.4 CRDI </t>
  </si>
  <si>
    <t>Rudrapur</t>
  </si>
  <si>
    <t>https://www.quikr.com/cars/used-2018-hyundai-i20-asta-1.4-crdi-49000-kms-driven-in-kashipur-bypass-rudrapur/p/362454892</t>
  </si>
  <si>
    <t xml:space="preserve">Hyundai Santro Xing GLS CNG </t>
  </si>
  <si>
    <t>https://www.quikr.com/cars/used-silver-2010-hyundai-santro-xing-gls-cng-79-000-kms-driven-in-parvatiya-colony-faridabad/p/362453387</t>
  </si>
  <si>
    <t>https://www.quikr.com/cars/used-white-2010-hyundai-i10-magna-1.1-irde2-29-500-kms-driven-in-dwarka-sector-10-delhi/p/362450245</t>
  </si>
  <si>
    <t xml:space="preserve">Tata Indica Vista TDI LS </t>
  </si>
  <si>
    <t>Buldhana</t>
  </si>
  <si>
    <t>https://www.quikr.com/cars/used-white-2012-tata-indica-vista-tdi-ls-1-73-451-kms-driven-in-buldhana/p/361030803</t>
  </si>
  <si>
    <t>https://www.quikr.com/cars/used-red-2011-hyundai-i10-magna-1.2-59600-kms-driven-in-dwarka-sector-12-delhi/p/362454743</t>
  </si>
  <si>
    <t>https://www.quikr.com/cars/used-2007-maruti-suzuki-alto-lx-bs-iv-85000-kms-driven-in-wakad-pune/p/362454584</t>
  </si>
  <si>
    <t>https://www.quikr.com/cars/used-2007-maruti-suzuki-alto-lx-bs-iv-85000-kms-driven-in-wakad-pune/p/362454582</t>
  </si>
  <si>
    <t>https://www.quikr.com/cars/used-other-2018-tata-tiago-29438-kms-driven-in-cholourpalya-bangalore/p/362329455</t>
  </si>
  <si>
    <t>https://www.quikr.com/cars/used-other-2011-maruti-suzuki-swift-zxi-59791-kms-driven-in-cholourpalya-bangalore/p/362329475</t>
  </si>
  <si>
    <t>https://www.quikr.com/cars/used-other-2016-ford-ecosport-38970-kms-driven-in-cholourpalya-bangalore/p/362329293</t>
  </si>
  <si>
    <t>https://www.quikr.com/cars/used-other-2011-maruti-suzuki-swift-vdi-abs-90713-kms-driven-in-cholourpalya-bangalore/p/362329325</t>
  </si>
  <si>
    <t>https://www.quikr.com/cars/used-other-2019-hyundai-elite-i20-27223-kms-driven-in-cholourpalya-bangalore/p/362329125</t>
  </si>
  <si>
    <t>https://www.quikr.com/cars/used-other-2019-tata-nexon-19921-kms-driven-in-cholourpalya-bangalore/p/362329462</t>
  </si>
  <si>
    <t>https://www.quikr.com/cars/used-other-2019-renault-triber-50387-kms-driven-in-cholourpalya-bangalore/p/362329297</t>
  </si>
  <si>
    <t>https://www.quikr.com/cars/used-other-2018-maruti-suzuki-dzire-vxi-24800-kms-driven-in-cholourpalya-bangalore/p/362329285</t>
  </si>
  <si>
    <t>https://www.quikr.com/cars/used-other-2016-honda-city-62738-kms-driven-in-vanagram-chennai/p/362329561</t>
  </si>
  <si>
    <t>https://www.quikr.com/cars/used-other-2019-renault-triber-30212-kms-driven-in-vanagram-chennai/p/362329567</t>
  </si>
  <si>
    <t>https://www.quikr.com/cars/used-other-2020-hyundai-venue-20513-kms-driven-in-undri-pune/p/362329747</t>
  </si>
  <si>
    <t>https://www.quikr.com/cars/used-other-2017-tata-hexa-73159-kms-driven-in-cholourpalya-bangalore/p/362329327</t>
  </si>
  <si>
    <t>https://www.quikr.com/cars/used-other-2018-maruti-suzuki-eeco-12323-kms-driven-in-anna-nagar-chennai/p/362329670</t>
  </si>
  <si>
    <t>https://www.quikr.com/cars/used-other-2018-hyundai-grand-i10-76095-kms-driven-in-cholourpalya-bangalore/p/362329141</t>
  </si>
  <si>
    <t>https://www.quikr.com/cars/used-other-2019-ford-ecosport-10369-kms-driven-in-cholourpalya-bangalore/p/362329307</t>
  </si>
  <si>
    <t>https://www.quikr.com/cars/used-other-2019-maruti-suzuki-wagon-r-27818-kms-driven-in-cholourpalya-bangalore/p/362329260</t>
  </si>
  <si>
    <t>https://www.quikr.com/cars/used-red-2011-hyundai-i10-magna-1.2-kappa2-59-600-kms-driven-in-dwarka-sector-12-delhi/p/362401468</t>
  </si>
  <si>
    <t xml:space="preserve">Maruti Suzuki Wagon R Duo Lxi </t>
  </si>
  <si>
    <t>https://www.quikr.com/cars/used-white-2009-maruti-suzuki-wagon-r-duo-lxi-85000-kms-driven-in-bavdhan-pune/p/362452920</t>
  </si>
  <si>
    <t xml:space="preserve">Hyundai Venue SX 1.4 CRDi </t>
  </si>
  <si>
    <t>Rajahmundry</t>
  </si>
  <si>
    <t>https://www.quikr.com/cars/used-2022-hyundai-venue-sx-1.4-crdi-58000-kms-driven-in-dowlaiswaram-rajahmundry/p/362452298</t>
  </si>
  <si>
    <t xml:space="preserve">Tata Tigor Revotron XZA 1.2 </t>
  </si>
  <si>
    <t>Mangalore</t>
  </si>
  <si>
    <t>https://www.quikr.com/cars/used-maron-2021-tata-tigor-revotron-xza-1.2-6450-kms-driven-in-padil-mangalore/p/362452146</t>
  </si>
  <si>
    <t xml:space="preserve">Maruti Suzuki Alto VX 1.1 </t>
  </si>
  <si>
    <t>Indore</t>
  </si>
  <si>
    <t>https://www.quikr.com/cars/used-2016-maruti-suzuki-alto-vx-1.1-kms-driven-in-ab-road-indore/p/362452156</t>
  </si>
  <si>
    <t>https://www.quikr.com/cars/used-white-2011-hyundai-i10-magna-1.2-kappa2-57-000-kms-driven-in-chowk-lucknow/p/362452117</t>
  </si>
  <si>
    <t xml:space="preserve">Tata Indica V2 LS </t>
  </si>
  <si>
    <t>Thanjavur</t>
  </si>
  <si>
    <t>https://www.quikr.com/cars/used-silver-2016-tata-indica-v2-ls-133000-kms-driven-in-orathanadu-thanjavur/p/362452107</t>
  </si>
  <si>
    <t xml:space="preserve">Maruti Suzuki Gypsy </t>
  </si>
  <si>
    <t>Jodhpur</t>
  </si>
  <si>
    <t>https://www.quikr.com/cars/used-1996-maruti-suzuki-gypsy-120000-kms-driven-in-mahamandir-jodhpur/p/362452031</t>
  </si>
  <si>
    <t>https://www.quikr.com/cars/used-other-2019-honda-amaze-26865-kms-driven-in-undri-pune/p/362329702</t>
  </si>
  <si>
    <t>https://www.quikr.com/cars/used-other-2018-maruti-suzuki-swift-vxi-49072-kms-driven-in-cholourpalya-bangalore/p/362329310</t>
  </si>
  <si>
    <t>https://www.quikr.com/cars/used-other-2019-maruti-suzuki-eeco-46758-kms-driven-in-anna-nagar-chennai/p/362329517</t>
  </si>
  <si>
    <t>https://www.quikr.com/cars/used-other-2015-toyota-etios-g-41937-kms-driven-in-cholourpalya-bangalore/p/362329312</t>
  </si>
  <si>
    <t>https://www.quikr.com/cars/used-other-2020-mg-motors-hector-25932-kms-driven-in-anna-nagar-chennai/p/362329523</t>
  </si>
  <si>
    <t>https://www.quikr.com/cars/used-other-2010-honda-city-91705-kms-driven-in-vanagram-chennai/p/362329563</t>
  </si>
  <si>
    <t>https://www.quikr.com/cars/used-other-2019-maruti-suzuki-swift-vxi-30572-kms-driven-in-anna-nagar-chennai/p/362329609</t>
  </si>
  <si>
    <t>https://www.quikr.com/cars/used-other-2021-toyota-glanza-v-cvt-40270-kms-driven-in-undri-pune/p/362329718</t>
  </si>
  <si>
    <t>https://www.quikr.com/cars/used-other-2012-hyundai-i20-asta-1.4-crdi-108837-kms-driven-in-undri-pune/p/362329762</t>
  </si>
  <si>
    <t>https://www.quikr.com/cars/used-other-2020-tata-nexon-19605-kms-driven-in-cholourpalya-bangalore/p/362329389</t>
  </si>
  <si>
    <t>https://www.quikr.com/cars/used-other-2018-jeep-compass-32640-kms-driven-in-cholourpalya-bangalore/p/362329071</t>
  </si>
  <si>
    <t>https://www.quikr.com/cars/used-other-2019-maruti-suzuki-wagon-r-42992-kms-driven-in-vanagram-chennai/p/362329667</t>
  </si>
  <si>
    <t>https://www.quikr.com/cars/used-other-2020-kia-seltos-91312-kms-driven-in-vanagram-chennai/p/362329592</t>
  </si>
  <si>
    <t>https://www.quikr.com/cars/used-other-2016-hyundai-verna-38379-kms-driven-in-cholourpalya-bangalore/p/362329116</t>
  </si>
  <si>
    <t>https://www.quikr.com/cars/used-other-2018-hyundai-creta-63473-kms-driven-in-cholourpalya-bangalore/p/362329275</t>
  </si>
  <si>
    <t>https://www.quikr.com/cars/used-other-2018-honda-amaze-35293-kms-driven-in-vanagram-chennai/p/362329536</t>
  </si>
  <si>
    <t>Barasat</t>
  </si>
  <si>
    <t>https://www.quikr.com/cars/used-2021-maruti-suzuki-eeco-7-str-2876-kms-driven-in-barasat/p/362451917</t>
  </si>
  <si>
    <t xml:space="preserve">Tata Nano Lx BSIV </t>
  </si>
  <si>
    <t>https://www.quikr.com/cars/used-2011-tata-nano-lx-bsiv-46000-kms-driven-in-thokottu-mangalore/p/362451394</t>
  </si>
  <si>
    <t>https://www.quikr.com/cars/used-2007-maruti-suzuki-wagon-r-vxi-bs-iv-65000-kms-driven-in-indira-nagar-kanpur/p/362451398</t>
  </si>
  <si>
    <t>Amritsar</t>
  </si>
  <si>
    <t>https://www.quikr.com/cars/used-2019-mahindra-marazzo-m2-7-str-50000-kms-driven-in-g.t.-road-amritsar/p/362451286</t>
  </si>
  <si>
    <t xml:space="preserve">Datsun Redi GO T O </t>
  </si>
  <si>
    <t>https://www.quikr.com/cars/used-2016-datsun-redi-go-t-o-45000-kms-driven-in-gajuwaka-vizag/p/362451234</t>
  </si>
  <si>
    <t xml:space="preserve">Tata Nexon XZ Plus </t>
  </si>
  <si>
    <t>https://www.quikr.com/cars/used-2020-tata-nexon-xz-plus-32000-kms-driven-in-karingachira-kochi/p/362450787</t>
  </si>
  <si>
    <t xml:space="preserve">Honda City V </t>
  </si>
  <si>
    <t>https://www.quikr.com/cars/used-2010-honda-city-v-116000-kms-driven-in-arulanada-nagar-thanjavur/p/362450740</t>
  </si>
  <si>
    <t xml:space="preserve">Hyundai Getz GLE </t>
  </si>
  <si>
    <t>https://www.quikr.com/cars/used-2006-hyundai-getz-gle-103000-kms-driven-in-thanisandra-road-bangalore/p/362450580</t>
  </si>
  <si>
    <t>https://www.quikr.com/cars/used-other-2016-tata-tiago-42030-kms-driven-in-vanagram-chennai/p/362329614</t>
  </si>
  <si>
    <t>https://www.quikr.com/cars/used-other-2018-maruti-suzuki-dzire-vxi-amt-9184-kms-driven-in-cholourpalya-bangalore/p/362329301</t>
  </si>
  <si>
    <t>https://www.quikr.com/cars/used-other-2018-hyundai-santro-16625-kms-driven-in-anna-nagar-chennai/p/362329553</t>
  </si>
  <si>
    <t>https://www.quikr.com/cars/used-other-2014-maruti-suzuki-wagon-r-1.0-vxi-42936-kms-driven-in-cholourpalya-bangalore/p/362329473</t>
  </si>
  <si>
    <t>https://www.quikr.com/cars/used-other-2018-renault-kwid-rxl-19677-kms-driven-in-anna-nagar-chennai/p/362329587</t>
  </si>
  <si>
    <t>https://www.quikr.com/cars/used-other-2016-maruti-suzuki-baleno-43638-kms-driven-in-undri-pune/p/362329696</t>
  </si>
  <si>
    <t>https://www.quikr.com/cars/used-other-2017-hyundai-grand-i10-78810-kms-driven-in-undri-pune/p/362329704</t>
  </si>
  <si>
    <t>https://www.quikr.com/cars/used-other-2019-renault-triber-33758-kms-driven-in-cholourpalya-bangalore/p/362329416</t>
  </si>
  <si>
    <t>https://www.quikr.com/cars/used-other-2019-honda-jazz-19189-kms-driven-in-cholourpalya-bangalore/p/362329083</t>
  </si>
  <si>
    <t>https://www.quikr.com/cars/used-other-2018-hyundai-eon-magna-plus-33955-kms-driven-in-cholourpalya-bangalore/p/362329431</t>
  </si>
  <si>
    <t>https://www.quikr.com/cars/used-other-2020-mg-motors-hector-14882-kms-driven-in-anna-nagar-chennai/p/362329573</t>
  </si>
  <si>
    <t>https://www.quikr.com/cars/used-other-2016-datsun-redi-go-22987-kms-driven-in-cholourpalya-bangalore/p/362329262</t>
  </si>
  <si>
    <t>https://www.quikr.com/cars/used-other-2016-hyundai-grand-i10-sportz-1.2-kappa-vtvt-53933-kms-driven-in-vanagram-chennai/p/362329669</t>
  </si>
  <si>
    <t>https://www.quikr.com/cars/used-other-2014-honda-amaze-89973-kms-driven-in-cholourpalya-bangalore/p/362329384</t>
  </si>
  <si>
    <t xml:space="preserve">Toyota Corolla Altis VL AT </t>
  </si>
  <si>
    <t>https://www.quikr.com/cars/used-other-2016-toyota-corolla-altis-vl-at-41402-kms-driven-in-undri-pune/p/362329735</t>
  </si>
  <si>
    <t>https://www.quikr.com/cars/used-other-2018-hyundai-verna-32067-kms-driven-in-vanagram-chennai/p/362329580</t>
  </si>
  <si>
    <t xml:space="preserve">Ford Fiesta ZXi 1.4 TDCi Ltd </t>
  </si>
  <si>
    <t>https://www.quikr.com/cars/used-mystic-metalic-2008-ford-fiesta-zxi-1.4-tdci-ltd-120000-kms-driven-in-matwada-warangal/p/362450393</t>
  </si>
  <si>
    <t>Ganganagar</t>
  </si>
  <si>
    <t>https://www.quikr.com/cars/used-2019-maruti-suzuki-vitara-brezza-85-000-kms-driven-in-new-dhan-mandi-ganganagar/p/362449726</t>
  </si>
  <si>
    <t>https://www.quikr.com/cars/used-2019-honda-wr-v-26-500-kms-driven-in-sector-78-gurgaon/p/362452706</t>
  </si>
  <si>
    <t xml:space="preserve">Volkswagen Jetta 2.0L TDI Highline </t>
  </si>
  <si>
    <t>https://www.quikr.com/cars/used-2016-volkswagen-jetta-2.0l-tdi-highline-105000-kms-driven-in-avinashi-road-tirupur/p/362452656</t>
  </si>
  <si>
    <t xml:space="preserve">Hyundai i20 Asta 1.4 AT O with sunroof </t>
  </si>
  <si>
    <t>Satara</t>
  </si>
  <si>
    <t>https://www.quikr.com/cars/used-2009-hyundai-i20-asta-1.4-at-o-with-sunroof-100000-kms-driven-in-karad-satara/p/362453045</t>
  </si>
  <si>
    <t xml:space="preserve">Chevrolet Spark 1.0 LT </t>
  </si>
  <si>
    <t>https://www.quikr.com/cars/used-silver-2008-chevrolet-spark-1.0-lt-31000-kms-driven-in-kudlu-gate-bangalore/p/362453328</t>
  </si>
  <si>
    <t xml:space="preserve">Hyundai Venue 1.5 SX CRDI MT </t>
  </si>
  <si>
    <t>https://www.quikr.com/cars/used-white-2021-hyundai-venue-1.5-sx-crdi-mt-21950-kms-driven-in-vadapalani-chennai/p/361544935</t>
  </si>
  <si>
    <t xml:space="preserve">Maruti Suzuki Alto 800 Std </t>
  </si>
  <si>
    <t>Imphal</t>
  </si>
  <si>
    <t>https://www.quikr.com/cars/used-silver-2011-maruti-suzuki-alto-800-std-100708-kms-driven-in-wangkhei-imphal/p/362453538</t>
  </si>
  <si>
    <t>https://www.quikr.com/cars/used-other-2019-honda-city-vx-mt-petrol-16539-kms-driven-in-vanagram-chennai/p/362329615</t>
  </si>
  <si>
    <t>https://www.quikr.com/cars/used-other-2017-maruti-suzuki-ignis-90162-kms-driven-in-vanagram-chennai/p/362329566</t>
  </si>
  <si>
    <t>https://www.quikr.com/cars/used-other-2018-tata-hexa-35100-kms-driven-in-undri-pune/p/362329695</t>
  </si>
  <si>
    <t>https://www.quikr.com/cars/used-other-2014-maruti-suzuki-celerio-vxi-amt-22843-kms-driven-in-undri-pune/p/362329690</t>
  </si>
  <si>
    <t xml:space="preserve">Hyundai Grand i10 Asta 1.2 Kappa VTVT </t>
  </si>
  <si>
    <t>https://www.quikr.com/cars/used-other-2017-hyundai-grand-i10-asta-1.2-kappa-vtvt-25772-kms-driven-in-cholourpalya-bangalore/p/362329148</t>
  </si>
  <si>
    <t>https://www.quikr.com/cars/used-other-2018-maruti-suzuki-alto-k10-vxi-opt-44539-kms-driven-in-cholourpalya-bangalore/p/362329296</t>
  </si>
  <si>
    <t>https://www.quikr.com/cars/used-other-2020-maruti-suzuki-swift-vxi-amt-41602-kms-driven-in-undri-pune/p/362329743</t>
  </si>
  <si>
    <t>https://www.quikr.com/cars/used-other-2016-tata-tiago-49103-kms-driven-in-vanagram-chennai/p/362329559</t>
  </si>
  <si>
    <t>https://www.quikr.com/cars/used-other-2015-hyundai-grand-i10-asta-1.2-kappa-vtvt-71770-kms-driven-in-undri-pune/p/362329674</t>
  </si>
  <si>
    <t>https://www.quikr.com/cars/used-other-2021-toyota-glanza-v-cvt-5352-kms-driven-in-cholourpalya-bangalore/p/362329098</t>
  </si>
  <si>
    <t>https://www.quikr.com/cars/used-other-2017-honda-wr-v-24911-kms-driven-in-cholourpalya-bangalore/p/362329314</t>
  </si>
  <si>
    <t>https://www.quikr.com/cars/used-other-2014-honda-brio-74271-kms-driven-in-vanagram-chennai/p/362329595</t>
  </si>
  <si>
    <t>https://www.quikr.com/cars/used-other-2019-volkswagen-polo-17482-kms-driven-in-undri-pune/p/362329742</t>
  </si>
  <si>
    <t xml:space="preserve">Maruti Suzuki Ertiga VDi SHVS </t>
  </si>
  <si>
    <t>https://www.quikr.com/cars/used-other-2016-maruti-suzuki-ertiga-vdi-shvs-43467-kms-driven-in-cholourpalya-bangalore/p/362329076</t>
  </si>
  <si>
    <t>https://www.quikr.com/cars/used-other-2015-hyundai-elite-i20-asta-1.2-32460-kms-driven-in-cholourpalya-bangalore/p/362329137</t>
  </si>
  <si>
    <t>https://www.quikr.com/cars/used-other-2015-maruti-suzuki-alto-k10-vxi-78302-kms-driven-in-vanagram-chennai/p/362329612</t>
  </si>
  <si>
    <t xml:space="preserve">Kia Seltos HTK PLUS 1.5 PETROL </t>
  </si>
  <si>
    <t>https://www.quikr.com/cars/used-2020-kia-seltos-htk-plus-1.5-petrol-17000-kms-driven-in-himayat-nagar-hyderabad/p/362030418</t>
  </si>
  <si>
    <t>https://www.quikr.com/cars/used-white-2019-hyundai-i20-active-1.2-s-25000-kms-driven-in-madhavaram-chennai/p/362450693</t>
  </si>
  <si>
    <t xml:space="preserve">Mahindra Scorpio S5 </t>
  </si>
  <si>
    <t>Bahadurgarh</t>
  </si>
  <si>
    <t>https://www.quikr.com/cars/used-2019-mahindra-scorpio-s5-68000-kms-driven-in-sector-14-bahadurgarh/p/362450994</t>
  </si>
  <si>
    <t>https://www.quikr.com/cars/used-2011-toyota-etios-g-57000-kms-driven-in-calicut-medical-college-kozhikode/p/362451191</t>
  </si>
  <si>
    <t>https://www.quikr.com/cars/used-2010-honda-city-130000-kms-driven-in-new-chandigarh-chandigarh/p/362452328</t>
  </si>
  <si>
    <t>https://www.quikr.com/cars/used-2009-hyundai-i20-asta-1.4-at-o-with-sunroof-100000-kms-driven-in-karad-satara/p/362453046</t>
  </si>
  <si>
    <t>Patan</t>
  </si>
  <si>
    <t>https://www.quikr.com/cars/used-2019-mahindra-scorpio-s5-62000-kms-driven-in-varasila-patan/p/362453239</t>
  </si>
  <si>
    <t xml:space="preserve">Maruti Suzuki Baleno DELTA 1.2 K12 AMT </t>
  </si>
  <si>
    <t>https://www.quikr.com/cars/used-red-2019-maruti-suzuki-baleno-delta-1.2-k12-amt-27000-kms-driven-in-kandivali-west-mumbai/p/361545374</t>
  </si>
  <si>
    <t>https://www.quikr.com/cars/used-other-2017-maruti-suzuki-ciaz-45965-kms-driven-in-cholourpalya-bangalore/p/362329396</t>
  </si>
  <si>
    <t>https://www.quikr.com/cars/used-other-2019-mahindra-xuv-500-66202-kms-driven-in-cholourpalya-bangalore/p/362329476</t>
  </si>
  <si>
    <t>https://www.quikr.com/cars/used-other-2018-maruti-suzuki-s-cross-47462-kms-driven-in-cholourpalya-bangalore/p/362329387</t>
  </si>
  <si>
    <t>https://www.quikr.com/cars/used-other-2016-maruti-suzuki-baleno-48139-kms-driven-in-undri-pune/p/362329741</t>
  </si>
  <si>
    <t>https://www.quikr.com/cars/used-other-2014-hyundai-xcent-71803-kms-driven-in-cholourpalya-bangalore/p/362329428</t>
  </si>
  <si>
    <t>https://www.quikr.com/cars/used-other-2020-honda-city-39477-kms-driven-in-vanagram-chennai/p/362329664</t>
  </si>
  <si>
    <t>https://www.quikr.com/cars/used-other-2018-honda-jazz-22325-kms-driven-in-cholourpalya-bangalore/p/362329126</t>
  </si>
  <si>
    <t>https://www.quikr.com/cars/used-other-2017-hyundai-grand-i10-49445-kms-driven-in-cholourpalya-bangalore/p/362329422</t>
  </si>
  <si>
    <t>https://www.quikr.com/cars/used-other-2013-honda-brio-39655-kms-driven-in-cholourpalya-bangalore/p/362329344</t>
  </si>
  <si>
    <t>https://www.quikr.com/cars/used-other-2014-honda-amaze-79240-kms-driven-in-cholourpalya-bangalore/p/362329447</t>
  </si>
  <si>
    <t>https://www.quikr.com/cars/used-other-2017-honda-city-26292-kms-driven-in-undri-pune/p/362329738</t>
  </si>
  <si>
    <t>https://www.quikr.com/cars/used-other-2012-maruti-suzuki-swift-vxi-38404-kms-driven-in-cholourpalya-bangalore/p/362329421</t>
  </si>
  <si>
    <t>https://www.quikr.com/cars/used-other-2013-hyundai-verna-50463-kms-driven-in-cholourpalya-bangalore/p/362329090</t>
  </si>
  <si>
    <t>https://www.quikr.com/cars/used-other-2020-hyundai-venue-24752-kms-driven-in-cholourpalya-bangalore/p/362329121</t>
  </si>
  <si>
    <t>https://www.quikr.com/cars/used-other-2011-hyundai-santro-xing-57139-kms-driven-in-cholourpalya-bangalore/p/362329400</t>
  </si>
  <si>
    <t>https://www.quikr.com/cars/used-other-2018-renault-captur-99827-kms-driven-in-cholourpalya-bangalore/p/362329328</t>
  </si>
  <si>
    <t xml:space="preserve">MG Motors Hector Sharp 1.5 DCT Petrol </t>
  </si>
  <si>
    <t>https://www.quikr.com/cars/used-white-2020-mg-motors-hector-sharp-1.5-dct-petrol-14990-kms-driven-in-vadapalani-chennai/p/361544702</t>
  </si>
  <si>
    <t>https://www.quikr.com/cars/used-2006-hyundai-getz-gle-103000-kms-driven-in-thanisandra-road-bangalore/p/362450581</t>
  </si>
  <si>
    <t>https://www.quikr.com/cars/used-2014-maruti-suzuki-swift-vdi-65000-kms-driven-in-lalbagh-lucknow/p/362453238</t>
  </si>
  <si>
    <t>https://www.quikr.com/cars/used-2014-maruti-suzuki-swift-vdi-65000-kms-driven-in-lalbagh-lucknow/p/362453237</t>
  </si>
  <si>
    <t xml:space="preserve">Maruti Suzuki Baleno Delta 1.2 </t>
  </si>
  <si>
    <t>https://www.quikr.com/cars/used-blue-2020-maruti-suzuki-baleno-delta-1.2-20250-kms-driven-in-bank-more-dhanbad/p/362454080</t>
  </si>
  <si>
    <t>https://www.quikr.com/cars/used-white-2016-maruti-suzuki-swift-dzire-tour-vdi-2-68-950-kms-driven-in-dombivli-east-mumbai/p/362381882</t>
  </si>
  <si>
    <t>https://www.quikr.com/cars/used-white-2008-maruti-suzuki-swift-vxi-4-300-kms-driven-in-tollygunge-kolkata/p/362391297</t>
  </si>
  <si>
    <t>https://www.quikr.com/cars/used-golden-2005-honda-city-95-500-kms-driven-in-k-r-puram-bangalore/p/362389532</t>
  </si>
  <si>
    <t>https://www.quikr.com/cars/used-other-2018-maruti-suzuki-baleno-35346-kms-driven-in-cholourpalya-bangalore/p/362329251</t>
  </si>
  <si>
    <t>https://www.quikr.com/cars/used-other-2015-maruti-suzuki-wagon-r-1.0-vxi-21321-kms-driven-in-cholourpalya-bangalore/p/362329317</t>
  </si>
  <si>
    <t>https://www.quikr.com/cars/used-other-2019-maruti-suzuki-celerio-zxi-opt-62444-kms-driven-in-cholourpalya-bangalore/p/362329445</t>
  </si>
  <si>
    <t xml:space="preserve">Maruti Suzuki Ritz ZDi </t>
  </si>
  <si>
    <t>https://www.quikr.com/cars/used-other-2013-maruti-suzuki-ritz-zdi-85398-kms-driven-in-cholourpalya-bangalore/p/362329406</t>
  </si>
  <si>
    <t>https://www.quikr.com/cars/used-other-2017-honda-amaze-28982-kms-driven-in-cholourpalya-bangalore/p/362329254</t>
  </si>
  <si>
    <t>https://www.quikr.com/cars/used-other-2017-renault-kwid-39883-kms-driven-in-vanagram-chennai/p/362329535</t>
  </si>
  <si>
    <t xml:space="preserve">Hyundai Elite i20 Magna Executive 1.2 </t>
  </si>
  <si>
    <t>https://www.quikr.com/cars/used-other-2017-hyundai-elite-i20-magna-executive-1.2-53045-kms-driven-in-undri-pune/p/362329681</t>
  </si>
  <si>
    <t>https://www.quikr.com/cars/used-other-2017-hyundai-grand-i10-asta-1.2-kappa-vtvt-24111-kms-driven-in-cholourpalya-bangalore/p/362329135</t>
  </si>
  <si>
    <t>https://www.quikr.com/cars/used-other-2020-maruti-suzuki-wagon-r-11212-kms-driven-in-cholourpalya-bangalore/p/362329264</t>
  </si>
  <si>
    <t>https://www.quikr.com/cars/used-other-2020-renault-triber-28482-kms-driven-in-cholourpalya-bangalore/p/362329407</t>
  </si>
  <si>
    <t xml:space="preserve">Maruti Suzuki Vitara Brezza ZXI </t>
  </si>
  <si>
    <t>https://www.quikr.com/cars/used-other-2020-maruti-suzuki-vitara-brezza-zxi-5393-kms-driven-in-cholourpalya-bangalore/p/362329478</t>
  </si>
  <si>
    <t>https://www.quikr.com/cars/used-other-2020-volkswagen-polo-29759-kms-driven-in-anna-nagar-chennai/p/362329562</t>
  </si>
  <si>
    <t>https://www.quikr.com/cars/used-other-2018-maruti-suzuki-celerio-vxi-54341-kms-driven-in-undri-pune/p/362329753</t>
  </si>
  <si>
    <t>https://www.quikr.com/cars/used-other-2017-hyundai-grand-i10-magna-1.2-kappa-vtvt-78934-kms-driven-in-undri-pune/p/362329719</t>
  </si>
  <si>
    <t>https://www.quikr.com/cars/used-other-2014-maruti-suzuki-swift-zxi-40040-kms-driven-in-cholourpalya-bangalore/p/362329486</t>
  </si>
  <si>
    <t>https://www.quikr.com/cars/used-grey-2011-hyundai-i10-magna-1.1-irde2-22-500-kms-driven-in-adilnagar-lucknow/p/361161171</t>
  </si>
  <si>
    <t>Tirunelveli</t>
  </si>
  <si>
    <t>https://www.quikr.com/cars/used-grey-2019-toyota-glanza-v-cvt-33-800-kms-driven-in-maharaja-nagar-tirunelveli/p/362412694</t>
  </si>
  <si>
    <t xml:space="preserve">Mahindra XUV 300 W8 AMT Optional Diesel </t>
  </si>
  <si>
    <t>https://www.quikr.com/cars/used-white-2022-mahindra-xuv-300-w8-amt-optional-diesel-1200-kms-driven-in-jhotwara-jaipur/p/359798111</t>
  </si>
  <si>
    <t xml:space="preserve">Chevrolet Spark PS 1.0 </t>
  </si>
  <si>
    <t>https://www.quikr.com/cars/used-beige-2010-chevrolet-spark-ps-1.0-1-00-363-kms-driven-in-green-fields-colony-faridabad/p/362076730</t>
  </si>
  <si>
    <t xml:space="preserve">Ford EcoSport Titanium Plus 1.5L TDCi </t>
  </si>
  <si>
    <t>https://www.quikr.com/cars/used-red-2019-ford-ecosport-titanium-plus-1.5l-tdci-39-000-kms-driven-in-kodambakkam-chennai/p/362399600</t>
  </si>
  <si>
    <t xml:space="preserve">Hyundai Santro GLS </t>
  </si>
  <si>
    <t>Kottayam</t>
  </si>
  <si>
    <t>https://www.quikr.com/cars/used-black-2009-hyundai-santro-gls-82000-kms-driven-in-eerayil-kadavu-kottayam/p/362011798</t>
  </si>
  <si>
    <t>https://www.quikr.com/cars/used-white-2009-hyundai-santro-xing-gls-66000-kms-driven-in-pimpri-chinchwad-pune/p/362285394</t>
  </si>
  <si>
    <t xml:space="preserve">Tata Aria Pleasure 4X4 </t>
  </si>
  <si>
    <t>https://www.quikr.com/cars/used-white-2011-tata-aria-pleasure-4x4-108000-kms-driven-in-garkheda-aurangabad/p/361718183</t>
  </si>
  <si>
    <t>https://www.quikr.com/cars/used-other-2017-maruti-suzuki-swift-vdi-abs-31562-kms-driven-in-cholourpalya-bangalore/p/362329238</t>
  </si>
  <si>
    <t>https://www.quikr.com/cars/used-other-2017-hyundai-creta-44148-kms-driven-in-cholourpalya-bangalore/p/362329452</t>
  </si>
  <si>
    <t>https://www.quikr.com/cars/used-other-2018-hyundai-verna-1.6-sx-vtvt-37335-kms-driven-in-vanagram-chennai/p/362329522</t>
  </si>
  <si>
    <t>https://www.quikr.com/cars/used-other-2019-honda-amaze-38063-kms-driven-in-anna-nagar-chennai/p/362329611</t>
  </si>
  <si>
    <t>https://www.quikr.com/cars/used-other-2018-jeep-compass-90208-kms-driven-in-cholourpalya-bangalore/p/362329432</t>
  </si>
  <si>
    <t>https://www.quikr.com/cars/used-other-2018-honda-city-v-cvt-43961-kms-driven-in-cholourpalya-bangalore/p/362329159</t>
  </si>
  <si>
    <t>https://www.quikr.com/cars/used-other-2017-hyundai-grand-i10-sportz-1.2-kappa-vtvt-24346-kms-driven-in-undri-pune/p/362329698</t>
  </si>
  <si>
    <t>https://www.quikr.com/cars/used-other-2018-maruti-suzuki-celerio-17968-kms-driven-in-undri-pune/p/362329754</t>
  </si>
  <si>
    <t>https://www.quikr.com/cars/used-other-2014-ford-ecosport-37645-kms-driven-in-anna-nagar-chennai/p/362329613</t>
  </si>
  <si>
    <t>https://www.quikr.com/cars/used-other-2018-renault-kwid-40291-kms-driven-in-vanagram-chennai/p/362329532</t>
  </si>
  <si>
    <t>https://www.quikr.com/cars/used-other-2020-honda-city-12189-kms-driven-in-cholourpalya-bangalore/p/362329306</t>
  </si>
  <si>
    <t>https://www.quikr.com/cars/used-other-2018-maruti-suzuki-swift-zxi-amt-59704-kms-driven-in-cholourpalya-bangalore/p/362329258</t>
  </si>
  <si>
    <t>https://www.quikr.com/cars/used-other-2018-hyundai-eon-era-plus-60480-kms-driven-in-vanagram-chennai/p/362329574</t>
  </si>
  <si>
    <t>https://www.quikr.com/cars/used-other-2018-hyundai-grand-i10-9513-kms-driven-in-cholourpalya-bangalore/p/362329283</t>
  </si>
  <si>
    <t>https://www.quikr.com/cars/used-other-2015-honda-city-28668-kms-driven-in-cholourpalya-bangalore/p/362329156</t>
  </si>
  <si>
    <t>https://www.quikr.com/cars/used-other-2015-toyota-etios-vx-41467-kms-driven-in-cholourpalya-bangalore/p/362329065</t>
  </si>
  <si>
    <t>https://www.quikr.com/cars/used-2012-toyota-etios-liva-gd-75000-kms-driven-in-ghatkopar-west-mumbai/p/362449441</t>
  </si>
  <si>
    <t>https://www.quikr.com/cars/used-2012-toyota-etios-liva-gd-75000-kms-driven-in-ghatkopar-west-mumbai/p/362449440</t>
  </si>
  <si>
    <t xml:space="preserve">Nissan Micra XV </t>
  </si>
  <si>
    <t>Unnao</t>
  </si>
  <si>
    <t>https://www.quikr.com/cars/used-2013-nissan-micra-xv-88000-kms-driven-in-lok-nagar-unnao/p/362449152</t>
  </si>
  <si>
    <t>https://www.quikr.com/cars/used-green-2005-hyundai-santro-xing-82000-kms-driven-in-bachupally-hyderabad/p/362444583</t>
  </si>
  <si>
    <t xml:space="preserve">Honda City SV Diesel </t>
  </si>
  <si>
    <t>https://www.quikr.com/cars/used-purple-2017-honda-city-sv-diesel-103000-kms-driven-in-dwarka-delhi/p/362448947</t>
  </si>
  <si>
    <t xml:space="preserve">Maruti Suzuki Swift LXi </t>
  </si>
  <si>
    <t>https://www.quikr.com/cars/used-red-2020-maruti-suzuki-swift-lxi-17-258-kms-driven-in-gurgaon-faridabad-road-gurgaon/p/362444881</t>
  </si>
  <si>
    <t xml:space="preserve">Mahindra XUV 500 W6 2013 </t>
  </si>
  <si>
    <t>https://www.quikr.com/cars/used-2013-mahindra-xuv-500-w6-2013-89000-kms-driven-in-dwarka-sector-8-delhi/p/362448633</t>
  </si>
  <si>
    <t xml:space="preserve">Maruti Suzuki Alto LXi BS IV </t>
  </si>
  <si>
    <t>https://www.quikr.com/cars/used-black-2010-maruti-suzuki-alto-lxi-bs-iv-77-600-kms-driven-in-thammanam-kochi/p/362436572</t>
  </si>
  <si>
    <t>https://www.quikr.com/cars/used-other-2019-mg-motors-hector-19536-kms-driven-in-cholourpalya-bangalore/p/362329313</t>
  </si>
  <si>
    <t>https://www.quikr.com/cars/used-other-2020-maruti-suzuki-ertiga-19207-kms-driven-in-cholourpalya-bangalore/p/362329460</t>
  </si>
  <si>
    <t>https://www.quikr.com/cars/used-other-2017-maruti-suzuki-swift-vxi-opt-81710-kms-driven-in-vanagram-chennai/p/362329564</t>
  </si>
  <si>
    <t>https://www.quikr.com/cars/used-other-2020-hyundai-creta-31432-kms-driven-in-cholourpalya-bangalore/p/362329129</t>
  </si>
  <si>
    <t>https://www.quikr.com/cars/used-other-2018-maruti-suzuki-alto-k10-vxi-12214-kms-driven-in-cholourpalya-bangalore/p/362329390</t>
  </si>
  <si>
    <t xml:space="preserve">Mitsubishi Lancer 1.8 SFXi </t>
  </si>
  <si>
    <t>https://www.quikr.com/cars/used-green-2005-mitsubishi-lancer-1.8-sfxi-80000-kms-driven-in-wadala-west-mumbai/p/362353901</t>
  </si>
  <si>
    <t xml:space="preserve">Ford Figo 1.5 TITANIUM </t>
  </si>
  <si>
    <t>https://www.quikr.com/cars/used-red-2019-ford-figo-1.5-titanium-39-900-kms-driven-in-adikmet-hyderabad/p/362353464</t>
  </si>
  <si>
    <t xml:space="preserve">Maruti Suzuki S Cross ZETA SHVS PETROL </t>
  </si>
  <si>
    <t>https://www.quikr.com/cars/used-white-2021-maruti-suzuki-s-cross-zeta-shvs-petrol-12-700-kms-driven-in-adikmet-hyderabad/p/362353420</t>
  </si>
  <si>
    <t xml:space="preserve">Skoda Octavia L K </t>
  </si>
  <si>
    <t>https://www.quikr.com/cars/used-grey-2018-skoda-octavia-l-k-35-700-kms-driven-in-adikmet-hyderabad/p/362353386</t>
  </si>
  <si>
    <t>https://www.quikr.com/cars/used-silver-2010-maruti-suzuki-wagon-r-1.0-lxi-cng-88000-kms-driven-in-jangpura-delhi/p/362352435</t>
  </si>
  <si>
    <t xml:space="preserve">Honda City SV MT PETROL </t>
  </si>
  <si>
    <t>https://www.quikr.com/cars/used-silver-2015-honda-city-sv-mt-petrol-79000-kms-driven-in-jangpura-delhi/p/362352263</t>
  </si>
  <si>
    <t xml:space="preserve">Chevrolet Captiva LT </t>
  </si>
  <si>
    <t>https://www.quikr.com/cars/used-red-2008-chevrolet-captiva-lt-141000-kms-driven-in-wadala-west-mumbai/p/359030812</t>
  </si>
  <si>
    <t>https://www.quikr.com/cars/used-brown-2011-honda-city-1.5-s-mt-77000-kms-driven-in-wadala-west-mumbai/p/362059428</t>
  </si>
  <si>
    <t xml:space="preserve">Maruti Suzuki Swift Dzire New </t>
  </si>
  <si>
    <t>https://www.quikr.com/cars/used-blue-2019-maruti-suzuki-swift-dzire-new-75000-kms-driven-in-somwar-peth-pune/p/359776835</t>
  </si>
  <si>
    <t>https://www.quikr.com/cars/used-white-2017-maruti-suzuki-swift-vxi-1.2-abs-bs-iv-38000-kms-driven-in-somwar-peth-pune/p/361320835</t>
  </si>
  <si>
    <t>https://www.quikr.com/cars/used-white-2020-toyota-innova-crysta-2.8-zx-at-7-str-70000-kms-driven-in-jungpura-delhi/p/362336863</t>
  </si>
  <si>
    <t xml:space="preserve">Honda WRV </t>
  </si>
  <si>
    <t>https://www.quikr.com/cars/used-2018-honda-wrv-22-000-kms-driven-in-adoor-pathanamthitta/p/362443798</t>
  </si>
  <si>
    <t xml:space="preserve">Hyundai Santro Xing GL Plus LPG </t>
  </si>
  <si>
    <t>Bhopal</t>
  </si>
  <si>
    <t>https://www.quikr.com/cars/used-white-2007-hyundai-santro-xing-gl-plus-lpg-95-000-kms-driven-in-airport-road-bhopal/p/361939744</t>
  </si>
  <si>
    <t xml:space="preserve">Mahindra XUV 500 W8 </t>
  </si>
  <si>
    <t>Akola</t>
  </si>
  <si>
    <t>https://www.quikr.com/cars/used-2012-mahindra-xuv-500-w8-150000-kms-driven-in-gorakshan-road-akola/p/362447615</t>
  </si>
  <si>
    <t>https://www.quikr.com/cars/used-white-2018-ford-ecosport-titanium-1.5-tdci-35-727-kms-driven-in-basantpur-faridabad/p/362447392</t>
  </si>
  <si>
    <t xml:space="preserve">Toyota Etios GD </t>
  </si>
  <si>
    <t>Kharar</t>
  </si>
  <si>
    <t>https://www.quikr.com/cars/used-2013-toyota-etios-gd-113000-kms-driven-in-kharar-mohali-road-kharar/p/361353374</t>
  </si>
  <si>
    <t>https://www.quikr.com/cars/used-blue-2013-ford-ecosport-titanium-1.0-ecoboost-55000-kms-driven-in-baleshwar-balasore/p/362446687</t>
  </si>
  <si>
    <t xml:space="preserve">Renault Kiger RXT 1.0 AMT </t>
  </si>
  <si>
    <t>https://www.quikr.com/cars/used-brown-2021-renault-kiger-rxt-1.0-amt-5-972-kms-driven-in-rohini-delhi/p/362443732</t>
  </si>
  <si>
    <t xml:space="preserve">Mercedes Benz E Class </t>
  </si>
  <si>
    <t>https://www.quikr.com/cars/used-2004-mercedes-benz-e-class-1-66-000-kms-driven-in-pattom-trivandrum/p/362446236</t>
  </si>
  <si>
    <t xml:space="preserve">Hyundai Xcent S </t>
  </si>
  <si>
    <t>https://www.quikr.com/cars/used-blue-2015-hyundai-xcent-s-65000-kms-driven-in-kasba-kolkata/p/362343372</t>
  </si>
  <si>
    <t>Badlapur</t>
  </si>
  <si>
    <t>https://www.quikr.com/cars/used-silver-2014-honda-city-1.5-v-mt-102000-kms-driven-in-sonivali-badlapur/p/361868957</t>
  </si>
  <si>
    <t>https://www.quikr.com/cars/used-silver-2022-maruti-suzuki-wagon-r-1.0-lxi-cng-1000-kms-driven-in-moolakadai-chennai/p/362179107</t>
  </si>
  <si>
    <t>https://www.quikr.com/cars/used-other-2017-maruti-suzuki-baleno-24293-kms-driven-in-cholourpalya-bangalore/p/362323344</t>
  </si>
  <si>
    <t>https://www.quikr.com/cars/used-other-2019-hyundai-elite-i20-25600-kms-driven-in-vanagram-chennai/p/362323744</t>
  </si>
  <si>
    <t>https://www.quikr.com/cars/used-other-2019-honda-wr-v-24515-kms-driven-in-vanagram-chennai/p/362323742</t>
  </si>
  <si>
    <t>https://www.quikr.com/cars/used-other-2019-renault-duster-28435-kms-driven-in-cholourpalya-bangalore/p/362323114</t>
  </si>
  <si>
    <t>https://www.quikr.com/cars/used-other-2013-hyundai-i20-magna-o-1.2-47352-kms-driven-in-cholourpalya-bangalore/p/362323283</t>
  </si>
  <si>
    <t>https://www.quikr.com/cars/used-other-2019-kia-seltos-35614-kms-driven-in-cholourpalya-bangalore/p/362323260</t>
  </si>
  <si>
    <t>https://www.quikr.com/cars/used-other-2017-renault-kwid-36543-kms-driven-in-cholourpalya-bangalore/p/362323097</t>
  </si>
  <si>
    <t>https://www.quikr.com/cars/used-other-2016-hyundai-creta-57627-kms-driven-in-undri-pune/p/362323789</t>
  </si>
  <si>
    <t>https://www.quikr.com/cars/used-other-2016-mahindra-tuv300-t8-43244-kms-driven-in-cholourpalya-bangalore/p/362323132</t>
  </si>
  <si>
    <t>https://www.quikr.com/cars/used-other-2014-maruti-suzuki-alto-k10-vxi-28533-kms-driven-in-cholourpalya-bangalore/p/362323563</t>
  </si>
  <si>
    <t>https://www.quikr.com/cars/used-other-2012-hyundai-eon-30337-kms-driven-in-cholourpalya-bangalore/p/362323177</t>
  </si>
  <si>
    <t>https://www.quikr.com/cars/used-other-2017-datsun-redi-go-s-38543-kms-driven-in-cholourpalya-bangalore/p/362323151</t>
  </si>
  <si>
    <t>https://www.quikr.com/cars/used-other-2017-hyundai-elite-i20-sportz-1.2-57920-kms-driven-in-vanagram-chennai/p/362323665</t>
  </si>
  <si>
    <t xml:space="preserve">Hyundai Verna 1.6 VTVT SX </t>
  </si>
  <si>
    <t>https://www.quikr.com/cars/used-2020-hyundai-verna-1.6-vtvt-sx-31000-kms-driven-in-sector-56-gurgaon/p/362444473</t>
  </si>
  <si>
    <t>Tumkur</t>
  </si>
  <si>
    <t>https://www.quikr.com/cars/used-2010-maruti-suzuki-swift-dzire-vdi-200000-kms-driven-in-shanti-nagar-tumkur/p/362444557</t>
  </si>
  <si>
    <t xml:space="preserve">Hyundai Fluidic Verna </t>
  </si>
  <si>
    <t>Namakkal</t>
  </si>
  <si>
    <t>https://www.quikr.com/cars/used-2012-hyundai-fluidic-verna-1-17-000-kms-driven-in-andavar-nagar-namakkal/p/362444321</t>
  </si>
  <si>
    <t xml:space="preserve">Hyundai Eon D Lite Plus </t>
  </si>
  <si>
    <t>https://www.quikr.com/cars/used-red-2017-hyundai-eon-d-lite-plus-58000-kms-driven-in-jankipuram-lucknow/p/362446398</t>
  </si>
  <si>
    <t>https://www.quikr.com/cars/used-red-2017-hyundai-eon-d-lite-plus-58000-kms-driven-in-jankipuram-lucknow/p/362446458</t>
  </si>
  <si>
    <t>https://www.quikr.com/cars/used-2020-hyundai-verna-1.6-vtvt-sx-31000-kms-driven-in-sector-56-gurgaon/p/362444474</t>
  </si>
  <si>
    <t xml:space="preserve">Honda City S Petrol </t>
  </si>
  <si>
    <t>Pondicherry</t>
  </si>
  <si>
    <t>https://www.quikr.com/cars/used-silver-2018-honda-city-s-petrol-43000-kms-driven-in-ariyankuppam-pondicherry/p/362228264</t>
  </si>
  <si>
    <t xml:space="preserve">Maruti Suzuki Swift Dzire Tour LDi </t>
  </si>
  <si>
    <t>https://www.quikr.com/cars/used-red-2015-maruti-suzuki-swift-dzire-tour-ldi-1-42-000-kms-driven-in-rajakilpakkam-chennai/p/362395706</t>
  </si>
  <si>
    <t>https://www.quikr.com/cars/used-other-2019-maruti-suzuki-baleno-22800-kms-driven-in-vanagram-chennai/p/362323726</t>
  </si>
  <si>
    <t>https://www.quikr.com/cars/used-other-2017-hyundai-verna-1.6-sx-vtvt-43761-kms-driven-in-cholourpalya-bangalore/p/362323287</t>
  </si>
  <si>
    <t>https://www.quikr.com/cars/used-other-2017-maruti-suzuki-ciaz-1.4-s-33693-kms-driven-in-vanagram-chennai/p/362323734</t>
  </si>
  <si>
    <t>https://www.quikr.com/cars/used-other-2019-maruti-suzuki-wagon-r-5761-kms-driven-in-anna-nagar-chennai/p/362323755</t>
  </si>
  <si>
    <t>https://www.quikr.com/cars/used-other-2020-maruti-suzuki-wagon-r-45424-kms-driven-in-vanagram-chennai/p/362323738</t>
  </si>
  <si>
    <t xml:space="preserve">Maruti Suzuki Ertiga VDi </t>
  </si>
  <si>
    <t>https://www.quikr.com/cars/used-other-2012-maruti-suzuki-ertiga-vdi-77426-kms-driven-in-cholourpalya-bangalore/p/362323616</t>
  </si>
  <si>
    <t>https://www.quikr.com/cars/used-other-2019-kia-seltos-20139-kms-driven-in-cholourpalya-bangalore/p/362323272</t>
  </si>
  <si>
    <t>https://www.quikr.com/cars/used-other-2019-hyundai-santro-22142-kms-driven-in-cholourpalya-bangalore/p/362323320</t>
  </si>
  <si>
    <t>https://www.quikr.com/cars/used-other-2016-hyundai-i20-active-1.2-sx-33129-kms-driven-in-cholourpalya-bangalore/p/362323513</t>
  </si>
  <si>
    <t>https://www.quikr.com/cars/used-other-2020-mg-motors-hector-7726-kms-driven-in-cholourpalya-bangalore/p/362323116</t>
  </si>
  <si>
    <t>https://www.quikr.com/cars/used-other-2021-maruti-suzuki-ciaz-25785-kms-driven-in-cholourpalya-bangalore/p/362323130</t>
  </si>
  <si>
    <t>https://www.quikr.com/cars/used-other-2016-hyundai-grand-i10-47768-kms-driven-in-cholourpalya-bangalore/p/362323517</t>
  </si>
  <si>
    <t>https://www.quikr.com/cars/used-other-2018-tata-tiago-24437-kms-driven-in-vanagram-chennai/p/362323653</t>
  </si>
  <si>
    <t>https://www.quikr.com/cars/used-other-2016-maruti-suzuki-swift-vxi-opt-37840-kms-driven-in-undri-pune/p/362323783</t>
  </si>
  <si>
    <t>https://www.quikr.com/cars/used-other-2020-maruti-suzuki-swift-zxi-amt-15386-kms-driven-in-cholourpalya-bangalore/p/362323614</t>
  </si>
  <si>
    <t>https://www.quikr.com/cars/used-other-2018-maruti-suzuki-baleno-42545-kms-driven-in-vanagram-chennai/p/362323739</t>
  </si>
  <si>
    <t xml:space="preserve">Hyundai Verna 1.6 SX </t>
  </si>
  <si>
    <t>https://www.quikr.com/cars/used-white-2020-hyundai-verna-1.6-sx-50-000-kms-driven-in-mumbai-central-mumbai/p/362392672</t>
  </si>
  <si>
    <t xml:space="preserve">Hyundai Santro 1.1 SPORTS AMT </t>
  </si>
  <si>
    <t>https://www.quikr.com/cars/used-2019-hyundai-santro-1.1-sports-amt-30000-kms-driven-in-manapakkam-chennai/p/362406542</t>
  </si>
  <si>
    <t xml:space="preserve">Honda Amaze 1.2 EX i VTEC </t>
  </si>
  <si>
    <t>Mohali</t>
  </si>
  <si>
    <t>https://www.quikr.com/cars/used-black-2015-honda-amaze-1.2-ex-i-vtec-69-068-kms-driven-in-sector-127-mohali/p/362434475</t>
  </si>
  <si>
    <t xml:space="preserve">Tata Safari 4x2 VX DiCOR 2.2 VTT </t>
  </si>
  <si>
    <t>https://www.quikr.com/cars/used-white-2011-tata-safari-4x2-vx-dicor-2.2-vtt-1-90-000-kms-driven-in-bannerghatta-road-bangalore/p/362394622</t>
  </si>
  <si>
    <t>Siwan</t>
  </si>
  <si>
    <t>https://www.quikr.com/cars/used-2014-maruti-suzuki-swift-dzire-vxi-1.2-bs-iv-63000-kms-driven-in-siwan/p/361809987</t>
  </si>
  <si>
    <t xml:space="preserve">Toyota Fortuner 3.0 4x4 MT </t>
  </si>
  <si>
    <t>Ahmednagar</t>
  </si>
  <si>
    <t>https://www.quikr.com/cars/used-2015-toyota-fortuner-3.0-4x4-mt-100000-kms-driven-in-shirdi-ahmednagar/p/361022010</t>
  </si>
  <si>
    <t>Nagaon</t>
  </si>
  <si>
    <t>https://www.quikr.com/cars/used-white-2011-hyundai-i10-sportz-1.2-40-826-kms-driven-in-nagaon/p/362441864</t>
  </si>
  <si>
    <t xml:space="preserve">Honda Accord 3.0 V6 AT </t>
  </si>
  <si>
    <t>https://www.quikr.com/cars/used-black-2004-honda-accord-3.0-v6-at-170000-kms-driven-in-aerocity-mohali/p/362441846</t>
  </si>
  <si>
    <t>https://www.quikr.com/cars/used-other-2014-hyundai-grand-i10-66242-kms-driven-in-vanagram-chennai/p/362323747</t>
  </si>
  <si>
    <t>https://www.quikr.com/cars/used-other-2017-renault-duster-51257-kms-driven-in-cholourpalya-bangalore/p/362323088</t>
  </si>
  <si>
    <t>https://www.quikr.com/cars/used-other-2018-ford-figo-aspire-43743-kms-driven-in-anna-nagar-chennai/p/362323710</t>
  </si>
  <si>
    <t>https://www.quikr.com/cars/used-other-2011-hyundai-i20-magna-o-1.2-61954-kms-driven-in-cholourpalya-bangalore/p/362323613</t>
  </si>
  <si>
    <t xml:space="preserve">Maruti Suzuki Swift ZDi </t>
  </si>
  <si>
    <t>https://www.quikr.com/cars/used-other-2016-maruti-suzuki-swift-zdi-84582-kms-driven-in-cholourpalya-bangalore/p/362323498</t>
  </si>
  <si>
    <t>https://www.quikr.com/cars/used-other-2021-mg-motors-hector-10029-kms-driven-in-cholourpalya-bangalore/p/362323184</t>
  </si>
  <si>
    <t>https://www.quikr.com/cars/used-other-2015-honda-jazz-58707-kms-driven-in-vanagram-chennai/p/362323720</t>
  </si>
  <si>
    <t>https://www.quikr.com/cars/used-other-2010-hyundai-santro-xing-gls-14172-kms-driven-in-cholourpalya-bangalore/p/362323270</t>
  </si>
  <si>
    <t>https://www.quikr.com/cars/used-other-2014-maruti-suzuki-alto-800-lxi-68744-kms-driven-in-cholourpalya-bangalore/p/362323176</t>
  </si>
  <si>
    <t>https://www.quikr.com/cars/used-other-2016-maruti-suzuki-baleno-74870-kms-driven-in-cholourpalya-bangalore/p/362323439</t>
  </si>
  <si>
    <t>https://www.quikr.com/cars/used-other-2016-honda-city-84847-kms-driven-in-cholourpalya-bangalore/p/362323454</t>
  </si>
  <si>
    <t xml:space="preserve">Toyota Etios Liva G </t>
  </si>
  <si>
    <t>https://www.quikr.com/cars/used-other-2011-toyota-etios-liva-g-96866-kms-driven-in-cholourpalya-bangalore/p/362323336</t>
  </si>
  <si>
    <t>https://www.quikr.com/cars/used-other-2017-datsun-redi-go-29940-kms-driven-in-cholourpalya-bangalore/p/362323573</t>
  </si>
  <si>
    <t>https://www.quikr.com/cars/used-other-2021-maruti-suzuki-baleno-8924-kms-driven-in-cholourpalya-bangalore/p/362323346</t>
  </si>
  <si>
    <t xml:space="preserve">Maruti Suzuki Ertiga Vxi </t>
  </si>
  <si>
    <t>https://www.quikr.com/cars/used-other-2014-maruti-suzuki-ertiga-vxi-36614-kms-driven-in-cholourpalya-bangalore/p/362323473</t>
  </si>
  <si>
    <t>https://www.quikr.com/cars/used-black-2004-honda-accord-3.0-v6-at-170000-kms-driven-in-aerocity-mohali/p/362441847</t>
  </si>
  <si>
    <t xml:space="preserve">Maruti Suzuki Eeco 5 STR WITH AC HTR CNG </t>
  </si>
  <si>
    <t>Anand</t>
  </si>
  <si>
    <t>https://www.quikr.com/cars/used-2017-maruti-suzuki-eeco-5-str-with-ac-htr-cng-48000-kms-driven-in-anand-anand/p/362436070</t>
  </si>
  <si>
    <t xml:space="preserve">Maruti Suzuki Wagon R VXi BS III </t>
  </si>
  <si>
    <t>https://www.quikr.com/cars/used-2008-maruti-suzuki-wagon-r-vxi-bs-iii-70000-kms-driven-in-barra-kanpur/p/362434926</t>
  </si>
  <si>
    <t>Nagaur</t>
  </si>
  <si>
    <t>https://www.quikr.com/cars/used-2002-mahindra-jeep-60-000-kms-driven-in-parbatsar-nagaur/p/362434886</t>
  </si>
  <si>
    <t xml:space="preserve">Skoda Fabia </t>
  </si>
  <si>
    <t>https://www.quikr.com/cars/used-2012-skoda-fabia-70000-kms-driven-in-begumpur-delhi/p/362435028</t>
  </si>
  <si>
    <t>https://www.quikr.com/cars/used-white-2020-maruti-suzuki-s-cross-zeta-1.3-20000-kms-driven-in-korukonda-road-rajahmundry/p/362434774</t>
  </si>
  <si>
    <t>https://www.quikr.com/cars/used-silver-2006-maruti-suzuki-wagon-r-duo-lxi-130000-kms-driven-in-sodepur-kolkata/p/362426402</t>
  </si>
  <si>
    <t>https://www.quikr.com/cars/used-grey-2019-maruti-suzuki-alto-800-lxi-18-578-kms-driven-in-zirakpur-chandigarh/p/362423311</t>
  </si>
  <si>
    <t>https://www.quikr.com/cars/used-other-2018-maruti-suzuki-baleno-62037-kms-driven-in-cholourpalya-bangalore/p/362323514</t>
  </si>
  <si>
    <t>https://www.quikr.com/cars/used-other-2018-mahindra-xuv-500-75604-kms-driven-in-cholourpalya-bangalore/p/362323342</t>
  </si>
  <si>
    <t xml:space="preserve">Toyota Yaris V CVT </t>
  </si>
  <si>
    <t>https://www.quikr.com/cars/used-other-2018-toyota-yaris-v-cvt-23240-kms-driven-in-cholourpalya-bangalore/p/362323623</t>
  </si>
  <si>
    <t>https://www.quikr.com/cars/used-other-2018-maruti-suzuki-baleno-68965-kms-driven-in-vanagram-chennai/p/362323746</t>
  </si>
  <si>
    <t>https://www.quikr.com/cars/used-other-2017-hyundai-elite-i20-35292-kms-driven-in-undri-pune/p/362323801</t>
  </si>
  <si>
    <t>https://www.quikr.com/cars/used-other-2020-renault-kwid-7874-kms-driven-in-cholourpalya-bangalore/p/362323393</t>
  </si>
  <si>
    <t>https://www.quikr.com/cars/used-other-2016-hyundai-creta-33482-kms-driven-in-cholourpalya-bangalore/p/362323582</t>
  </si>
  <si>
    <t>https://www.quikr.com/cars/used-other-2020-maruti-suzuki-ignis-19519-kms-driven-in-cholourpalya-bangalore/p/362323624</t>
  </si>
  <si>
    <t>https://www.quikr.com/cars/used-other-2019-maruti-suzuki-eeco-12423-kms-driven-in-vanagram-chennai/p/362323752</t>
  </si>
  <si>
    <t>https://www.quikr.com/cars/used-other-2016-hyundai-grand-i10-sportz-1.2-kappa-vtvt-97112-kms-driven-in-cholourpalya-bangalore/p/362323280</t>
  </si>
  <si>
    <t>https://www.quikr.com/cars/used-other-2018-hyundai-eon-era-plus-14431-kms-driven-in-vanagram-chennai/p/362323655</t>
  </si>
  <si>
    <t>https://www.quikr.com/cars/used-other-2020-hyundai-venue-28111-kms-driven-in-cholourpalya-bangalore/p/362323112</t>
  </si>
  <si>
    <t>https://www.quikr.com/cars/used-other-2017-maruti-suzuki-baleno-17336-kms-driven-in-cholourpalya-bangalore/p/362323327</t>
  </si>
  <si>
    <t>https://www.quikr.com/cars/used-other-2013-hyundai-i10-53320-kms-driven-in-cholourpalya-bangalore/p/362323433</t>
  </si>
  <si>
    <t>https://www.quikr.com/cars/used-other-2014-hyundai-grand-i10-51371-kms-driven-in-cholourpalya-bangalore/p/362323499</t>
  </si>
  <si>
    <t>https://www.quikr.com/cars/used-other-2017-maruti-suzuki-dzire-24015-kms-driven-in-cholourpalya-bangalore/p/362323450</t>
  </si>
  <si>
    <t>https://www.quikr.com/cars/used-grey-2012-hyundai-eon-d-lite-plus-66100-kms-driven-in-banthra-lucknow/p/362434251</t>
  </si>
  <si>
    <t>Raiganj</t>
  </si>
  <si>
    <t>https://www.quikr.com/cars/used-blue-2013-maruti-suzuki-alto-800-lxi-44000-kms-driven-in-east-netaji-pally-raiganj/p/362388856</t>
  </si>
  <si>
    <t xml:space="preserve">Audi Q5 2.0 TFSI quattro Technology Pack </t>
  </si>
  <si>
    <t>https://www.quikr.com/cars/used-2009-audi-q5-2.0-tfsi-quattro-technology-pack-103411-kms-driven-in-nampalli-hyderabad/p/362435954</t>
  </si>
  <si>
    <t>https://www.quikr.com/cars/used-white-2012-maruti-suzuki-alto-lxi-85-000-kms-driven-in-mansarovar-jaipur/p/362435178</t>
  </si>
  <si>
    <t xml:space="preserve">Maruti Suzuki Alto K10 VXi </t>
  </si>
  <si>
    <t>https://www.quikr.com/cars/used-white-2015-maruti-suzuki-alto-k10-vxi-45-505-kms-driven-in-zirakpur-chandigarh/p/362424137</t>
  </si>
  <si>
    <t xml:space="preserve">Tata Sumo Victa </t>
  </si>
  <si>
    <t>https://www.quikr.com/cars/used-2010-tata-sumo-victa-60-000-kms-driven-in-parsudih-jamshedpur/p/362313370</t>
  </si>
  <si>
    <t>https://www.quikr.com/cars/used-grey-2011-hyundai-i10-sportz-1.2-69000-kms-driven-in-vile-parle-east-mumbai/p/362435881</t>
  </si>
  <si>
    <t xml:space="preserve">Mahindra KUV100 K4 6 STR </t>
  </si>
  <si>
    <t>https://www.quikr.com/cars/used-silver-2016-mahindra-kuv100-k4-6-str-16-000-kms-driven-in-borivali-west-mumbai/p/360874303</t>
  </si>
  <si>
    <t>https://www.quikr.com/cars/used-other-2014-maruti-suzuki-alto-k10-vxi-35038-kms-driven-in-anna-nagar-chennai/p/362323723</t>
  </si>
  <si>
    <t>https://www.quikr.com/cars/used-other-2014-maruti-suzuki-wagon-r-1.0-vxi-44634-kms-driven-in-cholourpalya-bangalore/p/362323497</t>
  </si>
  <si>
    <t>https://www.quikr.com/cars/used-other-2014-hyundai-i20-65146-kms-driven-in-cholourpalya-bangalore/p/362323516</t>
  </si>
  <si>
    <t>https://www.quikr.com/cars/used-other-2013-ford-ecosport-1.0-ecoboost-titanium-optional-61023-kms-driven-in-vanagram-chennai/p/362323714</t>
  </si>
  <si>
    <t>https://www.quikr.com/cars/used-other-2010-maruti-suzuki-alto-k10-lxi-28382-kms-driven-in-undri-pune/p/362323769</t>
  </si>
  <si>
    <t>https://www.quikr.com/cars/used-other-2016-ford-ecosport-72133-kms-driven-in-undri-pune/p/362323804</t>
  </si>
  <si>
    <t>https://www.quikr.com/cars/used-other-2017-honda-wr-v-32142-kms-driven-in-cholourpalya-bangalore/p/362323604</t>
  </si>
  <si>
    <t>https://www.quikr.com/cars/used-other-2019-maruti-suzuki-celerio-vxi-amt-51697-kms-driven-in-cholourpalya-bangalore/p/362323100</t>
  </si>
  <si>
    <t xml:space="preserve">Maruti Suzuki Ertiga Vxi CNG </t>
  </si>
  <si>
    <t>https://www.quikr.com/cars/used-other-2020-maruti-suzuki-ertiga-vxi-cng-33764-kms-driven-in-undri-pune/p/362323793</t>
  </si>
  <si>
    <t>https://www.quikr.com/cars/used-other-2016-maruti-suzuki-baleno-67383-kms-driven-in-cholourpalya-bangalore/p/362323449</t>
  </si>
  <si>
    <t>https://www.quikr.com/cars/used-other-2020-maruti-suzuki-s-presso-59230-kms-driven-in-vanagram-chennai/p/362323715</t>
  </si>
  <si>
    <t>https://www.quikr.com/cars/used-other-2020-toyota-yaris-vx-cvt-22819-kms-driven-in-cholourpalya-bangalore/p/362323178</t>
  </si>
  <si>
    <t>https://www.quikr.com/cars/used-other-2016-maruti-suzuki-alto-800-lxi-53144-kms-driven-in-vanagram-chennai/p/362323736</t>
  </si>
  <si>
    <t>https://www.quikr.com/cars/used-other-2014-honda-amaze-53962-kms-driven-in-cholourpalya-bangalore/p/362323328</t>
  </si>
  <si>
    <t>https://www.quikr.com/cars/used-other-2018-tata-hexa-55003-kms-driven-in-cholourpalya-bangalore/p/362323427</t>
  </si>
  <si>
    <t>https://www.quikr.com/cars/used-other-2018-maruti-suzuki-alto-800-lxi-27994-kms-driven-in-cholourpalya-bangalore/p/362323474</t>
  </si>
  <si>
    <t xml:space="preserve">MG Motors Hector Smart 1.5 DCT Petrol </t>
  </si>
  <si>
    <t>https://www.quikr.com/cars/used-red-2020-mg-motors-hector-smart-1.5-dct-petrol-10500-kms-driven-in-sector-67-gurgaon/p/362434411</t>
  </si>
  <si>
    <t xml:space="preserve">Maruti Suzuki Wagon R 1.0 Vxi ABS Airbag </t>
  </si>
  <si>
    <t>https://www.quikr.com/cars/used-2014-maruti-suzuki-wagon-r-1.0-vxi-abs-airbag-23500-kms-driven-in-lajpat-nagar-delhi/p/362426973</t>
  </si>
  <si>
    <t>https://www.quikr.com/cars/used-2014-maruti-suzuki-wagon-r-1.0-vxi-abs-airbag-23500-kms-driven-in-lajpat-nagar-delhi/p/362426975</t>
  </si>
  <si>
    <t>https://www.quikr.com/cars/used-grey-2012-hyundai-eon-d-lite-plus-66100-kms-driven-in-banthra-lucknow/p/362434252</t>
  </si>
  <si>
    <t>https://www.quikr.com/cars/used-2014-maruti-suzuki-wagon-r-23-500-kms-driven-in-karol-bagh-delhi/p/362426400</t>
  </si>
  <si>
    <t xml:space="preserve">Maruti Suzuki Ritz LDi </t>
  </si>
  <si>
    <t>https://www.quikr.com/cars/used-2011-maruti-suzuki-ritz-ldi-83000-kms-driven-in-mangadu-chennai/p/362434529</t>
  </si>
  <si>
    <t xml:space="preserve">Skoda Superb </t>
  </si>
  <si>
    <t>https://www.quikr.com/cars/used-2015-skoda-superb-31-000-kms-driven-in-bandra-east-mumbai/p/362005447</t>
  </si>
  <si>
    <t xml:space="preserve">Hyundai i20 Asta 1.4 CRDI 6 Speed </t>
  </si>
  <si>
    <t>https://www.quikr.com/cars/used-grey-2018-hyundai-i20-asta-1.4-crdi-6-speed-69000-kms-driven-in-prasadampadu-vijayawada/p/362437498</t>
  </si>
  <si>
    <t>Jaisalmer</t>
  </si>
  <si>
    <t>https://www.quikr.com/cars/used-2022-mahindra-jeep-classic-13-kms-driven-in-dabla-jaisalmer/p/362327849</t>
  </si>
  <si>
    <t>https://www.quikr.com/cars/used-grey-2017-honda-city-vx-39000-kms-driven-in-kasba-kolkata/p/362305572</t>
  </si>
  <si>
    <t>https://www.quikr.com/cars/used-red-2013-honda-city-1.5-s-mt-40000-kms-driven-in-kasba-kolkata/p/362319361</t>
  </si>
  <si>
    <t>https://www.quikr.com/cars/used-2016-hyundai-creta-1.6-sx-o-crdi-42000-kms-driven-in-rash-behari-avenue-kolkata/p/362233880</t>
  </si>
  <si>
    <t>https://www.quikr.com/cars/used-2017-honda-amaze-1.2-smt-i-vtec-44000-kms-driven-in-rash-behari-avenue-kolkata/p/362233845</t>
  </si>
  <si>
    <t xml:space="preserve">Volkswagen Vento Comfortline Diesel </t>
  </si>
  <si>
    <t>https://www.quikr.com/cars/used-2013-volkswagen-vento-comfortline-diesel-42000-kms-driven-in-rash-behari-avenue-kolkata/p/362233166</t>
  </si>
  <si>
    <t xml:space="preserve">Audi A3 35 TDI Premium Plus Sunroof </t>
  </si>
  <si>
    <t>https://www.quikr.com/cars/used-red-2018-audi-a3-35-tdi-premium-plus-sunroof-26950-kms-driven-in-raja-annamalaipuram-chennai/p/362113010</t>
  </si>
  <si>
    <t>Vellore</t>
  </si>
  <si>
    <t>https://www.quikr.com/cars/used-2022-mahindra-jeep-classic-14-kms-driven-in-infantry-road-vellore/p/362100853</t>
  </si>
  <si>
    <t>Udaipur</t>
  </si>
  <si>
    <t>https://www.quikr.com/cars/used-2022-mahindra-jeep-classic-12-kms-driven-in-chetak-circle-udaipur/p/361143200</t>
  </si>
  <si>
    <t>https://www.quikr.com/cars/used-2007-hyundai-santro-xing-gls-65000-kms-driven-in-ashok-nagar-chennai/p/362037921</t>
  </si>
  <si>
    <t>https://www.quikr.com/cars/used-silver-2020-mahindra-marazzo-m2-7-str-5000-kms-driven-in-chetpet-chennai/p/362068592</t>
  </si>
  <si>
    <t xml:space="preserve">Maruti Suzuki Swift Dzire LXI Option </t>
  </si>
  <si>
    <t>https://www.quikr.com/cars/used-grey-2019-maruti-suzuki-swift-dzire-lxi-option-36000-kms-driven-in-dilshad-garden-delhi/p/362051834</t>
  </si>
  <si>
    <t xml:space="preserve">Maruti Suzuki Celerio VXI CNG OPT </t>
  </si>
  <si>
    <t>https://www.quikr.com/cars/used-white-2020-maruti-suzuki-celerio-vxi-cng-opt-55000-kms-driven-in-dilshad-garden-delhi/p/362051899</t>
  </si>
  <si>
    <t xml:space="preserve">Mahindra XUV 300 W8 </t>
  </si>
  <si>
    <t>https://www.quikr.com/cars/used-2022-mahindra-xuv-300-w8-6800-kms-driven-in-himayat-nagar-hyderabad/p/362008128</t>
  </si>
  <si>
    <t>https://www.quikr.com/cars/used-white-2008-hyundai-i10-magna-1.1-irde2-85000-kms-driven-in-dimna-jamshedpur/p/362436831</t>
  </si>
  <si>
    <t>https://www.quikr.com/cars/used-grey-2018-hyundai-i20-asta-1.4-crdi-6-speed-69000-kms-driven-in-prasadampadu-vijayawada/p/362437495</t>
  </si>
  <si>
    <t>https://www.quikr.com/cars/used-white-2017-hyundai-grand-i10-1.2-crdi-sportz-o-73600-kms-driven-in-hyderpura-srinagar/p/361877717</t>
  </si>
  <si>
    <t xml:space="preserve">Audi Q3 2.0 TDI S Edition </t>
  </si>
  <si>
    <t>https://www.quikr.com/cars/used-white-2014-audi-q3-2.0-tdi-s-edition-66-027-kms-driven-in-sector-47-gurgaon/p/362418045</t>
  </si>
  <si>
    <t>https://www.quikr.com/cars/used-white-2014-audi-q3-2.0-tdi-s-edition-93-752-kms-driven-in-sector-38-noida/p/362418341</t>
  </si>
  <si>
    <t xml:space="preserve">Hyundai Elantra 1.6 SX MT </t>
  </si>
  <si>
    <t>https://www.quikr.com/cars/used-grey-2013-hyundai-elantra-1.6-sx-mt-50-000-kms-driven-in-agarpara-kolkata/p/362403093</t>
  </si>
  <si>
    <t>MINI Cooper</t>
  </si>
  <si>
    <t>Total_Owner's</t>
  </si>
  <si>
    <t>Car_Price</t>
  </si>
  <si>
    <t>Fuel_Type</t>
  </si>
  <si>
    <t>Driven_Kilometers</t>
  </si>
  <si>
    <t>Manufacturing_Year</t>
  </si>
  <si>
    <t>Car_Name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</si>
</sst>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 applyProtection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none"/>
      </font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5038" totalsRowShown="0" headerRowDxfId="20" dataDxfId="18" headerRowBorderDxfId="19" tableBorderDxfId="17">
  <autoFilter ref="A1:I5038"/>
  <tableColumns count="9">
    <tableColumn id="1" name="Brand" dataDxfId="16" totalsRowDxfId="15"/>
    <tableColumn id="2" name="Car_Name" dataDxfId="14" totalsRowDxfId="13"/>
    <tableColumn id="3" name="Manufacturing_Year" dataDxfId="12" totalsRowDxfId="11"/>
    <tableColumn id="4" name="Driven_Kilometers" dataDxfId="10" totalsRowDxfId="9"/>
    <tableColumn id="5" name="Fuel_Type" dataDxfId="8" totalsRowDxfId="7"/>
    <tableColumn id="6" name="Car_Price" dataDxfId="6" totalsRowDxfId="5"/>
    <tableColumn id="7" name="Location" dataDxfId="4" totalsRowDxfId="3"/>
    <tableColumn id="8" name="Total_Owner's" dataDxfId="2" totalsRowDxfId="1"/>
    <tableColumn id="9" name="URL&quot;s" totalsRowDxfId="0" dataCellStyle="Hyperlink"/>
  </tableColumns>
  <tableStyleInfo name="TableStyleDark3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carwale.com/used/cars-in-chennai/maruti-suzuki-alto-800/d3266289/?slot=0&amp;rk=112&amp;isP=false" TargetMode="External"/><Relationship Id="rId3182" Type="http://schemas.openxmlformats.org/officeDocument/2006/relationships/hyperlink" Target="https://www.quikr.com/cars/used-white-2021-tata-nexon-xza-plus-diesel-26-000-kms-driven-in-akkayyapalem-vizag/p/362460954" TargetMode="External"/><Relationship Id="rId4026" Type="http://schemas.openxmlformats.org/officeDocument/2006/relationships/hyperlink" Target="https://www.quikr.com/cars/used-2012-maruti-suzuki-sx4-80-000-kms-driven-in-vadapalani-chennai/p/362369488" TargetMode="External"/><Relationship Id="rId4233" Type="http://schemas.openxmlformats.org/officeDocument/2006/relationships/hyperlink" Target="https://www.quikr.com/cars/used-other-2015-hyundai-elite-i20-sportz-1.2-63547-kms-driven-in-undri-pune/p/362329714" TargetMode="External"/><Relationship Id="rId4440" Type="http://schemas.openxmlformats.org/officeDocument/2006/relationships/hyperlink" Target="https://www.quikr.com/cars/used-other-2019-renault-duster-22654-kms-driven-in-cholourpalya-bangalore/p/362329513" TargetMode="External"/><Relationship Id="rId3042" Type="http://schemas.openxmlformats.org/officeDocument/2006/relationships/hyperlink" Target="https://www.carwale.com/used/cars-in-chandigarh/mercedes-benz-m-class/d2919973/?slot=0&amp;rk=93&amp;isP=false" TargetMode="External"/><Relationship Id="rId3999" Type="http://schemas.openxmlformats.org/officeDocument/2006/relationships/hyperlink" Target="https://www.quikr.com/cars/used-white-2022-toyota-celica-10000-kms-driven-in-khese-park-pune/p/361936521" TargetMode="External"/><Relationship Id="rId4300" Type="http://schemas.openxmlformats.org/officeDocument/2006/relationships/hyperlink" Target="https://www.quikr.com/cars/used-other-2018-ford-ecosport-61837-kms-driven-in-cholourpalya-bangalore/p/362329111" TargetMode="External"/><Relationship Id="rId170" Type="http://schemas.openxmlformats.org/officeDocument/2006/relationships/hyperlink" Target="https://www.cartrade.com/buy-used-cars/hyderabad/volkswagen/vento/d3239325.html?dc=0" TargetMode="External"/><Relationship Id="rId3859" Type="http://schemas.openxmlformats.org/officeDocument/2006/relationships/hyperlink" Target="https://www.quikr.com/cars/used-2014-ford-fiesta-titanium-1.5-tdci-109000-kms-driven-in-80-ft.-road-bangalore/p/362107851" TargetMode="External"/><Relationship Id="rId987" Type="http://schemas.openxmlformats.org/officeDocument/2006/relationships/hyperlink" Target="https://www.cartrade.com/buy-used-cars/lucknow/hyundai/xcent/d3157837.html?dc=0" TargetMode="External"/><Relationship Id="rId2668" Type="http://schemas.openxmlformats.org/officeDocument/2006/relationships/hyperlink" Target="https://www.carwale.com/used/cars-in-bangalore/mg-astor/d3277177/?slot=0&amp;rk=214&amp;isP=false" TargetMode="External"/><Relationship Id="rId2875" Type="http://schemas.openxmlformats.org/officeDocument/2006/relationships/hyperlink" Target="https://www.carwale.com/used/cars-in-pune/maruti-suzuki-s-presso/d3275561/?slot=0&amp;rk=173&amp;isP=false" TargetMode="External"/><Relationship Id="rId3719" Type="http://schemas.openxmlformats.org/officeDocument/2006/relationships/hyperlink" Target="https://www.quikr.com/cars/used-other-2016-maruti-suzuki-ciaz-46442-kms-driven-in-vanagram-chennai/p/362347362" TargetMode="External"/><Relationship Id="rId3926" Type="http://schemas.openxmlformats.org/officeDocument/2006/relationships/hyperlink" Target="https://www.quikr.com/cars/used-white-2018-mahindra-xuv-500-xclusive-70000-kms-driven-in-ashok-nagar-chennai/p/361059487" TargetMode="External"/><Relationship Id="rId4090" Type="http://schemas.openxmlformats.org/officeDocument/2006/relationships/hyperlink" Target="https://www.quikr.com/cars/used-other-2017-maruti-suzuki-swift-vxi-opt-61306-kms-driven-in-cholourpalya-bangalore/p/362329166" TargetMode="External"/><Relationship Id="rId847" Type="http://schemas.openxmlformats.org/officeDocument/2006/relationships/hyperlink" Target="https://www.cartrade.com/buy-used-cars/kanpur/hyundai/grand-i10/d3291495.html?dc=0" TargetMode="External"/><Relationship Id="rId1477" Type="http://schemas.openxmlformats.org/officeDocument/2006/relationships/hyperlink" Target="https://www.carwale.com/used/cars-in-mumbai/hyundai-elite-i20/d3199465/?slot=0&amp;rk=9&amp;isP=false" TargetMode="External"/><Relationship Id="rId1684" Type="http://schemas.openxmlformats.org/officeDocument/2006/relationships/hyperlink" Target="https://www.carwale.com/used/cars-in-mumbai/maruti-suzuki-xl6/d3220075/?slot=0&amp;rk=216&amp;isP=false" TargetMode="External"/><Relationship Id="rId1891" Type="http://schemas.openxmlformats.org/officeDocument/2006/relationships/hyperlink" Target="https://www.carwale.com/used/cars-in-chennai/tata-tiago/d3273081/?slot=0&amp;rk=176&amp;isP=false" TargetMode="External"/><Relationship Id="rId2528" Type="http://schemas.openxmlformats.org/officeDocument/2006/relationships/hyperlink" Target="https://www.carwale.com/used/cars-in-bangalore/hyundai-creta/d3198237/?slot=0&amp;rk=74&amp;isP=false" TargetMode="External"/><Relationship Id="rId2735" Type="http://schemas.openxmlformats.org/officeDocument/2006/relationships/hyperlink" Target="https://www.carwale.com/used/cars-in-pune/toyota-etios-liva/d3233471/?slot=0&amp;rk=33&amp;isP=false" TargetMode="External"/><Relationship Id="rId2942" Type="http://schemas.openxmlformats.org/officeDocument/2006/relationships/hyperlink" Target="https://www.carwale.com/used/cars-in-pune/honda-city/d3272247/?slot=0&amp;rk=240&amp;isP=false" TargetMode="External"/><Relationship Id="rId707" Type="http://schemas.openxmlformats.org/officeDocument/2006/relationships/hyperlink" Target="https://www.cartrade.com/buy-used-cars/mumbai/bmw/x1/d3274207.html?dc=0" TargetMode="External"/><Relationship Id="rId914" Type="http://schemas.openxmlformats.org/officeDocument/2006/relationships/hyperlink" Target="https://www.cartrade.com/buy-used-cars/kanpur/mg/hector/d3263973.html?dc=0" TargetMode="External"/><Relationship Id="rId1337" Type="http://schemas.openxmlformats.org/officeDocument/2006/relationships/hyperlink" Target="https://www.carwale.com/used/cars-in-delhi/mercedes-benz-gle/d3286091/?slot=0&amp;rk=117&amp;isP=false" TargetMode="External"/><Relationship Id="rId1544" Type="http://schemas.openxmlformats.org/officeDocument/2006/relationships/hyperlink" Target="https://www.carwale.com/used/cars-in-mumbai/maruti-suzuki-ciaz/d3275171/?slot=0&amp;rk=76&amp;isP=false" TargetMode="External"/><Relationship Id="rId1751" Type="http://schemas.openxmlformats.org/officeDocument/2006/relationships/hyperlink" Target="https://www.carwale.com/used/cars-in-chennai/kia-seltos/d3267351/?slot=0&amp;rk=36&amp;isP=false" TargetMode="External"/><Relationship Id="rId2802" Type="http://schemas.openxmlformats.org/officeDocument/2006/relationships/hyperlink" Target="https://www.carwale.com/used/cars-in-pune/maruti-suzuki-baleno/d3218793/?slot=0&amp;rk=100&amp;isP=false" TargetMode="External"/><Relationship Id="rId5001" Type="http://schemas.openxmlformats.org/officeDocument/2006/relationships/hyperlink" Target="https://www.quikr.com/cars/used-other-2020-toyota-yaris-vx-cvt-22819-kms-driven-in-cholourpalya-bangalore/p/362323178" TargetMode="External"/><Relationship Id="rId43" Type="http://schemas.openxmlformats.org/officeDocument/2006/relationships/hyperlink" Target="https://www.cardekho.com/buy-used-car-details/used-Maruti-Alto-800-Lxi-cars-Ahmedabad_202db46d-bf9c-4b4f-b97b-d1e3f3b08150.htm" TargetMode="External"/><Relationship Id="rId1404" Type="http://schemas.openxmlformats.org/officeDocument/2006/relationships/hyperlink" Target="https://www.carwale.com/used/cars-in-ahmedabad/mercedes-benz-e-class/d3272899/?slot=0&amp;rk=184&amp;isP=false&amp;dc=10" TargetMode="External"/><Relationship Id="rId1611" Type="http://schemas.openxmlformats.org/officeDocument/2006/relationships/hyperlink" Target="https://www.carwale.com/used/cars-in-mumbai/hyundai-grand-i10/d3272449/?slot=0&amp;rk=143&amp;isP=false" TargetMode="External"/><Relationship Id="rId4767" Type="http://schemas.openxmlformats.org/officeDocument/2006/relationships/hyperlink" Target="https://www.quikr.com/cars/used-2006-hyundai-getz-gle-103000-kms-driven-in-thanisandra-road-bangalore/p/362450581" TargetMode="External"/><Relationship Id="rId3369" Type="http://schemas.openxmlformats.org/officeDocument/2006/relationships/hyperlink" Target="https://www.quikr.com/cars/used-other-2020-hyundai-venue-30802-kms-driven-in-anna-nagar-chennai/p/362347468" TargetMode="External"/><Relationship Id="rId3576" Type="http://schemas.openxmlformats.org/officeDocument/2006/relationships/hyperlink" Target="https://www.quikr.com/cars/used-other-2017-ford-ecosport-29014-kms-driven-in-vanagram-chennai/p/362347522" TargetMode="External"/><Relationship Id="rId4627" Type="http://schemas.openxmlformats.org/officeDocument/2006/relationships/hyperlink" Target="https://www.quikr.com/cars/used-white-2011-hyundai-i10-magna-1.2-kappa2-57-000-kms-driven-in-chowk-lucknow/p/362452117" TargetMode="External"/><Relationship Id="rId4974" Type="http://schemas.openxmlformats.org/officeDocument/2006/relationships/hyperlink" Target="https://www.quikr.com/cars/used-other-2019-maruti-suzuki-eeco-12423-kms-driven-in-vanagram-chennai/p/362323752" TargetMode="External"/><Relationship Id="rId497" Type="http://schemas.openxmlformats.org/officeDocument/2006/relationships/hyperlink" Target="https://www.cartrade.com/buy-used-cars/kanpur/hyundai/grand-i10/d3291495.html?dc=0" TargetMode="External"/><Relationship Id="rId2178" Type="http://schemas.openxmlformats.org/officeDocument/2006/relationships/hyperlink" Target="https://www.carwale.com/used/cars-in-hyderabad/hyundai-i10/d3271471/?slot=0&amp;rk=216&amp;isP=false" TargetMode="External"/><Relationship Id="rId2385" Type="http://schemas.openxmlformats.org/officeDocument/2006/relationships/hyperlink" Target="https://www.carwale.com/used/cars-in-kolkata/renault-triber/d3286565/?slot=0&amp;rk=178&amp;isP=false" TargetMode="External"/><Relationship Id="rId3229" Type="http://schemas.openxmlformats.org/officeDocument/2006/relationships/hyperlink" Target="https://www.quikr.com/cars/used-other-2016-renault-kwid-rxt-28738-kms-driven-in-vanagram-chennai/p/362347359" TargetMode="External"/><Relationship Id="rId3783" Type="http://schemas.openxmlformats.org/officeDocument/2006/relationships/hyperlink" Target="https://www.quikr.com/cars/used-silver-2008-ford-endeavor-2.5l-4x2-mt-190000-kms-driven-in-west-mambalam-chennai/p/362185139" TargetMode="External"/><Relationship Id="rId3990" Type="http://schemas.openxmlformats.org/officeDocument/2006/relationships/hyperlink" Target="https://www.quikr.com/cars/used-2020-kia-sonet-30000-kms-driven-in-rash-behari-avenue-kolkata/p/362360192" TargetMode="External"/><Relationship Id="rId4834" Type="http://schemas.openxmlformats.org/officeDocument/2006/relationships/hyperlink" Target="https://www.quikr.com/cars/used-brown-2011-honda-city-1.5-s-mt-77000-kms-driven-in-wadala-west-mumbai/p/362059428" TargetMode="External"/><Relationship Id="rId357" Type="http://schemas.openxmlformats.org/officeDocument/2006/relationships/hyperlink" Target="https://www.cartrade.com/buy-used-cars/mumbai/bmw/x1/d3274207.html?dc=0" TargetMode="External"/><Relationship Id="rId1194" Type="http://schemas.openxmlformats.org/officeDocument/2006/relationships/hyperlink" Target="https://www.cartrade.com/buy-used-cars/hyderabad/hyundai/elite-i20/d3239341.html?dc=0" TargetMode="External"/><Relationship Id="rId2038" Type="http://schemas.openxmlformats.org/officeDocument/2006/relationships/hyperlink" Target="https://www.carwale.com/used/cars-in-hyderabad/maruti-suzuki-ertiga/d3212123/?slot=0&amp;rk=76&amp;isP=false" TargetMode="External"/><Relationship Id="rId2592" Type="http://schemas.openxmlformats.org/officeDocument/2006/relationships/hyperlink" Target="https://www.carwale.com/used/cars-in-bangalore/hyundai-elite-i20/d3189175/?slot=0&amp;rk=138&amp;isP=false" TargetMode="External"/><Relationship Id="rId3436" Type="http://schemas.openxmlformats.org/officeDocument/2006/relationships/hyperlink" Target="https://www.quikr.com/cars/used-other-2021-renault-kwid-5326-kms-driven-in-undri-pune/p/362347552" TargetMode="External"/><Relationship Id="rId3643" Type="http://schemas.openxmlformats.org/officeDocument/2006/relationships/hyperlink" Target="https://www.quikr.com/cars/used-white-2012-hyundai-eon-era-plus-59-600-kms-driven-in-btm-layout-bangalore/p/362313454" TargetMode="External"/><Relationship Id="rId3850" Type="http://schemas.openxmlformats.org/officeDocument/2006/relationships/hyperlink" Target="https://www.quikr.com/cars/used-other-2019-kia-seltos-15784-kms-driven-in-vanagram-chennai/p/362347350" TargetMode="External"/><Relationship Id="rId4901" Type="http://schemas.openxmlformats.org/officeDocument/2006/relationships/hyperlink" Target="https://www.quikr.com/cars/used-other-2019-hyundai-santro-22142-kms-driven-in-cholourpalya-bangalore/p/362323320" TargetMode="External"/><Relationship Id="rId217" Type="http://schemas.openxmlformats.org/officeDocument/2006/relationships/hyperlink" Target="https://www.cartrade.com/buy-used-cars/delhi/maruti-suzuki/baleno/d3303119.html?dc=0" TargetMode="External"/><Relationship Id="rId564" Type="http://schemas.openxmlformats.org/officeDocument/2006/relationships/hyperlink" Target="https://www.cartrade.com/buy-used-cars/kanpur/mg/hector/d3263973.html?dc=0" TargetMode="External"/><Relationship Id="rId771" Type="http://schemas.openxmlformats.org/officeDocument/2006/relationships/hyperlink" Target="https://www.cartrade.com/buy-used-cars/ajmer/hyundai/venue/d3170291.html?dc=0" TargetMode="External"/><Relationship Id="rId2245" Type="http://schemas.openxmlformats.org/officeDocument/2006/relationships/hyperlink" Target="https://www.carwale.com/used/cars-in-kolkata/mercedes-benz-e-class/d3297311/?slot=0&amp;rk=38&amp;isP=false" TargetMode="External"/><Relationship Id="rId2452" Type="http://schemas.openxmlformats.org/officeDocument/2006/relationships/hyperlink" Target="https://www.carwale.com/used/cars-in-kolkata/honda-city/d3218775/?slot=0&amp;rk=245&amp;isP=false" TargetMode="External"/><Relationship Id="rId3503" Type="http://schemas.openxmlformats.org/officeDocument/2006/relationships/hyperlink" Target="https://www.quikr.com/cars/used-other-2017-maruti-suzuki-baleno-25480-kms-driven-in-vanagram-chennai/p/362347361" TargetMode="External"/><Relationship Id="rId3710" Type="http://schemas.openxmlformats.org/officeDocument/2006/relationships/hyperlink" Target="https://www.quikr.com/cars/used-2019-toyota-innova-crysta-47-000-kms-driven-in-west-mambalam-chennai/p/362268512" TargetMode="External"/><Relationship Id="rId424" Type="http://schemas.openxmlformats.org/officeDocument/2006/relationships/hyperlink" Target="https://www.cartrade.com/buy-used-cars/pune/maruti-suzuki/baleno/d3246011.html?dc=0" TargetMode="External"/><Relationship Id="rId631" Type="http://schemas.openxmlformats.org/officeDocument/2006/relationships/hyperlink" Target="https://www.cartrade.com/buy-used-cars/mumbai/mercedes-benz/cla/d3261427.html?dc=0" TargetMode="External"/><Relationship Id="rId1054" Type="http://schemas.openxmlformats.org/officeDocument/2006/relationships/hyperlink" Target="https://www.cartrade.com/buy-used-cars/mumbai/mercedes-benz/gla/d3269781.html?dc=0" TargetMode="External"/><Relationship Id="rId1261" Type="http://schemas.openxmlformats.org/officeDocument/2006/relationships/hyperlink" Target="https://www.carwale.com/used/cars-in-faridabad/bmw-x1/d3236501/?slot=0&amp;rk=41&amp;isP=false&amp;dc=10" TargetMode="External"/><Relationship Id="rId2105" Type="http://schemas.openxmlformats.org/officeDocument/2006/relationships/hyperlink" Target="https://www.carwale.com/used/cars-in-hyderabad/hyundai-eon/d3308173/?slot=0&amp;rk=143&amp;isP=false" TargetMode="External"/><Relationship Id="rId2312" Type="http://schemas.openxmlformats.org/officeDocument/2006/relationships/hyperlink" Target="https://www.carwale.com/used/cars-in-kolkata/hyundai-santa-fe/d3301203/?slot=0&amp;rk=105&amp;isP=false" TargetMode="External"/><Relationship Id="rId1121" Type="http://schemas.openxmlformats.org/officeDocument/2006/relationships/hyperlink" Target="https://www.cartrade.com/buy-used-cars/ajmer/hyundai/venue/d3170291.html?dc=0" TargetMode="External"/><Relationship Id="rId4277" Type="http://schemas.openxmlformats.org/officeDocument/2006/relationships/hyperlink" Target="https://www.quikr.com/cars/used-other-2019-hyundai-elite-i20-38409-kms-driven-in-cholourpalya-bangalore/p/362329323" TargetMode="External"/><Relationship Id="rId4484" Type="http://schemas.openxmlformats.org/officeDocument/2006/relationships/hyperlink" Target="https://www.quikr.com/cars/used-2011-tata-nano-base-18000-kms-driven-in-kalimpong/p/362460714" TargetMode="External"/><Relationship Id="rId4691" Type="http://schemas.openxmlformats.org/officeDocument/2006/relationships/hyperlink" Target="https://www.quikr.com/cars/used-other-2014-honda-amaze-89973-kms-driven-in-cholourpalya-bangalore/p/362329384" TargetMode="External"/><Relationship Id="rId3086" Type="http://schemas.openxmlformats.org/officeDocument/2006/relationships/hyperlink" Target="https://www.carwale.com/used/cars-in-chandigarh/mercedes-benz-m-class/d2978175/?slot=0&amp;rk=137&amp;isP=false" TargetMode="External"/><Relationship Id="rId3293" Type="http://schemas.openxmlformats.org/officeDocument/2006/relationships/hyperlink" Target="https://www.quikr.com/cars/used-other-2019-honda-amaze-23084-kms-driven-in-undri-pune/p/362347580" TargetMode="External"/><Relationship Id="rId4137" Type="http://schemas.openxmlformats.org/officeDocument/2006/relationships/hyperlink" Target="https://www.quikr.com/cars/used-other-2016-ford-ecosport-62542-kms-driven-in-anna-nagar-chennai/p/362329603" TargetMode="External"/><Relationship Id="rId4344" Type="http://schemas.openxmlformats.org/officeDocument/2006/relationships/hyperlink" Target="https://www.quikr.com/cars/used-other-2017-hyundai-xcent-39025-kms-driven-in-vanagram-chennai/p/362329660" TargetMode="External"/><Relationship Id="rId4551" Type="http://schemas.openxmlformats.org/officeDocument/2006/relationships/hyperlink" Target="https://www.quikr.com/cars/used-white-2012-toyota-innova-2.0-g3-80000-kms-driven-in-kashipur/p/362457822" TargetMode="External"/><Relationship Id="rId1938" Type="http://schemas.openxmlformats.org/officeDocument/2006/relationships/hyperlink" Target="https://www.carwale.com/used/cars-in-chennai/maruti-suzuki-wagon-r/d3273371/?slot=0&amp;rk=223&amp;isP=false" TargetMode="External"/><Relationship Id="rId3153" Type="http://schemas.openxmlformats.org/officeDocument/2006/relationships/hyperlink" Target="https://www.carwale.com/used/cars-in-chandigarh/mahindra-xuv500/d3193423/?slot=0&amp;rk=204&amp;isP=false" TargetMode="External"/><Relationship Id="rId3360" Type="http://schemas.openxmlformats.org/officeDocument/2006/relationships/hyperlink" Target="https://www.quikr.com/cars/used-other-2020-maruti-suzuki-wagon-r-9083-kms-driven-in-undri-pune/p/362347644" TargetMode="External"/><Relationship Id="rId4204" Type="http://schemas.openxmlformats.org/officeDocument/2006/relationships/hyperlink" Target="https://www.quikr.com/cars/used-other-2013-maruti-suzuki-swift-zxi-26159-kms-driven-in-cholourpalya-bangalore/p/362329079" TargetMode="External"/><Relationship Id="rId281" Type="http://schemas.openxmlformats.org/officeDocument/2006/relationships/hyperlink" Target="https://www.cartrade.com/buy-used-cars/mumbai/mercedes-benz/cla/d3261427.html?dc=0" TargetMode="External"/><Relationship Id="rId3013" Type="http://schemas.openxmlformats.org/officeDocument/2006/relationships/hyperlink" Target="https://www.carwale.com/used/cars-in-chandigarh/toyota-fortuner/d3282413/?slot=0&amp;rk=64&amp;isP=false" TargetMode="External"/><Relationship Id="rId4411" Type="http://schemas.openxmlformats.org/officeDocument/2006/relationships/hyperlink" Target="https://www.quikr.com/cars/used-brown-2022-renault-triber-rxt-12300-kms-driven-in-wazirabad-delhi/p/362464718" TargetMode="External"/><Relationship Id="rId141" Type="http://schemas.openxmlformats.org/officeDocument/2006/relationships/hyperlink" Target="https://www.cartrade.com/buy-used-cars/delhi/hyundai/grand-i10/d3303147.html?dc=0" TargetMode="External"/><Relationship Id="rId3220" Type="http://schemas.openxmlformats.org/officeDocument/2006/relationships/hyperlink" Target="https://www.quikr.com/cars/used-blue-2021-maruti-suzuki-baleno-zeta-1.2-k12-cvt-9-380-kms-driven-in-gotri-vadodara/p/362381952" TargetMode="External"/><Relationship Id="rId7" Type="http://schemas.openxmlformats.org/officeDocument/2006/relationships/hyperlink" Target="https://www.cardekho.com/buy-used-car-details/used-Maruti-Ciaz-1.4-Delta-cars-Ahmedabad_22930b6d-9974-468d-b3fb-f0a43328c6fb.htm" TargetMode="External"/><Relationship Id="rId2779" Type="http://schemas.openxmlformats.org/officeDocument/2006/relationships/hyperlink" Target="https://www.carwale.com/used/cars-in-pune/maruti-suzuki-ciaz/d3193803/?slot=0&amp;rk=77&amp;isP=false" TargetMode="External"/><Relationship Id="rId2986" Type="http://schemas.openxmlformats.org/officeDocument/2006/relationships/hyperlink" Target="https://www.carwale.com/used/cars-in-chandigarh/maruti-suzuki-dzire/d3296039/?slot=0&amp;rk=37&amp;isP=false" TargetMode="External"/><Relationship Id="rId958" Type="http://schemas.openxmlformats.org/officeDocument/2006/relationships/hyperlink" Target="https://www.cartrade.com/buy-used-cars/mumbai/mercedes-benz/c-class/d3248439.html?dc=0" TargetMode="External"/><Relationship Id="rId1588" Type="http://schemas.openxmlformats.org/officeDocument/2006/relationships/hyperlink" Target="https://www.carwale.com/used/cars-in-mumbai/toyota-innova/d3260563/?slot=0&amp;rk=120&amp;isP=false" TargetMode="External"/><Relationship Id="rId1795" Type="http://schemas.openxmlformats.org/officeDocument/2006/relationships/hyperlink" Target="https://www.carwale.com/used/cars-in-chennai/mahindra-xuv500/d3273691/?slot=0&amp;rk=80&amp;isP=false" TargetMode="External"/><Relationship Id="rId2639" Type="http://schemas.openxmlformats.org/officeDocument/2006/relationships/hyperlink" Target="https://www.carwale.com/used/cars-in-bangalore/maruti-suzuki-alto-800/d3284949/?slot=0&amp;rk=185&amp;isP=false" TargetMode="External"/><Relationship Id="rId2846" Type="http://schemas.openxmlformats.org/officeDocument/2006/relationships/hyperlink" Target="https://www.carwale.com/used/cars-in-pune/mercedes-benz-gle/d3306867/?slot=0&amp;rk=144&amp;isP=false" TargetMode="External"/><Relationship Id="rId87" Type="http://schemas.openxmlformats.org/officeDocument/2006/relationships/hyperlink" Target="https://www.cardekho.com/used-car-details/used-Volkswagen-Vento-1.2-Tsi-Highline-At-cars-Ahmedabad_a8438c1f-2d31-4633-a1d8-ed7334f1bdc6.htm" TargetMode="External"/><Relationship Id="rId818" Type="http://schemas.openxmlformats.org/officeDocument/2006/relationships/hyperlink" Target="https://www.cartrade.com/buy-used-cars/faridabad/maruti-suzuki/wagon-r/d3236003.html?dc=0" TargetMode="External"/><Relationship Id="rId1448" Type="http://schemas.openxmlformats.org/officeDocument/2006/relationships/hyperlink" Target="https://www.carwale.com/used/cars-in-ahmedabad/mercedes-benz-c-class/d3262093/?slot=0&amp;rk=228&amp;isP=false&amp;dc=10" TargetMode="External"/><Relationship Id="rId1655" Type="http://schemas.openxmlformats.org/officeDocument/2006/relationships/hyperlink" Target="https://www.carwale.com/used/cars-in-mumbai/audi-a8/d3228707/?slot=0&amp;rk=187&amp;isP=false" TargetMode="External"/><Relationship Id="rId2706" Type="http://schemas.openxmlformats.org/officeDocument/2006/relationships/hyperlink" Target="https://www.carwale.com/used/cars-in-pune/skoda-superb/d3255107/?slot=29&amp;rk=4&amp;isP=true" TargetMode="External"/><Relationship Id="rId4061" Type="http://schemas.openxmlformats.org/officeDocument/2006/relationships/hyperlink" Target="https://www.quikr.com/cars/used-other-2014-maruti-suzuki-alto-800-lxi-16833-kms-driven-in-vanagram-chennai/p/362329521" TargetMode="External"/><Relationship Id="rId1308" Type="http://schemas.openxmlformats.org/officeDocument/2006/relationships/hyperlink" Target="https://www.carwale.com/used/cars-in-gurgaon/mercedes-benz-gls/d3268533/?slot=0&amp;rk=88&amp;isP=false&amp;dc=10" TargetMode="External"/><Relationship Id="rId1862" Type="http://schemas.openxmlformats.org/officeDocument/2006/relationships/hyperlink" Target="https://www.carwale.com/used/cars-in-chennai/tata-hexa/d3265247/?slot=0&amp;rk=147&amp;isP=false" TargetMode="External"/><Relationship Id="rId2913" Type="http://schemas.openxmlformats.org/officeDocument/2006/relationships/hyperlink" Target="https://www.carwale.com/used/cars-in-pune/tata-nexon/d3274859/?slot=0&amp;rk=211&amp;isP=false" TargetMode="External"/><Relationship Id="rId1515" Type="http://schemas.openxmlformats.org/officeDocument/2006/relationships/hyperlink" Target="https://www.carwale.com/used/cars-in-mumbai/honda-city/d3249603/?slot=0&amp;rk=47&amp;isP=false" TargetMode="External"/><Relationship Id="rId1722" Type="http://schemas.openxmlformats.org/officeDocument/2006/relationships/hyperlink" Target="https://www.carwale.com/used/cars-in-chennai/skoda-octavia/d3196675/?slot=35&amp;rk=7&amp;isP=true" TargetMode="External"/><Relationship Id="rId4878" Type="http://schemas.openxmlformats.org/officeDocument/2006/relationships/hyperlink" Target="https://www.quikr.com/cars/used-other-2016-hyundai-i20-active-1.2-sx-33129-kms-driven-in-cholourpalya-bangalore/p/362323513" TargetMode="External"/><Relationship Id="rId14" Type="http://schemas.openxmlformats.org/officeDocument/2006/relationships/hyperlink" Target="https://www.cardekho.com/buy-used-car-details/used-Honda-Wr-v-Vx-Diesel-cars-Ahmedabad_1ff4bce5-7708-455f-9765-4f72e9c96a98.htm" TargetMode="External"/><Relationship Id="rId3687" Type="http://schemas.openxmlformats.org/officeDocument/2006/relationships/hyperlink" Target="https://www.quikr.com/cars/used-2015-mercedes-benz-gla-class-200-cdi-sport-53900-kms-driven-in-airoli-navimumbai/p/361392412" TargetMode="External"/><Relationship Id="rId3894" Type="http://schemas.openxmlformats.org/officeDocument/2006/relationships/hyperlink" Target="https://www.quikr.com/cars/used-other-2019-maruti-suzuki-vitara-brezza-zdi-plus-57806-kms-driven-in-undri-pune/p/362347753" TargetMode="External"/><Relationship Id="rId4738" Type="http://schemas.openxmlformats.org/officeDocument/2006/relationships/hyperlink" Target="https://www.quikr.com/cars/used-other-2019-volkswagen-polo-17482-kms-driven-in-undri-pune/p/362329742" TargetMode="External"/><Relationship Id="rId4945" Type="http://schemas.openxmlformats.org/officeDocument/2006/relationships/hyperlink" Target="https://www.quikr.com/cars/used-other-2018-ford-figo-aspire-43743-kms-driven-in-anna-nagar-chennai/p/362323710" TargetMode="External"/><Relationship Id="rId2289" Type="http://schemas.openxmlformats.org/officeDocument/2006/relationships/hyperlink" Target="https://www.carwale.com/used/cars-in-kolkata/bmw-x1/d3303395/?slot=0&amp;rk=82&amp;isP=false" TargetMode="External"/><Relationship Id="rId2496" Type="http://schemas.openxmlformats.org/officeDocument/2006/relationships/hyperlink" Target="https://www.carwale.com/used/cars-in-bangalore/mahindra-xuv500/d3199263/?slot=0&amp;rk=42&amp;isP=false" TargetMode="External"/><Relationship Id="rId3547" Type="http://schemas.openxmlformats.org/officeDocument/2006/relationships/hyperlink" Target="https://www.quikr.com/cars/used-2020-maruti-suzuki-swift-dzire-14-600-kms-driven-in-kodambakkam-chennai/p/362364810" TargetMode="External"/><Relationship Id="rId3754" Type="http://schemas.openxmlformats.org/officeDocument/2006/relationships/hyperlink" Target="https://www.quikr.com/cars/used-other-2018-maruti-suzuki-wagon-r-1.0-vxi-38955-kms-driven-in-vanagram-chennai/p/362347376" TargetMode="External"/><Relationship Id="rId3961" Type="http://schemas.openxmlformats.org/officeDocument/2006/relationships/hyperlink" Target="https://www.quikr.com/cars/used-other-2016-honda-jazz-50901-kms-driven-in-anna-nagar-chennai/p/362347523" TargetMode="External"/><Relationship Id="rId4805" Type="http://schemas.openxmlformats.org/officeDocument/2006/relationships/hyperlink" Target="https://www.quikr.com/cars/used-other-2018-maruti-suzuki-celerio-17968-kms-driven-in-undri-pune/p/362329754" TargetMode="External"/><Relationship Id="rId468" Type="http://schemas.openxmlformats.org/officeDocument/2006/relationships/hyperlink" Target="https://www.cartrade.com/buy-used-cars/faridabad/maruti-suzuki/wagon-r/d3236003.html?dc=0" TargetMode="External"/><Relationship Id="rId675" Type="http://schemas.openxmlformats.org/officeDocument/2006/relationships/hyperlink" Target="https://www.cartrade.com/buy-used-cars/hyderabad/maruti-suzuki/baleno/d3241025.html?dc=0" TargetMode="External"/><Relationship Id="rId882" Type="http://schemas.openxmlformats.org/officeDocument/2006/relationships/hyperlink" Target="https://www.cartrade.com/buy-used-cars/mumbai/bmw/x1/d3274207.html?dc=0" TargetMode="External"/><Relationship Id="rId1098" Type="http://schemas.openxmlformats.org/officeDocument/2006/relationships/hyperlink" Target="https://www.cartrade.com/buy-used-cars/delhi/honda/city/d3270903.html?dc=0" TargetMode="External"/><Relationship Id="rId2149" Type="http://schemas.openxmlformats.org/officeDocument/2006/relationships/hyperlink" Target="https://www.carwale.com/used/cars-in-hyderabad/hyundai-grand-i10/d3263663/?slot=0&amp;rk=187&amp;isP=false" TargetMode="External"/><Relationship Id="rId2356" Type="http://schemas.openxmlformats.org/officeDocument/2006/relationships/hyperlink" Target="https://www.carwale.com/used/cars-in-kolkata/maruti-suzuki-ignis/d3277055/?slot=0&amp;rk=149&amp;isP=false" TargetMode="External"/><Relationship Id="rId2563" Type="http://schemas.openxmlformats.org/officeDocument/2006/relationships/hyperlink" Target="https://www.carwale.com/used/cars-in-bangalore/bmw-x1/d3305575/?slot=0&amp;rk=109&amp;isP=false" TargetMode="External"/><Relationship Id="rId2770" Type="http://schemas.openxmlformats.org/officeDocument/2006/relationships/hyperlink" Target="https://www.carwale.com/used/cars-in-pune/hyundai-verna/d3265039/?slot=0&amp;rk=68&amp;isP=false" TargetMode="External"/><Relationship Id="rId3407" Type="http://schemas.openxmlformats.org/officeDocument/2006/relationships/hyperlink" Target="https://www.quikr.com/cars/used-other-2012-hyundai-i20-magna-o-1.2-63658-kms-driven-in-undri-pune/p/362347724" TargetMode="External"/><Relationship Id="rId3614" Type="http://schemas.openxmlformats.org/officeDocument/2006/relationships/hyperlink" Target="https://www.quikr.com/cars/used-2012-renault-duster-110-ps-rxz-4x4-mt-70000-kms-driven-in-orai/p/362336552" TargetMode="External"/><Relationship Id="rId3821" Type="http://schemas.openxmlformats.org/officeDocument/2006/relationships/hyperlink" Target="https://www.quikr.com/cars/used-other-2018-ford-freestyle-15523-kms-driven-in-vanagram-chennai/p/362347405" TargetMode="External"/><Relationship Id="rId328" Type="http://schemas.openxmlformats.org/officeDocument/2006/relationships/hyperlink" Target="https://www.cartrade.com/buy-used-cars/mumbai/mahindra/marazzo/d3192575.html?dc=0" TargetMode="External"/><Relationship Id="rId535" Type="http://schemas.openxmlformats.org/officeDocument/2006/relationships/hyperlink" Target="https://www.cartrade.com/buy-used-cars/mumbai/mercedes-benz/e-class/d3238105.html?dc=0" TargetMode="External"/><Relationship Id="rId742" Type="http://schemas.openxmlformats.org/officeDocument/2006/relationships/hyperlink" Target="https://www.cartrade.com/buy-used-cars/delhi/maruti-suzuki/baleno/d3303119.html?dc=0" TargetMode="External"/><Relationship Id="rId1165" Type="http://schemas.openxmlformats.org/officeDocument/2006/relationships/hyperlink" Target="https://www.cartrade.com/buy-used-cars/%7B%7Burl%7D%7D" TargetMode="External"/><Relationship Id="rId1372" Type="http://schemas.openxmlformats.org/officeDocument/2006/relationships/hyperlink" Target="https://www.carwale.com/used/cars-in-delhi/mini-convertible/d3299389/?slot=0&amp;rk=152&amp;isP=false" TargetMode="External"/><Relationship Id="rId2009" Type="http://schemas.openxmlformats.org/officeDocument/2006/relationships/hyperlink" Target="https://www.carwale.com/used/cars-in-hyderabad/audi-q7/d3242421/?slot=0&amp;rk=47&amp;isP=false" TargetMode="External"/><Relationship Id="rId2216" Type="http://schemas.openxmlformats.org/officeDocument/2006/relationships/hyperlink" Target="https://www.carwale.com/used/cars-in-kolkata/hyundai-xcent/d3215487/?slot=0&amp;rk=9&amp;isP=false" TargetMode="External"/><Relationship Id="rId2423" Type="http://schemas.openxmlformats.org/officeDocument/2006/relationships/hyperlink" Target="https://www.carwale.com/used/cars-in-kolkata/hyundai-santro/d3221565/?slot=0&amp;rk=216&amp;isP=false" TargetMode="External"/><Relationship Id="rId2630" Type="http://schemas.openxmlformats.org/officeDocument/2006/relationships/hyperlink" Target="https://www.carwale.com/used/cars-in-bangalore/bmw-x1/d3215699/?slot=0&amp;rk=176&amp;isP=false" TargetMode="External"/><Relationship Id="rId602" Type="http://schemas.openxmlformats.org/officeDocument/2006/relationships/hyperlink" Target="https://www.cartrade.com/buy-used-cars/vijaywada/toyota/yaris/d3254349.html?dc=0" TargetMode="External"/><Relationship Id="rId1025" Type="http://schemas.openxmlformats.org/officeDocument/2006/relationships/hyperlink" Target="https://www.cartrade.com/buy-used-cars/hyderabad/maruti-suzuki/baleno/d3241025.html?dc=0" TargetMode="External"/><Relationship Id="rId1232" Type="http://schemas.openxmlformats.org/officeDocument/2006/relationships/hyperlink" Target="https://www.carwale.com/used/cars-in-delhi/maruti-suzuki-vitara-brezza/d3264689/?slot=0&amp;rk=12&amp;isP=false" TargetMode="External"/><Relationship Id="rId4388" Type="http://schemas.openxmlformats.org/officeDocument/2006/relationships/hyperlink" Target="https://www.quikr.com/cars/used-white-2015-hyundai-i20-magna-1.2-40-000-kms-driven-in-chandkheda-ahmedabad/p/362463131" TargetMode="External"/><Relationship Id="rId4595" Type="http://schemas.openxmlformats.org/officeDocument/2006/relationships/hyperlink" Target="https://www.quikr.com/cars/used-other-2010-maruti-suzuki-swift-vxi-67031-kms-driven-in-cholourpalya-bangalore/p/362329470" TargetMode="External"/><Relationship Id="rId3197" Type="http://schemas.openxmlformats.org/officeDocument/2006/relationships/hyperlink" Target="https://www.quikr.com/cars/used-white-2018-maruti-suzuki-swift-dzire-zdi-amt-96000-kms-driven-in-somwar-peth-pune/p/362404477" TargetMode="External"/><Relationship Id="rId4248" Type="http://schemas.openxmlformats.org/officeDocument/2006/relationships/hyperlink" Target="https://www.quikr.com/cars/used-other-2018-maruti-suzuki-vitara-brezza-39969-kms-driven-in-cholourpalya-bangalore/p/362329118" TargetMode="External"/><Relationship Id="rId3057" Type="http://schemas.openxmlformats.org/officeDocument/2006/relationships/hyperlink" Target="https://www.carwale.com/used/cars-in-chandigarh/bmw-5-series/d3026267/?slot=0&amp;rk=108&amp;isP=false" TargetMode="External"/><Relationship Id="rId4108" Type="http://schemas.openxmlformats.org/officeDocument/2006/relationships/hyperlink" Target="https://www.quikr.com/cars/used-other-2019-maruti-suzuki-dzire-vxi-17255-kms-driven-in-cholourpalya-bangalore/p/362329088" TargetMode="External"/><Relationship Id="rId4455" Type="http://schemas.openxmlformats.org/officeDocument/2006/relationships/hyperlink" Target="https://www.quikr.com/cars/used-2016-hyundai-i20-active-1.4l-120000-kms-driven-in-gajuwaka-vizag/p/361562904" TargetMode="External"/><Relationship Id="rId4662" Type="http://schemas.openxmlformats.org/officeDocument/2006/relationships/hyperlink" Target="https://www.quikr.com/cars/used-other-2012-hyundai-i20-asta-1.4-crdi-108837-kms-driven-in-undri-pune/p/362329762" TargetMode="External"/><Relationship Id="rId185" Type="http://schemas.openxmlformats.org/officeDocument/2006/relationships/hyperlink" Target="https://www.cartrade.com/buy-used-cars/mumbai/mercedes-benz/e-class/d3238105.html?dc=0" TargetMode="External"/><Relationship Id="rId1909" Type="http://schemas.openxmlformats.org/officeDocument/2006/relationships/hyperlink" Target="https://www.carwale.com/used/cars-in-chennai/maruti-suzuki-wagon-r/d3272773/?slot=0&amp;rk=194&amp;isP=false" TargetMode="External"/><Relationship Id="rId3264" Type="http://schemas.openxmlformats.org/officeDocument/2006/relationships/hyperlink" Target="https://www.quikr.com/cars/used-other-2019-honda-amaze-20121-kms-driven-in-undri-pune/p/362347545" TargetMode="External"/><Relationship Id="rId3471" Type="http://schemas.openxmlformats.org/officeDocument/2006/relationships/hyperlink" Target="https://www.quikr.com/cars/used-2019-honda-jazz-79474-kms-driven-in-andheri-east-mumbai/p/361487337" TargetMode="External"/><Relationship Id="rId4315" Type="http://schemas.openxmlformats.org/officeDocument/2006/relationships/hyperlink" Target="https://www.quikr.com/cars/used-2017-honda-amaze-34-000-kms-driven-in-vadakara-kozhikode/p/362466956" TargetMode="External"/><Relationship Id="rId4522" Type="http://schemas.openxmlformats.org/officeDocument/2006/relationships/hyperlink" Target="https://www.quikr.com/cars/used-other-2016-hyundai-grand-i10-95999-kms-driven-in-vanagram-chennai/p/362329665" TargetMode="External"/><Relationship Id="rId392" Type="http://schemas.openxmlformats.org/officeDocument/2006/relationships/hyperlink" Target="https://www.cartrade.com/buy-used-cars/delhi/maruti-suzuki/baleno/d3303119.html?dc=0" TargetMode="External"/><Relationship Id="rId2073" Type="http://schemas.openxmlformats.org/officeDocument/2006/relationships/hyperlink" Target="https://www.carwale.com/used/cars-in-hyderabad/hyundai-grand-i10-nios/d3277759/?slot=0&amp;rk=111&amp;isP=false" TargetMode="External"/><Relationship Id="rId2280" Type="http://schemas.openxmlformats.org/officeDocument/2006/relationships/hyperlink" Target="https://www.carwale.com/used/cars-in-kolkata/bmw-5-series/d3186655/?slot=0&amp;rk=73&amp;isP=false" TargetMode="External"/><Relationship Id="rId3124" Type="http://schemas.openxmlformats.org/officeDocument/2006/relationships/hyperlink" Target="https://www.carwale.com/used/cars-in-chandigarh/audi-a6/d3195637/?slot=0&amp;rk=175&amp;isP=false" TargetMode="External"/><Relationship Id="rId3331" Type="http://schemas.openxmlformats.org/officeDocument/2006/relationships/hyperlink" Target="https://www.quikr.com/cars/used-2017-toyota-fortuner-3.0-4x2-at-36000-kms-driven-in-andheri-west-mumbai/p/362404609" TargetMode="External"/><Relationship Id="rId252" Type="http://schemas.openxmlformats.org/officeDocument/2006/relationships/hyperlink" Target="https://www.cartrade.com/buy-used-cars/vijaywada/toyota/yaris/d3254349.html?dc=0" TargetMode="External"/><Relationship Id="rId2140" Type="http://schemas.openxmlformats.org/officeDocument/2006/relationships/hyperlink" Target="https://www.carwale.com/used/cars-in-hyderabad/honda-city/d3305605/?slot=0&amp;rk=178&amp;isP=false" TargetMode="External"/><Relationship Id="rId112" Type="http://schemas.openxmlformats.org/officeDocument/2006/relationships/hyperlink" Target="https://www.cardekho.com/used-car-details/used-Volkswagen-Vento-1.5-Tdi-Highline-Bsiv-cars-Ahmedabad_75244daa-60ec-4bc6-86c5-a4e09069fb14.htm" TargetMode="External"/><Relationship Id="rId1699" Type="http://schemas.openxmlformats.org/officeDocument/2006/relationships/hyperlink" Target="https://www.carwale.com/used/cars-in-mumbai/mahindra-xuv500/d3241687/?slot=0&amp;rk=231&amp;isP=false" TargetMode="External"/><Relationship Id="rId2000" Type="http://schemas.openxmlformats.org/officeDocument/2006/relationships/hyperlink" Target="https://www.carwale.com/used/cars-in-hyderabad/ford-endeavour/d3240687/?slot=0&amp;rk=38&amp;isP=false" TargetMode="External"/><Relationship Id="rId2957" Type="http://schemas.openxmlformats.org/officeDocument/2006/relationships/hyperlink" Target="https://www.carwale.com/used/cars-in-chandigarh/toyota-fortuner/d3074747/?slot=37&amp;rk=8&amp;isP=true" TargetMode="External"/><Relationship Id="rId4172" Type="http://schemas.openxmlformats.org/officeDocument/2006/relationships/hyperlink" Target="https://www.quikr.com/cars/used-2015-maruti-suzuki-swift-vdi-abs-65000-kms-driven-in-vinayagar-kovil-pollachi/p/362452084" TargetMode="External"/><Relationship Id="rId5016" Type="http://schemas.openxmlformats.org/officeDocument/2006/relationships/hyperlink" Target="https://www.quikr.com/cars/used-blue-2015-hyundai-xcent-s-65000-kms-driven-in-kasba-kolkata/p/362343372" TargetMode="External"/><Relationship Id="rId929" Type="http://schemas.openxmlformats.org/officeDocument/2006/relationships/hyperlink" Target="https://www.cartrade.com/buy-used-cars/mumbai/mercedes-benz/gla/d3269781.html?dc=0" TargetMode="External"/><Relationship Id="rId1559" Type="http://schemas.openxmlformats.org/officeDocument/2006/relationships/hyperlink" Target="https://www.carwale.com/used/cars-in-mumbai/maruti-suzuki-ertiga/d3213049/?slot=0&amp;rk=91&amp;isP=false" TargetMode="External"/><Relationship Id="rId1766" Type="http://schemas.openxmlformats.org/officeDocument/2006/relationships/hyperlink" Target="https://www.carwale.com/used/cars-in-chennai/jeep-compass/d3296959/?slot=0&amp;rk=51&amp;isP=false" TargetMode="External"/><Relationship Id="rId1973" Type="http://schemas.openxmlformats.org/officeDocument/2006/relationships/hyperlink" Target="https://www.carwale.com/used/cars-in-hyderabad/renault-duster/d3260777/?slot=0&amp;rk=11&amp;isP=false" TargetMode="External"/><Relationship Id="rId2817" Type="http://schemas.openxmlformats.org/officeDocument/2006/relationships/hyperlink" Target="https://www.carwale.com/used/cars-in-pune/hyundai-tucson/d3286989/?slot=0&amp;rk=115&amp;isP=false" TargetMode="External"/><Relationship Id="rId4032" Type="http://schemas.openxmlformats.org/officeDocument/2006/relationships/hyperlink" Target="https://www.quikr.com/cars/used-other-2021-toyota-glanza-g-cvt-7912-kms-driven-in-cholourpalya-bangalore/p/362329308" TargetMode="External"/><Relationship Id="rId58" Type="http://schemas.openxmlformats.org/officeDocument/2006/relationships/hyperlink" Target="https://www.cardekho.com/buy-used-car-details/used-Hyundai-Grand-I10-Sportz-cars-Ahmedabad_51ec6aec-1ef4-40f9-b3a3-51dcd7a337ff.htm" TargetMode="External"/><Relationship Id="rId1419" Type="http://schemas.openxmlformats.org/officeDocument/2006/relationships/hyperlink" Target="https://www.carwale.com/used/cars-in-ahmedabad/audi-a6/d3290745/?slot=0&amp;rk=199&amp;isP=false&amp;dc=10" TargetMode="External"/><Relationship Id="rId1626" Type="http://schemas.openxmlformats.org/officeDocument/2006/relationships/hyperlink" Target="https://www.carwale.com/used/cars-in-mumbai/maruti-suzuki-ciaz/d3170191/?slot=0&amp;rk=158&amp;isP=false" TargetMode="External"/><Relationship Id="rId1833" Type="http://schemas.openxmlformats.org/officeDocument/2006/relationships/hyperlink" Target="https://www.carwale.com/used/cars-in-chennai/maruti-suzuki-estilo/d3265637/?slot=0&amp;rk=118&amp;isP=false" TargetMode="External"/><Relationship Id="rId4989" Type="http://schemas.openxmlformats.org/officeDocument/2006/relationships/hyperlink" Target="https://www.quikr.com/cars/used-silver-2016-mahindra-kuv100-k4-6-str-16-000-kms-driven-in-borivali-west-mumbai/p/360874303" TargetMode="External"/><Relationship Id="rId1900" Type="http://schemas.openxmlformats.org/officeDocument/2006/relationships/hyperlink" Target="https://www.carwale.com/used/cars-in-chennai/ford-freestyle/d3273103/?slot=0&amp;rk=185&amp;isP=false" TargetMode="External"/><Relationship Id="rId3798" Type="http://schemas.openxmlformats.org/officeDocument/2006/relationships/hyperlink" Target="https://www.quikr.com/cars/used-other-2018-tata-nexon-13350-kms-driven-in-undri-pune/p/362347611" TargetMode="External"/><Relationship Id="rId4849" Type="http://schemas.openxmlformats.org/officeDocument/2006/relationships/hyperlink" Target="https://www.quikr.com/cars/used-other-2017-maruti-suzuki-baleno-24293-kms-driven-in-cholourpalya-bangalore/p/362323344" TargetMode="External"/><Relationship Id="rId3658" Type="http://schemas.openxmlformats.org/officeDocument/2006/relationships/hyperlink" Target="https://www.quikr.com/cars/used-other-2017-hyundai-grand-i10-magna-1.2-kappa-vtvt-20130-kms-driven-in-undri-pune/p/362347599" TargetMode="External"/><Relationship Id="rId3865" Type="http://schemas.openxmlformats.org/officeDocument/2006/relationships/hyperlink" Target="https://www.quikr.com/cars/used-other-2018-honda-city-43795-kms-driven-in-anna-nagar-chennai/p/362347396" TargetMode="External"/><Relationship Id="rId4709" Type="http://schemas.openxmlformats.org/officeDocument/2006/relationships/hyperlink" Target="https://www.quikr.com/cars/used-other-2019-renault-triber-33758-kms-driven-in-cholourpalya-bangalore/p/362329416" TargetMode="External"/><Relationship Id="rId4916" Type="http://schemas.openxmlformats.org/officeDocument/2006/relationships/hyperlink" Target="https://www.quikr.com/cars/used-white-2011-hyundai-i10-sportz-1.2-40-826-kms-driven-in-nagaon/p/362441864" TargetMode="External"/><Relationship Id="rId579" Type="http://schemas.openxmlformats.org/officeDocument/2006/relationships/hyperlink" Target="https://www.cartrade.com/buy-used-cars/mumbai/mercedes-benz/gla/d3269781.html?dc=0" TargetMode="External"/><Relationship Id="rId786" Type="http://schemas.openxmlformats.org/officeDocument/2006/relationships/hyperlink" Target="https://www.cartrade.com/buy-used-cars/mumbai/mercedes-benz/gle/d3163397.html?dc=0" TargetMode="External"/><Relationship Id="rId993" Type="http://schemas.openxmlformats.org/officeDocument/2006/relationships/hyperlink" Target="https://www.cartrade.com/buy-used-cars/faridabad/maruti-suzuki/wagon-r/d3236003.html?dc=0" TargetMode="External"/><Relationship Id="rId2467" Type="http://schemas.openxmlformats.org/officeDocument/2006/relationships/hyperlink" Target="https://www.carwale.com/used/cars-in-bangalore/hyundai-elite-i20/d3261565/?slot=0&amp;rk=13&amp;isP=false" TargetMode="External"/><Relationship Id="rId2674" Type="http://schemas.openxmlformats.org/officeDocument/2006/relationships/hyperlink" Target="https://www.carwale.com/used/cars-in-bangalore/hyundai-creta/d3286377/?slot=0&amp;rk=220&amp;isP=false" TargetMode="External"/><Relationship Id="rId3518" Type="http://schemas.openxmlformats.org/officeDocument/2006/relationships/hyperlink" Target="https://www.quikr.com/cars/used-silver-2011-chevrolet-cruze-ltz-115000-kms-driven-in-banasavadi-bangalore/p/362386365" TargetMode="External"/><Relationship Id="rId439" Type="http://schemas.openxmlformats.org/officeDocument/2006/relationships/hyperlink" Target="https://www.cartrade.com/buy-used-cars/kanpur/mg/hector/d3263973.html?dc=0" TargetMode="External"/><Relationship Id="rId646" Type="http://schemas.openxmlformats.org/officeDocument/2006/relationships/hyperlink" Target="https://www.cartrade.com/buy-used-cars/ajmer/hyundai/venue/d3170291.html?dc=0" TargetMode="External"/><Relationship Id="rId1069" Type="http://schemas.openxmlformats.org/officeDocument/2006/relationships/hyperlink" Target="https://www.cartrade.com/buy-used-cars/hyderabad/hyundai/elite-i20/d3239341.html?dc=0" TargetMode="External"/><Relationship Id="rId1276" Type="http://schemas.openxmlformats.org/officeDocument/2006/relationships/hyperlink" Target="https://www.carwale.com/used/cars-in-delhi/mercedes-benz-gls/d3266711/?slot=0&amp;rk=56&amp;isP=false" TargetMode="External"/><Relationship Id="rId1483" Type="http://schemas.openxmlformats.org/officeDocument/2006/relationships/hyperlink" Target="https://www.carwale.com/used/cars-in-mumbai/volvo-xc40/d3269785/?slot=0&amp;rk=15&amp;isP=false" TargetMode="External"/><Relationship Id="rId2327" Type="http://schemas.openxmlformats.org/officeDocument/2006/relationships/hyperlink" Target="https://www.carwale.com/used/cars-in-kolkata/porsche-macan/d3269499/?slot=0&amp;rk=120&amp;isP=false" TargetMode="External"/><Relationship Id="rId2881" Type="http://schemas.openxmlformats.org/officeDocument/2006/relationships/hyperlink" Target="https://www.carwale.com/used/cars-in-pune/honda-city/d3248645/?slot=0&amp;rk=179&amp;isP=false" TargetMode="External"/><Relationship Id="rId3725" Type="http://schemas.openxmlformats.org/officeDocument/2006/relationships/hyperlink" Target="https://www.quikr.com/cars/used-other-2015-honda-crv-69098-kms-driven-in-undri-pune/p/362347569" TargetMode="External"/><Relationship Id="rId3932" Type="http://schemas.openxmlformats.org/officeDocument/2006/relationships/hyperlink" Target="https://www.quikr.com/cars/used-brown-2015-jaguar-xf-2.2-diesel-luxury-50-000-kms-driven-in-santacruz-east-mumbai/p/361554272" TargetMode="External"/><Relationship Id="rId506" Type="http://schemas.openxmlformats.org/officeDocument/2006/relationships/hyperlink" Target="https://www.cartrade.com/buy-used-cars/mumbai/mercedes-benz/cla/d3261427.html?dc=0" TargetMode="External"/><Relationship Id="rId853" Type="http://schemas.openxmlformats.org/officeDocument/2006/relationships/hyperlink" Target="https://www.cartrade.com/buy-used-cars/mumbai/mahindra/marazzo/d3192575.html?dc=0" TargetMode="External"/><Relationship Id="rId1136" Type="http://schemas.openxmlformats.org/officeDocument/2006/relationships/hyperlink" Target="https://www.cartrade.com/buy-used-cars/mumbai/mercedes-benz/gle/d3163397.html?dc=0" TargetMode="External"/><Relationship Id="rId1690" Type="http://schemas.openxmlformats.org/officeDocument/2006/relationships/hyperlink" Target="https://www.carwale.com/used/cars-in-mumbai/toyota-yaris/d3228211/?slot=0&amp;rk=222&amp;isP=false" TargetMode="External"/><Relationship Id="rId2534" Type="http://schemas.openxmlformats.org/officeDocument/2006/relationships/hyperlink" Target="https://www.carwale.com/used/cars-in-bangalore/toyota-corolla-altis/d3196215/?slot=0&amp;rk=80&amp;isP=false" TargetMode="External"/><Relationship Id="rId2741" Type="http://schemas.openxmlformats.org/officeDocument/2006/relationships/hyperlink" Target="https://www.carwale.com/used/cars-in-pune/hyundai-elite-i20/d3155713/?slot=0&amp;rk=39&amp;isP=false" TargetMode="External"/><Relationship Id="rId713" Type="http://schemas.openxmlformats.org/officeDocument/2006/relationships/hyperlink" Target="https://www.cartrade.com/buy-used-cars/kanpur/honda/brio/d3247133.html?dc=0" TargetMode="External"/><Relationship Id="rId920" Type="http://schemas.openxmlformats.org/officeDocument/2006/relationships/hyperlink" Target="https://www.cartrade.com/buy-used-cars/hyderabad/volkswagen/vento/d3239325.html?dc=0" TargetMode="External"/><Relationship Id="rId1343" Type="http://schemas.openxmlformats.org/officeDocument/2006/relationships/hyperlink" Target="https://www.carwale.com/used/cars-in-delhi/mercedes-benz-m-class/d3266371/?slot=0&amp;rk=123&amp;isP=false" TargetMode="External"/><Relationship Id="rId1550" Type="http://schemas.openxmlformats.org/officeDocument/2006/relationships/hyperlink" Target="https://www.carwale.com/used/cars-in-mumbai/honda-city/d3213429/?slot=0&amp;rk=82&amp;isP=false" TargetMode="External"/><Relationship Id="rId2601" Type="http://schemas.openxmlformats.org/officeDocument/2006/relationships/hyperlink" Target="https://www.carwale.com/used/cars-in-bangalore/tata-harrier/d3283593/?slot=0&amp;rk=147&amp;isP=false" TargetMode="External"/><Relationship Id="rId4499" Type="http://schemas.openxmlformats.org/officeDocument/2006/relationships/hyperlink" Target="https://www.quikr.com/cars/used-other-2020-renault-kwid-rxl-31260-kms-driven-in-vanagram-chennai/p/362329607" TargetMode="External"/><Relationship Id="rId1203" Type="http://schemas.openxmlformats.org/officeDocument/2006/relationships/hyperlink" Target="https://www.cartrade.com/buy-used-cars/mumbai/mahindra/marazzo/d3192575.html?dc=0" TargetMode="External"/><Relationship Id="rId1410" Type="http://schemas.openxmlformats.org/officeDocument/2006/relationships/hyperlink" Target="https://www.carwale.com/used/cars-in-delhi/toyota-fortuner/d3242513/?slot=0&amp;rk=190&amp;isP=false" TargetMode="External"/><Relationship Id="rId4359" Type="http://schemas.openxmlformats.org/officeDocument/2006/relationships/hyperlink" Target="https://www.quikr.com/cars/used-2004-maruti-suzuki-zen-72-000-kms-driven-in-new-bel-road-bangalore/p/362464442" TargetMode="External"/><Relationship Id="rId4566" Type="http://schemas.openxmlformats.org/officeDocument/2006/relationships/hyperlink" Target="https://www.quikr.com/cars/used-other-2015-maruti-suzuki-swift-vxi-32532-kms-driven-in-cholourpalya-bangalore/p/362329451" TargetMode="External"/><Relationship Id="rId4773" Type="http://schemas.openxmlformats.org/officeDocument/2006/relationships/hyperlink" Target="https://www.quikr.com/cars/used-golden-2005-honda-city-95-500-kms-driven-in-k-r-puram-bangalore/p/362389532" TargetMode="External"/><Relationship Id="rId4980" Type="http://schemas.openxmlformats.org/officeDocument/2006/relationships/hyperlink" Target="https://www.quikr.com/cars/used-other-2014-hyundai-grand-i10-51371-kms-driven-in-cholourpalya-bangalore/p/362323499" TargetMode="External"/><Relationship Id="rId3168" Type="http://schemas.openxmlformats.org/officeDocument/2006/relationships/hyperlink" Target="https://www.quikr.com/cars/used-black-2005-hyundai-santro-xing-88000-kms-driven-in-malad-west-mumbai/p/362457765" TargetMode="External"/><Relationship Id="rId3375" Type="http://schemas.openxmlformats.org/officeDocument/2006/relationships/hyperlink" Target="https://www.quikr.com/cars/used-white-2016-maruti-suzuki-dzire-vdi-amt-40100-kms-driven-in-adarsh-nagar-jaipur/p/360448373" TargetMode="External"/><Relationship Id="rId3582" Type="http://schemas.openxmlformats.org/officeDocument/2006/relationships/hyperlink" Target="https://www.quikr.com/cars/used-other-2021-maruti-suzuki-wagon-r-5382-kms-driven-in-vanagram-chennai/p/362347461" TargetMode="External"/><Relationship Id="rId4219" Type="http://schemas.openxmlformats.org/officeDocument/2006/relationships/hyperlink" Target="https://www.quikr.com/cars/used-2009-maruti-suzuki-swift-rs-vxi-69000-kms-driven-in-apc-road-kolkata/p/362470138" TargetMode="External"/><Relationship Id="rId4426" Type="http://schemas.openxmlformats.org/officeDocument/2006/relationships/hyperlink" Target="https://www.quikr.com/cars/used-other-2019-datsun-redi-go-8042-kms-driven-in-cholourpalya-bangalore/p/362329437" TargetMode="External"/><Relationship Id="rId4633" Type="http://schemas.openxmlformats.org/officeDocument/2006/relationships/hyperlink" Target="https://www.quikr.com/cars/used-other-2015-toyota-etios-g-41937-kms-driven-in-cholourpalya-bangalore/p/362329312" TargetMode="External"/><Relationship Id="rId4840" Type="http://schemas.openxmlformats.org/officeDocument/2006/relationships/hyperlink" Target="https://www.quikr.com/cars/used-2012-mahindra-xuv-500-w8-150000-kms-driven-in-gorakshan-road-akola/p/362447615" TargetMode="External"/><Relationship Id="rId296" Type="http://schemas.openxmlformats.org/officeDocument/2006/relationships/hyperlink" Target="https://www.cartrade.com/buy-used-cars/ajmer/hyundai/venue/d3170291.html?dc=0" TargetMode="External"/><Relationship Id="rId2184" Type="http://schemas.openxmlformats.org/officeDocument/2006/relationships/hyperlink" Target="https://www.carwale.com/used/cars-in-hyderabad/skoda-rapid/d3308379/?slot=0&amp;rk=222&amp;isP=false" TargetMode="External"/><Relationship Id="rId2391" Type="http://schemas.openxmlformats.org/officeDocument/2006/relationships/hyperlink" Target="https://www.carwale.com/used/cars-in-kolkata/mahindra-scorpio/d3303363/?slot=0&amp;rk=184&amp;isP=false" TargetMode="External"/><Relationship Id="rId3028" Type="http://schemas.openxmlformats.org/officeDocument/2006/relationships/hyperlink" Target="https://www.carwale.com/used/cars-in-chandigarh/mercedes-benz-m-class/d3166125/?slot=0&amp;rk=79&amp;isP=false" TargetMode="External"/><Relationship Id="rId3235" Type="http://schemas.openxmlformats.org/officeDocument/2006/relationships/hyperlink" Target="https://www.quikr.com/cars/used-2015-ford-ecosport-76-000-kms-driven-in-vadapalani-chennai/p/362447133" TargetMode="External"/><Relationship Id="rId3442" Type="http://schemas.openxmlformats.org/officeDocument/2006/relationships/hyperlink" Target="https://www.quikr.com/cars/used-other-2017-mahindra-xuv-500-76567-kms-driven-in-anna-nagar-chennai/p/362347435" TargetMode="External"/><Relationship Id="rId156" Type="http://schemas.openxmlformats.org/officeDocument/2006/relationships/hyperlink" Target="https://www.cartrade.com/buy-used-cars/mumbai/mercedes-benz/cla/d3261427.html?dc=0" TargetMode="External"/><Relationship Id="rId363" Type="http://schemas.openxmlformats.org/officeDocument/2006/relationships/hyperlink" Target="https://www.cartrade.com/buy-used-cars/kanpur/honda/brio/d3247133.html?dc=0" TargetMode="External"/><Relationship Id="rId570" Type="http://schemas.openxmlformats.org/officeDocument/2006/relationships/hyperlink" Target="https://www.cartrade.com/buy-used-cars/hyderabad/volkswagen/vento/d3239325.html?dc=0" TargetMode="External"/><Relationship Id="rId2044" Type="http://schemas.openxmlformats.org/officeDocument/2006/relationships/hyperlink" Target="https://www.carwale.com/used/cars-in-hyderabad/maruti-suzuki-vitara-brezza/d3179135/?slot=0&amp;rk=82&amp;isP=false" TargetMode="External"/><Relationship Id="rId2251" Type="http://schemas.openxmlformats.org/officeDocument/2006/relationships/hyperlink" Target="https://www.carwale.com/used/cars-in-kolkata/maruti-suzuki-swift/d3260421/?slot=0&amp;rk=44&amp;isP=false" TargetMode="External"/><Relationship Id="rId3302" Type="http://schemas.openxmlformats.org/officeDocument/2006/relationships/hyperlink" Target="https://www.quikr.com/cars/used-white-2010-maruti-suzuki-swift-vxi-1.2-bs-iv-69000-kms-driven-in-adarsh-nagar-jaipur/p/360448428" TargetMode="External"/><Relationship Id="rId4700" Type="http://schemas.openxmlformats.org/officeDocument/2006/relationships/hyperlink" Target="https://www.quikr.com/cars/used-white-2021-hyundai-venue-1.5-sx-crdi-mt-21950-kms-driven-in-vadapalani-chennai/p/361544935" TargetMode="External"/><Relationship Id="rId223" Type="http://schemas.openxmlformats.org/officeDocument/2006/relationships/hyperlink" Target="https://www.cartrade.com/buy-used-cars/delhi/honda/city/d3270903.html?dc=0" TargetMode="External"/><Relationship Id="rId430" Type="http://schemas.openxmlformats.org/officeDocument/2006/relationships/hyperlink" Target="https://www.cartrade.com/buy-used-cars/mumbai/mini/countryman/d3264323.html?dc=0" TargetMode="External"/><Relationship Id="rId1060" Type="http://schemas.openxmlformats.org/officeDocument/2006/relationships/hyperlink" Target="https://www.cartrade.com/buy-used-cars/mumbai/mercedes-benz/e-class/d3238105.html?dc=0" TargetMode="External"/><Relationship Id="rId2111" Type="http://schemas.openxmlformats.org/officeDocument/2006/relationships/hyperlink" Target="https://www.carwale.com/used/cars-in-hyderabad/honda-city/d3293141/?slot=0&amp;rk=149&amp;isP=false" TargetMode="External"/><Relationship Id="rId4076" Type="http://schemas.openxmlformats.org/officeDocument/2006/relationships/hyperlink" Target="https://www.quikr.com/cars/used-blue-2017-hyundai-eon-era-plus-20200-kms-driven-in-pappanamcode-trivandrum/p/362472498" TargetMode="External"/><Relationship Id="rId1877" Type="http://schemas.openxmlformats.org/officeDocument/2006/relationships/hyperlink" Target="https://www.carwale.com/used/cars-in-chennai/hyundai-elite-i20/d3272749/?slot=0&amp;rk=162&amp;isP=false" TargetMode="External"/><Relationship Id="rId2928" Type="http://schemas.openxmlformats.org/officeDocument/2006/relationships/hyperlink" Target="https://www.carwale.com/used/cars-in-pune/maruti-suzuki-s-presso/d3273845/?slot=0&amp;rk=226&amp;isP=false" TargetMode="External"/><Relationship Id="rId4283" Type="http://schemas.openxmlformats.org/officeDocument/2006/relationships/hyperlink" Target="https://www.quikr.com/cars/used-other-2020-kia-seltos-36146-kms-driven-in-cholourpalya-bangalore/p/362329123" TargetMode="External"/><Relationship Id="rId4490" Type="http://schemas.openxmlformats.org/officeDocument/2006/relationships/hyperlink" Target="https://www.quikr.com/cars/used-other-2015-hyundai-elite-i20-sportz-1.2-55543-kms-driven-in-undri-pune/p/362329713" TargetMode="External"/><Relationship Id="rId1737" Type="http://schemas.openxmlformats.org/officeDocument/2006/relationships/hyperlink" Target="https://www.carwale.com/used/cars-in-chennai/bmw-x5/d3211763/?slot=0&amp;rk=22&amp;isP=false" TargetMode="External"/><Relationship Id="rId1944" Type="http://schemas.openxmlformats.org/officeDocument/2006/relationships/hyperlink" Target="https://www.carwale.com/used/cars-in-chennai/maruti-suzuki-alto-800/d3274539/?slot=0&amp;rk=229&amp;isP=false" TargetMode="External"/><Relationship Id="rId3092" Type="http://schemas.openxmlformats.org/officeDocument/2006/relationships/hyperlink" Target="https://www.carwale.com/used/cars-in-chandigarh/ford-endeavour/d3115222/?slot=0&amp;rk=143&amp;isP=false" TargetMode="External"/><Relationship Id="rId4143" Type="http://schemas.openxmlformats.org/officeDocument/2006/relationships/hyperlink" Target="https://www.quikr.com/cars/used-blue-2021-tata-tiago-xza-1.2-rtn-23-446-kms-driven-in-hanamkonda-warangal/p/362470227" TargetMode="External"/><Relationship Id="rId4350" Type="http://schemas.openxmlformats.org/officeDocument/2006/relationships/hyperlink" Target="https://www.quikr.com/cars/used-other-2017-maruti-suzuki-ciaz-zxi-31263-kms-driven-in-cholourpalya-bangalore/p/362329336" TargetMode="External"/><Relationship Id="rId29" Type="http://schemas.openxmlformats.org/officeDocument/2006/relationships/hyperlink" Target="https://www.cardekho.com/buy-used-car-details/used-Renault-Duster-Rxz-Turbo-Cvt-cars-Ahmedabad_32472618-6773-4d9f-915b-9d72e8e873dd.htm" TargetMode="External"/><Relationship Id="rId4003" Type="http://schemas.openxmlformats.org/officeDocument/2006/relationships/hyperlink" Target="https://www.quikr.com/cars/used-2018-mahindra-tuv300-t4-plus-140000-kms-driven-in-banashankari-bangalore/p/360855923" TargetMode="External"/><Relationship Id="rId4210" Type="http://schemas.openxmlformats.org/officeDocument/2006/relationships/hyperlink" Target="https://www.quikr.com/cars/used-other-2017-volkswagen-vento-83870-kms-driven-in-cholourpalya-bangalore/p/362329342" TargetMode="External"/><Relationship Id="rId1804" Type="http://schemas.openxmlformats.org/officeDocument/2006/relationships/hyperlink" Target="https://www.carwale.com/used/cars-in-chennai/kia-seltos/d3296155/?slot=0&amp;rk=89&amp;isP=false" TargetMode="External"/><Relationship Id="rId3769" Type="http://schemas.openxmlformats.org/officeDocument/2006/relationships/hyperlink" Target="https://www.quikr.com/cars/used-other-2017-maruti-suzuki-alto-800-lxi-47587-kms-driven-in-undri-pune/p/362347603" TargetMode="External"/><Relationship Id="rId3976" Type="http://schemas.openxmlformats.org/officeDocument/2006/relationships/hyperlink" Target="https://www.quikr.com/cars/used-white-2011-bmw-x1-sdrive20d-135000-kms-driven-in-santacruz-east-mumbai/p/361588943" TargetMode="External"/><Relationship Id="rId897" Type="http://schemas.openxmlformats.org/officeDocument/2006/relationships/hyperlink" Target="https://www.cartrade.com/buy-used-cars/kanpur/hyundai/grand-i10/d3291495.html?dc=0" TargetMode="External"/><Relationship Id="rId2578" Type="http://schemas.openxmlformats.org/officeDocument/2006/relationships/hyperlink" Target="https://www.carwale.com/used/cars-in-bangalore/audi-q7/d3195529/?slot=0&amp;rk=124&amp;isP=false" TargetMode="External"/><Relationship Id="rId2785" Type="http://schemas.openxmlformats.org/officeDocument/2006/relationships/hyperlink" Target="https://www.carwale.com/used/cars-in-pune/kia-sonet/d3305185/?slot=0&amp;rk=83&amp;isP=false" TargetMode="External"/><Relationship Id="rId2992" Type="http://schemas.openxmlformats.org/officeDocument/2006/relationships/hyperlink" Target="https://www.carwale.com/used/cars-in-chandigarh/mercedes-benz-gle/d3223515/?slot=0&amp;rk=43&amp;isP=false" TargetMode="External"/><Relationship Id="rId3629" Type="http://schemas.openxmlformats.org/officeDocument/2006/relationships/hyperlink" Target="https://www.quikr.com/cars/used-other-2012-maruti-suzuki-wagon-r-1.0-lxi-14030-kms-driven-in-undri-pune/p/362347738" TargetMode="External"/><Relationship Id="rId3836" Type="http://schemas.openxmlformats.org/officeDocument/2006/relationships/hyperlink" Target="https://www.quikr.com/cars/used-2008-hyundai-verna-1.6-vgt-crdi-143000-kms-driven-in-kothanur-bangalore/p/362107826" TargetMode="External"/><Relationship Id="rId757" Type="http://schemas.openxmlformats.org/officeDocument/2006/relationships/hyperlink" Target="https://www.cartrade.com/buy-used-cars/mumbai/bmw/x1/d3274207.html?dc=0" TargetMode="External"/><Relationship Id="rId964" Type="http://schemas.openxmlformats.org/officeDocument/2006/relationships/hyperlink" Target="https://www.cartrade.com/buy-used-cars/kanpur/mg/hector/d3263973.html?dc=0" TargetMode="External"/><Relationship Id="rId1387" Type="http://schemas.openxmlformats.org/officeDocument/2006/relationships/hyperlink" Target="https://www.carwale.com/used/cars-in-delhi/ford-mustang/d3308341/?slot=0&amp;rk=167&amp;isP=false" TargetMode="External"/><Relationship Id="rId1594" Type="http://schemas.openxmlformats.org/officeDocument/2006/relationships/hyperlink" Target="https://www.carwale.com/used/cars-in-mumbai/maruti-suzuki-ertiga/d3260781/?slot=0&amp;rk=126&amp;isP=false" TargetMode="External"/><Relationship Id="rId2438" Type="http://schemas.openxmlformats.org/officeDocument/2006/relationships/hyperlink" Target="https://www.carwale.com/used/cars-in-kolkata/renault-triber/d3266439/?slot=0&amp;rk=231&amp;isP=false" TargetMode="External"/><Relationship Id="rId2645" Type="http://schemas.openxmlformats.org/officeDocument/2006/relationships/hyperlink" Target="https://www.carwale.com/used/cars-in-bangalore/ford-ecosport/d3224787/?slot=0&amp;rk=191&amp;isP=false" TargetMode="External"/><Relationship Id="rId2852" Type="http://schemas.openxmlformats.org/officeDocument/2006/relationships/hyperlink" Target="https://www.carwale.com/used/cars-in-pune/mercedes-benz-s-class/d3306651/?slot=0&amp;rk=150&amp;isP=false" TargetMode="External"/><Relationship Id="rId3903" Type="http://schemas.openxmlformats.org/officeDocument/2006/relationships/hyperlink" Target="https://www.quikr.com/cars/used-brown-2009-maruti-suzuki-estilo-lx-bs-iv-56000-kms-driven-in-aakkulam-trivandrum/p/362093961" TargetMode="External"/><Relationship Id="rId93" Type="http://schemas.openxmlformats.org/officeDocument/2006/relationships/hyperlink" Target="https://www.cardekho.com/used-car-details/used-Mercedes-benz-E-class-E250-Edition-E-cars-Ahmedabad_c6dafbc9-1ce8-45dd-a0ac-f285f06a07a9.htm" TargetMode="External"/><Relationship Id="rId617" Type="http://schemas.openxmlformats.org/officeDocument/2006/relationships/hyperlink" Target="https://www.cartrade.com/buy-used-cars/delhi/maruti-suzuki/baleno/d3303119.html?dc=0" TargetMode="External"/><Relationship Id="rId824" Type="http://schemas.openxmlformats.org/officeDocument/2006/relationships/hyperlink" Target="https://www.cartrade.com/buy-used-cars/pune/maruti-suzuki/baleno/d3246011.html?dc=0" TargetMode="External"/><Relationship Id="rId1247" Type="http://schemas.openxmlformats.org/officeDocument/2006/relationships/hyperlink" Target="https://www.carwale.com/used/cars-in-faridabad/mercedes-benz-c-class/d3233217/?slot=0&amp;rk=27&amp;isP=false&amp;dc=10" TargetMode="External"/><Relationship Id="rId1454" Type="http://schemas.openxmlformats.org/officeDocument/2006/relationships/hyperlink" Target="https://www.carwale.com/used/cars-in-ahmedabad/porsche-cayenne/d3289921/?slot=0&amp;rk=234&amp;isP=false&amp;dc=10" TargetMode="External"/><Relationship Id="rId1661" Type="http://schemas.openxmlformats.org/officeDocument/2006/relationships/hyperlink" Target="https://www.carwale.com/used/cars-in-mumbai/maruti-suzuki-ertiga/d3299079/?slot=0&amp;rk=193&amp;isP=false" TargetMode="External"/><Relationship Id="rId2505" Type="http://schemas.openxmlformats.org/officeDocument/2006/relationships/hyperlink" Target="https://www.carwale.com/used/cars-in-bangalore/kia-sonet/d3199087/?slot=0&amp;rk=51&amp;isP=false" TargetMode="External"/><Relationship Id="rId2712" Type="http://schemas.openxmlformats.org/officeDocument/2006/relationships/hyperlink" Target="https://www.carwale.com/used/cars-in-pune/hyundai-venue/d3233481/?slot=0&amp;rk=10&amp;isP=false" TargetMode="External"/><Relationship Id="rId1107" Type="http://schemas.openxmlformats.org/officeDocument/2006/relationships/hyperlink" Target="https://www.cartrade.com/buy-used-cars/mumbai/bmw/x1/d3274207.html?dc=0" TargetMode="External"/><Relationship Id="rId1314" Type="http://schemas.openxmlformats.org/officeDocument/2006/relationships/hyperlink" Target="https://www.carwale.com/used/cars-in-gurgaon/bmw-x1/d3308165/?slot=0&amp;rk=94&amp;isP=false&amp;dc=10" TargetMode="External"/><Relationship Id="rId1521" Type="http://schemas.openxmlformats.org/officeDocument/2006/relationships/hyperlink" Target="https://www.carwale.com/used/cars-in-mumbai/honda-city/d3229223/?slot=0&amp;rk=53&amp;isP=false" TargetMode="External"/><Relationship Id="rId4677" Type="http://schemas.openxmlformats.org/officeDocument/2006/relationships/hyperlink" Target="https://www.quikr.com/cars/used-2006-hyundai-getz-gle-103000-kms-driven-in-thanisandra-road-bangalore/p/362450580" TargetMode="External"/><Relationship Id="rId4884" Type="http://schemas.openxmlformats.org/officeDocument/2006/relationships/hyperlink" Target="https://www.quikr.com/cars/used-other-2020-maruti-suzuki-swift-zxi-amt-15386-kms-driven-in-cholourpalya-bangalore/p/362323614" TargetMode="External"/><Relationship Id="rId3279" Type="http://schemas.openxmlformats.org/officeDocument/2006/relationships/hyperlink" Target="https://www.quikr.com/cars/used-2014-toyota-innova-2.5-vx-7-str-132000-kms-driven-in-jayanagar-bangalore/p/362446310" TargetMode="External"/><Relationship Id="rId3486" Type="http://schemas.openxmlformats.org/officeDocument/2006/relationships/hyperlink" Target="https://www.quikr.com/cars/used-other-2019-maruti-suzuki-baleno-21460-kms-driven-in-anna-nagar-chennai/p/362347329" TargetMode="External"/><Relationship Id="rId3693" Type="http://schemas.openxmlformats.org/officeDocument/2006/relationships/hyperlink" Target="https://www.quikr.com/cars/used-2015-ford-ecosport-73-000-kms-driven-in-mahipalpur-delhi/p/360960246" TargetMode="External"/><Relationship Id="rId4537" Type="http://schemas.openxmlformats.org/officeDocument/2006/relationships/hyperlink" Target="https://www.quikr.com/cars/used-other-2019-hyundai-elite-i20-7022-kms-driven-in-undri-pune/p/362329744" TargetMode="External"/><Relationship Id="rId20" Type="http://schemas.openxmlformats.org/officeDocument/2006/relationships/hyperlink" Target="https://www.cardekho.com/used-car-details/used-Mercedes-benz-Gls-400d-4matic-cars-New-Delhi_a1d5bd47-e72e-429f-a1c3-92f70365f7fa.htm" TargetMode="External"/><Relationship Id="rId2088" Type="http://schemas.openxmlformats.org/officeDocument/2006/relationships/hyperlink" Target="https://www.carwale.com/used/cars-in-hyderabad/maruti-suzuki-ignis/d3307277/?slot=0&amp;rk=126&amp;isP=false" TargetMode="External"/><Relationship Id="rId2295" Type="http://schemas.openxmlformats.org/officeDocument/2006/relationships/hyperlink" Target="https://www.carwale.com/used/cars-in-kolkata/volkswagen-ameo/d3294591/?slot=0&amp;rk=88&amp;isP=false" TargetMode="External"/><Relationship Id="rId3139" Type="http://schemas.openxmlformats.org/officeDocument/2006/relationships/hyperlink" Target="https://www.carwale.com/used/cars-in-chandigarh/hyundai-creta/d3276657/?slot=0&amp;rk=190&amp;isP=false" TargetMode="External"/><Relationship Id="rId3346" Type="http://schemas.openxmlformats.org/officeDocument/2006/relationships/hyperlink" Target="https://www.quikr.com/cars/used-other-2015-ford-ecosport-72780-kms-driven-in-undri-pune/p/362347554" TargetMode="External"/><Relationship Id="rId4744" Type="http://schemas.openxmlformats.org/officeDocument/2006/relationships/hyperlink" Target="https://www.quikr.com/cars/used-2019-mahindra-scorpio-s5-68000-kms-driven-in-sector-14-bahadurgarh/p/362450994" TargetMode="External"/><Relationship Id="rId4951" Type="http://schemas.openxmlformats.org/officeDocument/2006/relationships/hyperlink" Target="https://www.quikr.com/cars/used-other-2014-maruti-suzuki-alto-800-lxi-68744-kms-driven-in-cholourpalya-bangalore/p/362323176" TargetMode="External"/><Relationship Id="rId267" Type="http://schemas.openxmlformats.org/officeDocument/2006/relationships/hyperlink" Target="https://www.cartrade.com/buy-used-cars/delhi/maruti-suzuki/baleno/d3303119.html?dc=0" TargetMode="External"/><Relationship Id="rId474" Type="http://schemas.openxmlformats.org/officeDocument/2006/relationships/hyperlink" Target="https://www.cartrade.com/buy-used-cars/pune/maruti-suzuki/baleno/d3246011.html?dc=0" TargetMode="External"/><Relationship Id="rId2155" Type="http://schemas.openxmlformats.org/officeDocument/2006/relationships/hyperlink" Target="https://www.carwale.com/used/cars-in-hyderabad/mercedes-benz-s-class/d3141313/?slot=0&amp;rk=193&amp;isP=false" TargetMode="External"/><Relationship Id="rId3553" Type="http://schemas.openxmlformats.org/officeDocument/2006/relationships/hyperlink" Target="https://www.quikr.com/cars/used-other-2017-ford-ecosport-29014-kms-driven-in-vanagram-chennai/p/362347522" TargetMode="External"/><Relationship Id="rId3760" Type="http://schemas.openxmlformats.org/officeDocument/2006/relationships/hyperlink" Target="https://www.quikr.com/cars/used-2013-renault-duster-1-21-453-kms-driven-in-airoli-navimumbai/p/362186853" TargetMode="External"/><Relationship Id="rId4604" Type="http://schemas.openxmlformats.org/officeDocument/2006/relationships/hyperlink" Target="https://www.quikr.com/cars/used-2007-maruti-suzuki-alto-lx-bs-iv-85000-kms-driven-in-wakad-pune/p/362454584" TargetMode="External"/><Relationship Id="rId4811" Type="http://schemas.openxmlformats.org/officeDocument/2006/relationships/hyperlink" Target="https://www.quikr.com/cars/used-other-2018-hyundai-grand-i10-9513-kms-driven-in-cholourpalya-bangalore/p/362329283" TargetMode="External"/><Relationship Id="rId127" Type="http://schemas.openxmlformats.org/officeDocument/2006/relationships/hyperlink" Target="https://www.cardekho.com/used-car-details/used-Maruti-Wagon-R-Vxi-cars-Ahmedabad_afc184de-b747-427b-8dbd-6375a4351a1d.htm" TargetMode="External"/><Relationship Id="rId681" Type="http://schemas.openxmlformats.org/officeDocument/2006/relationships/hyperlink" Target="https://www.cartrade.com/buy-used-cars/mumbai/mercedes-benz/cla/d3261427.html?dc=0" TargetMode="External"/><Relationship Id="rId2362" Type="http://schemas.openxmlformats.org/officeDocument/2006/relationships/hyperlink" Target="https://www.carwale.com/used/cars-in-kolkata/hyundai-verna/d3295127/?slot=0&amp;rk=155&amp;isP=false" TargetMode="External"/><Relationship Id="rId3206" Type="http://schemas.openxmlformats.org/officeDocument/2006/relationships/hyperlink" Target="https://www.quikr.com/cars/used-white-2011-hyundai-santro-xing-gl-45000-kms-driven-in-adarsh-nagar-jaipur/p/362454280" TargetMode="External"/><Relationship Id="rId3413" Type="http://schemas.openxmlformats.org/officeDocument/2006/relationships/hyperlink" Target="https://www.quikr.com/cars/used-other-2018-mahindra-xuv-500-35780-kms-driven-in-anna-nagar-chennai/p/362347380" TargetMode="External"/><Relationship Id="rId3620" Type="http://schemas.openxmlformats.org/officeDocument/2006/relationships/hyperlink" Target="https://www.quikr.com/cars/used-silver-2012-renault-fluence-diesel-e2-75450-kms-driven-in-banasavadi-bangalore/p/361886647" TargetMode="External"/><Relationship Id="rId334" Type="http://schemas.openxmlformats.org/officeDocument/2006/relationships/hyperlink" Target="https://www.cartrade.com/buy-used-cars/mumbai/mercedes-benz/cla/d3248437.html?dc=0" TargetMode="External"/><Relationship Id="rId541" Type="http://schemas.openxmlformats.org/officeDocument/2006/relationships/hyperlink" Target="https://www.cartrade.com/buy-used-cars/delhi/hyundai/grand-i10/d3303147.html?dc=0" TargetMode="External"/><Relationship Id="rId1171" Type="http://schemas.openxmlformats.org/officeDocument/2006/relationships/hyperlink" Target="https://www.cartrade.com/buy-used-cars/ajmer/hyundai/venue/d3170291.html?dc=0" TargetMode="External"/><Relationship Id="rId2015" Type="http://schemas.openxmlformats.org/officeDocument/2006/relationships/hyperlink" Target="https://www.carwale.com/used/cars-in-hyderabad/audi-a6/d3239347/?slot=0&amp;rk=53&amp;isP=false" TargetMode="External"/><Relationship Id="rId2222" Type="http://schemas.openxmlformats.org/officeDocument/2006/relationships/hyperlink" Target="https://www.carwale.com/used/cars-in-kolkata/mg-hector/d3159363/?slot=0&amp;rk=15&amp;isP=false" TargetMode="External"/><Relationship Id="rId401" Type="http://schemas.openxmlformats.org/officeDocument/2006/relationships/hyperlink" Target="https://www.cartrade.com/buy-used-cars/mumbai/mercedes-benz/glc/d3269783.html?dc=0" TargetMode="External"/><Relationship Id="rId1031" Type="http://schemas.openxmlformats.org/officeDocument/2006/relationships/hyperlink" Target="https://www.cartrade.com/buy-used-cars/mumbai/mercedes-benz/cla/d3261427.html?dc=0" TargetMode="External"/><Relationship Id="rId1988" Type="http://schemas.openxmlformats.org/officeDocument/2006/relationships/hyperlink" Target="https://www.carwale.com/used/cars-in-hyderabad/skoda-superb/d3292203/?slot=0&amp;rk=26&amp;isP=false" TargetMode="External"/><Relationship Id="rId4187" Type="http://schemas.openxmlformats.org/officeDocument/2006/relationships/hyperlink" Target="https://www.quikr.com/cars/used-other-2014-hyundai-xcent-17621-kms-driven-in-undri-pune/p/362329770" TargetMode="External"/><Relationship Id="rId4394" Type="http://schemas.openxmlformats.org/officeDocument/2006/relationships/hyperlink" Target="https://www.quikr.com/cars/used-other-2020-ford-ecosport-46333-kms-driven-in-undri-pune/p/362329769" TargetMode="External"/><Relationship Id="rId4047" Type="http://schemas.openxmlformats.org/officeDocument/2006/relationships/hyperlink" Target="https://www.quikr.com/cars/used-red-2007-hyundai-getz-gls-82650-kms-driven-in-banasavadi-bangalore/p/359032368" TargetMode="External"/><Relationship Id="rId4254" Type="http://schemas.openxmlformats.org/officeDocument/2006/relationships/hyperlink" Target="https://www.quikr.com/cars/used-other-2017-maruti-suzuki-alto-k10-lxi-76032-kms-driven-in-cholourpalya-bangalore/p/362329092" TargetMode="External"/><Relationship Id="rId4461" Type="http://schemas.openxmlformats.org/officeDocument/2006/relationships/hyperlink" Target="https://www.quikr.com/cars/used-red-2008-hyundai-i10-era-70000-kms-driven-in-borivali-east-mumbai/p/362402120" TargetMode="External"/><Relationship Id="rId1848" Type="http://schemas.openxmlformats.org/officeDocument/2006/relationships/hyperlink" Target="https://www.carwale.com/used/cars-in-chennai/maruti-suzuki-baleno/d3271227/?slot=0&amp;rk=133&amp;isP=false" TargetMode="External"/><Relationship Id="rId3063" Type="http://schemas.openxmlformats.org/officeDocument/2006/relationships/hyperlink" Target="https://www.carwale.com/used/cars-in-chandigarh/bmw-7-series/d3248827/?slot=0&amp;rk=114&amp;isP=false" TargetMode="External"/><Relationship Id="rId3270" Type="http://schemas.openxmlformats.org/officeDocument/2006/relationships/hyperlink" Target="https://www.quikr.com/cars/used-other-2019-maruti-suzuki-baleno-25678-kms-driven-in-undri-pune/p/362347616" TargetMode="External"/><Relationship Id="rId4114" Type="http://schemas.openxmlformats.org/officeDocument/2006/relationships/hyperlink" Target="https://www.quikr.com/cars/used-other-2020-maruti-suzuki-swift-13366-kms-driven-in-cholourpalya-bangalore/p/362329278" TargetMode="External"/><Relationship Id="rId4321" Type="http://schemas.openxmlformats.org/officeDocument/2006/relationships/hyperlink" Target="https://www.quikr.com/cars/used-other-2019-hyundai-santro-68727-kms-driven-in-cholourpalya-bangalore/p/362329103" TargetMode="External"/><Relationship Id="rId191" Type="http://schemas.openxmlformats.org/officeDocument/2006/relationships/hyperlink" Target="https://www.cartrade.com/buy-used-cars/delhi/hyundai/grand-i10/d3303147.html?dc=0" TargetMode="External"/><Relationship Id="rId1708" Type="http://schemas.openxmlformats.org/officeDocument/2006/relationships/hyperlink" Target="https://www.carwale.com/used/cars-in-mumbai/maruti-suzuki-ertiga/d3292371/?slot=0&amp;rk=240&amp;isP=false" TargetMode="External"/><Relationship Id="rId1915" Type="http://schemas.openxmlformats.org/officeDocument/2006/relationships/hyperlink" Target="https://www.carwale.com/used/cars-in-chennai/maruti-suzuki-alto/d3275013/?slot=0&amp;rk=200&amp;isP=false" TargetMode="External"/><Relationship Id="rId3130" Type="http://schemas.openxmlformats.org/officeDocument/2006/relationships/hyperlink" Target="https://www.carwale.com/used/cars-in-chandigarh/audi-a6/d3195637/?slot=0&amp;rk=181&amp;isP=false" TargetMode="External"/><Relationship Id="rId2689" Type="http://schemas.openxmlformats.org/officeDocument/2006/relationships/hyperlink" Target="https://www.carwale.com/used/cars-in-bangalore/hyundai-venue/d3274447/?slot=0&amp;rk=235&amp;isP=false" TargetMode="External"/><Relationship Id="rId2896" Type="http://schemas.openxmlformats.org/officeDocument/2006/relationships/hyperlink" Target="https://www.carwale.com/used/cars-in-pune/maruti-suzuki-wagon-r/d3272219/?slot=0&amp;rk=194&amp;isP=false" TargetMode="External"/><Relationship Id="rId3947" Type="http://schemas.openxmlformats.org/officeDocument/2006/relationships/hyperlink" Target="https://www.quikr.com/cars/used-other-2015-honda-jazz-67842-kms-driven-in-vanagram-chennai/p/362347397" TargetMode="External"/><Relationship Id="rId868" Type="http://schemas.openxmlformats.org/officeDocument/2006/relationships/hyperlink" Target="https://www.cartrade.com/buy-used-cars/faridabad/maruti-suzuki/wagon-r/d3236003.html?dc=0" TargetMode="External"/><Relationship Id="rId1498" Type="http://schemas.openxmlformats.org/officeDocument/2006/relationships/hyperlink" Target="https://www.carwale.com/used/cars-in-mumbai/honda-city/d3237157/?slot=0&amp;rk=30&amp;isP=false" TargetMode="External"/><Relationship Id="rId2549" Type="http://schemas.openxmlformats.org/officeDocument/2006/relationships/hyperlink" Target="https://www.carwale.com/used/cars-in-bangalore/volkswagen-jetta/d3288249/?slot=0&amp;rk=95&amp;isP=false" TargetMode="External"/><Relationship Id="rId2756" Type="http://schemas.openxmlformats.org/officeDocument/2006/relationships/hyperlink" Target="https://www.carwale.com/used/cars-in-pune/honda-jazz/d3183519/?slot=0&amp;rk=54&amp;isP=false" TargetMode="External"/><Relationship Id="rId2963" Type="http://schemas.openxmlformats.org/officeDocument/2006/relationships/hyperlink" Target="https://www.carwale.com/used/cars-in-chandigarh/mercedes-benz-e-class/d3280029/?slot=0&amp;rk=14&amp;isP=false" TargetMode="External"/><Relationship Id="rId3807" Type="http://schemas.openxmlformats.org/officeDocument/2006/relationships/hyperlink" Target="https://www.quikr.com/cars/used-blue-2018-hyundai-grand-i10-magna-1.2-vtvt-51000-kms-driven-in-ashok-nagar-chennai/p/362156172" TargetMode="External"/><Relationship Id="rId728" Type="http://schemas.openxmlformats.org/officeDocument/2006/relationships/hyperlink" Target="https://www.cartrade.com/buy-used-cars/mumbai/mahindra/marazzo/d3192575.html?dc=0" TargetMode="External"/><Relationship Id="rId935" Type="http://schemas.openxmlformats.org/officeDocument/2006/relationships/hyperlink" Target="https://www.cartrade.com/buy-used-cars/mumbai/mercedes-benz/e-class/d3238105.html?dc=0" TargetMode="External"/><Relationship Id="rId1358" Type="http://schemas.openxmlformats.org/officeDocument/2006/relationships/hyperlink" Target="https://www.carwale.com/used/cars-in-delhi/porsche-718/d3266671/?slot=0&amp;rk=138&amp;isP=false" TargetMode="External"/><Relationship Id="rId1565" Type="http://schemas.openxmlformats.org/officeDocument/2006/relationships/hyperlink" Target="https://www.carwale.com/used/cars-in-mumbai/renault-triber/d3212991/?slot=0&amp;rk=97&amp;isP=false" TargetMode="External"/><Relationship Id="rId1772" Type="http://schemas.openxmlformats.org/officeDocument/2006/relationships/hyperlink" Target="https://www.carwale.com/used/cars-in-chennai/hyundai-elite-i20/d3309617/?slot=0&amp;rk=57&amp;isP=false" TargetMode="External"/><Relationship Id="rId2409" Type="http://schemas.openxmlformats.org/officeDocument/2006/relationships/hyperlink" Target="https://www.carwale.com/used/cars-in-kolkata/hyundai-tucson/d3269909/?slot=0&amp;rk=202&amp;isP=false" TargetMode="External"/><Relationship Id="rId2616" Type="http://schemas.openxmlformats.org/officeDocument/2006/relationships/hyperlink" Target="https://www.carwale.com/used/cars-in-bangalore/skoda-rapid/d3249031/?slot=0&amp;rk=162&amp;isP=false" TargetMode="External"/><Relationship Id="rId5022" Type="http://schemas.openxmlformats.org/officeDocument/2006/relationships/hyperlink" Target="https://www.quikr.com/cars/used-2013-volkswagen-vento-comfortline-diesel-42000-kms-driven-in-rash-behari-avenue-kolkata/p/362233166" TargetMode="External"/><Relationship Id="rId64" Type="http://schemas.openxmlformats.org/officeDocument/2006/relationships/hyperlink" Target="https://www.cardekho.com/buy-used-car-details/used-Hyundai-Eon-Era-Plus-cars-Ahmedabad_324077a8-8b5a-45c1-8b7b-ee5684f32de2.htm" TargetMode="External"/><Relationship Id="rId1218" Type="http://schemas.openxmlformats.org/officeDocument/2006/relationships/hyperlink" Target="https://www.cartrade.com/buy-used-cars/faridabad/maruti-suzuki/wagon-r/d3236003.html?dc=0" TargetMode="External"/><Relationship Id="rId1425" Type="http://schemas.openxmlformats.org/officeDocument/2006/relationships/hyperlink" Target="https://www.carwale.com/used/cars-in-delhi/toyota-corolla-altis/d3299325/?slot=0&amp;rk=205&amp;isP=false" TargetMode="External"/><Relationship Id="rId2823" Type="http://schemas.openxmlformats.org/officeDocument/2006/relationships/hyperlink" Target="https://www.carwale.com/used/cars-in-pune/volvo-s90/d3249433/?slot=0&amp;rk=121&amp;isP=false" TargetMode="External"/><Relationship Id="rId1632" Type="http://schemas.openxmlformats.org/officeDocument/2006/relationships/hyperlink" Target="https://www.carwale.com/used/cars-in-mumbai/hyundai-elite-i20/d3203595/?slot=0&amp;rk=164&amp;isP=false" TargetMode="External"/><Relationship Id="rId4788" Type="http://schemas.openxmlformats.org/officeDocument/2006/relationships/hyperlink" Target="https://www.quikr.com/cars/used-other-2017-hyundai-grand-i10-magna-1.2-kappa-vtvt-78934-kms-driven-in-undri-pune/p/362329719" TargetMode="External"/><Relationship Id="rId4995" Type="http://schemas.openxmlformats.org/officeDocument/2006/relationships/hyperlink" Target="https://www.quikr.com/cars/used-other-2016-ford-ecosport-72133-kms-driven-in-undri-pune/p/362323804" TargetMode="External"/><Relationship Id="rId2199" Type="http://schemas.openxmlformats.org/officeDocument/2006/relationships/hyperlink" Target="https://www.carwale.com/used/cars-in-hyderabad/ford-aspire/d3268885/?slot=0&amp;rk=237&amp;isP=false" TargetMode="External"/><Relationship Id="rId3597" Type="http://schemas.openxmlformats.org/officeDocument/2006/relationships/hyperlink" Target="https://www.quikr.com/cars/used-red-2021-tata-tiago-xza-1.2-rtn-36000-kms-driven-in-tarakeswar/p/362340513" TargetMode="External"/><Relationship Id="rId4648" Type="http://schemas.openxmlformats.org/officeDocument/2006/relationships/hyperlink" Target="https://www.quikr.com/cars/used-2007-maruti-suzuki-wagon-r-vxi-bs-iv-65000-kms-driven-in-indira-nagar-kanpur/p/362451398" TargetMode="External"/><Relationship Id="rId4855" Type="http://schemas.openxmlformats.org/officeDocument/2006/relationships/hyperlink" Target="https://www.quikr.com/cars/used-other-2017-renault-kwid-36543-kms-driven-in-cholourpalya-bangalore/p/362323097" TargetMode="External"/><Relationship Id="rId3457" Type="http://schemas.openxmlformats.org/officeDocument/2006/relationships/hyperlink" Target="https://www.quikr.com/cars/used-other-2017-hyundai-elite-i20-era-1.2-33320-kms-driven-in-undri-pune/p/362347541" TargetMode="External"/><Relationship Id="rId3664" Type="http://schemas.openxmlformats.org/officeDocument/2006/relationships/hyperlink" Target="https://www.quikr.com/cars/used-2013-bmw-7-series-73-000-kms-driven-in-santacruz-east-mumbai/p/360798579" TargetMode="External"/><Relationship Id="rId3871" Type="http://schemas.openxmlformats.org/officeDocument/2006/relationships/hyperlink" Target="https://www.quikr.com/cars/used-other-2020-skoda-rapid-6840-kms-driven-in-undri-pune/p/362347562" TargetMode="External"/><Relationship Id="rId4508" Type="http://schemas.openxmlformats.org/officeDocument/2006/relationships/hyperlink" Target="https://www.quikr.com/cars/used-2019-hyundai-santro-28-943-kms-driven-in-sector-38-noida/p/362458647" TargetMode="External"/><Relationship Id="rId4715" Type="http://schemas.openxmlformats.org/officeDocument/2006/relationships/hyperlink" Target="https://www.quikr.com/cars/used-other-2014-honda-amaze-89973-kms-driven-in-cholourpalya-bangalore/p/362329384" TargetMode="External"/><Relationship Id="rId4922" Type="http://schemas.openxmlformats.org/officeDocument/2006/relationships/hyperlink" Target="https://www.quikr.com/cars/used-other-2011-hyundai-i20-magna-o-1.2-61954-kms-driven-in-cholourpalya-bangalore/p/362323613" TargetMode="External"/><Relationship Id="rId378" Type="http://schemas.openxmlformats.org/officeDocument/2006/relationships/hyperlink" Target="https://www.cartrade.com/buy-used-cars/mumbai/mahindra/marazzo/d3192575.html?dc=0" TargetMode="External"/><Relationship Id="rId585" Type="http://schemas.openxmlformats.org/officeDocument/2006/relationships/hyperlink" Target="https://www.cartrade.com/buy-used-cars/mumbai/mercedes-benz/e-class/d3238105.html?dc=0" TargetMode="External"/><Relationship Id="rId792" Type="http://schemas.openxmlformats.org/officeDocument/2006/relationships/hyperlink" Target="https://www.cartrade.com/buy-used-cars/delhi/maruti-suzuki/baleno/d3303119.html?dc=0" TargetMode="External"/><Relationship Id="rId2059" Type="http://schemas.openxmlformats.org/officeDocument/2006/relationships/hyperlink" Target="https://www.carwale.com/used/cars-in-hyderabad/honda-jazz/d3183265/?slot=0&amp;rk=97&amp;isP=false" TargetMode="External"/><Relationship Id="rId2266" Type="http://schemas.openxmlformats.org/officeDocument/2006/relationships/hyperlink" Target="https://www.carwale.com/used/cars-in-kolkata/toyota-corolla-altis/d3294599/?slot=0&amp;rk=59&amp;isP=false" TargetMode="External"/><Relationship Id="rId2473" Type="http://schemas.openxmlformats.org/officeDocument/2006/relationships/hyperlink" Target="https://www.carwale.com/used/cars-in-bangalore/hyundai-creta/d3265043/?slot=0&amp;rk=19&amp;isP=false" TargetMode="External"/><Relationship Id="rId2680" Type="http://schemas.openxmlformats.org/officeDocument/2006/relationships/hyperlink" Target="https://www.carwale.com/used/cars-in-bangalore/maruti-suzuki-ciaz/d3265331/?slot=0&amp;rk=226&amp;isP=false" TargetMode="External"/><Relationship Id="rId3317" Type="http://schemas.openxmlformats.org/officeDocument/2006/relationships/hyperlink" Target="https://www.quikr.com/cars/used-other-2017-maruti-suzuki-baleno-23007-kms-driven-in-undri-pune/p/362347661" TargetMode="External"/><Relationship Id="rId3524" Type="http://schemas.openxmlformats.org/officeDocument/2006/relationships/hyperlink" Target="https://www.quikr.com/cars/used-2012-fiat-punto-evo-dynamic-1.2-61550-kms-driven-in-deccan-gymkhana-pune/p/362356627" TargetMode="External"/><Relationship Id="rId3731" Type="http://schemas.openxmlformats.org/officeDocument/2006/relationships/hyperlink" Target="https://www.quikr.com/cars/used-other-2018-maruti-suzuki-dzire-70282-kms-driven-in-anna-nagar-chennai/p/362347433" TargetMode="External"/><Relationship Id="rId238" Type="http://schemas.openxmlformats.org/officeDocument/2006/relationships/hyperlink" Target="https://www.cartrade.com/buy-used-cars/kanpur/honda/brio/d3247133.html?dc=0" TargetMode="External"/><Relationship Id="rId445" Type="http://schemas.openxmlformats.org/officeDocument/2006/relationships/hyperlink" Target="https://www.cartrade.com/buy-used-cars/hyderabad/volkswagen/vento/d3239325.html?dc=0" TargetMode="External"/><Relationship Id="rId652" Type="http://schemas.openxmlformats.org/officeDocument/2006/relationships/hyperlink" Target="https://www.cartrade.com/buy-used-cars/vijaywada/toyota/yaris/d3254349.html?dc=0" TargetMode="External"/><Relationship Id="rId1075" Type="http://schemas.openxmlformats.org/officeDocument/2006/relationships/hyperlink" Target="https://www.cartrade.com/buy-used-cars/hyderabad/maruti-suzuki/baleno/d3241025.html?dc=0" TargetMode="External"/><Relationship Id="rId1282" Type="http://schemas.openxmlformats.org/officeDocument/2006/relationships/hyperlink" Target="https://www.carwale.com/used/cars-in-delhi/bmw-x6/d3259077/?slot=0&amp;rk=62&amp;isP=false" TargetMode="External"/><Relationship Id="rId2126" Type="http://schemas.openxmlformats.org/officeDocument/2006/relationships/hyperlink" Target="https://www.carwale.com/used/cars-in-hyderabad/maruti-suzuki-ertiga/d3270967/?slot=0&amp;rk=164&amp;isP=false" TargetMode="External"/><Relationship Id="rId2333" Type="http://schemas.openxmlformats.org/officeDocument/2006/relationships/hyperlink" Target="https://www.carwale.com/used/cars-in-kolkata/hyundai-creta/d3216223/?slot=0&amp;rk=126&amp;isP=false" TargetMode="External"/><Relationship Id="rId2540" Type="http://schemas.openxmlformats.org/officeDocument/2006/relationships/hyperlink" Target="https://www.carwale.com/used/cars-in-bangalore/toyota-innova/d3224297/?slot=0&amp;rk=86&amp;isP=false" TargetMode="External"/><Relationship Id="rId305" Type="http://schemas.openxmlformats.org/officeDocument/2006/relationships/hyperlink" Target="https://www.cartrade.com/buy-used-cars/mumbai/mini/countryman/d3264323.html?dc=0" TargetMode="External"/><Relationship Id="rId512" Type="http://schemas.openxmlformats.org/officeDocument/2006/relationships/hyperlink" Target="https://www.cartrade.com/buy-used-cars/lucknow/hyundai/xcent/d3157837.html?dc=0" TargetMode="External"/><Relationship Id="rId1142" Type="http://schemas.openxmlformats.org/officeDocument/2006/relationships/hyperlink" Target="https://www.cartrade.com/buy-used-cars/delhi/maruti-suzuki/baleno/d3303119.html?dc=0" TargetMode="External"/><Relationship Id="rId2400" Type="http://schemas.openxmlformats.org/officeDocument/2006/relationships/hyperlink" Target="https://www.carwale.com/used/cars-in-kolkata/mahindra-thar/d3272457/?slot=0&amp;rk=193&amp;isP=false" TargetMode="External"/><Relationship Id="rId4298" Type="http://schemas.openxmlformats.org/officeDocument/2006/relationships/hyperlink" Target="https://www.quikr.com/cars/used-other-2021-maruti-suzuki-wagon-r-19593-kms-driven-in-undri-pune/p/362329771" TargetMode="External"/><Relationship Id="rId1002" Type="http://schemas.openxmlformats.org/officeDocument/2006/relationships/hyperlink" Target="https://www.cartrade.com/buy-used-cars/vijaywada/toyota/yaris/d3254349.html?dc=0" TargetMode="External"/><Relationship Id="rId4158" Type="http://schemas.openxmlformats.org/officeDocument/2006/relationships/hyperlink" Target="https://www.quikr.com/cars/used-other-2019-renault-captur-48788-kms-driven-in-cholourpalya-bangalore/p/362329100" TargetMode="External"/><Relationship Id="rId4365" Type="http://schemas.openxmlformats.org/officeDocument/2006/relationships/hyperlink" Target="https://www.quikr.com/cars/used-grey-2013-maruti-suzuki-alto-lxi-cng-200000-kms-driven-in-kalimpong/p/362462592" TargetMode="External"/><Relationship Id="rId1959" Type="http://schemas.openxmlformats.org/officeDocument/2006/relationships/hyperlink" Target="https://www.carwale.com/used/cars-in-chennai/maruti-suzuki-ciaz/d3273715/?slot=0&amp;rk=244&amp;isP=false" TargetMode="External"/><Relationship Id="rId3174" Type="http://schemas.openxmlformats.org/officeDocument/2006/relationships/hyperlink" Target="https://www.quikr.com/cars/used-black-2015-mahindra-tuv300-t6-80000-kms-driven-in-jangpura-delhi/p/362459490" TargetMode="External"/><Relationship Id="rId4018" Type="http://schemas.openxmlformats.org/officeDocument/2006/relationships/hyperlink" Target="https://www.quikr.com/cars/used-other-2016-honda-amaze-55851-kms-driven-in-cholourpalya-bangalore/p/362329151" TargetMode="External"/><Relationship Id="rId4572" Type="http://schemas.openxmlformats.org/officeDocument/2006/relationships/hyperlink" Target="https://www.quikr.com/cars/used-other-2016-maruti-suzuki-s-cross-zeta-1.3-49427-kms-driven-in-cholourpalya-bangalore/p/362329383" TargetMode="External"/><Relationship Id="rId1819" Type="http://schemas.openxmlformats.org/officeDocument/2006/relationships/hyperlink" Target="https://www.carwale.com/used/cars-in-chennai/renault-kwid/d3266139/?slot=0&amp;rk=104&amp;isP=false" TargetMode="External"/><Relationship Id="rId3381" Type="http://schemas.openxmlformats.org/officeDocument/2006/relationships/hyperlink" Target="https://www.quikr.com/cars/used-silver-2005-toyota-camry-2.5-g-100000-kms-driven-in-ashok-nagar-chennai/p/362402266" TargetMode="External"/><Relationship Id="rId4225" Type="http://schemas.openxmlformats.org/officeDocument/2006/relationships/hyperlink" Target="https://www.quikr.com/cars/used-other-2017-tata-tiago-51601-kms-driven-in-cholourpalya-bangalore/p/362329446" TargetMode="External"/><Relationship Id="rId4432" Type="http://schemas.openxmlformats.org/officeDocument/2006/relationships/hyperlink" Target="https://www.quikr.com/cars/used-2012-mercedes-benz-c-class-85000-kms-driven-in-gota-ahmedabad/p/362465106" TargetMode="External"/><Relationship Id="rId2190" Type="http://schemas.openxmlformats.org/officeDocument/2006/relationships/hyperlink" Target="https://www.carwale.com/used/cars-in-hyderabad/mercedes-benz-gls/d3292099/?slot=0&amp;rk=228&amp;isP=false" TargetMode="External"/><Relationship Id="rId3034" Type="http://schemas.openxmlformats.org/officeDocument/2006/relationships/hyperlink" Target="https://www.carwale.com/used/cars-in-chandigarh/maruti-suzuki-ciaz/d2887299/?slot=0&amp;rk=85&amp;isP=false" TargetMode="External"/><Relationship Id="rId3241" Type="http://schemas.openxmlformats.org/officeDocument/2006/relationships/hyperlink" Target="https://www.quikr.com/cars/used-other-2015-nissan-micra-51146-kms-driven-in-undri-pune/p/362347755" TargetMode="External"/><Relationship Id="rId162" Type="http://schemas.openxmlformats.org/officeDocument/2006/relationships/hyperlink" Target="https://www.cartrade.com/buy-used-cars/lucknow/hyundai/xcent/d3157837.html?dc=0" TargetMode="External"/><Relationship Id="rId2050" Type="http://schemas.openxmlformats.org/officeDocument/2006/relationships/hyperlink" Target="https://www.carwale.com/used/cars-in-hyderabad/hyundai-i10/d3279599/?slot=0&amp;rk=88&amp;isP=false" TargetMode="External"/><Relationship Id="rId3101" Type="http://schemas.openxmlformats.org/officeDocument/2006/relationships/hyperlink" Target="https://www.carwale.com/used/cars-in-chandigarh/ford-endeavour/d3257577/?slot=0&amp;rk=152&amp;isP=false" TargetMode="External"/><Relationship Id="rId979" Type="http://schemas.openxmlformats.org/officeDocument/2006/relationships/hyperlink" Target="https://www.cartrade.com/buy-used-cars/mumbai/mercedes-benz/gla/d3269781.html?dc=0" TargetMode="External"/><Relationship Id="rId839" Type="http://schemas.openxmlformats.org/officeDocument/2006/relationships/hyperlink" Target="https://www.cartrade.com/buy-used-cars/kanpur/mg/hector/d3263973.html?dc=0" TargetMode="External"/><Relationship Id="rId1469" Type="http://schemas.openxmlformats.org/officeDocument/2006/relationships/hyperlink" Target="https://www.carwale.com/used/cars-in-mumbai/volkswagen-polo/d3277221/?slot=25&amp;rk=1&amp;isP=true" TargetMode="External"/><Relationship Id="rId2867" Type="http://schemas.openxmlformats.org/officeDocument/2006/relationships/hyperlink" Target="https://www.carwale.com/used/cars-in-pune/bmw-x1/d3219517/?slot=0&amp;rk=165&amp;isP=false" TargetMode="External"/><Relationship Id="rId3918" Type="http://schemas.openxmlformats.org/officeDocument/2006/relationships/hyperlink" Target="https://www.quikr.com/cars/used-other-2013-maruti-suzuki-wagon-r-1.0-vxi-79374-kms-driven-in-vanagram-chennai/p/362347495" TargetMode="External"/><Relationship Id="rId4082" Type="http://schemas.openxmlformats.org/officeDocument/2006/relationships/hyperlink" Target="https://www.quikr.com/cars/used-other-2018-jeep-compass-12179-kms-driven-in-cholourpalya-bangalore/p/362329066" TargetMode="External"/><Relationship Id="rId1676" Type="http://schemas.openxmlformats.org/officeDocument/2006/relationships/hyperlink" Target="https://www.carwale.com/used/cars-in-mumbai/jaguar-xj/d3281313/?slot=0&amp;rk=208&amp;isP=false" TargetMode="External"/><Relationship Id="rId1883" Type="http://schemas.openxmlformats.org/officeDocument/2006/relationships/hyperlink" Target="https://www.carwale.com/used/cars-in-chennai/maruti-suzuki-eeco/d3272799/?slot=0&amp;rk=168&amp;isP=false" TargetMode="External"/><Relationship Id="rId2727" Type="http://schemas.openxmlformats.org/officeDocument/2006/relationships/hyperlink" Target="https://www.carwale.com/used/cars-in-pune/hyundai-verna/d3232263/?slot=0&amp;rk=25&amp;isP=false" TargetMode="External"/><Relationship Id="rId2934" Type="http://schemas.openxmlformats.org/officeDocument/2006/relationships/hyperlink" Target="https://www.carwale.com/used/cars-in-pune/toyota-glanza/d3273885/?slot=0&amp;rk=232&amp;isP=false" TargetMode="External"/><Relationship Id="rId906" Type="http://schemas.openxmlformats.org/officeDocument/2006/relationships/hyperlink" Target="https://www.cartrade.com/buy-used-cars/mumbai/mercedes-benz/cla/d3261427.html?dc=0" TargetMode="External"/><Relationship Id="rId1329" Type="http://schemas.openxmlformats.org/officeDocument/2006/relationships/hyperlink" Target="https://www.carwale.com/used/cars-in-delhi/porsche-panamera/d3302199/?slot=0&amp;rk=109&amp;isP=false" TargetMode="External"/><Relationship Id="rId1536" Type="http://schemas.openxmlformats.org/officeDocument/2006/relationships/hyperlink" Target="https://www.carwale.com/used/cars-in-mumbai/hyundai-xcent/d3253705/?slot=0&amp;rk=68&amp;isP=false" TargetMode="External"/><Relationship Id="rId1743" Type="http://schemas.openxmlformats.org/officeDocument/2006/relationships/hyperlink" Target="https://www.carwale.com/used/cars-in-chennai/mercedes-benz-/d3299745/?slot=0&amp;rk=28&amp;isP=false" TargetMode="External"/><Relationship Id="rId1950" Type="http://schemas.openxmlformats.org/officeDocument/2006/relationships/hyperlink" Target="https://www.carwale.com/used/cars-in-chennai/hyundai-venue/d3274673/?slot=0&amp;rk=235&amp;isP=false" TargetMode="External"/><Relationship Id="rId4899" Type="http://schemas.openxmlformats.org/officeDocument/2006/relationships/hyperlink" Target="https://www.quikr.com/cars/used-other-2019-kia-seltos-20139-kms-driven-in-cholourpalya-bangalore/p/362323272" TargetMode="External"/><Relationship Id="rId35" Type="http://schemas.openxmlformats.org/officeDocument/2006/relationships/hyperlink" Target="https://www.cardekho.com/buy-used-car-details/used-Renault-Kwid-Rxl-cars-Ahmedabad_c852ab20-a6ba-49be-b947-0c6afb75b159.htm" TargetMode="External"/><Relationship Id="rId1603" Type="http://schemas.openxmlformats.org/officeDocument/2006/relationships/hyperlink" Target="https://www.carwale.com/used/cars-in-mumbai/renault-duster/d3273299/?slot=0&amp;rk=135&amp;isP=false" TargetMode="External"/><Relationship Id="rId1810" Type="http://schemas.openxmlformats.org/officeDocument/2006/relationships/hyperlink" Target="https://www.carwale.com/used/cars-in-chennai/land-rover-discovery-sport/d3272591/?slot=0&amp;rk=95&amp;isP=false" TargetMode="External"/><Relationship Id="rId4759" Type="http://schemas.openxmlformats.org/officeDocument/2006/relationships/hyperlink" Target="https://www.quikr.com/cars/used-other-2014-honda-amaze-79240-kms-driven-in-cholourpalya-bangalore/p/362329447" TargetMode="External"/><Relationship Id="rId4966" Type="http://schemas.openxmlformats.org/officeDocument/2006/relationships/hyperlink" Target="https://www.quikr.com/cars/used-other-2018-maruti-suzuki-baleno-62037-kms-driven-in-cholourpalya-bangalore/p/362323514" TargetMode="External"/><Relationship Id="rId3568" Type="http://schemas.openxmlformats.org/officeDocument/2006/relationships/hyperlink" Target="https://www.quikr.com/cars/used-red-2015-maruti-suzuki-swift-star-vdi-45000-kms-driven-in-adarsh-nagar-jaipur/p/361896127" TargetMode="External"/><Relationship Id="rId3775" Type="http://schemas.openxmlformats.org/officeDocument/2006/relationships/hyperlink" Target="https://www.quikr.com/cars/used-other-2018-hyundai-creta-48719-kms-driven-in-undri-pune/p/362347610" TargetMode="External"/><Relationship Id="rId3982" Type="http://schemas.openxmlformats.org/officeDocument/2006/relationships/hyperlink" Target="https://www.quikr.com/cars/used-other-2019-maruti-suzuki-swift-vxi-74174-kms-driven-in-vanagram-chennai/p/362347438" TargetMode="External"/><Relationship Id="rId4619" Type="http://schemas.openxmlformats.org/officeDocument/2006/relationships/hyperlink" Target="https://www.quikr.com/cars/used-other-2018-hyundai-grand-i10-76095-kms-driven-in-cholourpalya-bangalore/p/362329141" TargetMode="External"/><Relationship Id="rId4826" Type="http://schemas.openxmlformats.org/officeDocument/2006/relationships/hyperlink" Target="https://www.quikr.com/cars/used-other-2018-maruti-suzuki-alto-k10-vxi-12214-kms-driven-in-cholourpalya-bangalore/p/362329390" TargetMode="External"/><Relationship Id="rId489" Type="http://schemas.openxmlformats.org/officeDocument/2006/relationships/hyperlink" Target="https://www.cartrade.com/buy-used-cars/kanpur/mg/hector/d3263973.html?dc=0" TargetMode="External"/><Relationship Id="rId696" Type="http://schemas.openxmlformats.org/officeDocument/2006/relationships/hyperlink" Target="https://www.cartrade.com/buy-used-cars/ajmer/hyundai/venue/d3170291.html?dc=0" TargetMode="External"/><Relationship Id="rId2377" Type="http://schemas.openxmlformats.org/officeDocument/2006/relationships/hyperlink" Target="https://www.carwale.com/used/cars-in-kolkata/mahindra-kuv100/d3304911/?slot=0&amp;rk=170&amp;isP=false" TargetMode="External"/><Relationship Id="rId2584" Type="http://schemas.openxmlformats.org/officeDocument/2006/relationships/hyperlink" Target="https://www.carwale.com/used/cars-in-bangalore/mercedes-benz-e-class/d3216113/?slot=0&amp;rk=130&amp;isP=false" TargetMode="External"/><Relationship Id="rId2791" Type="http://schemas.openxmlformats.org/officeDocument/2006/relationships/hyperlink" Target="https://www.carwale.com/used/cars-in-pune/honda-amaze/d3250019/?slot=0&amp;rk=89&amp;isP=false" TargetMode="External"/><Relationship Id="rId3428" Type="http://schemas.openxmlformats.org/officeDocument/2006/relationships/hyperlink" Target="https://www.quikr.com/cars/used-black-2020-hyundai-creta-1.4-s-crdi-41-000-kms-driven-in-alinchuvadu-malappuram/p/362400995" TargetMode="External"/><Relationship Id="rId3635" Type="http://schemas.openxmlformats.org/officeDocument/2006/relationships/hyperlink" Target="https://www.quikr.com/cars/used-other-2019-hyundai-santro-sportz-1.1l-61189-kms-driven-in-vanagram-chennai/p/362347698" TargetMode="External"/><Relationship Id="rId349" Type="http://schemas.openxmlformats.org/officeDocument/2006/relationships/hyperlink" Target="https://www.cartrade.com/buy-used-cars/pune/maruti-suzuki/baleno/d3246011.html?dc=0" TargetMode="External"/><Relationship Id="rId556" Type="http://schemas.openxmlformats.org/officeDocument/2006/relationships/hyperlink" Target="https://www.cartrade.com/buy-used-cars/mumbai/mercedes-benz/cla/d3261427.html?dc=0" TargetMode="External"/><Relationship Id="rId763" Type="http://schemas.openxmlformats.org/officeDocument/2006/relationships/hyperlink" Target="https://www.cartrade.com/buy-used-cars/kanpur/honda/brio/d3247133.html?dc=0" TargetMode="External"/><Relationship Id="rId1186" Type="http://schemas.openxmlformats.org/officeDocument/2006/relationships/hyperlink" Target="https://www.cartrade.com/buy-used-cars/mumbai/mercedes-benz/gle/d3163397.html?dc=0" TargetMode="External"/><Relationship Id="rId1393" Type="http://schemas.openxmlformats.org/officeDocument/2006/relationships/hyperlink" Target="https://www.carwale.com/used/cars-in-ahmedabad/land-rover-range-rover/d3242271/?slot=0&amp;rk=173&amp;isP=false&amp;dc=10" TargetMode="External"/><Relationship Id="rId2237" Type="http://schemas.openxmlformats.org/officeDocument/2006/relationships/hyperlink" Target="https://www.carwale.com/used/cars-in-kolkata/renault-kwid/d3265217/?slot=0&amp;rk=30&amp;isP=false" TargetMode="External"/><Relationship Id="rId2444" Type="http://schemas.openxmlformats.org/officeDocument/2006/relationships/hyperlink" Target="https://www.carwale.com/used/cars-in-kolkata/maruti-suzuki-baleno/d3221905/?slot=0&amp;rk=237&amp;isP=false" TargetMode="External"/><Relationship Id="rId3842" Type="http://schemas.openxmlformats.org/officeDocument/2006/relationships/hyperlink" Target="https://www.quikr.com/cars/used-other-2018-honda-city-v-cvt-13499-kms-driven-in-undri-pune/p/362347730" TargetMode="External"/><Relationship Id="rId209" Type="http://schemas.openxmlformats.org/officeDocument/2006/relationships/hyperlink" Target="https://www.cartrade.com/buy-used-cars/mumbai/mercedes-benz/cla/d3248437.html?dc=0" TargetMode="External"/><Relationship Id="rId416" Type="http://schemas.openxmlformats.org/officeDocument/2006/relationships/hyperlink" Target="https://www.cartrade.com/buy-used-cars/delhi/hyundai/grand-i10/d3303147.html?dc=0" TargetMode="External"/><Relationship Id="rId970" Type="http://schemas.openxmlformats.org/officeDocument/2006/relationships/hyperlink" Target="https://www.cartrade.com/buy-used-cars/hyderabad/volkswagen/vento/d3239325.html?dc=0" TargetMode="External"/><Relationship Id="rId1046" Type="http://schemas.openxmlformats.org/officeDocument/2006/relationships/hyperlink" Target="https://www.cartrade.com/buy-used-cars/ajmer/hyundai/venue/d3170291.html?dc=0" TargetMode="External"/><Relationship Id="rId1253" Type="http://schemas.openxmlformats.org/officeDocument/2006/relationships/hyperlink" Target="https://www.carwale.com/used/cars-in-faridabad/mercedes-benz-cla/d3261005/?slot=0&amp;rk=33&amp;isP=false&amp;dc=10" TargetMode="External"/><Relationship Id="rId2651" Type="http://schemas.openxmlformats.org/officeDocument/2006/relationships/hyperlink" Target="https://www.carwale.com/used/cars-in-bangalore/volkswagen-polo/d3180639/?slot=0&amp;rk=197&amp;isP=false" TargetMode="External"/><Relationship Id="rId3702" Type="http://schemas.openxmlformats.org/officeDocument/2006/relationships/hyperlink" Target="https://www.quikr.com/cars/used-other-2018-toyota-yaris-47930-kms-driven-in-undri-pune/p/362347660" TargetMode="External"/><Relationship Id="rId623" Type="http://schemas.openxmlformats.org/officeDocument/2006/relationships/hyperlink" Target="https://www.cartrade.com/buy-used-cars/delhi/honda/city/d3270903.html?dc=0" TargetMode="External"/><Relationship Id="rId830" Type="http://schemas.openxmlformats.org/officeDocument/2006/relationships/hyperlink" Target="https://www.cartrade.com/buy-used-cars/mumbai/mini/countryman/d3264323.html?dc=0" TargetMode="External"/><Relationship Id="rId1460" Type="http://schemas.openxmlformats.org/officeDocument/2006/relationships/hyperlink" Target="https://www.carwale.com/used/cars-in-delhi/jaguar-xf/d3292005/?slot=0&amp;rk=240&amp;isP=false" TargetMode="External"/><Relationship Id="rId2304" Type="http://schemas.openxmlformats.org/officeDocument/2006/relationships/hyperlink" Target="https://www.carwale.com/used/cars-in-kolkata/ford-ecosport/d3294585/?slot=0&amp;rk=97&amp;isP=false" TargetMode="External"/><Relationship Id="rId2511" Type="http://schemas.openxmlformats.org/officeDocument/2006/relationships/hyperlink" Target="https://www.carwale.com/used/cars-in-bangalore/honda-city/d3287809/?slot=0&amp;rk=57&amp;isP=false" TargetMode="External"/><Relationship Id="rId1113" Type="http://schemas.openxmlformats.org/officeDocument/2006/relationships/hyperlink" Target="https://www.cartrade.com/buy-used-cars/kanpur/honda/brio/d3247133.html?dc=0" TargetMode="External"/><Relationship Id="rId1320" Type="http://schemas.openxmlformats.org/officeDocument/2006/relationships/hyperlink" Target="https://www.carwale.com/used/cars-in-delhi/land-rover-range-rover-sport/d3242405/?slot=0&amp;rk=100&amp;isP=false" TargetMode="External"/><Relationship Id="rId4269" Type="http://schemas.openxmlformats.org/officeDocument/2006/relationships/hyperlink" Target="https://www.quikr.com/cars/used-black-2020-mahindra-scorpio-s10-52-034-kms-driven-in-sector-18-noida/p/362467929" TargetMode="External"/><Relationship Id="rId4476" Type="http://schemas.openxmlformats.org/officeDocument/2006/relationships/hyperlink" Target="https://www.quikr.com/cars/used-other-2013-maruti-suzuki-swift-vdi-54510-kms-driven-in-cholourpalya-bangalore/p/362329399" TargetMode="External"/><Relationship Id="rId4683" Type="http://schemas.openxmlformats.org/officeDocument/2006/relationships/hyperlink" Target="https://www.quikr.com/cars/used-other-2016-maruti-suzuki-baleno-43638-kms-driven-in-undri-pune/p/362329696" TargetMode="External"/><Relationship Id="rId4890" Type="http://schemas.openxmlformats.org/officeDocument/2006/relationships/hyperlink" Target="https://www.quikr.com/cars/used-2014-maruti-suzuki-swift-dzire-vxi-1.2-bs-iv-63000-kms-driven-in-siwan/p/361809987" TargetMode="External"/><Relationship Id="rId3078" Type="http://schemas.openxmlformats.org/officeDocument/2006/relationships/hyperlink" Target="https://www.carwale.com/used/cars-in-chandigarh/audi-q3/d3291373/?slot=0&amp;rk=129&amp;isP=false" TargetMode="External"/><Relationship Id="rId3285" Type="http://schemas.openxmlformats.org/officeDocument/2006/relationships/hyperlink" Target="https://www.quikr.com/cars/used-white-2009-honda-city-zx-gxi-97000-kms-driven-in-sector-39-chandigarh/p/362394046" TargetMode="External"/><Relationship Id="rId3492" Type="http://schemas.openxmlformats.org/officeDocument/2006/relationships/hyperlink" Target="https://www.quikr.com/cars/used-other-2017-volkswagen-ameo-comfortline-1.2l-70655-kms-driven-in-vanagram-chennai/p/362347439" TargetMode="External"/><Relationship Id="rId4129" Type="http://schemas.openxmlformats.org/officeDocument/2006/relationships/hyperlink" Target="https://www.quikr.com/cars/used-other-2015-skoda-rapid-47559-kms-driven-in-cholourpalya-bangalore/p/362329112" TargetMode="External"/><Relationship Id="rId4336" Type="http://schemas.openxmlformats.org/officeDocument/2006/relationships/hyperlink" Target="https://www.quikr.com/cars/used-2014-maruti-suzuki-swift-dzire-vdi-61000-kms-driven-in-greamspet-chittoor/p/361894634" TargetMode="External"/><Relationship Id="rId4543" Type="http://schemas.openxmlformats.org/officeDocument/2006/relationships/hyperlink" Target="https://www.quikr.com/cars/used-other-2018-hyundai-santro-16856-kms-driven-in-cholourpalya-bangalore/p/362329448" TargetMode="External"/><Relationship Id="rId4750" Type="http://schemas.openxmlformats.org/officeDocument/2006/relationships/hyperlink" Target="https://www.quikr.com/cars/used-other-2017-maruti-suzuki-ciaz-45965-kms-driven-in-cholourpalya-bangalore/p/362329396" TargetMode="External"/><Relationship Id="rId2094" Type="http://schemas.openxmlformats.org/officeDocument/2006/relationships/hyperlink" Target="https://www.carwale.com/used/cars-in-hyderabad/hyundai-grand-i10/d3269471/?slot=0&amp;rk=132&amp;isP=false" TargetMode="External"/><Relationship Id="rId3145" Type="http://schemas.openxmlformats.org/officeDocument/2006/relationships/hyperlink" Target="https://www.carwale.com/used/cars-in-chandigarh/mahindra-scorpio/d3195653/?slot=0&amp;rk=196&amp;isP=false" TargetMode="External"/><Relationship Id="rId3352" Type="http://schemas.openxmlformats.org/officeDocument/2006/relationships/hyperlink" Target="https://www.quikr.com/cars/used-white-2017-hyundai-i10-sportz-1.2-kappa2-o-19000-kms-driven-in-adarsh-nagar-jaipur/p/360448449" TargetMode="External"/><Relationship Id="rId4403" Type="http://schemas.openxmlformats.org/officeDocument/2006/relationships/hyperlink" Target="https://www.quikr.com/cars/used-other-2016-ford-figo-36983-kms-driven-in-cholourpalya-bangalore/p/362329304" TargetMode="External"/><Relationship Id="rId4610" Type="http://schemas.openxmlformats.org/officeDocument/2006/relationships/hyperlink" Target="https://www.quikr.com/cars/used-other-2019-hyundai-elite-i20-27223-kms-driven-in-cholourpalya-bangalore/p/362329125" TargetMode="External"/><Relationship Id="rId273" Type="http://schemas.openxmlformats.org/officeDocument/2006/relationships/hyperlink" Target="https://www.cartrade.com/buy-used-cars/delhi/honda/city/d3270903.html?dc=0" TargetMode="External"/><Relationship Id="rId480" Type="http://schemas.openxmlformats.org/officeDocument/2006/relationships/hyperlink" Target="https://www.cartrade.com/buy-used-cars/mumbai/mini/countryman/d3264323.html?dc=0" TargetMode="External"/><Relationship Id="rId2161" Type="http://schemas.openxmlformats.org/officeDocument/2006/relationships/hyperlink" Target="https://www.carwale.com/used/cars-in-hyderabad/maruti-suzuki-vitara-brezza/d3274423/?slot=0&amp;rk=199&amp;isP=false" TargetMode="External"/><Relationship Id="rId3005" Type="http://schemas.openxmlformats.org/officeDocument/2006/relationships/hyperlink" Target="https://www.carwale.com/used/cars-in-chandigarh/porsche-macan/d3283225/?slot=0&amp;rk=56&amp;isP=false" TargetMode="External"/><Relationship Id="rId3212" Type="http://schemas.openxmlformats.org/officeDocument/2006/relationships/hyperlink" Target="https://www.quikr.com/cars/used-white-2013-mercedes-benz-cla-class-83-000-kms-driven-in-janakpuri-delhi/p/361644573" TargetMode="External"/><Relationship Id="rId133" Type="http://schemas.openxmlformats.org/officeDocument/2006/relationships/hyperlink" Target="https://www.cardekho.com/used-car-details/used-Maruti-Eeco-7-Seater-Standard-Bsiv-cars-Ahmedabad_2515145c-f3f4-413f-bd2c-983ca764e296.htm" TargetMode="External"/><Relationship Id="rId340" Type="http://schemas.openxmlformats.org/officeDocument/2006/relationships/hyperlink" Target="https://www.cartrade.com/buy-used-cars/%7B%7Burl%7D%7D" TargetMode="External"/><Relationship Id="rId2021" Type="http://schemas.openxmlformats.org/officeDocument/2006/relationships/hyperlink" Target="https://www.carwale.com/used/cars-in-hyderabad/audi-a6/d3239345/?slot=0&amp;rk=59&amp;isP=false" TargetMode="External"/><Relationship Id="rId200" Type="http://schemas.openxmlformats.org/officeDocument/2006/relationships/hyperlink" Target="https://www.cartrade.com/buy-used-cars/hyderabad/maruti-suzuki/baleno/d3241025.html?dc=0" TargetMode="External"/><Relationship Id="rId2978" Type="http://schemas.openxmlformats.org/officeDocument/2006/relationships/hyperlink" Target="https://www.carwale.com/used/cars-in-chandigarh/audi-q7/d3141791/?slot=0&amp;rk=29&amp;isP=false" TargetMode="External"/><Relationship Id="rId4193" Type="http://schemas.openxmlformats.org/officeDocument/2006/relationships/hyperlink" Target="https://www.quikr.com/cars/used-silver-2013-chevrolet-beat-diesel-1-06-000-kms-driven-in-ashok-vihar-delhi/p/362465540" TargetMode="External"/><Relationship Id="rId5037" Type="http://schemas.openxmlformats.org/officeDocument/2006/relationships/hyperlink" Target="https://www.quikr.com/cars/used-grey-2013-hyundai-elantra-1.6-sx-mt-50-000-kms-driven-in-agarpara-kolkata/p/362403093" TargetMode="External"/><Relationship Id="rId1787" Type="http://schemas.openxmlformats.org/officeDocument/2006/relationships/hyperlink" Target="https://www.carwale.com/used/cars-in-chennai/audi-a3/d3254955/?slot=0&amp;rk=72&amp;isP=false" TargetMode="External"/><Relationship Id="rId1994" Type="http://schemas.openxmlformats.org/officeDocument/2006/relationships/hyperlink" Target="https://www.carwale.com/used/cars-in-hyderabad/bmw-3-series/d3254879/?slot=0&amp;rk=32&amp;isP=false" TargetMode="External"/><Relationship Id="rId2838" Type="http://schemas.openxmlformats.org/officeDocument/2006/relationships/hyperlink" Target="https://www.carwale.com/used/cars-in-pune/hyundai-venue/d3150775/?slot=0&amp;rk=136&amp;isP=false" TargetMode="External"/><Relationship Id="rId79" Type="http://schemas.openxmlformats.org/officeDocument/2006/relationships/hyperlink" Target="https://www.cardekho.com/used-car-details/used-Renault-Duster-110ps-Diesel-Rxz-Amt-cars-Ahmedabad_870bcd03-ca6f-4b8e-b326-f0055025665a.htm" TargetMode="External"/><Relationship Id="rId1647" Type="http://schemas.openxmlformats.org/officeDocument/2006/relationships/hyperlink" Target="https://www.carwale.com/used/cars-in-mumbai/tata-tiago/d3241553/?slot=0&amp;rk=179&amp;isP=false" TargetMode="External"/><Relationship Id="rId1854" Type="http://schemas.openxmlformats.org/officeDocument/2006/relationships/hyperlink" Target="https://www.carwale.com/used/cars-in-chennai/kia-seltos/d3264973/?slot=0&amp;rk=139&amp;isP=false" TargetMode="External"/><Relationship Id="rId2905" Type="http://schemas.openxmlformats.org/officeDocument/2006/relationships/hyperlink" Target="https://www.carwale.com/used/cars-in-pune/hyundai-elite-i20/d3273861/?slot=0&amp;rk=203&amp;isP=false" TargetMode="External"/><Relationship Id="rId4053" Type="http://schemas.openxmlformats.org/officeDocument/2006/relationships/hyperlink" Target="https://www.quikr.com/cars/used-2017-jeep-compass-31-000-kms-driven-in-lalu-ram-nagar-korba/p/317816861" TargetMode="External"/><Relationship Id="rId4260" Type="http://schemas.openxmlformats.org/officeDocument/2006/relationships/hyperlink" Target="https://www.quikr.com/cars/used-other-2015-hyundai-elite-i20-sportz-1.2-57235-kms-driven-in-anna-nagar-chennai/p/362329550" TargetMode="External"/><Relationship Id="rId1507" Type="http://schemas.openxmlformats.org/officeDocument/2006/relationships/hyperlink" Target="https://www.carwale.com/used/cars-in-mumbai/audi-q7/d3268003/?slot=0&amp;rk=39&amp;isP=false" TargetMode="External"/><Relationship Id="rId1714" Type="http://schemas.openxmlformats.org/officeDocument/2006/relationships/hyperlink" Target="https://www.carwale.com/used/cars-in-mumbai/maruti-suzuki-sx4/d3163901/?slot=0&amp;rk=246&amp;isP=false" TargetMode="External"/><Relationship Id="rId4120" Type="http://schemas.openxmlformats.org/officeDocument/2006/relationships/hyperlink" Target="https://www.quikr.com/cars/used-2022-mahindra-jeep-classic-12-kms-driven-in-gangasahar-road-bikaner/p/361564784" TargetMode="External"/><Relationship Id="rId1921" Type="http://schemas.openxmlformats.org/officeDocument/2006/relationships/hyperlink" Target="https://www.carwale.com/used/cars-in-chennai/tata-tiago/d3275861/?slot=0&amp;rk=206&amp;isP=false" TargetMode="External"/><Relationship Id="rId3679" Type="http://schemas.openxmlformats.org/officeDocument/2006/relationships/hyperlink" Target="https://www.quikr.com/cars/used-other-2019-honda-amaze-39478-kms-driven-in-anna-nagar-chennai/p/362347363" TargetMode="External"/><Relationship Id="rId2488" Type="http://schemas.openxmlformats.org/officeDocument/2006/relationships/hyperlink" Target="https://www.carwale.com/used/cars-in-bangalore/maruti-suzuki-dzire/d3198817/?slot=0&amp;rk=34&amp;isP=false" TargetMode="External"/><Relationship Id="rId3886" Type="http://schemas.openxmlformats.org/officeDocument/2006/relationships/hyperlink" Target="https://www.quikr.com/cars/used-other-2018-maruti-suzuki-alto-800-lxi-41442-kms-driven-in-undri-pune/p/362347732" TargetMode="External"/><Relationship Id="rId4937" Type="http://schemas.openxmlformats.org/officeDocument/2006/relationships/hyperlink" Target="https://www.quikr.com/cars/used-2002-mahindra-jeep-60-000-kms-driven-in-parbatsar-nagaur/p/362434886" TargetMode="External"/><Relationship Id="rId1297" Type="http://schemas.openxmlformats.org/officeDocument/2006/relationships/hyperlink" Target="https://www.carwale.com/used/cars-in-delhi/mercedes-benz-gls/d3228747/?slot=0&amp;rk=77&amp;isP=false" TargetMode="External"/><Relationship Id="rId2695" Type="http://schemas.openxmlformats.org/officeDocument/2006/relationships/hyperlink" Target="https://www.carwale.com/used/cars-in-bangalore/hyundai-elite-i20/d3273973/?slot=0&amp;rk=241&amp;isP=false" TargetMode="External"/><Relationship Id="rId3539" Type="http://schemas.openxmlformats.org/officeDocument/2006/relationships/hyperlink" Target="https://www.quikr.com/cars/used-other-2018-renault-kwid-rxl-64688-kms-driven-in-vanagram-chennai/p/362347419" TargetMode="External"/><Relationship Id="rId3746" Type="http://schemas.openxmlformats.org/officeDocument/2006/relationships/hyperlink" Target="https://www.quikr.com/cars/used-other-2018-maruti-suzuki-alto-800-lxi-75881-kms-driven-in-vanagram-chennai/p/362347389" TargetMode="External"/><Relationship Id="rId3953" Type="http://schemas.openxmlformats.org/officeDocument/2006/relationships/hyperlink" Target="https://www.quikr.com/cars/used-white-2012-chevrolet-beat-lt-diesel-85000-kms-driven-in-ramamurthy-nagar-bangalore/p/358842771" TargetMode="External"/><Relationship Id="rId667" Type="http://schemas.openxmlformats.org/officeDocument/2006/relationships/hyperlink" Target="https://www.cartrade.com/buy-used-cars/delhi/maruti-suzuki/baleno/d3303119.html?dc=0" TargetMode="External"/><Relationship Id="rId874" Type="http://schemas.openxmlformats.org/officeDocument/2006/relationships/hyperlink" Target="https://www.cartrade.com/buy-used-cars/pune/maruti-suzuki/baleno/d3246011.html?dc=0" TargetMode="External"/><Relationship Id="rId2348" Type="http://schemas.openxmlformats.org/officeDocument/2006/relationships/hyperlink" Target="https://www.carwale.com/used/cars-in-kolkata/mahindra-thar/d3215991/?slot=0&amp;rk=141&amp;isP=false" TargetMode="External"/><Relationship Id="rId2555" Type="http://schemas.openxmlformats.org/officeDocument/2006/relationships/hyperlink" Target="https://www.carwale.com/used/cars-in-bangalore/bmw-5-series/d3216723/?slot=0&amp;rk=101&amp;isP=false" TargetMode="External"/><Relationship Id="rId2762" Type="http://schemas.openxmlformats.org/officeDocument/2006/relationships/hyperlink" Target="https://www.carwale.com/used/cars-in-pune/maruti-suzuki-vitara-brezza/d3306539/?slot=0&amp;rk=60&amp;isP=false" TargetMode="External"/><Relationship Id="rId3606" Type="http://schemas.openxmlformats.org/officeDocument/2006/relationships/hyperlink" Target="https://www.quikr.com/cars/used-other-2016-hyundai-grand-i10-sportz-1.2-kappa-vtvt-24964-kms-driven-in-undri-pune/p/362347740" TargetMode="External"/><Relationship Id="rId3813" Type="http://schemas.openxmlformats.org/officeDocument/2006/relationships/hyperlink" Target="https://www.quikr.com/cars/used-silver-2009-tata-indigo-cs-lx-tdi-88000-kms-driven-in-ramamurthy-nagar-bangalore/p/361689095" TargetMode="External"/><Relationship Id="rId527" Type="http://schemas.openxmlformats.org/officeDocument/2006/relationships/hyperlink" Target="https://www.cartrade.com/buy-used-cars/vijaywada/toyota/yaris/d3254349.html?dc=0" TargetMode="External"/><Relationship Id="rId734" Type="http://schemas.openxmlformats.org/officeDocument/2006/relationships/hyperlink" Target="https://www.cartrade.com/buy-used-cars/mumbai/mercedes-benz/cla/d3248437.html?dc=0" TargetMode="External"/><Relationship Id="rId941" Type="http://schemas.openxmlformats.org/officeDocument/2006/relationships/hyperlink" Target="https://www.cartrade.com/buy-used-cars/delhi/hyundai/grand-i10/d3303147.html?dc=0" TargetMode="External"/><Relationship Id="rId1157" Type="http://schemas.openxmlformats.org/officeDocument/2006/relationships/hyperlink" Target="https://www.cartrade.com/buy-used-cars/mumbai/bmw/x1/d3274207.html?dc=0" TargetMode="External"/><Relationship Id="rId1364" Type="http://schemas.openxmlformats.org/officeDocument/2006/relationships/hyperlink" Target="https://www.carwale.com/used/cars-in-delhi/bmw-6-series/d3286101/?slot=0&amp;rk=144&amp;isP=false" TargetMode="External"/><Relationship Id="rId1571" Type="http://schemas.openxmlformats.org/officeDocument/2006/relationships/hyperlink" Target="https://www.carwale.com/used/cars-in-mumbai/toyota-fortuner/d3238881/?slot=0&amp;rk=103&amp;isP=false" TargetMode="External"/><Relationship Id="rId2208" Type="http://schemas.openxmlformats.org/officeDocument/2006/relationships/hyperlink" Target="https://www.carwale.com/used/cars-in-kolkata/hyundai-creta/d3085265/?slot=25&amp;rk=1&amp;isP=true" TargetMode="External"/><Relationship Id="rId2415" Type="http://schemas.openxmlformats.org/officeDocument/2006/relationships/hyperlink" Target="https://www.carwale.com/used/cars-in-kolkata/hyundai-grand-i10/d3218833/?slot=0&amp;rk=208&amp;isP=false" TargetMode="External"/><Relationship Id="rId2622" Type="http://schemas.openxmlformats.org/officeDocument/2006/relationships/hyperlink" Target="https://www.carwale.com/used/cars-in-bangalore/hyundai-verna/d3284573/?slot=0&amp;rk=168&amp;isP=false" TargetMode="External"/><Relationship Id="rId70" Type="http://schemas.openxmlformats.org/officeDocument/2006/relationships/hyperlink" Target="https://www.cardekho.com/used-car-details/used-Jaguar-Xj-3.0l-Portfolio-Lwb-cars-Hyderabad_d8bddbc5-4e6c-409b-b379-d3e42169df38.htm" TargetMode="External"/><Relationship Id="rId801" Type="http://schemas.openxmlformats.org/officeDocument/2006/relationships/hyperlink" Target="https://www.cartrade.com/buy-used-cars/mumbai/mercedes-benz/glc/d3269783.html?dc=0" TargetMode="External"/><Relationship Id="rId1017" Type="http://schemas.openxmlformats.org/officeDocument/2006/relationships/hyperlink" Target="https://www.cartrade.com/buy-used-cars/delhi/maruti-suzuki/baleno/d3303119.html?dc=0" TargetMode="External"/><Relationship Id="rId1224" Type="http://schemas.openxmlformats.org/officeDocument/2006/relationships/hyperlink" Target="https://www.carwale.com/used/cars-in-delhi/maruti-suzuki-ciaz/d3252403/?slot=29&amp;rk=4&amp;isP=true" TargetMode="External"/><Relationship Id="rId1431" Type="http://schemas.openxmlformats.org/officeDocument/2006/relationships/hyperlink" Target="https://www.carwale.com/used/cars-in-delhi/mahindra-thar/d3240179/?slot=0&amp;rk=211&amp;isP=false" TargetMode="External"/><Relationship Id="rId4587" Type="http://schemas.openxmlformats.org/officeDocument/2006/relationships/hyperlink" Target="https://www.quikr.com/cars/used-other-2013-hyundai-i20-magna-o-1.2-58738-kms-driven-in-undri-pune/p/362329765" TargetMode="External"/><Relationship Id="rId4794" Type="http://schemas.openxmlformats.org/officeDocument/2006/relationships/hyperlink" Target="https://www.quikr.com/cars/used-red-2019-ford-ecosport-titanium-plus-1.5l-tdci-39-000-kms-driven-in-kodambakkam-chennai/p/362399600" TargetMode="External"/><Relationship Id="rId3189" Type="http://schemas.openxmlformats.org/officeDocument/2006/relationships/hyperlink" Target="https://www.quikr.com/cars/used-brown-2017-renault-kwid-rxt-44-000-kms-driven-in-ajmer-road-bhilwara/p/362161982" TargetMode="External"/><Relationship Id="rId3396" Type="http://schemas.openxmlformats.org/officeDocument/2006/relationships/hyperlink" Target="https://www.quikr.com/cars/used-other-2020-hyundai-venue-17263-kms-driven-in-vanagram-chennai/p/362347341" TargetMode="External"/><Relationship Id="rId4447" Type="http://schemas.openxmlformats.org/officeDocument/2006/relationships/hyperlink" Target="https://www.quikr.com/cars/used-other-2014-hyundai-eon-d-lite-plus-52656-kms-driven-in-cholourpalya-bangalore/p/362329247" TargetMode="External"/><Relationship Id="rId4654" Type="http://schemas.openxmlformats.org/officeDocument/2006/relationships/hyperlink" Target="https://www.quikr.com/cars/used-other-2019-honda-amaze-26865-kms-driven-in-undri-pune/p/362329702" TargetMode="External"/><Relationship Id="rId3049" Type="http://schemas.openxmlformats.org/officeDocument/2006/relationships/hyperlink" Target="https://www.carwale.com/used/cars-in-chandigarh/mahindra-scorpio/d3108151/?slot=0&amp;rk=100&amp;isP=false" TargetMode="External"/><Relationship Id="rId3256" Type="http://schemas.openxmlformats.org/officeDocument/2006/relationships/hyperlink" Target="https://www.quikr.com/cars/used-black-2008-maruti-suzuki-swift-vxi-71-258-kms-driven-in-gt-road-aligarh/p/362444819" TargetMode="External"/><Relationship Id="rId3463" Type="http://schemas.openxmlformats.org/officeDocument/2006/relationships/hyperlink" Target="https://www.quikr.com/cars/used-other-2020-hyundai-venue-26656-kms-driven-in-vanagram-chennai/p/362347326" TargetMode="External"/><Relationship Id="rId4307" Type="http://schemas.openxmlformats.org/officeDocument/2006/relationships/hyperlink" Target="https://www.quikr.com/cars/used-other-2020-kia-seltos-36146-kms-driven-in-cholourpalya-bangalore/p/362329123" TargetMode="External"/><Relationship Id="rId4861" Type="http://schemas.openxmlformats.org/officeDocument/2006/relationships/hyperlink" Target="https://www.quikr.com/cars/used-other-2017-hyundai-elite-i20-sportz-1.2-57920-kms-driven-in-vanagram-chennai/p/362323665" TargetMode="External"/><Relationship Id="rId177" Type="http://schemas.openxmlformats.org/officeDocument/2006/relationships/hyperlink" Target="https://www.cartrade.com/buy-used-cars/vijaywada/toyota/yaris/d3254349.html?dc=0" TargetMode="External"/><Relationship Id="rId384" Type="http://schemas.openxmlformats.org/officeDocument/2006/relationships/hyperlink" Target="https://www.cartrade.com/buy-used-cars/mumbai/mercedes-benz/cla/d3248437.html?dc=0" TargetMode="External"/><Relationship Id="rId591" Type="http://schemas.openxmlformats.org/officeDocument/2006/relationships/hyperlink" Target="https://www.cartrade.com/buy-used-cars/delhi/hyundai/grand-i10/d3303147.html?dc=0" TargetMode="External"/><Relationship Id="rId2065" Type="http://schemas.openxmlformats.org/officeDocument/2006/relationships/hyperlink" Target="https://www.carwale.com/used/cars-in-hyderabad/renault-kwid/d3186277/?slot=0&amp;rk=103&amp;isP=false" TargetMode="External"/><Relationship Id="rId2272" Type="http://schemas.openxmlformats.org/officeDocument/2006/relationships/hyperlink" Target="https://www.carwale.com/used/cars-in-kolkata/mercedes-benz-cla/d3283545/?slot=0&amp;rk=65&amp;isP=false" TargetMode="External"/><Relationship Id="rId3116" Type="http://schemas.openxmlformats.org/officeDocument/2006/relationships/hyperlink" Target="https://www.carwale.com/used/cars-in-chandigarh/toyota-fortuner/d3283073/?slot=0&amp;rk=167&amp;isP=false" TargetMode="External"/><Relationship Id="rId3670" Type="http://schemas.openxmlformats.org/officeDocument/2006/relationships/hyperlink" Target="https://www.quikr.com/cars/used-other-2020-ford-ecosport-17051-kms-driven-in-vanagram-chennai/p/362347357" TargetMode="External"/><Relationship Id="rId4514" Type="http://schemas.openxmlformats.org/officeDocument/2006/relationships/hyperlink" Target="https://www.quikr.com/cars/used-other-2018-maruti-suzuki-alto-k10-vxi-23818-kms-driven-in-cholourpalya-bangalore/p/362329311" TargetMode="External"/><Relationship Id="rId4721" Type="http://schemas.openxmlformats.org/officeDocument/2006/relationships/hyperlink" Target="https://www.quikr.com/cars/used-2016-volkswagen-jetta-2.0l-tdi-highline-105000-kms-driven-in-avinashi-road-tirupur/p/362452656" TargetMode="External"/><Relationship Id="rId244" Type="http://schemas.openxmlformats.org/officeDocument/2006/relationships/hyperlink" Target="https://www.cartrade.com/buy-used-cars/hyderabad/hyundai/elite-i20/d3239341.html?dc=0" TargetMode="External"/><Relationship Id="rId1081" Type="http://schemas.openxmlformats.org/officeDocument/2006/relationships/hyperlink" Target="https://www.cartrade.com/buy-used-cars/mumbai/mercedes-benz/cla/d3261427.html?dc=0" TargetMode="External"/><Relationship Id="rId3323" Type="http://schemas.openxmlformats.org/officeDocument/2006/relationships/hyperlink" Target="https://www.quikr.com/cars/used-other-2018-maruti-suzuki-alto-800-lxi-option-37558-kms-driven-in-undri-pune/p/362347736" TargetMode="External"/><Relationship Id="rId3530" Type="http://schemas.openxmlformats.org/officeDocument/2006/relationships/hyperlink" Target="https://www.quikr.com/cars/used-other-2013-maruti-suzuki-wagon-r-1.0-lxi-cng-75452-kms-driven-in-undri-pune/p/362347754" TargetMode="External"/><Relationship Id="rId451" Type="http://schemas.openxmlformats.org/officeDocument/2006/relationships/hyperlink" Target="https://www.cartrade.com/buy-used-cars/mumbai/mercedes-benz/glc/d3269783.html?dc=0" TargetMode="External"/><Relationship Id="rId2132" Type="http://schemas.openxmlformats.org/officeDocument/2006/relationships/hyperlink" Target="https://www.carwale.com/used/cars-in-hyderabad/honda-jazz/d3246619/?slot=0&amp;rk=170&amp;isP=false" TargetMode="External"/><Relationship Id="rId104" Type="http://schemas.openxmlformats.org/officeDocument/2006/relationships/hyperlink" Target="https://www.cardekho.com/used-car-details/used-Hyundai-Santro-Xing-Xp-cars-Ahmedabad_1bfb7039-72fd-485e-acd7-09edd5a8cb14.htm" TargetMode="External"/><Relationship Id="rId311" Type="http://schemas.openxmlformats.org/officeDocument/2006/relationships/hyperlink" Target="https://www.cartrade.com/buy-used-cars/mumbai/mercedes-benz/gle/d3163397.html?dc=0" TargetMode="External"/><Relationship Id="rId1898" Type="http://schemas.openxmlformats.org/officeDocument/2006/relationships/hyperlink" Target="https://www.carwale.com/used/cars-in-chennai/ford-ecosport/d3273099/?slot=0&amp;rk=183&amp;isP=false" TargetMode="External"/><Relationship Id="rId2949" Type="http://schemas.openxmlformats.org/officeDocument/2006/relationships/hyperlink" Target="https://www.carwale.com/used/cars-in-pune/honda-jazz/d3272261/?slot=0&amp;rk=247&amp;isP=false" TargetMode="External"/><Relationship Id="rId4097" Type="http://schemas.openxmlformats.org/officeDocument/2006/relationships/hyperlink" Target="https://www.quikr.com/cars/used-white-2014-audi-a4-2.0-tdi-143bhp-27-000-kms-driven-in-patel-nagar-delhi/p/362466840" TargetMode="External"/><Relationship Id="rId1758" Type="http://schemas.openxmlformats.org/officeDocument/2006/relationships/hyperlink" Target="https://www.carwale.com/used/cars-in-chennai/mercedes-benz-a-class-sedan/d3299641/?slot=0&amp;rk=43&amp;isP=false" TargetMode="External"/><Relationship Id="rId2809" Type="http://schemas.openxmlformats.org/officeDocument/2006/relationships/hyperlink" Target="https://www.carwale.com/used/cars-in-pune/hyundai-santro/d3193731/?slot=0&amp;rk=107&amp;isP=false" TargetMode="External"/><Relationship Id="rId4164" Type="http://schemas.openxmlformats.org/officeDocument/2006/relationships/hyperlink" Target="https://www.quikr.com/cars/used-other-2017-tata-tiago-56476-kms-driven-in-undri-pune/p/362329756" TargetMode="External"/><Relationship Id="rId4371" Type="http://schemas.openxmlformats.org/officeDocument/2006/relationships/hyperlink" Target="https://www.quikr.com/cars/used-other-2018-hyundai-santro-26594-kms-driven-in-vanagram-chennai/p/362329576" TargetMode="External"/><Relationship Id="rId5008" Type="http://schemas.openxmlformats.org/officeDocument/2006/relationships/hyperlink" Target="https://www.quikr.com/cars/used-2014-maruti-suzuki-wagon-r-1.0-vxi-abs-airbag-23500-kms-driven-in-lajpat-nagar-delhi/p/362426975" TargetMode="External"/><Relationship Id="rId1965" Type="http://schemas.openxmlformats.org/officeDocument/2006/relationships/hyperlink" Target="https://www.carwale.com/used/cars-in-hyderabad/volkswagen-vento/d3178025/?slot=27&amp;rk=3&amp;isP=true" TargetMode="External"/><Relationship Id="rId3180" Type="http://schemas.openxmlformats.org/officeDocument/2006/relationships/hyperlink" Target="https://www.quikr.com/cars/used-white-2006-toyota-innova-2.5-g-bs-iii-8-str-3-00-000-kms-driven-in-palace-guttahalli-bangalore/p/362411848" TargetMode="External"/><Relationship Id="rId4024" Type="http://schemas.openxmlformats.org/officeDocument/2006/relationships/hyperlink" Target="https://www.quikr.com/cars/used-2018-mahindra-xylo-90-000-kms-driven-in-redhills-chennai/p/359987890" TargetMode="External"/><Relationship Id="rId4231" Type="http://schemas.openxmlformats.org/officeDocument/2006/relationships/hyperlink" Target="https://www.quikr.com/cars/used-other-2020-maruti-suzuki-wagon-r-12438-kms-driven-in-cholourpalya-bangalore/p/362329347" TargetMode="External"/><Relationship Id="rId1618" Type="http://schemas.openxmlformats.org/officeDocument/2006/relationships/hyperlink" Target="https://www.carwale.com/used/cars-in-mumbai/hyundai-creta/d3204167/?slot=0&amp;rk=150&amp;isP=false" TargetMode="External"/><Relationship Id="rId1825" Type="http://schemas.openxmlformats.org/officeDocument/2006/relationships/hyperlink" Target="https://www.carwale.com/used/cars-in-chennai/hyundai-verna/d3266247/?slot=0&amp;rk=110&amp;isP=false" TargetMode="External"/><Relationship Id="rId3040" Type="http://schemas.openxmlformats.org/officeDocument/2006/relationships/hyperlink" Target="https://www.carwale.com/used/cars-in-chandigarh/toyota-fortuner/d2892115/?slot=0&amp;rk=91&amp;isP=false" TargetMode="External"/><Relationship Id="rId3997" Type="http://schemas.openxmlformats.org/officeDocument/2006/relationships/hyperlink" Target="https://www.quikr.com/cars/used-other-2014-honda-brio-73893-kms-driven-in-undri-pune/p/362329685" TargetMode="External"/><Relationship Id="rId2599" Type="http://schemas.openxmlformats.org/officeDocument/2006/relationships/hyperlink" Target="https://www.carwale.com/used/cars-in-bangalore/mercedes-benz-c-class/d3216163/?slot=0&amp;rk=145&amp;isP=false" TargetMode="External"/><Relationship Id="rId3857" Type="http://schemas.openxmlformats.org/officeDocument/2006/relationships/hyperlink" Target="https://www.quikr.com/cars/used-2014-ford-ecosport-titanium-1.5-tdci-143000-kms-driven-in-h.b.r.-layout-bangalore/p/362107900" TargetMode="External"/><Relationship Id="rId4908" Type="http://schemas.openxmlformats.org/officeDocument/2006/relationships/hyperlink" Target="https://www.quikr.com/cars/used-other-2020-maruti-suzuki-swift-zxi-amt-15386-kms-driven-in-cholourpalya-bangalore/p/362323614" TargetMode="External"/><Relationship Id="rId778" Type="http://schemas.openxmlformats.org/officeDocument/2006/relationships/hyperlink" Target="https://www.cartrade.com/buy-used-cars/mumbai/mahindra/marazzo/d3192575.html?dc=0" TargetMode="External"/><Relationship Id="rId985" Type="http://schemas.openxmlformats.org/officeDocument/2006/relationships/hyperlink" Target="https://www.cartrade.com/buy-used-cars/mumbai/mercedes-benz/e-class/d3238105.html?dc=0" TargetMode="External"/><Relationship Id="rId2459" Type="http://schemas.openxmlformats.org/officeDocument/2006/relationships/hyperlink" Target="https://www.carwale.com/used/cars-in-bangalore/maruti-suzuki-ertiga/d3228969/?slot=31&amp;rk=5&amp;isP=true" TargetMode="External"/><Relationship Id="rId2666" Type="http://schemas.openxmlformats.org/officeDocument/2006/relationships/hyperlink" Target="https://www.carwale.com/used/cars-in-bangalore/land-rover-evoque/d3303231/?slot=0&amp;rk=212&amp;isP=false" TargetMode="External"/><Relationship Id="rId2873" Type="http://schemas.openxmlformats.org/officeDocument/2006/relationships/hyperlink" Target="https://www.carwale.com/used/cars-in-pune/mini-cooper/d3306971/?slot=0&amp;rk=171&amp;isP=false" TargetMode="External"/><Relationship Id="rId3717" Type="http://schemas.openxmlformats.org/officeDocument/2006/relationships/hyperlink" Target="https://www.quikr.com/cars/used-2005-mahindra-bolero-di-100000-kms-driven-in-redhills-chennai/p/362222401" TargetMode="External"/><Relationship Id="rId3924" Type="http://schemas.openxmlformats.org/officeDocument/2006/relationships/hyperlink" Target="https://www.quikr.com/cars/used-other-2017-maruti-suzuki-celerio-zxi-amt-53139-kms-driven-in-undri-pune/p/362347626" TargetMode="External"/><Relationship Id="rId638" Type="http://schemas.openxmlformats.org/officeDocument/2006/relationships/hyperlink" Target="https://www.cartrade.com/buy-used-cars/kanpur/honda/brio/d3247133.html?dc=0" TargetMode="External"/><Relationship Id="rId845" Type="http://schemas.openxmlformats.org/officeDocument/2006/relationships/hyperlink" Target="https://www.cartrade.com/buy-used-cars/hyderabad/volkswagen/vento/d3239325.html?dc=0" TargetMode="External"/><Relationship Id="rId1268" Type="http://schemas.openxmlformats.org/officeDocument/2006/relationships/hyperlink" Target="https://www.carwale.com/used/cars-in-delhi/bmw-5-series/d3184117/?slot=0&amp;rk=48&amp;isP=false" TargetMode="External"/><Relationship Id="rId1475" Type="http://schemas.openxmlformats.org/officeDocument/2006/relationships/hyperlink" Target="https://www.carwale.com/used/cars-in-mumbai/maruti-suzuki-wagon-r/d3275315/?slot=35&amp;rk=7&amp;isP=true" TargetMode="External"/><Relationship Id="rId1682" Type="http://schemas.openxmlformats.org/officeDocument/2006/relationships/hyperlink" Target="https://www.carwale.com/used/cars-in-mumbai/volvo-v40/d3281459/?slot=0&amp;rk=214&amp;isP=false" TargetMode="External"/><Relationship Id="rId2319" Type="http://schemas.openxmlformats.org/officeDocument/2006/relationships/hyperlink" Target="https://www.carwale.com/used/cars-in-kolkata/bmw-3-series/d3294587/?slot=0&amp;rk=112&amp;isP=false" TargetMode="External"/><Relationship Id="rId2526" Type="http://schemas.openxmlformats.org/officeDocument/2006/relationships/hyperlink" Target="https://www.carwale.com/used/cars-in-bangalore/audi-a6/d3239033/?slot=0&amp;rk=72&amp;isP=false" TargetMode="External"/><Relationship Id="rId2733" Type="http://schemas.openxmlformats.org/officeDocument/2006/relationships/hyperlink" Target="https://www.carwale.com/used/cars-in-pune/maruti-suzuki-swift/d3286445/?slot=0&amp;rk=31&amp;isP=false" TargetMode="External"/><Relationship Id="rId705" Type="http://schemas.openxmlformats.org/officeDocument/2006/relationships/hyperlink" Target="https://www.cartrade.com/buy-used-cars/mumbai/mini/countryman/d3264323.html?dc=0" TargetMode="External"/><Relationship Id="rId1128" Type="http://schemas.openxmlformats.org/officeDocument/2006/relationships/hyperlink" Target="https://www.cartrade.com/buy-used-cars/mumbai/mahindra/marazzo/d3192575.html?dc=0" TargetMode="External"/><Relationship Id="rId1335" Type="http://schemas.openxmlformats.org/officeDocument/2006/relationships/hyperlink" Target="https://www.carwale.com/used/cars-in-delhi/porsche-macan/d3266135/?slot=0&amp;rk=115&amp;isP=false" TargetMode="External"/><Relationship Id="rId1542" Type="http://schemas.openxmlformats.org/officeDocument/2006/relationships/hyperlink" Target="https://www.carwale.com/used/cars-in-mumbai/mercedes-benz-gla/d3253749/?slot=0&amp;rk=74&amp;isP=false" TargetMode="External"/><Relationship Id="rId2940" Type="http://schemas.openxmlformats.org/officeDocument/2006/relationships/hyperlink" Target="https://www.carwale.com/used/cars-in-pune/jeep-compass/d3272243/?slot=0&amp;rk=238&amp;isP=false" TargetMode="External"/><Relationship Id="rId4698" Type="http://schemas.openxmlformats.org/officeDocument/2006/relationships/hyperlink" Target="https://www.quikr.com/cars/used-2009-hyundai-i20-asta-1.4-at-o-with-sunroof-100000-kms-driven-in-karad-satara/p/362453045" TargetMode="External"/><Relationship Id="rId912" Type="http://schemas.openxmlformats.org/officeDocument/2006/relationships/hyperlink" Target="https://www.cartrade.com/buy-used-cars/lucknow/hyundai/xcent/d3157837.html?dc=0" TargetMode="External"/><Relationship Id="rId2800" Type="http://schemas.openxmlformats.org/officeDocument/2006/relationships/hyperlink" Target="https://www.carwale.com/used/cars-in-pune/nissan-micra/d3286691/?slot=0&amp;rk=98&amp;isP=false" TargetMode="External"/><Relationship Id="rId41" Type="http://schemas.openxmlformats.org/officeDocument/2006/relationships/hyperlink" Target="https://www.cardekho.com/buy-used-car-details/used-Volkswagen-Vento-1.5-Tdi-Highline-At-cars-Ahmedabad_3f7bf8d0-bada-4307-a3a7-7c5870a65139.htm" TargetMode="External"/><Relationship Id="rId1402" Type="http://schemas.openxmlformats.org/officeDocument/2006/relationships/hyperlink" Target="https://www.carwale.com/used/cars-in-ahmedabad/land-rover-range-rover/d3242271/?slot=0&amp;rk=182&amp;isP=false&amp;dc=10" TargetMode="External"/><Relationship Id="rId4558" Type="http://schemas.openxmlformats.org/officeDocument/2006/relationships/hyperlink" Target="https://www.quikr.com/cars/used-other-2014-hyundai-xcent-51235-kms-driven-in-cholourpalya-bangalore/p/362329277" TargetMode="External"/><Relationship Id="rId4765" Type="http://schemas.openxmlformats.org/officeDocument/2006/relationships/hyperlink" Target="https://www.quikr.com/cars/used-other-2018-renault-captur-99827-kms-driven-in-cholourpalya-bangalore/p/362329328" TargetMode="External"/><Relationship Id="rId4972" Type="http://schemas.openxmlformats.org/officeDocument/2006/relationships/hyperlink" Target="https://www.quikr.com/cars/used-other-2016-hyundai-creta-33482-kms-driven-in-cholourpalya-bangalore/p/362323582" TargetMode="External"/><Relationship Id="rId288" Type="http://schemas.openxmlformats.org/officeDocument/2006/relationships/hyperlink" Target="https://www.cartrade.com/buy-used-cars/kanpur/honda/brio/d3247133.html?dc=0" TargetMode="External"/><Relationship Id="rId3367" Type="http://schemas.openxmlformats.org/officeDocument/2006/relationships/hyperlink" Target="https://www.quikr.com/cars/used-other-2016-maruti-suzuki-s-cross-82344-kms-driven-in-vanagram-chennai/p/362347447" TargetMode="External"/><Relationship Id="rId3574" Type="http://schemas.openxmlformats.org/officeDocument/2006/relationships/hyperlink" Target="https://www.quikr.com/cars/used-other-2017-honda-city-v-cvt-95991-kms-driven-in-vanagram-chennai/p/362347333" TargetMode="External"/><Relationship Id="rId3781" Type="http://schemas.openxmlformats.org/officeDocument/2006/relationships/hyperlink" Target="https://www.quikr.com/cars/used-other-2018-maruti-suzuki-baleno-36530-kms-driven-in-undri-pune/p/362347722" TargetMode="External"/><Relationship Id="rId4418" Type="http://schemas.openxmlformats.org/officeDocument/2006/relationships/hyperlink" Target="https://www.quikr.com/cars/used-other-2013-maruti-suzuki-wagon-r-1.0-vxi-75417-kms-driven-in-vanagram-chennai/p/362329537" TargetMode="External"/><Relationship Id="rId4625" Type="http://schemas.openxmlformats.org/officeDocument/2006/relationships/hyperlink" Target="https://www.quikr.com/cars/used-maron-2021-tata-tigor-revotron-xza-1.2-6450-kms-driven-in-padil-mangalore/p/362452146" TargetMode="External"/><Relationship Id="rId4832" Type="http://schemas.openxmlformats.org/officeDocument/2006/relationships/hyperlink" Target="https://www.quikr.com/cars/used-silver-2015-honda-city-sv-mt-petrol-79000-kms-driven-in-jangpura-delhi/p/362352263" TargetMode="External"/><Relationship Id="rId495" Type="http://schemas.openxmlformats.org/officeDocument/2006/relationships/hyperlink" Target="https://www.cartrade.com/buy-used-cars/hyderabad/volkswagen/vento/d3239325.html?dc=0" TargetMode="External"/><Relationship Id="rId2176" Type="http://schemas.openxmlformats.org/officeDocument/2006/relationships/hyperlink" Target="https://www.carwale.com/used/cars-in-hyderabad/chevrolet-beat/d3271049/?slot=0&amp;rk=214&amp;isP=false" TargetMode="External"/><Relationship Id="rId2383" Type="http://schemas.openxmlformats.org/officeDocument/2006/relationships/hyperlink" Target="https://www.carwale.com/used/cars-in-kolkata/maruti-suzuki-ritz/d3301401/?slot=0&amp;rk=176&amp;isP=false" TargetMode="External"/><Relationship Id="rId2590" Type="http://schemas.openxmlformats.org/officeDocument/2006/relationships/hyperlink" Target="https://www.carwale.com/used/cars-in-bangalore/renault-kwid/d3269967/?slot=0&amp;rk=136&amp;isP=false" TargetMode="External"/><Relationship Id="rId3227" Type="http://schemas.openxmlformats.org/officeDocument/2006/relationships/hyperlink" Target="https://www.quikr.com/cars/used-other-2015-renault-kwid-rxt-opt-59466-kms-driven-in-anna-nagar-chennai/p/362347467" TargetMode="External"/><Relationship Id="rId3434" Type="http://schemas.openxmlformats.org/officeDocument/2006/relationships/hyperlink" Target="https://www.quikr.com/cars/used-other-2019-maruti-suzuki-baleno-39661-kms-driven-in-vanagram-chennai/p/362347374" TargetMode="External"/><Relationship Id="rId3641" Type="http://schemas.openxmlformats.org/officeDocument/2006/relationships/hyperlink" Target="https://www.quikr.com/cars/used-2018-honda-wr-v-s-mt-diesel-40000-kms-driven-in-akkayyapalem-vizag/p/362316488" TargetMode="External"/><Relationship Id="rId148" Type="http://schemas.openxmlformats.org/officeDocument/2006/relationships/hyperlink" Target="https://www.cartrade.com/buy-used-cars/delhi/honda/city/d3270903.html?dc=0" TargetMode="External"/><Relationship Id="rId355" Type="http://schemas.openxmlformats.org/officeDocument/2006/relationships/hyperlink" Target="https://www.cartrade.com/buy-used-cars/mumbai/mini/countryman/d3264323.html?dc=0" TargetMode="External"/><Relationship Id="rId562" Type="http://schemas.openxmlformats.org/officeDocument/2006/relationships/hyperlink" Target="https://www.cartrade.com/buy-used-cars/lucknow/hyundai/xcent/d3157837.html?dc=0" TargetMode="External"/><Relationship Id="rId1192" Type="http://schemas.openxmlformats.org/officeDocument/2006/relationships/hyperlink" Target="https://www.cartrade.com/buy-used-cars/delhi/maruti-suzuki/baleno/d3303119.html?dc=0" TargetMode="External"/><Relationship Id="rId2036" Type="http://schemas.openxmlformats.org/officeDocument/2006/relationships/hyperlink" Target="https://www.carwale.com/used/cars-in-hyderabad/maruti-suzuki-vitara-brezza/d3210583/?slot=0&amp;rk=74&amp;isP=false" TargetMode="External"/><Relationship Id="rId2243" Type="http://schemas.openxmlformats.org/officeDocument/2006/relationships/hyperlink" Target="https://www.carwale.com/used/cars-in-kolkata/maruti-suzuki-ritz/d3285893/?slot=0&amp;rk=36&amp;isP=false" TargetMode="External"/><Relationship Id="rId2450" Type="http://schemas.openxmlformats.org/officeDocument/2006/relationships/hyperlink" Target="https://www.carwale.com/used/cars-in-kolkata/maruti-suzuki-swift/d3223935/?slot=0&amp;rk=243&amp;isP=false" TargetMode="External"/><Relationship Id="rId3501" Type="http://schemas.openxmlformats.org/officeDocument/2006/relationships/hyperlink" Target="https://www.quikr.com/cars/used-2010-fiat-punto-93-000-kms-driven-in-high-grounds-bangalore/p/362359648" TargetMode="External"/><Relationship Id="rId215" Type="http://schemas.openxmlformats.org/officeDocument/2006/relationships/hyperlink" Target="https://www.cartrade.com/buy-used-cars/%7B%7Burl%7D%7D" TargetMode="External"/><Relationship Id="rId422" Type="http://schemas.openxmlformats.org/officeDocument/2006/relationships/hyperlink" Target="https://www.cartrade.com/buy-used-cars/kanpur/hyundai/grand-i10/d3291495.html?dc=0" TargetMode="External"/><Relationship Id="rId1052" Type="http://schemas.openxmlformats.org/officeDocument/2006/relationships/hyperlink" Target="https://www.cartrade.com/buy-used-cars/vijaywada/toyota/yaris/d3254349.html?dc=0" TargetMode="External"/><Relationship Id="rId2103" Type="http://schemas.openxmlformats.org/officeDocument/2006/relationships/hyperlink" Target="https://www.carwale.com/used/cars-in-hyderabad/maruti-suzuki-alto-800/d3304519/?slot=0&amp;rk=141&amp;isP=false" TargetMode="External"/><Relationship Id="rId2310" Type="http://schemas.openxmlformats.org/officeDocument/2006/relationships/hyperlink" Target="https://www.carwale.com/used/cars-in-kolkata/bmw-3-series/d3269475/?slot=0&amp;rk=103&amp;isP=false" TargetMode="External"/><Relationship Id="rId4068" Type="http://schemas.openxmlformats.org/officeDocument/2006/relationships/hyperlink" Target="https://www.quikr.com/cars/used-other-2018-maruti-suzuki-baleno-13287-kms-driven-in-cholourpalya-bangalore/p/362329105" TargetMode="External"/><Relationship Id="rId4275" Type="http://schemas.openxmlformats.org/officeDocument/2006/relationships/hyperlink" Target="https://www.quikr.com/cars/used-other-2017-hyundai-grand-i10-sportz-1.2-kappa-vtvt-78928-kms-driven-in-undri-pune/p/362329729" TargetMode="External"/><Relationship Id="rId4482" Type="http://schemas.openxmlformats.org/officeDocument/2006/relationships/hyperlink" Target="https://www.quikr.com/cars/used-red-2010-ford-figo-diesel-zxi-96200-kms-driven-in-ulkanagari-aurangabad/p/361411153" TargetMode="External"/><Relationship Id="rId1869" Type="http://schemas.openxmlformats.org/officeDocument/2006/relationships/hyperlink" Target="https://www.carwale.com/used/cars-in-chennai/honda-city/d3265493/?slot=0&amp;rk=154&amp;isP=false" TargetMode="External"/><Relationship Id="rId3084" Type="http://schemas.openxmlformats.org/officeDocument/2006/relationships/hyperlink" Target="https://www.carwale.com/used/cars-in-chandigarh/jaguar-f-pace/d2976517/?slot=0&amp;rk=135&amp;isP=false" TargetMode="External"/><Relationship Id="rId3291" Type="http://schemas.openxmlformats.org/officeDocument/2006/relationships/hyperlink" Target="https://www.quikr.com/cars/used-other-2017-honda-city-19443-kms-driven-in-vanagram-chennai/p/362347398" TargetMode="External"/><Relationship Id="rId4135" Type="http://schemas.openxmlformats.org/officeDocument/2006/relationships/hyperlink" Target="https://www.quikr.com/cars/used-other-2012-maruti-suzuki-a-star-40750-kms-driven-in-cholourpalya-bangalore/p/362329459" TargetMode="External"/><Relationship Id="rId1729" Type="http://schemas.openxmlformats.org/officeDocument/2006/relationships/hyperlink" Target="https://www.carwale.com/used/cars-in-chennai/bmw-3-series/d3267205/?slot=0&amp;rk=14&amp;isP=false" TargetMode="External"/><Relationship Id="rId1936" Type="http://schemas.openxmlformats.org/officeDocument/2006/relationships/hyperlink" Target="https://www.carwale.com/used/cars-in-chennai/hyundai-elite-i20/d3273367/?slot=0&amp;rk=221&amp;isP=false" TargetMode="External"/><Relationship Id="rId4342" Type="http://schemas.openxmlformats.org/officeDocument/2006/relationships/hyperlink" Target="https://www.quikr.com/cars/used-other-2010-maruti-suzuki-zen-estilo-vxi-52195-kms-driven-in-cholourpalya-bangalore/p/362329510" TargetMode="External"/><Relationship Id="rId3151" Type="http://schemas.openxmlformats.org/officeDocument/2006/relationships/hyperlink" Target="https://www.carwale.com/used/cars-in-chandigarh/hyundai-verna/d3193101/?slot=0&amp;rk=202&amp;isP=false" TargetMode="External"/><Relationship Id="rId4202" Type="http://schemas.openxmlformats.org/officeDocument/2006/relationships/hyperlink" Target="https://www.quikr.com/cars/used-other-2019-ford-ecosport-22786-kms-driven-in-cholourpalya-bangalore/p/362329303" TargetMode="External"/><Relationship Id="rId3011" Type="http://schemas.openxmlformats.org/officeDocument/2006/relationships/hyperlink" Target="https://www.carwale.com/used/cars-in-chandigarh/volvo-s90/d3166111/?slot=0&amp;rk=62&amp;isP=false" TargetMode="External"/><Relationship Id="rId3968" Type="http://schemas.openxmlformats.org/officeDocument/2006/relationships/hyperlink" Target="https://www.quikr.com/cars/used-other-2021-hyundai-venue-2845-kms-driven-in-undri-pune/p/362347606" TargetMode="External"/><Relationship Id="rId5" Type="http://schemas.openxmlformats.org/officeDocument/2006/relationships/hyperlink" Target="https://www.cardekho.com/buy-used-car-details/used-Honda-Jazz-V-Cvt-cars-Ahmedabad_c335050b-dda0-45a6-a135-54b26b902f88.htm" TargetMode="External"/><Relationship Id="rId889" Type="http://schemas.openxmlformats.org/officeDocument/2006/relationships/hyperlink" Target="https://www.cartrade.com/buy-used-cars/kanpur/mg/hector/d3263973.html?dc=0" TargetMode="External"/><Relationship Id="rId2777" Type="http://schemas.openxmlformats.org/officeDocument/2006/relationships/hyperlink" Target="https://www.carwale.com/used/cars-in-pune/maruti-suzuki-eeco/d3177927/?slot=0&amp;rk=75&amp;isP=false" TargetMode="External"/><Relationship Id="rId749" Type="http://schemas.openxmlformats.org/officeDocument/2006/relationships/hyperlink" Target="https://www.cartrade.com/buy-used-cars/pune/maruti-suzuki/baleno/d3246011.html?dc=0" TargetMode="External"/><Relationship Id="rId1379" Type="http://schemas.openxmlformats.org/officeDocument/2006/relationships/hyperlink" Target="https://www.carwale.com/used/cars-in-delhi/mercedes-benz-e-class/d3290379/?slot=0&amp;rk=159&amp;isP=false" TargetMode="External"/><Relationship Id="rId1586" Type="http://schemas.openxmlformats.org/officeDocument/2006/relationships/hyperlink" Target="https://www.carwale.com/used/cars-in-mumbai/hyundai-creta/d3026285/?slot=0&amp;rk=118&amp;isP=false" TargetMode="External"/><Relationship Id="rId2984" Type="http://schemas.openxmlformats.org/officeDocument/2006/relationships/hyperlink" Target="https://www.carwale.com/used/cars-in-chandigarh/ford-ecosport/d3148899/?slot=0&amp;rk=35&amp;isP=false" TargetMode="External"/><Relationship Id="rId3828" Type="http://schemas.openxmlformats.org/officeDocument/2006/relationships/hyperlink" Target="https://www.quikr.com/cars/used-other-2019-datsun-redi-go-66419-kms-driven-in-vanagram-chennai/p/362347343" TargetMode="External"/><Relationship Id="rId609" Type="http://schemas.openxmlformats.org/officeDocument/2006/relationships/hyperlink" Target="https://www.cartrade.com/buy-used-cars/mumbai/mercedes-benz/cla/d3248437.html?dc=0" TargetMode="External"/><Relationship Id="rId956" Type="http://schemas.openxmlformats.org/officeDocument/2006/relationships/hyperlink" Target="https://www.cartrade.com/buy-used-cars/mumbai/mercedes-benz/cla/d3261427.html?dc=0" TargetMode="External"/><Relationship Id="rId1239" Type="http://schemas.openxmlformats.org/officeDocument/2006/relationships/hyperlink" Target="https://www.carwale.com/used/cars-in-faridabad/maruti-suzuki-wagon-r/d3236003/?slot=0&amp;rk=19&amp;isP=false&amp;dc=10" TargetMode="External"/><Relationship Id="rId1793" Type="http://schemas.openxmlformats.org/officeDocument/2006/relationships/hyperlink" Target="https://www.carwale.com/used/cars-in-chennai/renault-kwid/d3273195/?slot=0&amp;rk=78&amp;isP=false" TargetMode="External"/><Relationship Id="rId2637" Type="http://schemas.openxmlformats.org/officeDocument/2006/relationships/hyperlink" Target="https://www.carwale.com/used/cars-in-bangalore/honda-city/d3210115/?slot=0&amp;rk=183&amp;isP=false" TargetMode="External"/><Relationship Id="rId2844" Type="http://schemas.openxmlformats.org/officeDocument/2006/relationships/hyperlink" Target="https://www.carwale.com/used/cars-in-pune/mercedes-benz-e-class/d3279029/?slot=0&amp;rk=142&amp;isP=false" TargetMode="External"/><Relationship Id="rId85" Type="http://schemas.openxmlformats.org/officeDocument/2006/relationships/hyperlink" Target="https://www.cardekho.com/used-car-details/used-Honda-Cr-v-2.4-At-cars-Ahmedabad_5589f4a6-0594-4697-8433-47c2ff17c184.htm" TargetMode="External"/><Relationship Id="rId816" Type="http://schemas.openxmlformats.org/officeDocument/2006/relationships/hyperlink" Target="https://www.cartrade.com/buy-used-cars/delhi/hyundai/grand-i10/d3303147.html?dc=0" TargetMode="External"/><Relationship Id="rId1446" Type="http://schemas.openxmlformats.org/officeDocument/2006/relationships/hyperlink" Target="https://www.carwale.com/used/cars-in-delhi/jaguar-xj/d3250877/?slot=0&amp;rk=226&amp;isP=false" TargetMode="External"/><Relationship Id="rId1653" Type="http://schemas.openxmlformats.org/officeDocument/2006/relationships/hyperlink" Target="https://www.carwale.com/used/cars-in-mumbai/bmw-7-series/d3228603/?slot=0&amp;rk=185&amp;isP=false" TargetMode="External"/><Relationship Id="rId1860" Type="http://schemas.openxmlformats.org/officeDocument/2006/relationships/hyperlink" Target="https://www.carwale.com/used/cars-in-chennai/maruti-suzuki-alto/d3265209/?slot=0&amp;rk=145&amp;isP=false" TargetMode="External"/><Relationship Id="rId2704" Type="http://schemas.openxmlformats.org/officeDocument/2006/relationships/hyperlink" Target="https://www.carwale.com/used/cars-in-pune/bmw-x5/d3120234/?slot=25&amp;rk=2&amp;isP=true" TargetMode="External"/><Relationship Id="rId2911" Type="http://schemas.openxmlformats.org/officeDocument/2006/relationships/hyperlink" Target="https://www.carwale.com/used/cars-in-pune/hyundai-creta/d3274847/?slot=0&amp;rk=209&amp;isP=false" TargetMode="External"/><Relationship Id="rId1306" Type="http://schemas.openxmlformats.org/officeDocument/2006/relationships/hyperlink" Target="https://www.carwale.com/used/cars-in-gurgaon/mercedes-benz-e-class/d3229257/?slot=0&amp;rk=86&amp;isP=false&amp;dc=10" TargetMode="External"/><Relationship Id="rId1513" Type="http://schemas.openxmlformats.org/officeDocument/2006/relationships/hyperlink" Target="https://www.carwale.com/used/cars-in-mumbai/tata-punch/d3270617/?slot=0&amp;rk=45&amp;isP=false" TargetMode="External"/><Relationship Id="rId1720" Type="http://schemas.openxmlformats.org/officeDocument/2006/relationships/hyperlink" Target="https://www.carwale.com/used/cars-in-chennai/mini-countryman/d3307067/?slot=31&amp;rk=5&amp;isP=true" TargetMode="External"/><Relationship Id="rId4669" Type="http://schemas.openxmlformats.org/officeDocument/2006/relationships/hyperlink" Target="https://www.quikr.com/cars/used-other-2016-tata-tiago-42030-kms-driven-in-vanagram-chennai/p/362329614" TargetMode="External"/><Relationship Id="rId4876" Type="http://schemas.openxmlformats.org/officeDocument/2006/relationships/hyperlink" Target="https://www.quikr.com/cars/used-other-2019-kia-seltos-20139-kms-driven-in-cholourpalya-bangalore/p/362323272" TargetMode="External"/><Relationship Id="rId12" Type="http://schemas.openxmlformats.org/officeDocument/2006/relationships/hyperlink" Target="https://www.cardekho.com/buy-used-car-details/used-Maruti-Alto-800-Lxi-cars-Ahmedabad_932ce319-af9d-47e4-9748-f43f04ccf561.htm" TargetMode="External"/><Relationship Id="rId3478" Type="http://schemas.openxmlformats.org/officeDocument/2006/relationships/hyperlink" Target="https://www.quikr.com/cars/used-other-2017-maruti-suzuki-baleno-62000-kms-driven-in-anna-nagar-chennai/p/362347370" TargetMode="External"/><Relationship Id="rId3685" Type="http://schemas.openxmlformats.org/officeDocument/2006/relationships/hyperlink" Target="https://www.quikr.com/cars/used-other-2017-tata-hexa-78430-kms-driven-in-undri-pune/p/362347706" TargetMode="External"/><Relationship Id="rId3892" Type="http://schemas.openxmlformats.org/officeDocument/2006/relationships/hyperlink" Target="https://www.quikr.com/cars/used-other-2020-volkswagen-vento-29174-kms-driven-in-undri-pune/p/362347564" TargetMode="External"/><Relationship Id="rId4529" Type="http://schemas.openxmlformats.org/officeDocument/2006/relationships/hyperlink" Target="https://www.quikr.com/cars/used-white-2012-tata-safari-4x2-ex-dicor-2.2-vtt-70000-kms-driven-in-jankipuram-lucknow/p/362457119" TargetMode="External"/><Relationship Id="rId4736" Type="http://schemas.openxmlformats.org/officeDocument/2006/relationships/hyperlink" Target="https://www.quikr.com/cars/used-other-2017-honda-wr-v-24911-kms-driven-in-cholourpalya-bangalore/p/362329314" TargetMode="External"/><Relationship Id="rId4943" Type="http://schemas.openxmlformats.org/officeDocument/2006/relationships/hyperlink" Target="https://www.quikr.com/cars/used-other-2014-hyundai-grand-i10-66242-kms-driven-in-vanagram-chennai/p/362323747" TargetMode="External"/><Relationship Id="rId399" Type="http://schemas.openxmlformats.org/officeDocument/2006/relationships/hyperlink" Target="https://www.cartrade.com/buy-used-cars/pune/maruti-suzuki/baleno/d3246011.html?dc=0" TargetMode="External"/><Relationship Id="rId2287" Type="http://schemas.openxmlformats.org/officeDocument/2006/relationships/hyperlink" Target="https://www.carwale.com/used/cars-in-kolkata/mercedes-benz-c-class/d3287499/?slot=0&amp;rk=80&amp;isP=false" TargetMode="External"/><Relationship Id="rId2494" Type="http://schemas.openxmlformats.org/officeDocument/2006/relationships/hyperlink" Target="https://www.carwale.com/used/cars-in-bangalore/honda-wr-v/d3220277/?slot=0&amp;rk=40&amp;isP=false" TargetMode="External"/><Relationship Id="rId3338" Type="http://schemas.openxmlformats.org/officeDocument/2006/relationships/hyperlink" Target="https://www.quikr.com/cars/used-other-2014-maruti-suzuki-wagon-r-1.0-vxi-52570-kms-driven-in-vanagram-chennai/p/362347434" TargetMode="External"/><Relationship Id="rId3545" Type="http://schemas.openxmlformats.org/officeDocument/2006/relationships/hyperlink" Target="https://www.quikr.com/cars/used-2021-hyundai-venue-10-000-kms-driven-in-west-mambalam-chennai/p/362367694" TargetMode="External"/><Relationship Id="rId3752" Type="http://schemas.openxmlformats.org/officeDocument/2006/relationships/hyperlink" Target="https://www.quikr.com/cars/used-other-2019-tata-hexa-34533-kms-driven-in-vanagram-chennai/p/362347465" TargetMode="External"/><Relationship Id="rId259" Type="http://schemas.openxmlformats.org/officeDocument/2006/relationships/hyperlink" Target="https://www.cartrade.com/buy-used-cars/mumbai/mercedes-benz/cla/d3248437.html?dc=0" TargetMode="External"/><Relationship Id="rId466" Type="http://schemas.openxmlformats.org/officeDocument/2006/relationships/hyperlink" Target="https://www.cartrade.com/buy-used-cars/delhi/hyundai/grand-i10/d3303147.html?dc=0" TargetMode="External"/><Relationship Id="rId673" Type="http://schemas.openxmlformats.org/officeDocument/2006/relationships/hyperlink" Target="https://www.cartrade.com/buy-used-cars/delhi/honda/city/d3270903.html?dc=0" TargetMode="External"/><Relationship Id="rId880" Type="http://schemas.openxmlformats.org/officeDocument/2006/relationships/hyperlink" Target="https://www.cartrade.com/buy-used-cars/mumbai/mini/countryman/d3264323.html?dc=0" TargetMode="External"/><Relationship Id="rId1096" Type="http://schemas.openxmlformats.org/officeDocument/2006/relationships/hyperlink" Target="https://www.cartrade.com/buy-used-cars/ajmer/hyundai/venue/d3170291.html?dc=0" TargetMode="External"/><Relationship Id="rId2147" Type="http://schemas.openxmlformats.org/officeDocument/2006/relationships/hyperlink" Target="https://www.carwale.com/used/cars-in-hyderabad/maruti-suzuki-ritz/d3308487/?slot=0&amp;rk=185&amp;isP=false" TargetMode="External"/><Relationship Id="rId2354" Type="http://schemas.openxmlformats.org/officeDocument/2006/relationships/hyperlink" Target="https://www.carwale.com/used/cars-in-kolkata/hyundai-creta/d3296419/?slot=0&amp;rk=147&amp;isP=false" TargetMode="External"/><Relationship Id="rId2561" Type="http://schemas.openxmlformats.org/officeDocument/2006/relationships/hyperlink" Target="https://www.carwale.com/used/cars-in-bangalore/mahindra-xuv500/d3279487/?slot=0&amp;rk=107&amp;isP=false" TargetMode="External"/><Relationship Id="rId3405" Type="http://schemas.openxmlformats.org/officeDocument/2006/relationships/hyperlink" Target="https://www.quikr.com/cars/used-silver-2005-toyota-camry-2.5-g-100000-kms-driven-in-ashok-nagar-chennai/p/362402266" TargetMode="External"/><Relationship Id="rId4803" Type="http://schemas.openxmlformats.org/officeDocument/2006/relationships/hyperlink" Target="https://www.quikr.com/cars/used-other-2018-honda-city-v-cvt-43961-kms-driven-in-cholourpalya-bangalore/p/362329159" TargetMode="External"/><Relationship Id="rId119" Type="http://schemas.openxmlformats.org/officeDocument/2006/relationships/hyperlink" Target="https://www.cardekho.com/used-car-details/used-Chevrolet-Enjoy-Tcdi-Ls-8-Seater-cars-Ahmedabad_6c6a1960-bacb-49fc-9c79-06ece7e61a15.htm" TargetMode="External"/><Relationship Id="rId326" Type="http://schemas.openxmlformats.org/officeDocument/2006/relationships/hyperlink" Target="https://www.cartrade.com/buy-used-cars/mumbai/mercedes-benz/glc/d3269783.html?dc=0" TargetMode="External"/><Relationship Id="rId533" Type="http://schemas.openxmlformats.org/officeDocument/2006/relationships/hyperlink" Target="https://www.cartrade.com/buy-used-cars/mumbai/mercedes-benz/c-class/d3248439.html?dc=0" TargetMode="External"/><Relationship Id="rId1163" Type="http://schemas.openxmlformats.org/officeDocument/2006/relationships/hyperlink" Target="https://www.cartrade.com/buy-used-cars/kanpur/honda/brio/d3247133.html?dc=0" TargetMode="External"/><Relationship Id="rId1370" Type="http://schemas.openxmlformats.org/officeDocument/2006/relationships/hyperlink" Target="https://www.carwale.com/used/cars-in-delhi/mg-hector/d3291493/?slot=0&amp;rk=150&amp;isP=false" TargetMode="External"/><Relationship Id="rId2007" Type="http://schemas.openxmlformats.org/officeDocument/2006/relationships/hyperlink" Target="https://www.carwale.com/used/cars-in-hyderabad/volvo-xc60/d3242223/?slot=0&amp;rk=45&amp;isP=false" TargetMode="External"/><Relationship Id="rId2214" Type="http://schemas.openxmlformats.org/officeDocument/2006/relationships/hyperlink" Target="https://www.carwale.com/used/cars-in-kolkata/mercedes-benz-s-class/d3303235/?slot=35&amp;rk=7&amp;isP=true" TargetMode="External"/><Relationship Id="rId3612" Type="http://schemas.openxmlformats.org/officeDocument/2006/relationships/hyperlink" Target="https://www.quikr.com/cars/used-other-2017-jeep-compass-53735-kms-driven-in-undri-pune/p/362347711" TargetMode="External"/><Relationship Id="rId740" Type="http://schemas.openxmlformats.org/officeDocument/2006/relationships/hyperlink" Target="https://www.cartrade.com/buy-used-cars/%7B%7Burl%7D%7D" TargetMode="External"/><Relationship Id="rId1023" Type="http://schemas.openxmlformats.org/officeDocument/2006/relationships/hyperlink" Target="https://www.cartrade.com/buy-used-cars/delhi/honda/city/d3270903.html?dc=0" TargetMode="External"/><Relationship Id="rId2421" Type="http://schemas.openxmlformats.org/officeDocument/2006/relationships/hyperlink" Target="https://www.carwale.com/used/cars-in-kolkata/tata-harrier/d3221523/?slot=0&amp;rk=214&amp;isP=false" TargetMode="External"/><Relationship Id="rId4179" Type="http://schemas.openxmlformats.org/officeDocument/2006/relationships/hyperlink" Target="https://www.quikr.com/cars/used-other-2020-maruti-suzuki-xl6-18564-kms-driven-in-cholourpalya-bangalore/p/362329467" TargetMode="External"/><Relationship Id="rId600" Type="http://schemas.openxmlformats.org/officeDocument/2006/relationships/hyperlink" Target="https://www.cartrade.com/buy-used-cars/hyderabad/maruti-suzuki/baleno/d3241025.html?dc=0" TargetMode="External"/><Relationship Id="rId1230" Type="http://schemas.openxmlformats.org/officeDocument/2006/relationships/hyperlink" Target="https://www.carwale.com/used/cars-in-delhi/hyundai-i20/d3260699/?slot=0&amp;rk=10&amp;isP=false" TargetMode="External"/><Relationship Id="rId4386" Type="http://schemas.openxmlformats.org/officeDocument/2006/relationships/hyperlink" Target="https://www.quikr.com/cars/used-white-2004-tata-indica-v2-dl-77000-kms-driven-in-gobichettipalayam/p/361690674" TargetMode="External"/><Relationship Id="rId4593" Type="http://schemas.openxmlformats.org/officeDocument/2006/relationships/hyperlink" Target="https://www.quikr.com/cars/used-other-2014-maruti-suzuki-celerio-vxi-amt-50919-kms-driven-in-cholourpalya-bangalore/p/362329402" TargetMode="External"/><Relationship Id="rId3195" Type="http://schemas.openxmlformats.org/officeDocument/2006/relationships/hyperlink" Target="https://www.quikr.com/cars/used-red-2017-honda-jazz-1.2-s-mt-27000-kms-driven-in-somwar-peth-pune/p/362406187" TargetMode="External"/><Relationship Id="rId4039" Type="http://schemas.openxmlformats.org/officeDocument/2006/relationships/hyperlink" Target="https://www.quikr.com/cars/used-other-2012-hyundai-i20-asta-1.2-73980-kms-driven-in-cholourpalya-bangalore/p/362329292" TargetMode="External"/><Relationship Id="rId4246" Type="http://schemas.openxmlformats.org/officeDocument/2006/relationships/hyperlink" Target="https://www.quikr.com/cars/used-other-2014-maruti-suzuki-alto-800-vxi-56818-kms-driven-in-cholourpalya-bangalore/p/362329334" TargetMode="External"/><Relationship Id="rId4453" Type="http://schemas.openxmlformats.org/officeDocument/2006/relationships/hyperlink" Target="https://www.quikr.com/cars/used-other-2018-jeep-compass-51069-kms-driven-in-cholourpalya-bangalore/p/362329080" TargetMode="External"/><Relationship Id="rId4660" Type="http://schemas.openxmlformats.org/officeDocument/2006/relationships/hyperlink" Target="https://www.quikr.com/cars/used-other-2020-mg-motors-hector-25932-kms-driven-in-anna-nagar-chennai/p/362329523" TargetMode="External"/><Relationship Id="rId3055" Type="http://schemas.openxmlformats.org/officeDocument/2006/relationships/hyperlink" Target="https://www.carwale.com/used/cars-in-chandigarh/mercedes-benz-s-class/d3054559/?slot=0&amp;rk=106&amp;isP=false" TargetMode="External"/><Relationship Id="rId3262" Type="http://schemas.openxmlformats.org/officeDocument/2006/relationships/hyperlink" Target="https://www.quikr.com/cars/used-other-2018-hyundai-elite-i20-sportz-1.4-47946-kms-driven-in-undri-pune/p/362347757" TargetMode="External"/><Relationship Id="rId4106" Type="http://schemas.openxmlformats.org/officeDocument/2006/relationships/hyperlink" Target="https://www.quikr.com/cars/used-other-2019-mg-motors-hector-37518-kms-driven-in-undri-pune/p/362329748" TargetMode="External"/><Relationship Id="rId4313" Type="http://schemas.openxmlformats.org/officeDocument/2006/relationships/hyperlink" Target="https://www.quikr.com/cars/used-grey-2008-tata-indica-85-000-kms-driven-in-adampakkam-kanchipuram/p/362467327" TargetMode="External"/><Relationship Id="rId4520" Type="http://schemas.openxmlformats.org/officeDocument/2006/relationships/hyperlink" Target="https://www.quikr.com/cars/used-other-2016-nissan-terrano-63676-kms-driven-in-cholourpalya-bangalore/p/362329124" TargetMode="External"/><Relationship Id="rId183" Type="http://schemas.openxmlformats.org/officeDocument/2006/relationships/hyperlink" Target="https://www.cartrade.com/buy-used-cars/mumbai/mercedes-benz/c-class/d3248439.html?dc=0" TargetMode="External"/><Relationship Id="rId390" Type="http://schemas.openxmlformats.org/officeDocument/2006/relationships/hyperlink" Target="https://www.cartrade.com/buy-used-cars/%7B%7Burl%7D%7D" TargetMode="External"/><Relationship Id="rId1907" Type="http://schemas.openxmlformats.org/officeDocument/2006/relationships/hyperlink" Target="https://www.carwale.com/used/cars-in-chennai/maruti-suzuki-alto-800/d3272759/?slot=0&amp;rk=192&amp;isP=false" TargetMode="External"/><Relationship Id="rId2071" Type="http://schemas.openxmlformats.org/officeDocument/2006/relationships/hyperlink" Target="https://www.carwale.com/used/cars-in-hyderabad/maruti-suzuki-ciaz/d3301763/?slot=0&amp;rk=109&amp;isP=false" TargetMode="External"/><Relationship Id="rId3122" Type="http://schemas.openxmlformats.org/officeDocument/2006/relationships/hyperlink" Target="https://www.carwale.com/used/cars-in-chandigarh/maruti-suzuki-ciaz/d3161879/?slot=0&amp;rk=173&amp;isP=false" TargetMode="External"/><Relationship Id="rId250" Type="http://schemas.openxmlformats.org/officeDocument/2006/relationships/hyperlink" Target="https://www.cartrade.com/buy-used-cars/hyderabad/maruti-suzuki/baleno/d3241025.html?dc=0" TargetMode="External"/><Relationship Id="rId110" Type="http://schemas.openxmlformats.org/officeDocument/2006/relationships/hyperlink" Target="https://www.cardekho.com/used-car-details/used-Maruti-Swift-Vxi-cars-Ahmedabad_7b3989cd-10f0-4104-9cf4-cf69501d3814.htm" TargetMode="External"/><Relationship Id="rId2888" Type="http://schemas.openxmlformats.org/officeDocument/2006/relationships/hyperlink" Target="https://www.carwale.com/used/cars-in-pune/porsche-911/d3304867/?slot=0&amp;rk=186&amp;isP=false" TargetMode="External"/><Relationship Id="rId3939" Type="http://schemas.openxmlformats.org/officeDocument/2006/relationships/hyperlink" Target="https://www.quikr.com/cars/used-other-2014-maruti-suzuki-alto-k10-vxi-38248-kms-driven-in-undri-pune/p/362347557" TargetMode="External"/><Relationship Id="rId1697" Type="http://schemas.openxmlformats.org/officeDocument/2006/relationships/hyperlink" Target="https://www.carwale.com/used/cars-in-mumbai/maruti-suzuki-sx4/d3292311/?slot=0&amp;rk=229&amp;isP=false" TargetMode="External"/><Relationship Id="rId2748" Type="http://schemas.openxmlformats.org/officeDocument/2006/relationships/hyperlink" Target="https://www.carwale.com/used/cars-in-pune/maruti-suzuki-swift-dzire/d3275493/?slot=0&amp;rk=46&amp;isP=false" TargetMode="External"/><Relationship Id="rId2955" Type="http://schemas.openxmlformats.org/officeDocument/2006/relationships/hyperlink" Target="https://www.carwale.com/used/cars-in-chandigarh/audi-q7/d3091791/?slot=33&amp;rk=6&amp;isP=true" TargetMode="External"/><Relationship Id="rId927" Type="http://schemas.openxmlformats.org/officeDocument/2006/relationships/hyperlink" Target="https://www.cartrade.com/buy-used-cars/vijaywada/toyota/yaris/d3254349.html?dc=0" TargetMode="External"/><Relationship Id="rId1557" Type="http://schemas.openxmlformats.org/officeDocument/2006/relationships/hyperlink" Target="https://www.carwale.com/used/cars-in-mumbai/toyota-fortuner/d3213507/?slot=0&amp;rk=89&amp;isP=false" TargetMode="External"/><Relationship Id="rId1764" Type="http://schemas.openxmlformats.org/officeDocument/2006/relationships/hyperlink" Target="https://www.carwale.com/used/cars-in-chennai/kia-sonet/d3301369/?slot=0&amp;rk=49&amp;isP=false" TargetMode="External"/><Relationship Id="rId1971" Type="http://schemas.openxmlformats.org/officeDocument/2006/relationships/hyperlink" Target="https://www.carwale.com/used/cars-in-hyderabad/nissan-kicks/d3218271/?slot=0&amp;rk=9&amp;isP=false" TargetMode="External"/><Relationship Id="rId2608" Type="http://schemas.openxmlformats.org/officeDocument/2006/relationships/hyperlink" Target="https://www.carwale.com/used/cars-in-bangalore/kia-seltos/d3261037/?slot=0&amp;rk=154&amp;isP=false" TargetMode="External"/><Relationship Id="rId2815" Type="http://schemas.openxmlformats.org/officeDocument/2006/relationships/hyperlink" Target="https://www.carwale.com/used/cars-in-pune/hyundai-elite-i20/d3287045/?slot=0&amp;rk=113&amp;isP=false" TargetMode="External"/><Relationship Id="rId4170" Type="http://schemas.openxmlformats.org/officeDocument/2006/relationships/hyperlink" Target="https://www.quikr.com/cars/used-silver-2019-mahindra-kuv100-k2-plus-6-str-23-500-kms-driven-in-dhoomanganj-allahabad/p/360906107" TargetMode="External"/><Relationship Id="rId5014" Type="http://schemas.openxmlformats.org/officeDocument/2006/relationships/hyperlink" Target="https://www.quikr.com/cars/used-2020-kia-sonet-30000-kms-driven-in-rash-behari-avenue-kolkata/p/362360192" TargetMode="External"/><Relationship Id="rId56" Type="http://schemas.openxmlformats.org/officeDocument/2006/relationships/hyperlink" Target="https://www.cardekho.com/buy-used-car-details/used-Honda-City-I-Vtec-Cvt-Vx-cars-Ahmedabad_6bfe3b88-874c-45f9-95e2-b4fdbac92431.htm" TargetMode="External"/><Relationship Id="rId1417" Type="http://schemas.openxmlformats.org/officeDocument/2006/relationships/hyperlink" Target="https://www.carwale.com/used/cars-in-ahmedabad/mercedes-benz-c-class/d3282605/?slot=0&amp;rk=197&amp;isP=false&amp;dc=10" TargetMode="External"/><Relationship Id="rId1624" Type="http://schemas.openxmlformats.org/officeDocument/2006/relationships/hyperlink" Target="https://www.carwale.com/used/cars-in-mumbai/honda-amaze/d3208433/?slot=0&amp;rk=156&amp;isP=false" TargetMode="External"/><Relationship Id="rId1831" Type="http://schemas.openxmlformats.org/officeDocument/2006/relationships/hyperlink" Target="https://www.carwale.com/used/cars-in-chennai/maruti-suzuki-ignis/d3265579/?slot=0&amp;rk=116&amp;isP=false" TargetMode="External"/><Relationship Id="rId4030" Type="http://schemas.openxmlformats.org/officeDocument/2006/relationships/hyperlink" Target="https://www.quikr.com/cars/used-other-2012-maruti-suzuki-swift-vxi-85438-kms-driven-in-cholourpalya-bangalore/p/362329320" TargetMode="External"/><Relationship Id="rId4987" Type="http://schemas.openxmlformats.org/officeDocument/2006/relationships/hyperlink" Target="https://www.quikr.com/cars/used-2010-tata-sumo-victa-60-000-kms-driven-in-parsudih-jamshedpur/p/362313370" TargetMode="External"/><Relationship Id="rId3589" Type="http://schemas.openxmlformats.org/officeDocument/2006/relationships/hyperlink" Target="https://www.quikr.com/cars/used-other-2012-maruti-suzuki-alto-k10-vxi-89780-kms-driven-in-vanagram-chennai/p/362347445" TargetMode="External"/><Relationship Id="rId3796" Type="http://schemas.openxmlformats.org/officeDocument/2006/relationships/hyperlink" Target="https://www.quikr.com/cars/used-other-2020-hyundai-venue-9825-kms-driven-in-undri-pune/p/362347551" TargetMode="External"/><Relationship Id="rId2398" Type="http://schemas.openxmlformats.org/officeDocument/2006/relationships/hyperlink" Target="https://www.carwale.com/used/cars-in-kolkata/hyundai-verna/d3269901/?slot=0&amp;rk=191&amp;isP=false" TargetMode="External"/><Relationship Id="rId3449" Type="http://schemas.openxmlformats.org/officeDocument/2006/relationships/hyperlink" Target="https://www.quikr.com/cars/used-2011-fiat-linea-emotion-pack-diesel-99000-kms-driven-in-deccan-gymkhana-pune/p/362356433" TargetMode="External"/><Relationship Id="rId4847" Type="http://schemas.openxmlformats.org/officeDocument/2006/relationships/hyperlink" Target="https://www.quikr.com/cars/used-silver-2014-honda-city-1.5-v-mt-102000-kms-driven-in-sonivali-badlapur/p/361868957" TargetMode="External"/><Relationship Id="rId577" Type="http://schemas.openxmlformats.org/officeDocument/2006/relationships/hyperlink" Target="https://www.cartrade.com/buy-used-cars/vijaywada/toyota/yaris/d3254349.html?dc=0" TargetMode="External"/><Relationship Id="rId2258" Type="http://schemas.openxmlformats.org/officeDocument/2006/relationships/hyperlink" Target="https://www.carwale.com/used/cars-in-kolkata/bmw-6-series-gt/d3294375/?slot=0&amp;rk=51&amp;isP=false" TargetMode="External"/><Relationship Id="rId3656" Type="http://schemas.openxmlformats.org/officeDocument/2006/relationships/hyperlink" Target="https://www.quikr.com/cars/used-other-2021-toyota-glanza-v-cvt-14877-kms-driven-in-undri-pune/p/362347707" TargetMode="External"/><Relationship Id="rId3863" Type="http://schemas.openxmlformats.org/officeDocument/2006/relationships/hyperlink" Target="https://www.quikr.com/cars/used-other-2013-maruti-suzuki-wagon-r-1.0-vxi-40181-kms-driven-in-vanagram-chennai/p/362347501" TargetMode="External"/><Relationship Id="rId4707" Type="http://schemas.openxmlformats.org/officeDocument/2006/relationships/hyperlink" Target="https://www.quikr.com/cars/used-other-2016-maruti-suzuki-baleno-43638-kms-driven-in-undri-pune/p/362329696" TargetMode="External"/><Relationship Id="rId4914" Type="http://schemas.openxmlformats.org/officeDocument/2006/relationships/hyperlink" Target="https://www.quikr.com/cars/used-2014-maruti-suzuki-swift-dzire-vxi-1.2-bs-iv-63000-kms-driven-in-siwan/p/361809987" TargetMode="External"/><Relationship Id="rId784" Type="http://schemas.openxmlformats.org/officeDocument/2006/relationships/hyperlink" Target="https://www.cartrade.com/buy-used-cars/mumbai/mercedes-benz/cla/d3248437.html?dc=0" TargetMode="External"/><Relationship Id="rId991" Type="http://schemas.openxmlformats.org/officeDocument/2006/relationships/hyperlink" Target="https://www.cartrade.com/buy-used-cars/delhi/hyundai/grand-i10/d3303147.html?dc=0" TargetMode="External"/><Relationship Id="rId1067" Type="http://schemas.openxmlformats.org/officeDocument/2006/relationships/hyperlink" Target="https://www.cartrade.com/buy-used-cars/delhi/maruti-suzuki/baleno/d3303119.html?dc=0" TargetMode="External"/><Relationship Id="rId2465" Type="http://schemas.openxmlformats.org/officeDocument/2006/relationships/hyperlink" Target="https://www.carwale.com/used/cars-in-bangalore/hyundai-elite-i20/d3252437/?slot=0&amp;rk=11&amp;isP=false" TargetMode="External"/><Relationship Id="rId2672" Type="http://schemas.openxmlformats.org/officeDocument/2006/relationships/hyperlink" Target="https://www.carwale.com/used/cars-in-bangalore/datsun-redigo/d3304015/?slot=0&amp;rk=218&amp;isP=false" TargetMode="External"/><Relationship Id="rId3309" Type="http://schemas.openxmlformats.org/officeDocument/2006/relationships/hyperlink" Target="https://www.quikr.com/cars/used-2015-honda-city-1.5-v-mt-78000-kms-driven-in-gandhi-nagar-hyderabad/p/362396779" TargetMode="External"/><Relationship Id="rId3516" Type="http://schemas.openxmlformats.org/officeDocument/2006/relationships/hyperlink" Target="https://www.quikr.com/cars/used-other-2019-hyundai-elite-i20-21921-kms-driven-in-undri-pune/p/362347745" TargetMode="External"/><Relationship Id="rId3723" Type="http://schemas.openxmlformats.org/officeDocument/2006/relationships/hyperlink" Target="https://www.quikr.com/cars/used-other-2017-maruti-suzuki-eeco-32449-kms-driven-in-vanagram-chennai/p/362347694" TargetMode="External"/><Relationship Id="rId3930" Type="http://schemas.openxmlformats.org/officeDocument/2006/relationships/hyperlink" Target="https://www.quikr.com/cars/used-silver-2007-tata-indica-v2-xeta-gls-lpg-bs-iii-61-800-kms-driven-in-vakalapudi-kakinada/p/362068788" TargetMode="External"/><Relationship Id="rId437" Type="http://schemas.openxmlformats.org/officeDocument/2006/relationships/hyperlink" Target="https://www.cartrade.com/buy-used-cars/lucknow/hyundai/xcent/d3157837.html?dc=0" TargetMode="External"/><Relationship Id="rId644" Type="http://schemas.openxmlformats.org/officeDocument/2006/relationships/hyperlink" Target="https://www.cartrade.com/buy-used-cars/hyderabad/hyundai/elite-i20/d3239341.html?dc=0" TargetMode="External"/><Relationship Id="rId851" Type="http://schemas.openxmlformats.org/officeDocument/2006/relationships/hyperlink" Target="https://www.cartrade.com/buy-used-cars/mumbai/mercedes-benz/glc/d3269783.html?dc=0" TargetMode="External"/><Relationship Id="rId1274" Type="http://schemas.openxmlformats.org/officeDocument/2006/relationships/hyperlink" Target="https://www.carwale.com/used/cars-in-delhi/bmw-x4/d3288255/?slot=0&amp;rk=54&amp;isP=false" TargetMode="External"/><Relationship Id="rId1481" Type="http://schemas.openxmlformats.org/officeDocument/2006/relationships/hyperlink" Target="https://www.carwale.com/used/cars-in-mumbai/hyundai-elantra/d3206219/?slot=0&amp;rk=13&amp;isP=false" TargetMode="External"/><Relationship Id="rId2118" Type="http://schemas.openxmlformats.org/officeDocument/2006/relationships/hyperlink" Target="https://www.carwale.com/used/cars-in-hyderabad/volkswagen-ameo/d3243505/?slot=0&amp;rk=156&amp;isP=false" TargetMode="External"/><Relationship Id="rId2325" Type="http://schemas.openxmlformats.org/officeDocument/2006/relationships/hyperlink" Target="https://www.carwale.com/used/cars-in-kolkata/honda-city/d3294607/?slot=0&amp;rk=118&amp;isP=false" TargetMode="External"/><Relationship Id="rId2532" Type="http://schemas.openxmlformats.org/officeDocument/2006/relationships/hyperlink" Target="https://www.carwale.com/used/cars-in-bangalore/volkswagen-vento/d3198495/?slot=0&amp;rk=78&amp;isP=false" TargetMode="External"/><Relationship Id="rId504" Type="http://schemas.openxmlformats.org/officeDocument/2006/relationships/hyperlink" Target="https://www.cartrade.com/buy-used-cars/mumbai/mercedes-benz/gla/d3269781.html?dc=0" TargetMode="External"/><Relationship Id="rId711" Type="http://schemas.openxmlformats.org/officeDocument/2006/relationships/hyperlink" Target="https://www.cartrade.com/buy-used-cars/mumbai/mercedes-benz/gle/d3163397.html?dc=0" TargetMode="External"/><Relationship Id="rId1134" Type="http://schemas.openxmlformats.org/officeDocument/2006/relationships/hyperlink" Target="https://www.cartrade.com/buy-used-cars/mumbai/mercedes-benz/cla/d3248437.html?dc=0" TargetMode="External"/><Relationship Id="rId1341" Type="http://schemas.openxmlformats.org/officeDocument/2006/relationships/hyperlink" Target="https://www.carwale.com/used/cars-in-gurgaon/volvo-v90-cross-country/d3270219/?slot=0&amp;rk=121&amp;isP=false&amp;dc=10" TargetMode="External"/><Relationship Id="rId4497" Type="http://schemas.openxmlformats.org/officeDocument/2006/relationships/hyperlink" Target="https://www.quikr.com/cars/used-other-2020-hyundai-venue-67404-kms-driven-in-cholourpalya-bangalore/p/362329481" TargetMode="External"/><Relationship Id="rId1201" Type="http://schemas.openxmlformats.org/officeDocument/2006/relationships/hyperlink" Target="https://www.cartrade.com/buy-used-cars/mumbai/mercedes-benz/glc/d3269783.html?dc=0" TargetMode="External"/><Relationship Id="rId3099" Type="http://schemas.openxmlformats.org/officeDocument/2006/relationships/hyperlink" Target="https://www.carwale.com/used/cars-in-chandigarh/ford-endeavour/d3257577/?slot=0&amp;rk=150&amp;isP=false" TargetMode="External"/><Relationship Id="rId4357" Type="http://schemas.openxmlformats.org/officeDocument/2006/relationships/hyperlink" Target="https://www.quikr.com/cars/used-other-2016-hyundai-creta-92616-kms-driven-in-cholourpalya-bangalore/p/362329063" TargetMode="External"/><Relationship Id="rId4564" Type="http://schemas.openxmlformats.org/officeDocument/2006/relationships/hyperlink" Target="https://www.quikr.com/cars/used-other-2015-hyundai-i10-magna-1.1-irde2-27419-kms-driven-in-cholourpalya-bangalore/p/362329346" TargetMode="External"/><Relationship Id="rId4771" Type="http://schemas.openxmlformats.org/officeDocument/2006/relationships/hyperlink" Target="https://www.quikr.com/cars/used-white-2016-maruti-suzuki-swift-dzire-tour-vdi-2-68-950-kms-driven-in-dombivli-east-mumbai/p/362381882" TargetMode="External"/><Relationship Id="rId3166" Type="http://schemas.openxmlformats.org/officeDocument/2006/relationships/hyperlink" Target="https://www.quikr.com/cars/used-other-2019-maruti-suzuki-eeco-18376-kms-driven-in-eloor-kochi/p/362463508" TargetMode="External"/><Relationship Id="rId3373" Type="http://schemas.openxmlformats.org/officeDocument/2006/relationships/hyperlink" Target="https://www.quikr.com/cars/used-other-2013-hyundai-i10-40601-kms-driven-in-vanagram-chennai/p/362347337" TargetMode="External"/><Relationship Id="rId3580" Type="http://schemas.openxmlformats.org/officeDocument/2006/relationships/hyperlink" Target="https://www.quikr.com/cars/used-other-2018-maruti-suzuki-eeco-11586-kms-driven-in-anna-nagar-chennai/p/362347422" TargetMode="External"/><Relationship Id="rId4217" Type="http://schemas.openxmlformats.org/officeDocument/2006/relationships/hyperlink" Target="https://www.quikr.com/cars/used-white-2016-hyundai-eon-era-1450000-kms-driven-in-sargasan-gandhinagar/p/362028606" TargetMode="External"/><Relationship Id="rId4424" Type="http://schemas.openxmlformats.org/officeDocument/2006/relationships/hyperlink" Target="https://www.quikr.com/cars/used-other-2019-hyundai-venue-12476-kms-driven-in-anna-nagar-chennai/p/362329659" TargetMode="External"/><Relationship Id="rId294" Type="http://schemas.openxmlformats.org/officeDocument/2006/relationships/hyperlink" Target="https://www.cartrade.com/buy-used-cars/hyderabad/hyundai/elite-i20/d3239341.html?dc=0" TargetMode="External"/><Relationship Id="rId2182" Type="http://schemas.openxmlformats.org/officeDocument/2006/relationships/hyperlink" Target="https://www.carwale.com/used/cars-in-hyderabad/maruti-suzuki-ciaz/d3308495/?slot=0&amp;rk=220&amp;isP=false" TargetMode="External"/><Relationship Id="rId3026" Type="http://schemas.openxmlformats.org/officeDocument/2006/relationships/hyperlink" Target="https://www.carwale.com/used/cars-in-chandigarh/mini-clubman/d3281625/?slot=0&amp;rk=77&amp;isP=false" TargetMode="External"/><Relationship Id="rId3233" Type="http://schemas.openxmlformats.org/officeDocument/2006/relationships/hyperlink" Target="https://www.quikr.com/cars/used-blue-2010-maruti-suzuki-wagon-r-lx-bs-iv-80000-kms-driven-in-charkop-mumbai/p/362404995" TargetMode="External"/><Relationship Id="rId4631" Type="http://schemas.openxmlformats.org/officeDocument/2006/relationships/hyperlink" Target="https://www.quikr.com/cars/used-other-2018-maruti-suzuki-swift-vxi-49072-kms-driven-in-cholourpalya-bangalore/p/362329310" TargetMode="External"/><Relationship Id="rId154" Type="http://schemas.openxmlformats.org/officeDocument/2006/relationships/hyperlink" Target="https://www.cartrade.com/buy-used-cars/mumbai/mercedes-benz/gla/d3269781.html?dc=0" TargetMode="External"/><Relationship Id="rId361" Type="http://schemas.openxmlformats.org/officeDocument/2006/relationships/hyperlink" Target="https://www.cartrade.com/buy-used-cars/mumbai/mercedes-benz/gle/d3163397.html?dc=0" TargetMode="External"/><Relationship Id="rId2042" Type="http://schemas.openxmlformats.org/officeDocument/2006/relationships/hyperlink" Target="https://www.carwale.com/used/cars-in-hyderabad/maruti-suzuki-dzire/d3175303/?slot=0&amp;rk=80&amp;isP=false" TargetMode="External"/><Relationship Id="rId3440" Type="http://schemas.openxmlformats.org/officeDocument/2006/relationships/hyperlink" Target="https://www.quikr.com/cars/used-other-2016-mahindra-xuv-500-77006-kms-driven-in-undri-pune/p/362347705" TargetMode="External"/><Relationship Id="rId2999" Type="http://schemas.openxmlformats.org/officeDocument/2006/relationships/hyperlink" Target="https://www.carwale.com/used/cars-in-chandigarh/porsche-macan/d3166103/?slot=0&amp;rk=50&amp;isP=false" TargetMode="External"/><Relationship Id="rId3300" Type="http://schemas.openxmlformats.org/officeDocument/2006/relationships/hyperlink" Target="https://www.quikr.com/cars/used-other-2014-honda-brio-28312-kms-driven-in-undri-pune/p/362347658" TargetMode="External"/><Relationship Id="rId221" Type="http://schemas.openxmlformats.org/officeDocument/2006/relationships/hyperlink" Target="https://www.cartrade.com/buy-used-cars/ajmer/hyundai/venue/d3170291.html?dc=0" TargetMode="External"/><Relationship Id="rId2859" Type="http://schemas.openxmlformats.org/officeDocument/2006/relationships/hyperlink" Target="https://www.carwale.com/used/cars-in-pune/jaguar-xj/d3306397/?slot=0&amp;rk=157&amp;isP=false" TargetMode="External"/><Relationship Id="rId1668" Type="http://schemas.openxmlformats.org/officeDocument/2006/relationships/hyperlink" Target="https://www.carwale.com/used/cars-in-mumbai/hyundai-tucson/d3281483/?slot=0&amp;rk=200&amp;isP=false" TargetMode="External"/><Relationship Id="rId1875" Type="http://schemas.openxmlformats.org/officeDocument/2006/relationships/hyperlink" Target="https://www.carwale.com/used/cars-in-chennai/maruti-suzuki-alto-800/d3272743/?slot=0&amp;rk=160&amp;isP=false" TargetMode="External"/><Relationship Id="rId2719" Type="http://schemas.openxmlformats.org/officeDocument/2006/relationships/hyperlink" Target="https://www.carwale.com/used/cars-in-pune/maruti-suzuki-baleno/d3232855/?slot=0&amp;rk=17&amp;isP=false" TargetMode="External"/><Relationship Id="rId4074" Type="http://schemas.openxmlformats.org/officeDocument/2006/relationships/hyperlink" Target="https://www.quikr.com/cars/used-2013-hyundai-fluidic-verna-1.6-vtvt-s-o-at-77000-kms-driven-in-shivaji-nagar-pune/p/317777297" TargetMode="External"/><Relationship Id="rId4281" Type="http://schemas.openxmlformats.org/officeDocument/2006/relationships/hyperlink" Target="https://www.quikr.com/cars/used-other-2016-nissan-terrano-50469-kms-driven-in-cholourpalya-bangalore/p/362329477" TargetMode="External"/><Relationship Id="rId1528" Type="http://schemas.openxmlformats.org/officeDocument/2006/relationships/hyperlink" Target="https://www.carwale.com/used/cars-in-mumbai/maruti-suzuki-celerio/d3191925/?slot=0&amp;rk=60&amp;isP=false" TargetMode="External"/><Relationship Id="rId2926" Type="http://schemas.openxmlformats.org/officeDocument/2006/relationships/hyperlink" Target="https://www.carwale.com/used/cars-in-pune/honda-brio/d3273837/?slot=0&amp;rk=224&amp;isP=false" TargetMode="External"/><Relationship Id="rId3090" Type="http://schemas.openxmlformats.org/officeDocument/2006/relationships/hyperlink" Target="https://www.carwale.com/used/cars-in-chandigarh/land-rover-evoque/d2978087/?slot=0&amp;rk=141&amp;isP=false" TargetMode="External"/><Relationship Id="rId4141" Type="http://schemas.openxmlformats.org/officeDocument/2006/relationships/hyperlink" Target="https://www.quikr.com/cars/used-other-2016-maruti-suzuki-baleno-79791-kms-driven-in-vanagram-chennai/p/362329579" TargetMode="External"/><Relationship Id="rId1735" Type="http://schemas.openxmlformats.org/officeDocument/2006/relationships/hyperlink" Target="https://www.carwale.com/used/cars-in-chennai/bmw-3-series/d3212629/?slot=0&amp;rk=20&amp;isP=false" TargetMode="External"/><Relationship Id="rId1942" Type="http://schemas.openxmlformats.org/officeDocument/2006/relationships/hyperlink" Target="https://www.carwale.com/used/cars-in-chennai/hyundai-eon/d3274499/?slot=0&amp;rk=227&amp;isP=false" TargetMode="External"/><Relationship Id="rId4001" Type="http://schemas.openxmlformats.org/officeDocument/2006/relationships/hyperlink" Target="https://www.quikr.com/cars/used-2020-maruti-suzuki-swift-dzire-zdi-amt-45000-kms-driven-in-velachery-chennai/p/360899195" TargetMode="External"/><Relationship Id="rId27" Type="http://schemas.openxmlformats.org/officeDocument/2006/relationships/hyperlink" Target="https://www.cardekho.com/buy-used-car-details/used-Volkswagen-Vento-1.2-Tsi-Highline-At-cars-Ahmedabad_968d3fc5-f090-48b4-98ab-4b8710e22eea.htm" TargetMode="External"/><Relationship Id="rId1802" Type="http://schemas.openxmlformats.org/officeDocument/2006/relationships/hyperlink" Target="https://www.carwale.com/used/cars-in-chennai/bmw-x3/d3284327/?slot=0&amp;rk=87&amp;isP=false" TargetMode="External"/><Relationship Id="rId4958" Type="http://schemas.openxmlformats.org/officeDocument/2006/relationships/hyperlink" Target="https://www.quikr.com/cars/used-black-2004-honda-accord-3.0-v6-at-170000-kms-driven-in-aerocity-mohali/p/362441847" TargetMode="External"/><Relationship Id="rId3767" Type="http://schemas.openxmlformats.org/officeDocument/2006/relationships/hyperlink" Target="https://www.quikr.com/cars/used-other-2018-maruti-suzuki-baleno-18954-kms-driven-in-vanagram-chennai/p/362347331" TargetMode="External"/><Relationship Id="rId3974" Type="http://schemas.openxmlformats.org/officeDocument/2006/relationships/hyperlink" Target="https://www.quikr.com/cars/used-2015-bmw-3-series-61-000-kms-driven-in-santacruz-east-mumbai/p/361555393" TargetMode="External"/><Relationship Id="rId4818" Type="http://schemas.openxmlformats.org/officeDocument/2006/relationships/hyperlink" Target="https://www.quikr.com/cars/used-purple-2017-honda-city-sv-diesel-103000-kms-driven-in-dwarka-delhi/p/362448947" TargetMode="External"/><Relationship Id="rId688" Type="http://schemas.openxmlformats.org/officeDocument/2006/relationships/hyperlink" Target="https://www.cartrade.com/buy-used-cars/kanpur/honda/brio/d3247133.html?dc=0" TargetMode="External"/><Relationship Id="rId895" Type="http://schemas.openxmlformats.org/officeDocument/2006/relationships/hyperlink" Target="https://www.cartrade.com/buy-used-cars/hyderabad/volkswagen/vento/d3239325.html?dc=0" TargetMode="External"/><Relationship Id="rId2369" Type="http://schemas.openxmlformats.org/officeDocument/2006/relationships/hyperlink" Target="https://www.carwale.com/used/cars-in-kolkata/hyundai-venue/d3266635/?slot=0&amp;rk=162&amp;isP=false" TargetMode="External"/><Relationship Id="rId2576" Type="http://schemas.openxmlformats.org/officeDocument/2006/relationships/hyperlink" Target="https://www.carwale.com/used/cars-in-bangalore/toyota-innova/d3257493/?slot=0&amp;rk=122&amp;isP=false" TargetMode="External"/><Relationship Id="rId2783" Type="http://schemas.openxmlformats.org/officeDocument/2006/relationships/hyperlink" Target="https://www.carwale.com/used/cars-in-pune/skoda-kushaq/d3286961/?slot=0&amp;rk=81&amp;isP=false" TargetMode="External"/><Relationship Id="rId2990" Type="http://schemas.openxmlformats.org/officeDocument/2006/relationships/hyperlink" Target="https://www.carwale.com/used/cars-in-chandigarh/audi-q7/d3236551/?slot=0&amp;rk=41&amp;isP=false" TargetMode="External"/><Relationship Id="rId3627" Type="http://schemas.openxmlformats.org/officeDocument/2006/relationships/hyperlink" Target="https://www.quikr.com/cars/used-other-2016-maruti-suzuki-baleno-33084-kms-driven-in-vanagram-chennai/p/362347387" TargetMode="External"/><Relationship Id="rId3834" Type="http://schemas.openxmlformats.org/officeDocument/2006/relationships/hyperlink" Target="https://www.quikr.com/cars/used-2008-hyundai-getz-prime-1.5-gvs-crdi-121000-kms-driven-in-aavalahalli-bangalore/p/362107869" TargetMode="External"/><Relationship Id="rId548" Type="http://schemas.openxmlformats.org/officeDocument/2006/relationships/hyperlink" Target="https://www.cartrade.com/buy-used-cars/delhi/honda/city/d3270903.html?dc=0" TargetMode="External"/><Relationship Id="rId755" Type="http://schemas.openxmlformats.org/officeDocument/2006/relationships/hyperlink" Target="https://www.cartrade.com/buy-used-cars/mumbai/mini/countryman/d3264323.html?dc=0" TargetMode="External"/><Relationship Id="rId962" Type="http://schemas.openxmlformats.org/officeDocument/2006/relationships/hyperlink" Target="https://www.cartrade.com/buy-used-cars/lucknow/hyundai/xcent/d3157837.html?dc=0" TargetMode="External"/><Relationship Id="rId1178" Type="http://schemas.openxmlformats.org/officeDocument/2006/relationships/hyperlink" Target="https://www.cartrade.com/buy-used-cars/mumbai/mahindra/marazzo/d3192575.html?dc=0" TargetMode="External"/><Relationship Id="rId1385" Type="http://schemas.openxmlformats.org/officeDocument/2006/relationships/hyperlink" Target="https://www.carwale.com/used/cars-in-delhi/maruti-suzuki-wagon-r/d3283533/?slot=0&amp;rk=165&amp;isP=false" TargetMode="External"/><Relationship Id="rId1592" Type="http://schemas.openxmlformats.org/officeDocument/2006/relationships/hyperlink" Target="https://www.carwale.com/used/cars-in-mumbai/toyota-camry/d3260571/?slot=0&amp;rk=124&amp;isP=false" TargetMode="External"/><Relationship Id="rId2229" Type="http://schemas.openxmlformats.org/officeDocument/2006/relationships/hyperlink" Target="https://www.carwale.com/used/cars-in-kolkata/hyundai-verna/d3291871/?slot=0&amp;rk=22&amp;isP=false" TargetMode="External"/><Relationship Id="rId2436" Type="http://schemas.openxmlformats.org/officeDocument/2006/relationships/hyperlink" Target="https://www.carwale.com/used/cars-in-kolkata/hyundai-grand-i10/d3218121/?slot=0&amp;rk=229&amp;isP=false" TargetMode="External"/><Relationship Id="rId2643" Type="http://schemas.openxmlformats.org/officeDocument/2006/relationships/hyperlink" Target="https://www.carwale.com/used/cars-in-bangalore/maruti-suzuki-alto/d3284753/?slot=0&amp;rk=189&amp;isP=false" TargetMode="External"/><Relationship Id="rId2850" Type="http://schemas.openxmlformats.org/officeDocument/2006/relationships/hyperlink" Target="https://www.carwale.com/used/cars-in-pune/skoda-superb/d3306659/?slot=0&amp;rk=148&amp;isP=false" TargetMode="External"/><Relationship Id="rId91" Type="http://schemas.openxmlformats.org/officeDocument/2006/relationships/hyperlink" Target="https://www.cardekho.com/used-car-details/used-Volkswagen-Polo-Gt-Tsi-cars-Ahmedabad_a331ce5d-a137-4171-9273-e5a2727d87d2.htm" TargetMode="External"/><Relationship Id="rId408" Type="http://schemas.openxmlformats.org/officeDocument/2006/relationships/hyperlink" Target="https://www.cartrade.com/buy-used-cars/mumbai/mercedes-benz/c-class/d3248439.html?dc=0" TargetMode="External"/><Relationship Id="rId615" Type="http://schemas.openxmlformats.org/officeDocument/2006/relationships/hyperlink" Target="https://www.cartrade.com/buy-used-cars/%7B%7Burl%7D%7D" TargetMode="External"/><Relationship Id="rId822" Type="http://schemas.openxmlformats.org/officeDocument/2006/relationships/hyperlink" Target="https://www.cartrade.com/buy-used-cars/kanpur/hyundai/grand-i10/d3291495.html?dc=0" TargetMode="External"/><Relationship Id="rId1038" Type="http://schemas.openxmlformats.org/officeDocument/2006/relationships/hyperlink" Target="https://www.cartrade.com/buy-used-cars/kanpur/honda/brio/d3247133.html?dc=0" TargetMode="External"/><Relationship Id="rId1245" Type="http://schemas.openxmlformats.org/officeDocument/2006/relationships/hyperlink" Target="https://www.carwale.com/used/cars-in-delhi/honda-brio/d3281549/?slot=0&amp;rk=25&amp;isP=false" TargetMode="External"/><Relationship Id="rId1452" Type="http://schemas.openxmlformats.org/officeDocument/2006/relationships/hyperlink" Target="https://www.carwale.com/used/cars-in-delhi/audi-rs/d3271545/?slot=0&amp;rk=232&amp;isP=false" TargetMode="External"/><Relationship Id="rId2503" Type="http://schemas.openxmlformats.org/officeDocument/2006/relationships/hyperlink" Target="https://www.carwale.com/used/cars-in-bangalore/maruti-suzuki-swift-dzire/d3199287/?slot=0&amp;rk=49&amp;isP=false" TargetMode="External"/><Relationship Id="rId3901" Type="http://schemas.openxmlformats.org/officeDocument/2006/relationships/hyperlink" Target="https://www.quikr.com/cars/used-other-2018-maruti-suzuki-wagon-r-1.0-lxi-cng-8746-kms-driven-in-undri-pune/p/362347746" TargetMode="External"/><Relationship Id="rId1105" Type="http://schemas.openxmlformats.org/officeDocument/2006/relationships/hyperlink" Target="https://www.cartrade.com/buy-used-cars/mumbai/mini/countryman/d3264323.html?dc=0" TargetMode="External"/><Relationship Id="rId1312" Type="http://schemas.openxmlformats.org/officeDocument/2006/relationships/hyperlink" Target="https://www.carwale.com/used/cars-in-gurgaon/mercedes-benz-c-class/d3229215/?slot=0&amp;rk=92&amp;isP=false&amp;dc=10" TargetMode="External"/><Relationship Id="rId2710" Type="http://schemas.openxmlformats.org/officeDocument/2006/relationships/hyperlink" Target="https://www.carwale.com/used/cars-in-pune/mercedes-benz-m-class/d3310635/?slot=37&amp;rk=8&amp;isP=true" TargetMode="External"/><Relationship Id="rId4468" Type="http://schemas.openxmlformats.org/officeDocument/2006/relationships/hyperlink" Target="https://www.quikr.com/cars/used-other-2016-maruti-suzuki-celerio-73741-kms-driven-in-cholourpalya-bangalore/p/362329322" TargetMode="External"/><Relationship Id="rId3277" Type="http://schemas.openxmlformats.org/officeDocument/2006/relationships/hyperlink" Target="https://www.quikr.com/cars/used-other-2014-hyundai-eon-d-lite-plus-24056-kms-driven-in-undri-pune/p/362347600" TargetMode="External"/><Relationship Id="rId4675" Type="http://schemas.openxmlformats.org/officeDocument/2006/relationships/hyperlink" Target="https://www.quikr.com/cars/used-2020-tata-nexon-xz-plus-32000-kms-driven-in-karingachira-kochi/p/362450787" TargetMode="External"/><Relationship Id="rId4882" Type="http://schemas.openxmlformats.org/officeDocument/2006/relationships/hyperlink" Target="https://www.quikr.com/cars/used-other-2018-tata-tiago-24437-kms-driven-in-vanagram-chennai/p/362323653" TargetMode="External"/><Relationship Id="rId198" Type="http://schemas.openxmlformats.org/officeDocument/2006/relationships/hyperlink" Target="https://www.cartrade.com/buy-used-cars/delhi/honda/city/d3270903.html?dc=0" TargetMode="External"/><Relationship Id="rId2086" Type="http://schemas.openxmlformats.org/officeDocument/2006/relationships/hyperlink" Target="https://www.carwale.com/used/cars-in-hyderabad/maruti-suzuki-alto-800/d3285273/?slot=0&amp;rk=124&amp;isP=false" TargetMode="External"/><Relationship Id="rId3484" Type="http://schemas.openxmlformats.org/officeDocument/2006/relationships/hyperlink" Target="https://www.quikr.com/cars/used-other-2019-maruti-suzuki-swift-vxi-53134-kms-driven-in-vanagram-chennai/p/362347328" TargetMode="External"/><Relationship Id="rId3691" Type="http://schemas.openxmlformats.org/officeDocument/2006/relationships/hyperlink" Target="https://www.quikr.com/cars/used-white-2019-mercedes-benz-e-class-e-200-13000-kms-driven-in-andheri-west-mumbai/p/362205332" TargetMode="External"/><Relationship Id="rId4328" Type="http://schemas.openxmlformats.org/officeDocument/2006/relationships/hyperlink" Target="https://www.quikr.com/cars/used-other-2018-renault-duster-21732-kms-driven-in-cholourpalya-bangalore/p/362329435" TargetMode="External"/><Relationship Id="rId4535" Type="http://schemas.openxmlformats.org/officeDocument/2006/relationships/hyperlink" Target="https://www.quikr.com/cars/used-other-2016-maruti-suzuki-baleno-24735-kms-driven-in-vanagram-chennai/p/362329515" TargetMode="External"/><Relationship Id="rId4742" Type="http://schemas.openxmlformats.org/officeDocument/2006/relationships/hyperlink" Target="https://www.quikr.com/cars/used-2020-kia-seltos-htk-plus-1.5-petrol-17000-kms-driven-in-himayat-nagar-hyderabad/p/362030418" TargetMode="External"/><Relationship Id="rId2293" Type="http://schemas.openxmlformats.org/officeDocument/2006/relationships/hyperlink" Target="https://www.carwale.com/used/cars-in-kolkata/tata-safari/d3205857/?slot=0&amp;rk=86&amp;isP=false" TargetMode="External"/><Relationship Id="rId3137" Type="http://schemas.openxmlformats.org/officeDocument/2006/relationships/hyperlink" Target="https://www.carwale.com/used/cars-in-chandigarh/mercedes-benz-e-class/d3272441/?slot=0&amp;rk=188&amp;isP=false" TargetMode="External"/><Relationship Id="rId3344" Type="http://schemas.openxmlformats.org/officeDocument/2006/relationships/hyperlink" Target="https://www.quikr.com/cars/used-other-2020-renault-triber-5193-kms-driven-in-vanagram-chennai/p/362347500" TargetMode="External"/><Relationship Id="rId3551" Type="http://schemas.openxmlformats.org/officeDocument/2006/relationships/hyperlink" Target="https://www.quikr.com/cars/used-other-2018-maruti-suzuki-wagon-r-1.0-vxi-70934-kms-driven-in-vanagram-chennai/p/362347525" TargetMode="External"/><Relationship Id="rId4602" Type="http://schemas.openxmlformats.org/officeDocument/2006/relationships/hyperlink" Target="https://www.quikr.com/cars/used-white-2012-tata-indica-vista-tdi-ls-1-73-451-kms-driven-in-buldhana/p/361030803" TargetMode="External"/><Relationship Id="rId265" Type="http://schemas.openxmlformats.org/officeDocument/2006/relationships/hyperlink" Target="https://www.cartrade.com/buy-used-cars/%7B%7Burl%7D%7D" TargetMode="External"/><Relationship Id="rId472" Type="http://schemas.openxmlformats.org/officeDocument/2006/relationships/hyperlink" Target="https://www.cartrade.com/buy-used-cars/kanpur/hyundai/grand-i10/d3291495.html?dc=0" TargetMode="External"/><Relationship Id="rId2153" Type="http://schemas.openxmlformats.org/officeDocument/2006/relationships/hyperlink" Target="https://www.carwale.com/used/cars-in-hyderabad/hyundai-i10/d3252395/?slot=0&amp;rk=191&amp;isP=false" TargetMode="External"/><Relationship Id="rId2360" Type="http://schemas.openxmlformats.org/officeDocument/2006/relationships/hyperlink" Target="https://www.carwale.com/used/cars-in-kolkata/toyota-etios-liva/d3193733/?slot=0&amp;rk=153&amp;isP=false" TargetMode="External"/><Relationship Id="rId3204" Type="http://schemas.openxmlformats.org/officeDocument/2006/relationships/hyperlink" Target="https://www.quikr.com/cars/used-other-2018-ford-ecosport-20281-kms-driven-in-anna-nagar-chennai/p/362347475" TargetMode="External"/><Relationship Id="rId3411" Type="http://schemas.openxmlformats.org/officeDocument/2006/relationships/hyperlink" Target="https://www.quikr.com/cars/used-other-2019-hyundai-santro-sportz-1.1l-28182-kms-driven-in-vanagram-chennai/p/362347401" TargetMode="External"/><Relationship Id="rId125" Type="http://schemas.openxmlformats.org/officeDocument/2006/relationships/hyperlink" Target="https://www.cardekho.com/used-car-details/used-Maruti-Wagon-R-Vxi-Bs-Iv-With-Abs-cars-Ahmedabad_c41eb285-a67f-4523-9255-a9ac47cbfa60.htm" TargetMode="External"/><Relationship Id="rId332" Type="http://schemas.openxmlformats.org/officeDocument/2006/relationships/hyperlink" Target="https://www.cartrade.com/buy-used-cars/mumbai/bmw/x1/d3274207.html?dc=0" TargetMode="External"/><Relationship Id="rId2013" Type="http://schemas.openxmlformats.org/officeDocument/2006/relationships/hyperlink" Target="https://www.carwale.com/used/cars-in-hyderabad/skoda-yeti/d3239343/?slot=0&amp;rk=51&amp;isP=false" TargetMode="External"/><Relationship Id="rId2220" Type="http://schemas.openxmlformats.org/officeDocument/2006/relationships/hyperlink" Target="https://www.carwale.com/used/cars-in-kolkata/skoda-kushaq/d3116586/?slot=0&amp;rk=13&amp;isP=false" TargetMode="External"/><Relationship Id="rId4185" Type="http://schemas.openxmlformats.org/officeDocument/2006/relationships/hyperlink" Target="https://www.quikr.com/cars/used-other-2019-maruti-suzuki-wagon-r-62200-kms-driven-in-vanagram-chennai/p/362329583" TargetMode="External"/><Relationship Id="rId4392" Type="http://schemas.openxmlformats.org/officeDocument/2006/relationships/hyperlink" Target="https://www.quikr.com/cars/used-other-2016-maruti-suzuki-wagon-r-1.0-vxi-80760-kms-driven-in-cholourpalya-bangalore/p/362329289" TargetMode="External"/><Relationship Id="rId5029" Type="http://schemas.openxmlformats.org/officeDocument/2006/relationships/hyperlink" Target="https://www.quikr.com/cars/used-white-2020-maruti-suzuki-celerio-vxi-cng-opt-55000-kms-driven-in-dilshad-garden-delhi/p/362051899" TargetMode="External"/><Relationship Id="rId1779" Type="http://schemas.openxmlformats.org/officeDocument/2006/relationships/hyperlink" Target="https://www.carwale.com/used/cars-in-chennai/hyundai-i10/d3275095/?slot=0&amp;rk=64&amp;isP=false" TargetMode="External"/><Relationship Id="rId1986" Type="http://schemas.openxmlformats.org/officeDocument/2006/relationships/hyperlink" Target="https://www.carwale.com/used/cars-in-hyderabad/toyota-yaris/d3288981/?slot=0&amp;rk=24&amp;isP=false" TargetMode="External"/><Relationship Id="rId4045" Type="http://schemas.openxmlformats.org/officeDocument/2006/relationships/hyperlink" Target="https://www.quikr.com/cars/used-other-2013-maruti-suzuki-swift-vdi-69096-kms-driven-in-cholourpalya-bangalore/p/362329244" TargetMode="External"/><Relationship Id="rId4252" Type="http://schemas.openxmlformats.org/officeDocument/2006/relationships/hyperlink" Target="https://www.quikr.com/cars/used-other-2020-mg-motors-hector-11360-kms-driven-in-cholourpalya-bangalore/p/362329484" TargetMode="External"/><Relationship Id="rId1639" Type="http://schemas.openxmlformats.org/officeDocument/2006/relationships/hyperlink" Target="https://www.carwale.com/used/cars-in-mumbai/maruti-suzuki-ciaz/d3284547/?slot=0&amp;rk=171&amp;isP=false" TargetMode="External"/><Relationship Id="rId1846" Type="http://schemas.openxmlformats.org/officeDocument/2006/relationships/hyperlink" Target="https://www.carwale.com/used/cars-in-chennai/tata-hexa/d3271193/?slot=0&amp;rk=131&amp;isP=false" TargetMode="External"/><Relationship Id="rId3061" Type="http://schemas.openxmlformats.org/officeDocument/2006/relationships/hyperlink" Target="https://www.carwale.com/used/cars-in-chandigarh/bmw-3-series/d3285343/?slot=0&amp;rk=112&amp;isP=false" TargetMode="External"/><Relationship Id="rId1706" Type="http://schemas.openxmlformats.org/officeDocument/2006/relationships/hyperlink" Target="https://www.carwale.com/used/cars-in-mumbai/honda-amaze/d3213521/?slot=0&amp;rk=238&amp;isP=false" TargetMode="External"/><Relationship Id="rId1913" Type="http://schemas.openxmlformats.org/officeDocument/2006/relationships/hyperlink" Target="https://www.carwale.com/used/cars-in-chennai/hyundai-grand-i10/d3272969/?slot=0&amp;rk=198&amp;isP=false" TargetMode="External"/><Relationship Id="rId4112" Type="http://schemas.openxmlformats.org/officeDocument/2006/relationships/hyperlink" Target="https://www.quikr.com/cars/used-other-2019-hyundai-elite-i20-66073-kms-driven-in-vanagram-chennai/p/362329541" TargetMode="External"/><Relationship Id="rId3878" Type="http://schemas.openxmlformats.org/officeDocument/2006/relationships/hyperlink" Target="https://www.quikr.com/cars/used-2015-maruti-suzuki-swift-dzire-vdi-120000-kms-driven-in-chettipalayam-erode/p/362057276" TargetMode="External"/><Relationship Id="rId4929" Type="http://schemas.openxmlformats.org/officeDocument/2006/relationships/hyperlink" Target="https://www.quikr.com/cars/used-other-2016-honda-city-84847-kms-driven-in-cholourpalya-bangalore/p/362323454" TargetMode="External"/><Relationship Id="rId799" Type="http://schemas.openxmlformats.org/officeDocument/2006/relationships/hyperlink" Target="https://www.cartrade.com/buy-used-cars/pune/maruti-suzuki/baleno/d3246011.html?dc=0" TargetMode="External"/><Relationship Id="rId2687" Type="http://schemas.openxmlformats.org/officeDocument/2006/relationships/hyperlink" Target="https://www.carwale.com/used/cars-in-bangalore/maruti-suzuki-baleno/d3269027/?slot=0&amp;rk=233&amp;isP=false" TargetMode="External"/><Relationship Id="rId2894" Type="http://schemas.openxmlformats.org/officeDocument/2006/relationships/hyperlink" Target="https://www.carwale.com/used/cars-in-pune/maruti-suzuki-alto-800/d3272215/?slot=0&amp;rk=192&amp;isP=false" TargetMode="External"/><Relationship Id="rId3738" Type="http://schemas.openxmlformats.org/officeDocument/2006/relationships/hyperlink" Target="https://www.quikr.com/cars/used-white-2016-fiat-linea-classic-1.4-l-p-classic-53300-kms-driven-in-alandur-chennai/p/362103244" TargetMode="External"/><Relationship Id="rId659" Type="http://schemas.openxmlformats.org/officeDocument/2006/relationships/hyperlink" Target="https://www.cartrade.com/buy-used-cars/mumbai/mercedes-benz/cla/d3248437.html?dc=0" TargetMode="External"/><Relationship Id="rId866" Type="http://schemas.openxmlformats.org/officeDocument/2006/relationships/hyperlink" Target="https://www.cartrade.com/buy-used-cars/delhi/hyundai/grand-i10/d3303147.html?dc=0" TargetMode="External"/><Relationship Id="rId1289" Type="http://schemas.openxmlformats.org/officeDocument/2006/relationships/hyperlink" Target="https://www.carwale.com/used/cars-in-delhi/mercedes-benz-e-class/d3239145/?slot=0&amp;rk=69&amp;isP=false" TargetMode="External"/><Relationship Id="rId1496" Type="http://schemas.openxmlformats.org/officeDocument/2006/relationships/hyperlink" Target="https://www.carwale.com/used/cars-in-mumbai/mercedes-benz-gle/d3163397/?slot=0&amp;rk=28&amp;isP=false" TargetMode="External"/><Relationship Id="rId2547" Type="http://schemas.openxmlformats.org/officeDocument/2006/relationships/hyperlink" Target="https://www.carwale.com/used/cars-in-bangalore/bmw-x3/d3213505/?slot=0&amp;rk=93&amp;isP=false" TargetMode="External"/><Relationship Id="rId3945" Type="http://schemas.openxmlformats.org/officeDocument/2006/relationships/hyperlink" Target="https://www.quikr.com/cars/used-other-2017-maruti-suzuki-ignis-37322-kms-driven-in-undri-pune/p/362347669" TargetMode="External"/><Relationship Id="rId519" Type="http://schemas.openxmlformats.org/officeDocument/2006/relationships/hyperlink" Target="https://www.cartrade.com/buy-used-cars/hyderabad/hyundai/elite-i20/d3239341.html?dc=0" TargetMode="External"/><Relationship Id="rId1149" Type="http://schemas.openxmlformats.org/officeDocument/2006/relationships/hyperlink" Target="https://www.cartrade.com/buy-used-cars/pune/maruti-suzuki/baleno/d3246011.html?dc=0" TargetMode="External"/><Relationship Id="rId1356" Type="http://schemas.openxmlformats.org/officeDocument/2006/relationships/hyperlink" Target="https://www.carwale.com/used/cars-in-delhi/mercedes-benz-e-class/d3291609/?slot=0&amp;rk=136&amp;isP=false" TargetMode="External"/><Relationship Id="rId2754" Type="http://schemas.openxmlformats.org/officeDocument/2006/relationships/hyperlink" Target="https://www.carwale.com/used/cars-in-pune/hyundai-aura/d3183917/?slot=0&amp;rk=52&amp;isP=false" TargetMode="External"/><Relationship Id="rId2961" Type="http://schemas.openxmlformats.org/officeDocument/2006/relationships/hyperlink" Target="https://www.carwale.com/used/cars-in-chandigarh/bmw-5-series/d3268109/?slot=0&amp;rk=12&amp;isP=false" TargetMode="External"/><Relationship Id="rId3805" Type="http://schemas.openxmlformats.org/officeDocument/2006/relationships/hyperlink" Target="https://www.quikr.com/cars/used-other-2019-tata-nexon-4365-kms-driven-in-undri-pune/p/362347595" TargetMode="External"/><Relationship Id="rId5020" Type="http://schemas.openxmlformats.org/officeDocument/2006/relationships/hyperlink" Target="https://www.quikr.com/cars/used-2016-hyundai-creta-1.6-sx-o-crdi-42000-kms-driven-in-rash-behari-avenue-kolkata/p/362233880" TargetMode="External"/><Relationship Id="rId726" Type="http://schemas.openxmlformats.org/officeDocument/2006/relationships/hyperlink" Target="https://www.cartrade.com/buy-used-cars/mumbai/mercedes-benz/glc/d3269783.html?dc=0" TargetMode="External"/><Relationship Id="rId933" Type="http://schemas.openxmlformats.org/officeDocument/2006/relationships/hyperlink" Target="https://www.cartrade.com/buy-used-cars/mumbai/mercedes-benz/c-class/d3248439.html?dc=0" TargetMode="External"/><Relationship Id="rId1009" Type="http://schemas.openxmlformats.org/officeDocument/2006/relationships/hyperlink" Target="https://www.cartrade.com/buy-used-cars/mumbai/mercedes-benz/cla/d3248437.html?dc=0" TargetMode="External"/><Relationship Id="rId1563" Type="http://schemas.openxmlformats.org/officeDocument/2006/relationships/hyperlink" Target="https://www.carwale.com/used/cars-in-mumbai/maruti-suzuki-vitara-brezza/d3249605/?slot=0&amp;rk=95&amp;isP=false" TargetMode="External"/><Relationship Id="rId1770" Type="http://schemas.openxmlformats.org/officeDocument/2006/relationships/hyperlink" Target="https://www.carwale.com/used/cars-in-chennai/tata-altroz/d3278333/?slot=0&amp;rk=55&amp;isP=false" TargetMode="External"/><Relationship Id="rId2407" Type="http://schemas.openxmlformats.org/officeDocument/2006/relationships/hyperlink" Target="https://www.carwale.com/used/cars-in-kolkata/hyundai-creta/d3269897/?slot=0&amp;rk=200&amp;isP=false" TargetMode="External"/><Relationship Id="rId2614" Type="http://schemas.openxmlformats.org/officeDocument/2006/relationships/hyperlink" Target="https://www.carwale.com/used/cars-in-bangalore/audi-q7/d3258479/?slot=0&amp;rk=160&amp;isP=false" TargetMode="External"/><Relationship Id="rId2821" Type="http://schemas.openxmlformats.org/officeDocument/2006/relationships/hyperlink" Target="https://www.carwale.com/used/cars-in-pune/maruti-suzuki-dzire/d3311771/?slot=0&amp;rk=119&amp;isP=false" TargetMode="External"/><Relationship Id="rId62" Type="http://schemas.openxmlformats.org/officeDocument/2006/relationships/hyperlink" Target="https://www.cardekho.com/buy-used-car-details/used-Hyundai-Grand-I10-Sportz-cars-Ahmedabad_5702fbef-90e0-4ade-9b3f-1a696aeb4dcf.htm" TargetMode="External"/><Relationship Id="rId1216" Type="http://schemas.openxmlformats.org/officeDocument/2006/relationships/hyperlink" Target="https://www.cartrade.com/buy-used-cars/delhi/hyundai/grand-i10/d3303147.html?dc=0" TargetMode="External"/><Relationship Id="rId1423" Type="http://schemas.openxmlformats.org/officeDocument/2006/relationships/hyperlink" Target="https://www.carwale.com/used/cars-in-delhi/audi-a4/d3301001/?slot=0&amp;rk=203&amp;isP=false" TargetMode="External"/><Relationship Id="rId1630" Type="http://schemas.openxmlformats.org/officeDocument/2006/relationships/hyperlink" Target="https://www.carwale.com/used/cars-in-mumbai/honda-city/d3147287/?slot=0&amp;rk=162&amp;isP=false" TargetMode="External"/><Relationship Id="rId4579" Type="http://schemas.openxmlformats.org/officeDocument/2006/relationships/hyperlink" Target="https://www.quikr.com/cars/used-2018-maruti-suzuki-vitara-brezza-60-000-kms-driven-in-churi-ranchi/p/362432622" TargetMode="External"/><Relationship Id="rId4786" Type="http://schemas.openxmlformats.org/officeDocument/2006/relationships/hyperlink" Target="https://www.quikr.com/cars/used-other-2020-volkswagen-polo-29759-kms-driven-in-anna-nagar-chennai/p/362329562" TargetMode="External"/><Relationship Id="rId4993" Type="http://schemas.openxmlformats.org/officeDocument/2006/relationships/hyperlink" Target="https://www.quikr.com/cars/used-other-2013-ford-ecosport-1.0-ecoboost-titanium-optional-61023-kms-driven-in-vanagram-chennai/p/362323714" TargetMode="External"/><Relationship Id="rId3388" Type="http://schemas.openxmlformats.org/officeDocument/2006/relationships/hyperlink" Target="https://www.quikr.com/cars/used-other-2016-hyundai-verna-44279-kms-driven-in-vanagram-chennai/p/362347416" TargetMode="External"/><Relationship Id="rId3595" Type="http://schemas.openxmlformats.org/officeDocument/2006/relationships/hyperlink" Target="https://www.quikr.com/cars/used-red-2010-hyundai-i10-magna-1.2-1-26-300-kms-driven-in-coimbatore-airport-coimbatore/p/362354546" TargetMode="External"/><Relationship Id="rId4439" Type="http://schemas.openxmlformats.org/officeDocument/2006/relationships/hyperlink" Target="https://www.quikr.com/cars/used-other-2018-ford-ecosport-54159-kms-driven-in-undri-pune/p/362329757" TargetMode="External"/><Relationship Id="rId4646" Type="http://schemas.openxmlformats.org/officeDocument/2006/relationships/hyperlink" Target="https://www.quikr.com/cars/used-2021-maruti-suzuki-eeco-7-str-2876-kms-driven-in-barasat/p/362451917" TargetMode="External"/><Relationship Id="rId4853" Type="http://schemas.openxmlformats.org/officeDocument/2006/relationships/hyperlink" Target="https://www.quikr.com/cars/used-other-2013-hyundai-i20-magna-o-1.2-47352-kms-driven-in-cholourpalya-bangalore/p/362323283" TargetMode="External"/><Relationship Id="rId2197" Type="http://schemas.openxmlformats.org/officeDocument/2006/relationships/hyperlink" Target="https://www.carwale.com/used/cars-in-hyderabad/maruti-suzuki-alto/d3286703/?slot=0&amp;rk=235&amp;isP=false" TargetMode="External"/><Relationship Id="rId3248" Type="http://schemas.openxmlformats.org/officeDocument/2006/relationships/hyperlink" Target="https://www.quikr.com/cars/used-other-2018-tata-tiago-37689-kms-driven-in-undri-pune/p/362347590" TargetMode="External"/><Relationship Id="rId3455" Type="http://schemas.openxmlformats.org/officeDocument/2006/relationships/hyperlink" Target="https://www.quikr.com/cars/used-other-2019-hyundai-grand-i10-sportz-1.2-kappa-vtvt-35153-kms-driven-in-vanagram-chennai/p/362347400" TargetMode="External"/><Relationship Id="rId3662" Type="http://schemas.openxmlformats.org/officeDocument/2006/relationships/hyperlink" Target="https://www.quikr.com/cars/used-black-2020-bmw-3-series-gt-320d-gt-luxury-line-14000-kms-driven-in-santacruz-east-mumbai/p/362317602" TargetMode="External"/><Relationship Id="rId4506" Type="http://schemas.openxmlformats.org/officeDocument/2006/relationships/hyperlink" Target="https://www.quikr.com/cars/used-silver-2016-honda-amaze-200000-kms-driven-in-kr-puram-bangalore/p/362459026" TargetMode="External"/><Relationship Id="rId4713" Type="http://schemas.openxmlformats.org/officeDocument/2006/relationships/hyperlink" Target="https://www.quikr.com/cars/used-other-2016-datsun-redi-go-22987-kms-driven-in-cholourpalya-bangalore/p/362329262" TargetMode="External"/><Relationship Id="rId169" Type="http://schemas.openxmlformats.org/officeDocument/2006/relationships/hyperlink" Target="https://www.cartrade.com/buy-used-cars/hyderabad/hyundai/elite-i20/d3239341.html?dc=0" TargetMode="External"/><Relationship Id="rId376" Type="http://schemas.openxmlformats.org/officeDocument/2006/relationships/hyperlink" Target="https://www.cartrade.com/buy-used-cars/mumbai/mercedes-benz/glc/d3269783.html?dc=0" TargetMode="External"/><Relationship Id="rId583" Type="http://schemas.openxmlformats.org/officeDocument/2006/relationships/hyperlink" Target="https://www.cartrade.com/buy-used-cars/mumbai/mercedes-benz/c-class/d3248439.html?dc=0" TargetMode="External"/><Relationship Id="rId790" Type="http://schemas.openxmlformats.org/officeDocument/2006/relationships/hyperlink" Target="https://www.cartrade.com/buy-used-cars/%7B%7Burl%7D%7D" TargetMode="External"/><Relationship Id="rId2057" Type="http://schemas.openxmlformats.org/officeDocument/2006/relationships/hyperlink" Target="https://www.carwale.com/used/cars-in-hyderabad/renault-duster/d3199145/?slot=0&amp;rk=95&amp;isP=false" TargetMode="External"/><Relationship Id="rId2264" Type="http://schemas.openxmlformats.org/officeDocument/2006/relationships/hyperlink" Target="https://www.carwale.com/used/cars-in-kolkata/volvo-s90/d3284215/?slot=0&amp;rk=57&amp;isP=false" TargetMode="External"/><Relationship Id="rId2471" Type="http://schemas.openxmlformats.org/officeDocument/2006/relationships/hyperlink" Target="https://www.carwale.com/used/cars-in-bangalore/kia-seltos/d3265123/?slot=0&amp;rk=17&amp;isP=false" TargetMode="External"/><Relationship Id="rId3108" Type="http://schemas.openxmlformats.org/officeDocument/2006/relationships/hyperlink" Target="https://www.carwale.com/used/cars-in-chandigarh/honda-city/d3265487/?slot=0&amp;rk=159&amp;isP=false" TargetMode="External"/><Relationship Id="rId3315" Type="http://schemas.openxmlformats.org/officeDocument/2006/relationships/hyperlink" Target="https://www.quikr.com/cars/used-other-2017-maruti-suzuki-dzire-vxi-41221-kms-driven-in-anna-nagar-chennai/p/362347409" TargetMode="External"/><Relationship Id="rId3522" Type="http://schemas.openxmlformats.org/officeDocument/2006/relationships/hyperlink" Target="https://www.quikr.com/cars/used-2011-skoda-laura-ambition-1.8-tsi-79999-kms-driven-in-deccan-gymkhana-pune/p/362326444" TargetMode="External"/><Relationship Id="rId4920" Type="http://schemas.openxmlformats.org/officeDocument/2006/relationships/hyperlink" Target="https://www.quikr.com/cars/used-other-2017-renault-duster-51257-kms-driven-in-cholourpalya-bangalore/p/362323088" TargetMode="External"/><Relationship Id="rId236" Type="http://schemas.openxmlformats.org/officeDocument/2006/relationships/hyperlink" Target="https://www.cartrade.com/buy-used-cars/mumbai/mercedes-benz/gle/d3163397.html?dc=0" TargetMode="External"/><Relationship Id="rId443" Type="http://schemas.openxmlformats.org/officeDocument/2006/relationships/hyperlink" Target="https://www.cartrade.com/buy-used-cars/faridabad/maruti-suzuki/wagon-r/d3236003.html?dc=0" TargetMode="External"/><Relationship Id="rId650" Type="http://schemas.openxmlformats.org/officeDocument/2006/relationships/hyperlink" Target="https://www.cartrade.com/buy-used-cars/hyderabad/maruti-suzuki/baleno/d3241025.html?dc=0" TargetMode="External"/><Relationship Id="rId1073" Type="http://schemas.openxmlformats.org/officeDocument/2006/relationships/hyperlink" Target="https://www.cartrade.com/buy-used-cars/delhi/honda/city/d3270903.html?dc=0" TargetMode="External"/><Relationship Id="rId1280" Type="http://schemas.openxmlformats.org/officeDocument/2006/relationships/hyperlink" Target="https://www.carwale.com/used/cars-in-delhi/mercedes-benz-gls/d3264361/?slot=0&amp;rk=60&amp;isP=false" TargetMode="External"/><Relationship Id="rId2124" Type="http://schemas.openxmlformats.org/officeDocument/2006/relationships/hyperlink" Target="https://www.carwale.com/used/cars-in-hyderabad/maruti-suzuki-dzire/d3305629/?slot=0&amp;rk=162&amp;isP=false" TargetMode="External"/><Relationship Id="rId2331" Type="http://schemas.openxmlformats.org/officeDocument/2006/relationships/hyperlink" Target="https://www.carwale.com/used/cars-in-kolkata/audi-a4/d3143895/?slot=0&amp;rk=124&amp;isP=false" TargetMode="External"/><Relationship Id="rId303" Type="http://schemas.openxmlformats.org/officeDocument/2006/relationships/hyperlink" Target="https://www.cartrade.com/buy-used-cars/mumbai/mahindra/marazzo/d3192575.html?dc=0" TargetMode="External"/><Relationship Id="rId1140" Type="http://schemas.openxmlformats.org/officeDocument/2006/relationships/hyperlink" Target="https://www.cartrade.com/buy-used-cars/%7B%7Burl%7D%7D" TargetMode="External"/><Relationship Id="rId4089" Type="http://schemas.openxmlformats.org/officeDocument/2006/relationships/hyperlink" Target="https://www.quikr.com/cars/used-other-2016-maruti-suzuki-vitara-brezza-82332-kms-driven-in-cholourpalya-bangalore/p/362329282" TargetMode="External"/><Relationship Id="rId4296" Type="http://schemas.openxmlformats.org/officeDocument/2006/relationships/hyperlink" Target="https://www.quikr.com/cars/used-other-2013-maruti-suzuki-wagon-r-1.0-vxi-80581-kms-driven-in-undri-pune/p/362329706" TargetMode="External"/><Relationship Id="rId510" Type="http://schemas.openxmlformats.org/officeDocument/2006/relationships/hyperlink" Target="https://www.cartrade.com/buy-used-cars/mumbai/mercedes-benz/e-class/d3238105.html?dc=0" TargetMode="External"/><Relationship Id="rId1000" Type="http://schemas.openxmlformats.org/officeDocument/2006/relationships/hyperlink" Target="https://www.cartrade.com/buy-used-cars/hyderabad/maruti-suzuki/baleno/d3241025.html?dc=0" TargetMode="External"/><Relationship Id="rId1957" Type="http://schemas.openxmlformats.org/officeDocument/2006/relationships/hyperlink" Target="https://www.carwale.com/used/cars-in-chennai/ford-ecosport/d3273711/?slot=0&amp;rk=242&amp;isP=false" TargetMode="External"/><Relationship Id="rId4156" Type="http://schemas.openxmlformats.org/officeDocument/2006/relationships/hyperlink" Target="https://www.quikr.com/cars/used-other-2018-toyota-yaris-g-mt-50585-kms-driven-in-vanagram-chennai/p/362329658" TargetMode="External"/><Relationship Id="rId4363" Type="http://schemas.openxmlformats.org/officeDocument/2006/relationships/hyperlink" Target="https://www.quikr.com/cars/used-2017-tata-tiago-revotron-xe-89000-kms-driven-in-kundli-sonipat/p/362465369" TargetMode="External"/><Relationship Id="rId4570" Type="http://schemas.openxmlformats.org/officeDocument/2006/relationships/hyperlink" Target="https://www.quikr.com/cars/used-other-2013-maruti-suzuki-alto-k10-vxi-57625-kms-driven-in-cholourpalya-bangalore/p/362329108" TargetMode="External"/><Relationship Id="rId1817" Type="http://schemas.openxmlformats.org/officeDocument/2006/relationships/hyperlink" Target="https://www.carwale.com/used/cars-in-chennai/honda-city/d3266101/?slot=0&amp;rk=102&amp;isP=false" TargetMode="External"/><Relationship Id="rId3172" Type="http://schemas.openxmlformats.org/officeDocument/2006/relationships/hyperlink" Target="https://www.quikr.com/cars/used-white-2013-hyundai-fluidic-verna-1.6-vtvt-sx-78-900-kms-driven-in-adikmet-hyderabad/p/362461094" TargetMode="External"/><Relationship Id="rId4016" Type="http://schemas.openxmlformats.org/officeDocument/2006/relationships/hyperlink" Target="https://www.quikr.com/cars/used-other-2018-hyundai-elite-i20-39556-kms-driven-in-vanagram-chennai/p/362329528" TargetMode="External"/><Relationship Id="rId4223" Type="http://schemas.openxmlformats.org/officeDocument/2006/relationships/hyperlink" Target="https://www.quikr.com/cars/used-other-2015-honda-jazz-40251-kms-driven-in-cholourpalya-bangalore/p/362329266" TargetMode="External"/><Relationship Id="rId4430" Type="http://schemas.openxmlformats.org/officeDocument/2006/relationships/hyperlink" Target="https://www.quikr.com/cars/used-2008-honda-city-1.5-e-mt-35000-kms-driven-in-jayanagar-bangalore/p/362037156" TargetMode="External"/><Relationship Id="rId3032" Type="http://schemas.openxmlformats.org/officeDocument/2006/relationships/hyperlink" Target="https://www.carwale.com/used/cars-in-chandigarh/toyota-glanza/d3236517/?slot=0&amp;rk=83&amp;isP=false" TargetMode="External"/><Relationship Id="rId160" Type="http://schemas.openxmlformats.org/officeDocument/2006/relationships/hyperlink" Target="https://www.cartrade.com/buy-used-cars/mumbai/mercedes-benz/e-class/d3238105.html?dc=0" TargetMode="External"/><Relationship Id="rId3989" Type="http://schemas.openxmlformats.org/officeDocument/2006/relationships/hyperlink" Target="https://www.quikr.com/cars/used-white-2017-mahindra-bolero-power-plus-sle-140000-kms-driven-in-kasba-kolkata/p/361550418" TargetMode="External"/><Relationship Id="rId2798" Type="http://schemas.openxmlformats.org/officeDocument/2006/relationships/hyperlink" Target="https://www.carwale.com/used/cars-in-pune/ford-ecosport/d3265081/?slot=0&amp;rk=96&amp;isP=false" TargetMode="External"/><Relationship Id="rId3849" Type="http://schemas.openxmlformats.org/officeDocument/2006/relationships/hyperlink" Target="https://www.quikr.com/cars/used-other-2017-renault-kwid-rxl-15133-kms-driven-in-vanagram-chennai/p/362347485" TargetMode="External"/><Relationship Id="rId977" Type="http://schemas.openxmlformats.org/officeDocument/2006/relationships/hyperlink" Target="https://www.cartrade.com/buy-used-cars/vijaywada/toyota/yaris/d3254349.html?dc=0" TargetMode="External"/><Relationship Id="rId2658" Type="http://schemas.openxmlformats.org/officeDocument/2006/relationships/hyperlink" Target="https://www.carwale.com/used/cars-in-bangalore/hyundai-creta/d3094839/?slot=0&amp;rk=204&amp;isP=false" TargetMode="External"/><Relationship Id="rId2865" Type="http://schemas.openxmlformats.org/officeDocument/2006/relationships/hyperlink" Target="https://www.carwale.com/used/cars-in-pune/jeep-wrangler/d3306789/?slot=0&amp;rk=163&amp;isP=false" TargetMode="External"/><Relationship Id="rId3709" Type="http://schemas.openxmlformats.org/officeDocument/2006/relationships/hyperlink" Target="https://www.quikr.com/cars/used-other-2018-maruti-suzuki-wagon-r-1.0-vxi-16432-kms-driven-in-undri-pune/p/362347776" TargetMode="External"/><Relationship Id="rId3916" Type="http://schemas.openxmlformats.org/officeDocument/2006/relationships/hyperlink" Target="https://www.quikr.com/cars/used-other-2014-maruti-suzuki-alto-k10-vxi-38248-kms-driven-in-undri-pune/p/362347557" TargetMode="External"/><Relationship Id="rId4080" Type="http://schemas.openxmlformats.org/officeDocument/2006/relationships/hyperlink" Target="https://www.quikr.com/cars/used-other-2018-tata-tiago-24713-kms-driven-in-cholourpalya-bangalore/p/362329150" TargetMode="External"/><Relationship Id="rId837" Type="http://schemas.openxmlformats.org/officeDocument/2006/relationships/hyperlink" Target="https://www.cartrade.com/buy-used-cars/lucknow/hyundai/xcent/d3157837.html?dc=0" TargetMode="External"/><Relationship Id="rId1467" Type="http://schemas.openxmlformats.org/officeDocument/2006/relationships/hyperlink" Target="https://www.carwale.com/used/cars-in-ahmedabad/audi-a5-cabriolet/d3273777/?slot=0&amp;rk=247&amp;isP=false&amp;dc=10" TargetMode="External"/><Relationship Id="rId1674" Type="http://schemas.openxmlformats.org/officeDocument/2006/relationships/hyperlink" Target="https://www.carwale.com/used/cars-in-mumbai/hyundai-elite-i20/d3275795/?slot=0&amp;rk=206&amp;isP=false" TargetMode="External"/><Relationship Id="rId1881" Type="http://schemas.openxmlformats.org/officeDocument/2006/relationships/hyperlink" Target="https://www.carwale.com/used/cars-in-chennai/maruti-suzuki-wagon-r/d3272773/?slot=0&amp;rk=166&amp;isP=false" TargetMode="External"/><Relationship Id="rId2518" Type="http://schemas.openxmlformats.org/officeDocument/2006/relationships/hyperlink" Target="https://www.carwale.com/used/cars-in-bangalore/renault-kwid/d3210105/?slot=0&amp;rk=64&amp;isP=false" TargetMode="External"/><Relationship Id="rId2725" Type="http://schemas.openxmlformats.org/officeDocument/2006/relationships/hyperlink" Target="https://www.carwale.com/used/cars-in-pune/maruti-suzuki-wagon-r/d3280525/?slot=0&amp;rk=23&amp;isP=false" TargetMode="External"/><Relationship Id="rId2932" Type="http://schemas.openxmlformats.org/officeDocument/2006/relationships/hyperlink" Target="https://www.carwale.com/used/cars-in-pune/maruti-suzuki-wagon-r/d3273875/?slot=0&amp;rk=230&amp;isP=false" TargetMode="External"/><Relationship Id="rId904" Type="http://schemas.openxmlformats.org/officeDocument/2006/relationships/hyperlink" Target="https://www.cartrade.com/buy-used-cars/mumbai/mercedes-benz/gla/d3269781.html?dc=0" TargetMode="External"/><Relationship Id="rId1327" Type="http://schemas.openxmlformats.org/officeDocument/2006/relationships/hyperlink" Target="https://www.carwale.com/used/cars-in-delhi/audi-a6/d3275411/?slot=0&amp;rk=107&amp;isP=false" TargetMode="External"/><Relationship Id="rId1534" Type="http://schemas.openxmlformats.org/officeDocument/2006/relationships/hyperlink" Target="https://www.carwale.com/used/cars-in-mumbai/toyota-camry/d3212307/?slot=0&amp;rk=66&amp;isP=false" TargetMode="External"/><Relationship Id="rId1741" Type="http://schemas.openxmlformats.org/officeDocument/2006/relationships/hyperlink" Target="https://www.carwale.com/used/cars-in-chennai/audi-a6/d3210967/?slot=0&amp;rk=26&amp;isP=false" TargetMode="External"/><Relationship Id="rId4897" Type="http://schemas.openxmlformats.org/officeDocument/2006/relationships/hyperlink" Target="https://www.quikr.com/cars/used-other-2019-maruti-suzuki-wagon-r-5761-kms-driven-in-anna-nagar-chennai/p/362323755" TargetMode="External"/><Relationship Id="rId33" Type="http://schemas.openxmlformats.org/officeDocument/2006/relationships/hyperlink" Target="https://www.cardekho.com/buy-used-car-details/used-Maruti-Swift-Dzire-Vxi-cars-Ahmedabad_7299334c-4c37-4477-a4c2-fee816d5196c.htm" TargetMode="External"/><Relationship Id="rId1601" Type="http://schemas.openxmlformats.org/officeDocument/2006/relationships/hyperlink" Target="https://www.carwale.com/used/cars-in-mumbai/datsun-redigo/d3216559/?slot=0&amp;rk=133&amp;isP=false" TargetMode="External"/><Relationship Id="rId3499" Type="http://schemas.openxmlformats.org/officeDocument/2006/relationships/hyperlink" Target="https://www.quikr.com/cars/used-2020-maruti-suzuki-swift-dzire-16-000-kms-driven-in-kk-nagar-chennai/p/362389083" TargetMode="External"/><Relationship Id="rId4757" Type="http://schemas.openxmlformats.org/officeDocument/2006/relationships/hyperlink" Target="https://www.quikr.com/cars/used-other-2017-hyundai-grand-i10-49445-kms-driven-in-cholourpalya-bangalore/p/362329422" TargetMode="External"/><Relationship Id="rId3359" Type="http://schemas.openxmlformats.org/officeDocument/2006/relationships/hyperlink" Target="https://www.quikr.com/cars/used-other-2015-maruti-suzuki-alto-800-lxi-45366-kms-driven-in-undri-pune/p/362347650" TargetMode="External"/><Relationship Id="rId3566" Type="http://schemas.openxmlformats.org/officeDocument/2006/relationships/hyperlink" Target="https://www.quikr.com/cars/used-white-2008-hyundai-santro-xing-xs-63333-kms-driven-in-adarsh-nagar-jaipur/p/361896116" TargetMode="External"/><Relationship Id="rId4964" Type="http://schemas.openxmlformats.org/officeDocument/2006/relationships/hyperlink" Target="https://www.quikr.com/cars/used-silver-2006-maruti-suzuki-wagon-r-duo-lxi-130000-kms-driven-in-sodepur-kolkata/p/362426402" TargetMode="External"/><Relationship Id="rId487" Type="http://schemas.openxmlformats.org/officeDocument/2006/relationships/hyperlink" Target="https://www.cartrade.com/buy-used-cars/lucknow/hyundai/xcent/d3157837.html?dc=0" TargetMode="External"/><Relationship Id="rId694" Type="http://schemas.openxmlformats.org/officeDocument/2006/relationships/hyperlink" Target="https://www.cartrade.com/buy-used-cars/hyderabad/hyundai/elite-i20/d3239341.html?dc=0" TargetMode="External"/><Relationship Id="rId2168" Type="http://schemas.openxmlformats.org/officeDocument/2006/relationships/hyperlink" Target="https://www.carwale.com/used/cars-in-hyderabad/maruti-suzuki-alto/d3208865/?slot=0&amp;rk=206&amp;isP=false" TargetMode="External"/><Relationship Id="rId2375" Type="http://schemas.openxmlformats.org/officeDocument/2006/relationships/hyperlink" Target="https://www.carwale.com/used/cars-in-kolkata/jeep-compass/d3301887/?slot=0&amp;rk=168&amp;isP=false" TargetMode="External"/><Relationship Id="rId3219" Type="http://schemas.openxmlformats.org/officeDocument/2006/relationships/hyperlink" Target="https://www.quikr.com/cars/used-red-2017-honda-jazz-1.2-s-mt-27000-kms-driven-in-somwar-peth-pune/p/362406187" TargetMode="External"/><Relationship Id="rId3773" Type="http://schemas.openxmlformats.org/officeDocument/2006/relationships/hyperlink" Target="https://www.quikr.com/cars/used-other-2019-hyundai-venue-53119-kms-driven-in-undri-pune/p/362347584" TargetMode="External"/><Relationship Id="rId3980" Type="http://schemas.openxmlformats.org/officeDocument/2006/relationships/hyperlink" Target="https://www.quikr.com/cars/used-white-2016-hyundai-creta-1.6-sx-plus-petrol-28662-kms-driven-in-kalady-kochi/p/362054519" TargetMode="External"/><Relationship Id="rId4617" Type="http://schemas.openxmlformats.org/officeDocument/2006/relationships/hyperlink" Target="https://www.quikr.com/cars/used-other-2017-tata-hexa-73159-kms-driven-in-cholourpalya-bangalore/p/362329327" TargetMode="External"/><Relationship Id="rId4824" Type="http://schemas.openxmlformats.org/officeDocument/2006/relationships/hyperlink" Target="https://www.quikr.com/cars/used-other-2017-maruti-suzuki-swift-vxi-opt-81710-kms-driven-in-vanagram-chennai/p/362329564" TargetMode="External"/><Relationship Id="rId347" Type="http://schemas.openxmlformats.org/officeDocument/2006/relationships/hyperlink" Target="https://www.cartrade.com/buy-used-cars/kanpur/hyundai/grand-i10/d3291495.html?dc=0" TargetMode="External"/><Relationship Id="rId1184" Type="http://schemas.openxmlformats.org/officeDocument/2006/relationships/hyperlink" Target="https://www.cartrade.com/buy-used-cars/mumbai/mercedes-benz/cla/d3248437.html?dc=0" TargetMode="External"/><Relationship Id="rId2028" Type="http://schemas.openxmlformats.org/officeDocument/2006/relationships/hyperlink" Target="https://www.carwale.com/used/cars-in-hyderabad/hyundai-grand-i10/d3161169/?slot=0&amp;rk=66&amp;isP=false" TargetMode="External"/><Relationship Id="rId2582" Type="http://schemas.openxmlformats.org/officeDocument/2006/relationships/hyperlink" Target="https://www.carwale.com/used/cars-in-bangalore/mitsubishi-pajero/d3210147/?slot=0&amp;rk=128&amp;isP=false" TargetMode="External"/><Relationship Id="rId3426" Type="http://schemas.openxmlformats.org/officeDocument/2006/relationships/hyperlink" Target="https://www.quikr.com/cars/used-white-2016-maruti-suzuki-ertiga-vxi-cng-limited-edition-49800-kms-driven-in-rajouri-garden-delhi/p/361973600" TargetMode="External"/><Relationship Id="rId3633" Type="http://schemas.openxmlformats.org/officeDocument/2006/relationships/hyperlink" Target="https://www.quikr.com/cars/used-other-2017-hyundai-verna-48711-kms-driven-in-vanagram-chennai/p/362347411" TargetMode="External"/><Relationship Id="rId3840" Type="http://schemas.openxmlformats.org/officeDocument/2006/relationships/hyperlink" Target="https://www.quikr.com/cars/used-other-2015-ford-ecosport-51506-kms-driven-in-vanagram-chennai/p/362347444" TargetMode="External"/><Relationship Id="rId554" Type="http://schemas.openxmlformats.org/officeDocument/2006/relationships/hyperlink" Target="https://www.cartrade.com/buy-used-cars/mumbai/mercedes-benz/gla/d3269781.html?dc=0" TargetMode="External"/><Relationship Id="rId761" Type="http://schemas.openxmlformats.org/officeDocument/2006/relationships/hyperlink" Target="https://www.cartrade.com/buy-used-cars/mumbai/mercedes-benz/gle/d3163397.html?dc=0" TargetMode="External"/><Relationship Id="rId1391" Type="http://schemas.openxmlformats.org/officeDocument/2006/relationships/hyperlink" Target="https://www.carwale.com/used/cars-in-faridabad/porsche-718/d3257633/?slot=0&amp;rk=171&amp;isP=false&amp;dc=10" TargetMode="External"/><Relationship Id="rId2235" Type="http://schemas.openxmlformats.org/officeDocument/2006/relationships/hyperlink" Target="https://www.carwale.com/used/cars-in-kolkata/hyundai-i20/d3265357/?slot=0&amp;rk=28&amp;isP=false" TargetMode="External"/><Relationship Id="rId2442" Type="http://schemas.openxmlformats.org/officeDocument/2006/relationships/hyperlink" Target="https://www.carwale.com/used/cars-in-kolkata/renault-triber/d3222165/?slot=0&amp;rk=235&amp;isP=false" TargetMode="External"/><Relationship Id="rId3700" Type="http://schemas.openxmlformats.org/officeDocument/2006/relationships/hyperlink" Target="https://www.quikr.com/cars/used-other-2018-maruti-suzuki-dzire-vxi-12826-kms-driven-in-undri-pune/p/362347593" TargetMode="External"/><Relationship Id="rId207" Type="http://schemas.openxmlformats.org/officeDocument/2006/relationships/hyperlink" Target="https://www.cartrade.com/buy-used-cars/mumbai/bmw/x1/d3274207.html?dc=0" TargetMode="External"/><Relationship Id="rId414" Type="http://schemas.openxmlformats.org/officeDocument/2006/relationships/hyperlink" Target="https://www.cartrade.com/buy-used-cars/kanpur/mg/hector/d3263973.html?dc=0" TargetMode="External"/><Relationship Id="rId621" Type="http://schemas.openxmlformats.org/officeDocument/2006/relationships/hyperlink" Target="https://www.cartrade.com/buy-used-cars/ajmer/hyundai/venue/d3170291.html?dc=0" TargetMode="External"/><Relationship Id="rId1044" Type="http://schemas.openxmlformats.org/officeDocument/2006/relationships/hyperlink" Target="https://www.cartrade.com/buy-used-cars/hyderabad/hyundai/elite-i20/d3239341.html?dc=0" TargetMode="External"/><Relationship Id="rId1251" Type="http://schemas.openxmlformats.org/officeDocument/2006/relationships/hyperlink" Target="https://www.carwale.com/used/cars-in-gurgaon/hyundai-i10/d3308183/?slot=0&amp;rk=31&amp;isP=false&amp;dc=10" TargetMode="External"/><Relationship Id="rId2302" Type="http://schemas.openxmlformats.org/officeDocument/2006/relationships/hyperlink" Target="https://www.carwale.com/used/cars-in-kolkata/maruti-suzuki-celerio-x/d3294567/?slot=0&amp;rk=95&amp;isP=false" TargetMode="External"/><Relationship Id="rId1111" Type="http://schemas.openxmlformats.org/officeDocument/2006/relationships/hyperlink" Target="https://www.cartrade.com/buy-used-cars/mumbai/mercedes-benz/gle/d3163397.html?dc=0" TargetMode="External"/><Relationship Id="rId4267" Type="http://schemas.openxmlformats.org/officeDocument/2006/relationships/hyperlink" Target="https://www.quikr.com/cars/used-green-2016-ford-ecosport-68-000-kms-driven-in-delhi-ghaziabad-road-ghaziabad/p/362468163" TargetMode="External"/><Relationship Id="rId4474" Type="http://schemas.openxmlformats.org/officeDocument/2006/relationships/hyperlink" Target="https://www.quikr.com/cars/used-other-2017-maruti-suzuki-baleno-41782-kms-driven-in-undri-pune/p/362329709" TargetMode="External"/><Relationship Id="rId4681" Type="http://schemas.openxmlformats.org/officeDocument/2006/relationships/hyperlink" Target="https://www.quikr.com/cars/used-other-2014-maruti-suzuki-wagon-r-1.0-vxi-42936-kms-driven-in-cholourpalya-bangalore/p/362329473" TargetMode="External"/><Relationship Id="rId3076" Type="http://schemas.openxmlformats.org/officeDocument/2006/relationships/hyperlink" Target="https://www.carwale.com/used/cars-in-chandigarh/hyundai-creta/d3268489/?slot=0&amp;rk=127&amp;isP=false" TargetMode="External"/><Relationship Id="rId3283" Type="http://schemas.openxmlformats.org/officeDocument/2006/relationships/hyperlink" Target="https://www.quikr.com/cars/used-orange-2016-tata-tiago-xz-1.2-revotron-25000-kms-driven-in-tiruvottiyur-chennai/p/362437073" TargetMode="External"/><Relationship Id="rId3490" Type="http://schemas.openxmlformats.org/officeDocument/2006/relationships/hyperlink" Target="https://www.quikr.com/cars/used-other-2017-renault-kwid-60642-kms-driven-in-vanagram-chennai/p/362347382" TargetMode="External"/><Relationship Id="rId4127" Type="http://schemas.openxmlformats.org/officeDocument/2006/relationships/hyperlink" Target="https://www.quikr.com/cars/used-other-2014-maruti-suzuki-celerio-vxi-62720-kms-driven-in-vanagram-chennai/p/362329543" TargetMode="External"/><Relationship Id="rId4334" Type="http://schemas.openxmlformats.org/officeDocument/2006/relationships/hyperlink" Target="https://www.quikr.com/cars/used-2008-tata-indigo-xl-grand-dicor-136000-kms-driven-in-pimpri-pune/p/362466078" TargetMode="External"/><Relationship Id="rId4541" Type="http://schemas.openxmlformats.org/officeDocument/2006/relationships/hyperlink" Target="https://www.quikr.com/cars/used-other-2013-renault-duster-80127-kms-driven-in-cholourpalya-bangalore/p/362329077" TargetMode="External"/><Relationship Id="rId1928" Type="http://schemas.openxmlformats.org/officeDocument/2006/relationships/hyperlink" Target="https://www.carwale.com/used/cars-in-chennai/hyundai-grand-i10-nios/d3273351/?slot=0&amp;rk=213&amp;isP=false" TargetMode="External"/><Relationship Id="rId2092" Type="http://schemas.openxmlformats.org/officeDocument/2006/relationships/hyperlink" Target="https://www.carwale.com/used/cars-in-hyderabad/hyundai-elite-i20/d3270921/?slot=0&amp;rk=130&amp;isP=false" TargetMode="External"/><Relationship Id="rId3143" Type="http://schemas.openxmlformats.org/officeDocument/2006/relationships/hyperlink" Target="https://www.carwale.com/used/cars-in-chandigarh/maruti-suzuki-alto/d3264669/?slot=0&amp;rk=194&amp;isP=false" TargetMode="External"/><Relationship Id="rId3350" Type="http://schemas.openxmlformats.org/officeDocument/2006/relationships/hyperlink" Target="https://www.quikr.com/cars/used-white-2014-honda-amaze-1.2-smt-i-vtec-46000-kms-driven-in-adarsh-nagar-jaipur/p/361132790" TargetMode="External"/><Relationship Id="rId271" Type="http://schemas.openxmlformats.org/officeDocument/2006/relationships/hyperlink" Target="https://www.cartrade.com/buy-used-cars/ajmer/hyundai/venue/d3170291.html?dc=0" TargetMode="External"/><Relationship Id="rId3003" Type="http://schemas.openxmlformats.org/officeDocument/2006/relationships/hyperlink" Target="https://www.carwale.com/used/cars-in-chandigarh/porsche-macan/d3287669/?slot=0&amp;rk=54&amp;isP=false" TargetMode="External"/><Relationship Id="rId4401" Type="http://schemas.openxmlformats.org/officeDocument/2006/relationships/hyperlink" Target="https://www.quikr.com/cars/used-other-2020-kia-seltos-58138-kms-driven-in-anna-nagar-chennai/p/362329518" TargetMode="External"/><Relationship Id="rId131" Type="http://schemas.openxmlformats.org/officeDocument/2006/relationships/hyperlink" Target="https://www.cardekho.com/used-car-details/used-Maruti-Alto-800-Lxi-cars-Ahmedabad_22ba875f-1130-4d9d-9f3d-1bbe6e90349c.htm" TargetMode="External"/><Relationship Id="rId3210" Type="http://schemas.openxmlformats.org/officeDocument/2006/relationships/hyperlink" Target="https://www.quikr.com/cars/used-brown-2013-renault-duster-85-ps-rxl-diesel-opt-115000-kms-driven-in-sanjay-nagar-bangalore/p/362444926" TargetMode="External"/><Relationship Id="rId2769" Type="http://schemas.openxmlformats.org/officeDocument/2006/relationships/hyperlink" Target="https://www.carwale.com/used/cars-in-pune/hyundai-venue/d3241507/?slot=0&amp;rk=67&amp;isP=false" TargetMode="External"/><Relationship Id="rId2976" Type="http://schemas.openxmlformats.org/officeDocument/2006/relationships/hyperlink" Target="https://www.carwale.com/used/cars-in-chandigarh/audi-a8/d3291425/?slot=0&amp;rk=27&amp;isP=false" TargetMode="External"/><Relationship Id="rId948" Type="http://schemas.openxmlformats.org/officeDocument/2006/relationships/hyperlink" Target="https://www.cartrade.com/buy-used-cars/delhi/honda/city/d3270903.html?dc=0" TargetMode="External"/><Relationship Id="rId1578" Type="http://schemas.openxmlformats.org/officeDocument/2006/relationships/hyperlink" Target="https://www.carwale.com/used/cars-in-mumbai/maruti-suzuki-dzire/d3229339/?slot=0&amp;rk=110&amp;isP=false" TargetMode="External"/><Relationship Id="rId1785" Type="http://schemas.openxmlformats.org/officeDocument/2006/relationships/hyperlink" Target="https://www.carwale.com/used/cars-in-chennai/bmw-5-series/d3299765/?slot=0&amp;rk=70&amp;isP=false" TargetMode="External"/><Relationship Id="rId1992" Type="http://schemas.openxmlformats.org/officeDocument/2006/relationships/hyperlink" Target="https://www.carwale.com/used/cars-in-hyderabad/renault-duster/d3239337/?slot=0&amp;rk=30&amp;isP=false" TargetMode="External"/><Relationship Id="rId2629" Type="http://schemas.openxmlformats.org/officeDocument/2006/relationships/hyperlink" Target="https://www.carwale.com/used/cars-in-bangalore/bmw-3-series/d3216935/?slot=0&amp;rk=175&amp;isP=false" TargetMode="External"/><Relationship Id="rId2836" Type="http://schemas.openxmlformats.org/officeDocument/2006/relationships/hyperlink" Target="https://www.carwale.com/used/cars-in-pune/maruti-suzuki-baleno/d3241777/?slot=0&amp;rk=134&amp;isP=false" TargetMode="External"/><Relationship Id="rId4191" Type="http://schemas.openxmlformats.org/officeDocument/2006/relationships/hyperlink" Target="https://www.quikr.com/cars/used-white-2020-maruti-suzuki-swift-dzire-tour-lxi-63000-kms-driven-in-kodad-suryapet/p/359901710" TargetMode="External"/><Relationship Id="rId5035" Type="http://schemas.openxmlformats.org/officeDocument/2006/relationships/hyperlink" Target="https://www.quikr.com/cars/used-white-2014-audi-q3-2.0-tdi-s-edition-66-027-kms-driven-in-sector-47-gurgaon/p/362418045" TargetMode="External"/><Relationship Id="rId77" Type="http://schemas.openxmlformats.org/officeDocument/2006/relationships/hyperlink" Target="https://www.cardekho.com/used-car-details/used-Bmw-5-Series-520d-Luxury-Line-cars-Hyderabad_e39f8840-82b0-44f2-87b9-afca836f6d44.htm" TargetMode="External"/><Relationship Id="rId808" Type="http://schemas.openxmlformats.org/officeDocument/2006/relationships/hyperlink" Target="https://www.cartrade.com/buy-used-cars/mumbai/mercedes-benz/c-class/d3248439.html?dc=0" TargetMode="External"/><Relationship Id="rId1438" Type="http://schemas.openxmlformats.org/officeDocument/2006/relationships/hyperlink" Target="https://www.carwale.com/used/cars-in-delhi/toyota-fortuner/d3240211/?slot=0&amp;rk=218&amp;isP=false" TargetMode="External"/><Relationship Id="rId1645" Type="http://schemas.openxmlformats.org/officeDocument/2006/relationships/hyperlink" Target="https://www.carwale.com/used/cars-in-mumbai/honda-jazz/d3241749/?slot=0&amp;rk=177&amp;isP=false" TargetMode="External"/><Relationship Id="rId4051" Type="http://schemas.openxmlformats.org/officeDocument/2006/relationships/hyperlink" Target="https://www.quikr.com/cars/used-2017-jeep-compass-31-000-kms-driven-in-dharampura-jagdalpur/p/317817049" TargetMode="External"/><Relationship Id="rId1852" Type="http://schemas.openxmlformats.org/officeDocument/2006/relationships/hyperlink" Target="https://www.carwale.com/used/cars-in-chennai/hyundai-verna/d3271257/?slot=0&amp;rk=137&amp;isP=false" TargetMode="External"/><Relationship Id="rId2903" Type="http://schemas.openxmlformats.org/officeDocument/2006/relationships/hyperlink" Target="https://www.carwale.com/used/cars-in-pune/maruti-suzuki-s-presso/d3273845/?slot=0&amp;rk=201&amp;isP=false" TargetMode="External"/><Relationship Id="rId1505" Type="http://schemas.openxmlformats.org/officeDocument/2006/relationships/hyperlink" Target="https://www.carwale.com/used/cars-in-mumbai/mercedes-benz-c-class/d3133819/?slot=0&amp;rk=37&amp;isP=false" TargetMode="External"/><Relationship Id="rId1712" Type="http://schemas.openxmlformats.org/officeDocument/2006/relationships/hyperlink" Target="https://www.carwale.com/used/cars-in-mumbai/volvo-xc90/d3253225/?slot=0&amp;rk=244&amp;isP=false" TargetMode="External"/><Relationship Id="rId4868" Type="http://schemas.openxmlformats.org/officeDocument/2006/relationships/hyperlink" Target="https://www.quikr.com/cars/used-silver-2018-honda-city-s-petrol-43000-kms-driven-in-ariyankuppam-pondicherry/p/362228264" TargetMode="External"/><Relationship Id="rId3677" Type="http://schemas.openxmlformats.org/officeDocument/2006/relationships/hyperlink" Target="https://www.quikr.com/cars/used-other-2021-toyota-glanza-4729-kms-driven-in-undri-pune/p/362347646" TargetMode="External"/><Relationship Id="rId3884" Type="http://schemas.openxmlformats.org/officeDocument/2006/relationships/hyperlink" Target="https://www.quikr.com/cars/used-white-2014-nissan-terrano-xv-110-diesel-77000-kms-driven-in-ashok-nagar-chennai/p/361084136" TargetMode="External"/><Relationship Id="rId4728" Type="http://schemas.openxmlformats.org/officeDocument/2006/relationships/hyperlink" Target="https://www.quikr.com/cars/used-other-2018-tata-hexa-35100-kms-driven-in-undri-pune/p/362329695" TargetMode="External"/><Relationship Id="rId4935" Type="http://schemas.openxmlformats.org/officeDocument/2006/relationships/hyperlink" Target="https://www.quikr.com/cars/used-2017-maruti-suzuki-eeco-5-str-with-ac-htr-cng-48000-kms-driven-in-anand-anand/p/362436070" TargetMode="External"/><Relationship Id="rId598" Type="http://schemas.openxmlformats.org/officeDocument/2006/relationships/hyperlink" Target="https://www.cartrade.com/buy-used-cars/delhi/honda/city/d3270903.html?dc=0" TargetMode="External"/><Relationship Id="rId2279" Type="http://schemas.openxmlformats.org/officeDocument/2006/relationships/hyperlink" Target="https://www.carwale.com/used/cars-in-kolkata/mercedes-benz-cla/d3242001/?slot=0&amp;rk=72&amp;isP=false" TargetMode="External"/><Relationship Id="rId2486" Type="http://schemas.openxmlformats.org/officeDocument/2006/relationships/hyperlink" Target="https://www.carwale.com/used/cars-in-bangalore/maruti-suzuki-swift-dzire/d3199287/?slot=0&amp;rk=32&amp;isP=false" TargetMode="External"/><Relationship Id="rId2693" Type="http://schemas.openxmlformats.org/officeDocument/2006/relationships/hyperlink" Target="https://www.carwale.com/used/cars-in-bangalore/hyundai-elite-i20/d3259915/?slot=0&amp;rk=239&amp;isP=false" TargetMode="External"/><Relationship Id="rId3537" Type="http://schemas.openxmlformats.org/officeDocument/2006/relationships/hyperlink" Target="https://www.quikr.com/cars/used-other-2020-maruti-suzuki-celerio-50486-kms-driven-in-undri-pune/p/362347673" TargetMode="External"/><Relationship Id="rId3744" Type="http://schemas.openxmlformats.org/officeDocument/2006/relationships/hyperlink" Target="https://www.quikr.com/cars/used-other-2017-renault-kwid-rxt-24010-kms-driven-in-vanagram-chennai/p/362347412" TargetMode="External"/><Relationship Id="rId3951" Type="http://schemas.openxmlformats.org/officeDocument/2006/relationships/hyperlink" Target="https://www.quikr.com/cars/used-red-2017-ford-endeavour-3.0l-4x2-at-115000-kms-driven-in-ashok-nagar-chennai/p/361254558" TargetMode="External"/><Relationship Id="rId458" Type="http://schemas.openxmlformats.org/officeDocument/2006/relationships/hyperlink" Target="https://www.cartrade.com/buy-used-cars/mumbai/mercedes-benz/c-class/d3248439.html?dc=0" TargetMode="External"/><Relationship Id="rId665" Type="http://schemas.openxmlformats.org/officeDocument/2006/relationships/hyperlink" Target="https://www.cartrade.com/buy-used-cars/%7B%7Burl%7D%7D" TargetMode="External"/><Relationship Id="rId872" Type="http://schemas.openxmlformats.org/officeDocument/2006/relationships/hyperlink" Target="https://www.cartrade.com/buy-used-cars/kanpur/hyundai/grand-i10/d3291495.html?dc=0" TargetMode="External"/><Relationship Id="rId1088" Type="http://schemas.openxmlformats.org/officeDocument/2006/relationships/hyperlink" Target="https://www.cartrade.com/buy-used-cars/kanpur/honda/brio/d3247133.html?dc=0" TargetMode="External"/><Relationship Id="rId1295" Type="http://schemas.openxmlformats.org/officeDocument/2006/relationships/hyperlink" Target="https://www.carwale.com/used/cars-in-delhi/audi-a4/d3228371/?slot=0&amp;rk=75&amp;isP=false" TargetMode="External"/><Relationship Id="rId2139" Type="http://schemas.openxmlformats.org/officeDocument/2006/relationships/hyperlink" Target="https://www.carwale.com/used/cars-in-hyderabad/tata-tiago/d3292179/?slot=0&amp;rk=177&amp;isP=false" TargetMode="External"/><Relationship Id="rId2346" Type="http://schemas.openxmlformats.org/officeDocument/2006/relationships/hyperlink" Target="https://www.carwale.com/used/cars-in-kolkata/jeep-compass/d3152433/?slot=0&amp;rk=139&amp;isP=false" TargetMode="External"/><Relationship Id="rId2553" Type="http://schemas.openxmlformats.org/officeDocument/2006/relationships/hyperlink" Target="https://www.carwale.com/used/cars-in-bangalore/honda-city/d3255117/?slot=0&amp;rk=99&amp;isP=false" TargetMode="External"/><Relationship Id="rId2760" Type="http://schemas.openxmlformats.org/officeDocument/2006/relationships/hyperlink" Target="https://www.carwale.com/used/cars-in-pune/maruti-suzuki-alto-800/d3253795/?slot=0&amp;rk=58&amp;isP=false" TargetMode="External"/><Relationship Id="rId3604" Type="http://schemas.openxmlformats.org/officeDocument/2006/relationships/hyperlink" Target="https://www.quikr.com/cars/used-other-2017-hyundai-grand-i10-28610-kms-driven-in-vanagram-chennai/p/362347490" TargetMode="External"/><Relationship Id="rId3811" Type="http://schemas.openxmlformats.org/officeDocument/2006/relationships/hyperlink" Target="https://www.quikr.com/cars/used-2021-maruti-suzuki-s-presso-vxi-o-25000-kms-driven-in-zundal-gandhinagar/p/362111538" TargetMode="External"/><Relationship Id="rId318" Type="http://schemas.openxmlformats.org/officeDocument/2006/relationships/hyperlink" Target="https://www.cartrade.com/buy-used-cars/faridabad/maruti-suzuki/wagon-r/d3236003.html?dc=0" TargetMode="External"/><Relationship Id="rId525" Type="http://schemas.openxmlformats.org/officeDocument/2006/relationships/hyperlink" Target="https://www.cartrade.com/buy-used-cars/hyderabad/maruti-suzuki/baleno/d3241025.html?dc=0" TargetMode="External"/><Relationship Id="rId732" Type="http://schemas.openxmlformats.org/officeDocument/2006/relationships/hyperlink" Target="https://www.cartrade.com/buy-used-cars/mumbai/bmw/x1/d3274207.html?dc=0" TargetMode="External"/><Relationship Id="rId1155" Type="http://schemas.openxmlformats.org/officeDocument/2006/relationships/hyperlink" Target="https://www.cartrade.com/buy-used-cars/mumbai/mini/countryman/d3264323.html?dc=0" TargetMode="External"/><Relationship Id="rId1362" Type="http://schemas.openxmlformats.org/officeDocument/2006/relationships/hyperlink" Target="https://www.carwale.com/used/cars-in-delhi/bmw-x1/d3291517/?slot=0&amp;rk=142&amp;isP=false" TargetMode="External"/><Relationship Id="rId2206" Type="http://schemas.openxmlformats.org/officeDocument/2006/relationships/hyperlink" Target="https://www.carwale.com/used/cars-in-hyderabad/honda-city/d3171159/?slot=0&amp;rk=244&amp;isP=false" TargetMode="External"/><Relationship Id="rId2413" Type="http://schemas.openxmlformats.org/officeDocument/2006/relationships/hyperlink" Target="https://www.carwale.com/used/cars-in-kolkata/hyundai-elite-i20/d3302965/?slot=0&amp;rk=206&amp;isP=false" TargetMode="External"/><Relationship Id="rId2620" Type="http://schemas.openxmlformats.org/officeDocument/2006/relationships/hyperlink" Target="https://www.carwale.com/used/cars-in-bangalore/hyundai-creta/d3249151/?slot=0&amp;rk=166&amp;isP=false" TargetMode="External"/><Relationship Id="rId1015" Type="http://schemas.openxmlformats.org/officeDocument/2006/relationships/hyperlink" Target="https://www.cartrade.com/buy-used-cars/%7B%7Burl%7D%7D" TargetMode="External"/><Relationship Id="rId1222" Type="http://schemas.openxmlformats.org/officeDocument/2006/relationships/hyperlink" Target="https://www.carwale.com/used/cars-in-gurgaon/maruti-suzuki-dzire/d3166693/?slot=25&amp;rk=2&amp;isP=true&amp;dc=10" TargetMode="External"/><Relationship Id="rId4378" Type="http://schemas.openxmlformats.org/officeDocument/2006/relationships/hyperlink" Target="https://www.quikr.com/cars/used-other-2018-maruti-suzuki-swift-65981-kms-driven-in-cholourpalya-bangalore/p/362329439" TargetMode="External"/><Relationship Id="rId4585" Type="http://schemas.openxmlformats.org/officeDocument/2006/relationships/hyperlink" Target="https://www.quikr.com/cars/used-other-2012-maruti-suzuki-alto-k10-vxi-59700-kms-driven-in-cholourpalya-bangalore/p/362329398" TargetMode="External"/><Relationship Id="rId3187" Type="http://schemas.openxmlformats.org/officeDocument/2006/relationships/hyperlink" Target="https://www.quikr.com/cars/used-2017-hyundai-i10-61-500-kms-driven-in-andheri-east-mumbai/p/362470188" TargetMode="External"/><Relationship Id="rId3394" Type="http://schemas.openxmlformats.org/officeDocument/2006/relationships/hyperlink" Target="https://www.quikr.com/cars/used-other-2014-honda-brio-56898-kms-driven-in-undri-pune/p/362347743" TargetMode="External"/><Relationship Id="rId4238" Type="http://schemas.openxmlformats.org/officeDocument/2006/relationships/hyperlink" Target="https://www.quikr.com/cars/used-2009-daewoo-matiz-3-000-kms-driven-in-zakir-nagar-jamshedpur/p/360740524" TargetMode="External"/><Relationship Id="rId4792" Type="http://schemas.openxmlformats.org/officeDocument/2006/relationships/hyperlink" Target="https://www.quikr.com/cars/used-white-2022-mahindra-xuv-300-w8-amt-optional-diesel-1200-kms-driven-in-jhotwara-jaipur/p/359798111" TargetMode="External"/><Relationship Id="rId3047" Type="http://schemas.openxmlformats.org/officeDocument/2006/relationships/hyperlink" Target="https://www.carwale.com/used/cars-in-chandigarh/renault-duster/d3163569/?slot=0&amp;rk=98&amp;isP=false" TargetMode="External"/><Relationship Id="rId4445" Type="http://schemas.openxmlformats.org/officeDocument/2006/relationships/hyperlink" Target="https://www.quikr.com/cars/used-other-2016-mahindra-tuv300-t8-84993-kms-driven-in-anna-nagar-chennai/p/362329617" TargetMode="External"/><Relationship Id="rId4652" Type="http://schemas.openxmlformats.org/officeDocument/2006/relationships/hyperlink" Target="https://www.quikr.com/cars/used-2010-honda-city-v-116000-kms-driven-in-arulanada-nagar-thanjavur/p/362450740" TargetMode="External"/><Relationship Id="rId175" Type="http://schemas.openxmlformats.org/officeDocument/2006/relationships/hyperlink" Target="https://www.cartrade.com/buy-used-cars/hyderabad/maruti-suzuki/baleno/d3241025.html?dc=0" TargetMode="External"/><Relationship Id="rId3254" Type="http://schemas.openxmlformats.org/officeDocument/2006/relationships/hyperlink" Target="https://www.quikr.com/cars/used-2018-ford-endeavor-4x4-xlt-at-45000-kms-driven-in-jayanagar-bangalore/p/362446347" TargetMode="External"/><Relationship Id="rId3461" Type="http://schemas.openxmlformats.org/officeDocument/2006/relationships/hyperlink" Target="https://www.quikr.com/cars/used-other-2019-hyundai-elite-i20-38484-kms-driven-in-vanagram-chennai/p/362347385" TargetMode="External"/><Relationship Id="rId4305" Type="http://schemas.openxmlformats.org/officeDocument/2006/relationships/hyperlink" Target="https://www.quikr.com/cars/used-other-2016-nissan-terrano-50469-kms-driven-in-cholourpalya-bangalore/p/362329477" TargetMode="External"/><Relationship Id="rId4512" Type="http://schemas.openxmlformats.org/officeDocument/2006/relationships/hyperlink" Target="https://www.quikr.com/cars/used-other-2016-maruti-suzuki-baleno-24735-kms-driven-in-vanagram-chennai/p/362329515" TargetMode="External"/><Relationship Id="rId382" Type="http://schemas.openxmlformats.org/officeDocument/2006/relationships/hyperlink" Target="https://www.cartrade.com/buy-used-cars/mumbai/bmw/x1/d3274207.html?dc=0" TargetMode="External"/><Relationship Id="rId2063" Type="http://schemas.openxmlformats.org/officeDocument/2006/relationships/hyperlink" Target="https://www.carwale.com/used/cars-in-hyderabad/maruti-suzuki-baleno/d3171101/?slot=0&amp;rk=101&amp;isP=false" TargetMode="External"/><Relationship Id="rId2270" Type="http://schemas.openxmlformats.org/officeDocument/2006/relationships/hyperlink" Target="https://www.carwale.com/used/cars-in-kolkata/audi-q5/d3294579/?slot=0&amp;rk=63&amp;isP=false" TargetMode="External"/><Relationship Id="rId3114" Type="http://schemas.openxmlformats.org/officeDocument/2006/relationships/hyperlink" Target="https://www.carwale.com/used/cars-in-chandigarh/volkswagen-jetta/d3268901/?slot=0&amp;rk=165&amp;isP=false" TargetMode="External"/><Relationship Id="rId3321" Type="http://schemas.openxmlformats.org/officeDocument/2006/relationships/hyperlink" Target="https://www.quikr.com/cars/used-other-2015-maruti-suzuki-ciaz-vxi-plus-32790-kms-driven-in-undri-pune/p/362347587" TargetMode="External"/><Relationship Id="rId242" Type="http://schemas.openxmlformats.org/officeDocument/2006/relationships/hyperlink" Target="https://www.cartrade.com/buy-used-cars/delhi/maruti-suzuki/baleno/d3303119.html?dc=0" TargetMode="External"/><Relationship Id="rId2130" Type="http://schemas.openxmlformats.org/officeDocument/2006/relationships/hyperlink" Target="https://www.carwale.com/used/cars-in-hyderabad/hyundai-elite-i20/d3281809/?slot=0&amp;rk=168&amp;isP=false" TargetMode="External"/><Relationship Id="rId102" Type="http://schemas.openxmlformats.org/officeDocument/2006/relationships/hyperlink" Target="https://www.cardekho.com/used-car-details/used-Hyundai-Xcent-1.1-Crdi-Base-cars-Ahmedabad_77811056-78cc-4311-8bb9-05638c15489a.htm" TargetMode="External"/><Relationship Id="rId1689" Type="http://schemas.openxmlformats.org/officeDocument/2006/relationships/hyperlink" Target="https://www.carwale.com/used/cars-in-mumbai/maruti-suzuki-xl6/d3294469/?slot=0&amp;rk=221&amp;isP=false" TargetMode="External"/><Relationship Id="rId4095" Type="http://schemas.openxmlformats.org/officeDocument/2006/relationships/hyperlink" Target="https://www.quikr.com/cars/used-blue-2009-maruti-suzuki-wagon-r-ax-bsii-59000-kms-driven-in-allahabad-allahabad/p/362473708" TargetMode="External"/><Relationship Id="rId1896" Type="http://schemas.openxmlformats.org/officeDocument/2006/relationships/hyperlink" Target="https://www.carwale.com/used/cars-in-chennai/honda-wr-v/d3273095/?slot=0&amp;rk=181&amp;isP=false" TargetMode="External"/><Relationship Id="rId2947" Type="http://schemas.openxmlformats.org/officeDocument/2006/relationships/hyperlink" Target="https://www.carwale.com/used/cars-in-pune/honda-amaze/d3272257/?slot=0&amp;rk=245&amp;isP=false" TargetMode="External"/><Relationship Id="rId4162" Type="http://schemas.openxmlformats.org/officeDocument/2006/relationships/hyperlink" Target="https://www.quikr.com/cars/used-other-2016-hyundai-grand-i10-sportz-1.2-kappa-vtvt-47095-kms-driven-in-undri-pune/p/362329682" TargetMode="External"/><Relationship Id="rId5006" Type="http://schemas.openxmlformats.org/officeDocument/2006/relationships/hyperlink" Target="https://www.quikr.com/cars/used-red-2020-mg-motors-hector-smart-1.5-dct-petrol-10500-kms-driven-in-sector-67-gurgaon/p/362434411" TargetMode="External"/><Relationship Id="rId919" Type="http://schemas.openxmlformats.org/officeDocument/2006/relationships/hyperlink" Target="https://www.cartrade.com/buy-used-cars/hyderabad/hyundai/elite-i20/d3239341.html?dc=0" TargetMode="External"/><Relationship Id="rId1549" Type="http://schemas.openxmlformats.org/officeDocument/2006/relationships/hyperlink" Target="https://www.carwale.com/used/cars-in-mumbai/honda-wr-v/d3229407/?slot=0&amp;rk=81&amp;isP=false" TargetMode="External"/><Relationship Id="rId1756" Type="http://schemas.openxmlformats.org/officeDocument/2006/relationships/hyperlink" Target="https://www.carwale.com/used/cars-in-chennai/renault-triber/d3304249/?slot=0&amp;rk=41&amp;isP=false" TargetMode="External"/><Relationship Id="rId1963" Type="http://schemas.openxmlformats.org/officeDocument/2006/relationships/hyperlink" Target="https://www.carwale.com/used/cars-in-hyderabad/ford-ecosport/d3131796/?slot=25&amp;rk=1&amp;isP=true" TargetMode="External"/><Relationship Id="rId2807" Type="http://schemas.openxmlformats.org/officeDocument/2006/relationships/hyperlink" Target="https://www.carwale.com/used/cars-in-pune/maruti-suzuki-vitara-brezza/d3177821/?slot=0&amp;rk=105&amp;isP=false" TargetMode="External"/><Relationship Id="rId4022" Type="http://schemas.openxmlformats.org/officeDocument/2006/relationships/hyperlink" Target="https://www.quikr.com/cars/used-2011-porsche-cayenne-38-000-kms-driven-in-worli-sea-face-mumbai/p/332803240" TargetMode="External"/><Relationship Id="rId48" Type="http://schemas.openxmlformats.org/officeDocument/2006/relationships/hyperlink" Target="https://www.cardekho.com/buy-used-car-details/used-Hyundai-Tucson-Gls-At-cars-Ahmedabad_e5fa4eb8-57b9-4850-9a6c-ae68541bab06.htm" TargetMode="External"/><Relationship Id="rId1409" Type="http://schemas.openxmlformats.org/officeDocument/2006/relationships/hyperlink" Target="https://www.carwale.com/used/cars-in-faridabad/bentley-continental-gt/d3258215/?slot=0&amp;rk=189&amp;isP=false&amp;dc=10" TargetMode="External"/><Relationship Id="rId1616" Type="http://schemas.openxmlformats.org/officeDocument/2006/relationships/hyperlink" Target="https://www.carwale.com/used/cars-in-mumbai/tata-nexon/d3248211/?slot=0&amp;rk=148&amp;isP=false" TargetMode="External"/><Relationship Id="rId1823" Type="http://schemas.openxmlformats.org/officeDocument/2006/relationships/hyperlink" Target="https://www.carwale.com/used/cars-in-chennai/ford-ecosport/d3266181/?slot=0&amp;rk=108&amp;isP=false" TargetMode="External"/><Relationship Id="rId4979" Type="http://schemas.openxmlformats.org/officeDocument/2006/relationships/hyperlink" Target="https://www.quikr.com/cars/used-other-2013-hyundai-i10-53320-kms-driven-in-cholourpalya-bangalore/p/362323433" TargetMode="External"/><Relationship Id="rId3788" Type="http://schemas.openxmlformats.org/officeDocument/2006/relationships/hyperlink" Target="https://www.quikr.com/cars/used-silver-2021-hyundai-creta-1.6-sx-plus-11000-kms-driven-in-abhiramapuram-chennai/p/362176619" TargetMode="External"/><Relationship Id="rId3995" Type="http://schemas.openxmlformats.org/officeDocument/2006/relationships/hyperlink" Target="https://www.quikr.com/cars/used-other-2014-hyundai-i20-69177-kms-driven-in-cholourpalya-bangalore/p/362329250" TargetMode="External"/><Relationship Id="rId4839" Type="http://schemas.openxmlformats.org/officeDocument/2006/relationships/hyperlink" Target="https://www.quikr.com/cars/used-white-2007-hyundai-santro-xing-gl-plus-lpg-95-000-kms-driven-in-airport-road-bhopal/p/361939744" TargetMode="External"/><Relationship Id="rId2597" Type="http://schemas.openxmlformats.org/officeDocument/2006/relationships/hyperlink" Target="https://www.carwale.com/used/cars-in-bangalore/mercedes-benz-glc/d3307349/?slot=0&amp;rk=143&amp;isP=false" TargetMode="External"/><Relationship Id="rId3648" Type="http://schemas.openxmlformats.org/officeDocument/2006/relationships/hyperlink" Target="https://www.quikr.com/cars/used-other-2015-hyundai-elite-i20-sportz-1.2-77138-kms-driven-in-vanagram-chennai/p/362347344" TargetMode="External"/><Relationship Id="rId3855" Type="http://schemas.openxmlformats.org/officeDocument/2006/relationships/hyperlink" Target="https://www.quikr.com/cars/used-black-2022-hyundai-grand-i10-nios-asta-petrol-800-kms-driven-in-heerawala-jaipur/p/362107662" TargetMode="External"/><Relationship Id="rId569" Type="http://schemas.openxmlformats.org/officeDocument/2006/relationships/hyperlink" Target="https://www.cartrade.com/buy-used-cars/hyderabad/hyundai/elite-i20/d3239341.html?dc=0" TargetMode="External"/><Relationship Id="rId776" Type="http://schemas.openxmlformats.org/officeDocument/2006/relationships/hyperlink" Target="https://www.cartrade.com/buy-used-cars/mumbai/mercedes-benz/glc/d3269783.html?dc=0" TargetMode="External"/><Relationship Id="rId983" Type="http://schemas.openxmlformats.org/officeDocument/2006/relationships/hyperlink" Target="https://www.cartrade.com/buy-used-cars/mumbai/mercedes-benz/c-class/d3248439.html?dc=0" TargetMode="External"/><Relationship Id="rId1199" Type="http://schemas.openxmlformats.org/officeDocument/2006/relationships/hyperlink" Target="https://www.cartrade.com/buy-used-cars/pune/maruti-suzuki/baleno/d3246011.html?dc=0" TargetMode="External"/><Relationship Id="rId2457" Type="http://schemas.openxmlformats.org/officeDocument/2006/relationships/hyperlink" Target="https://www.carwale.com/used/cars-in-bangalore/honda-jazz/d3307247/?slot=27&amp;rk=3&amp;isP=true" TargetMode="External"/><Relationship Id="rId2664" Type="http://schemas.openxmlformats.org/officeDocument/2006/relationships/hyperlink" Target="https://www.carwale.com/used/cars-in-bangalore/mg-hector/d3303705/?slot=0&amp;rk=210&amp;isP=false" TargetMode="External"/><Relationship Id="rId3508" Type="http://schemas.openxmlformats.org/officeDocument/2006/relationships/hyperlink" Target="https://www.quikr.com/cars/used-other-2018-maruti-suzuki-celerio-vxi-o-amt-18995-kms-driven-in-vanagram-chennai/p/362347353" TargetMode="External"/><Relationship Id="rId4906" Type="http://schemas.openxmlformats.org/officeDocument/2006/relationships/hyperlink" Target="https://www.quikr.com/cars/used-other-2018-tata-tiago-24437-kms-driven-in-vanagram-chennai/p/362323653" TargetMode="External"/><Relationship Id="rId429" Type="http://schemas.openxmlformats.org/officeDocument/2006/relationships/hyperlink" Target="https://www.cartrade.com/buy-used-cars/mumbai/mercedes-benz/gla/d3269781.html?dc=0" TargetMode="External"/><Relationship Id="rId636" Type="http://schemas.openxmlformats.org/officeDocument/2006/relationships/hyperlink" Target="https://www.cartrade.com/buy-used-cars/mumbai/mercedes-benz/gle/d3163397.html?dc=0" TargetMode="External"/><Relationship Id="rId1059" Type="http://schemas.openxmlformats.org/officeDocument/2006/relationships/hyperlink" Target="https://www.cartrade.com/buy-used-cars/mumbai/mercedes-benz/cla/d3248437.html?dc=0" TargetMode="External"/><Relationship Id="rId1266" Type="http://schemas.openxmlformats.org/officeDocument/2006/relationships/hyperlink" Target="https://www.carwale.com/used/cars-in-gurgaon/toyota-glanza/d3308931/?slot=0&amp;rk=46&amp;isP=false&amp;dc=10" TargetMode="External"/><Relationship Id="rId1473" Type="http://schemas.openxmlformats.org/officeDocument/2006/relationships/hyperlink" Target="https://www.carwale.com/used/cars-in-mumbai/audi-q7/d3285377/?slot=31&amp;rk=5&amp;isP=true" TargetMode="External"/><Relationship Id="rId2317" Type="http://schemas.openxmlformats.org/officeDocument/2006/relationships/hyperlink" Target="https://www.carwale.com/used/cars-in-kolkata/aston-martin-vantage/d3214553/?slot=0&amp;rk=110&amp;isP=false" TargetMode="External"/><Relationship Id="rId2871" Type="http://schemas.openxmlformats.org/officeDocument/2006/relationships/hyperlink" Target="https://www.carwale.com/used/cars-in-pune/mini-clubman/d3307151/?slot=0&amp;rk=169&amp;isP=false" TargetMode="External"/><Relationship Id="rId3715" Type="http://schemas.openxmlformats.org/officeDocument/2006/relationships/hyperlink" Target="https://www.quikr.com/cars/used-silver-2018-mahindra-xuv-300-57-000-kms-driven-in-attibele-anekal-road-bangalore/p/362229939" TargetMode="External"/><Relationship Id="rId3922" Type="http://schemas.openxmlformats.org/officeDocument/2006/relationships/hyperlink" Target="https://www.quikr.com/cars/used-other-2019-maruti-suzuki-vitara-brezza-zdi-amt-69496-kms-driven-in-vanagram-chennai/p/362347373" TargetMode="External"/><Relationship Id="rId843" Type="http://schemas.openxmlformats.org/officeDocument/2006/relationships/hyperlink" Target="https://www.cartrade.com/buy-used-cars/faridabad/maruti-suzuki/wagon-r/d3236003.html?dc=0" TargetMode="External"/><Relationship Id="rId1126" Type="http://schemas.openxmlformats.org/officeDocument/2006/relationships/hyperlink" Target="https://www.cartrade.com/buy-used-cars/mumbai/mercedes-benz/glc/d3269783.html?dc=0" TargetMode="External"/><Relationship Id="rId1680" Type="http://schemas.openxmlformats.org/officeDocument/2006/relationships/hyperlink" Target="https://www.carwale.com/used/cars-in-mumbai/hyundai-elantra/d3233955/?slot=0&amp;rk=212&amp;isP=false" TargetMode="External"/><Relationship Id="rId2524" Type="http://schemas.openxmlformats.org/officeDocument/2006/relationships/hyperlink" Target="https://www.carwale.com/used/cars-in-bangalore/tata-harrier/d3266799/?slot=0&amp;rk=70&amp;isP=false" TargetMode="External"/><Relationship Id="rId2731" Type="http://schemas.openxmlformats.org/officeDocument/2006/relationships/hyperlink" Target="https://www.carwale.com/used/cars-in-pune/renault-kwid/d3233101/?slot=0&amp;rk=29&amp;isP=false" TargetMode="External"/><Relationship Id="rId703" Type="http://schemas.openxmlformats.org/officeDocument/2006/relationships/hyperlink" Target="https://www.cartrade.com/buy-used-cars/mumbai/mahindra/marazzo/d3192575.html?dc=0" TargetMode="External"/><Relationship Id="rId910" Type="http://schemas.openxmlformats.org/officeDocument/2006/relationships/hyperlink" Target="https://www.cartrade.com/buy-used-cars/mumbai/mercedes-benz/e-class/d3238105.html?dc=0" TargetMode="External"/><Relationship Id="rId1333" Type="http://schemas.openxmlformats.org/officeDocument/2006/relationships/hyperlink" Target="https://www.carwale.com/used/cars-in-delhi/audi-s5-sportback/d3228507/?slot=0&amp;rk=113&amp;isP=false" TargetMode="External"/><Relationship Id="rId1540" Type="http://schemas.openxmlformats.org/officeDocument/2006/relationships/hyperlink" Target="https://www.carwale.com/used/cars-in-mumbai/honda-jazz/d3241039/?slot=0&amp;rk=72&amp;isP=false" TargetMode="External"/><Relationship Id="rId4489" Type="http://schemas.openxmlformats.org/officeDocument/2006/relationships/hyperlink" Target="https://www.quikr.com/cars/used-other-2017-ford-ecosport-94389-kms-driven-in-cholourpalya-bangalore/p/362329444" TargetMode="External"/><Relationship Id="rId4696" Type="http://schemas.openxmlformats.org/officeDocument/2006/relationships/hyperlink" Target="https://www.quikr.com/cars/used-2019-honda-wr-v-26-500-kms-driven-in-sector-78-gurgaon/p/362452706" TargetMode="External"/><Relationship Id="rId1400" Type="http://schemas.openxmlformats.org/officeDocument/2006/relationships/hyperlink" Target="https://www.carwale.com/used/cars-in-ahmedabad/bmw-5-series/d3291215/?slot=0&amp;rk=180&amp;isP=false&amp;dc=10" TargetMode="External"/><Relationship Id="rId3298" Type="http://schemas.openxmlformats.org/officeDocument/2006/relationships/hyperlink" Target="https://www.quikr.com/cars/used-other-2017-maruti-suzuki-baleno-52029-kms-driven-in-vanagram-chennai/p/362347368" TargetMode="External"/><Relationship Id="rId4349" Type="http://schemas.openxmlformats.org/officeDocument/2006/relationships/hyperlink" Target="https://www.quikr.com/cars/used-other-2015-maruti-suzuki-alto-800-lxi-70518-kms-driven-in-vanagram-chennai/p/362329588" TargetMode="External"/><Relationship Id="rId4556" Type="http://schemas.openxmlformats.org/officeDocument/2006/relationships/hyperlink" Target="https://www.quikr.com/cars/used-2013-honda-city-1.5-s-mt-71000-kms-driven-in-andheri-east-mumbai/p/362457057" TargetMode="External"/><Relationship Id="rId4763" Type="http://schemas.openxmlformats.org/officeDocument/2006/relationships/hyperlink" Target="https://www.quikr.com/cars/used-other-2020-hyundai-venue-24752-kms-driven-in-cholourpalya-bangalore/p/362329121" TargetMode="External"/><Relationship Id="rId4970" Type="http://schemas.openxmlformats.org/officeDocument/2006/relationships/hyperlink" Target="https://www.quikr.com/cars/used-other-2017-hyundai-elite-i20-35292-kms-driven-in-undri-pune/p/362323801" TargetMode="External"/><Relationship Id="rId3158" Type="http://schemas.openxmlformats.org/officeDocument/2006/relationships/hyperlink" Target="https://www.carwale.com/used/cars-in-chandigarh/maruti-suzuki-baleno/d3257929/?slot=0&amp;rk=209&amp;isP=false" TargetMode="External"/><Relationship Id="rId3365" Type="http://schemas.openxmlformats.org/officeDocument/2006/relationships/hyperlink" Target="https://www.quikr.com/cars/used-other-2016-maruti-suzuki-vitara-brezza-vdi-85486-kms-driven-in-anna-nagar-chennai/p/362347378" TargetMode="External"/><Relationship Id="rId3572" Type="http://schemas.openxmlformats.org/officeDocument/2006/relationships/hyperlink" Target="https://www.quikr.com/cars/used-2014-renault-duster-110-ps-rxz-4x2-mt-79500-kms-driven-in-irc-village-bhubaneswar/p/362351073" TargetMode="External"/><Relationship Id="rId4209" Type="http://schemas.openxmlformats.org/officeDocument/2006/relationships/hyperlink" Target="https://www.quikr.com/cars/used-other-2017-hyundai-eon-magna-plus-48786-kms-driven-in-cholourpalya-bangalore/p/362329380" TargetMode="External"/><Relationship Id="rId4416" Type="http://schemas.openxmlformats.org/officeDocument/2006/relationships/hyperlink" Target="https://www.quikr.com/cars/used-other-2018-maruti-suzuki-swift-vdi-amt-67283-kms-driven-in-undri-pune/p/362329749" TargetMode="External"/><Relationship Id="rId4623" Type="http://schemas.openxmlformats.org/officeDocument/2006/relationships/hyperlink" Target="https://www.quikr.com/cars/used-white-2009-maruti-suzuki-wagon-r-duo-lxi-85000-kms-driven-in-bavdhan-pune/p/362452920" TargetMode="External"/><Relationship Id="rId4830" Type="http://schemas.openxmlformats.org/officeDocument/2006/relationships/hyperlink" Target="https://www.quikr.com/cars/used-grey-2018-skoda-octavia-l-k-35-700-kms-driven-in-adikmet-hyderabad/p/362353386" TargetMode="External"/><Relationship Id="rId286" Type="http://schemas.openxmlformats.org/officeDocument/2006/relationships/hyperlink" Target="https://www.cartrade.com/buy-used-cars/mumbai/mercedes-benz/gle/d3163397.html?dc=0" TargetMode="External"/><Relationship Id="rId493" Type="http://schemas.openxmlformats.org/officeDocument/2006/relationships/hyperlink" Target="https://www.cartrade.com/buy-used-cars/faridabad/maruti-suzuki/wagon-r/d3236003.html?dc=0" TargetMode="External"/><Relationship Id="rId2174" Type="http://schemas.openxmlformats.org/officeDocument/2006/relationships/hyperlink" Target="https://www.carwale.com/used/cars-in-hyderabad/maruti-suzuki-ertiga/d3270909/?slot=0&amp;rk=212&amp;isP=false" TargetMode="External"/><Relationship Id="rId2381" Type="http://schemas.openxmlformats.org/officeDocument/2006/relationships/hyperlink" Target="https://www.carwale.com/used/cars-in-kolkata/maruti-suzuki-baleno/d3301373/?slot=0&amp;rk=174&amp;isP=false" TargetMode="External"/><Relationship Id="rId3018" Type="http://schemas.openxmlformats.org/officeDocument/2006/relationships/hyperlink" Target="https://www.carwale.com/used/cars-in-chandigarh/mercedes-benz-gle/d3283291/?slot=0&amp;rk=69&amp;isP=false" TargetMode="External"/><Relationship Id="rId3225" Type="http://schemas.openxmlformats.org/officeDocument/2006/relationships/hyperlink" Target="https://www.quikr.com/cars/used-other-2019-hyundai-verna-1.6-sx-vtvt-o-65551-kms-driven-in-undri-pune/p/362347538" TargetMode="External"/><Relationship Id="rId3432" Type="http://schemas.openxmlformats.org/officeDocument/2006/relationships/hyperlink" Target="https://www.quikr.com/cars/used-other-2018-maruti-suzuki-swift-vxi-amt-53409-kms-driven-in-undri-pune/p/362347568" TargetMode="External"/><Relationship Id="rId146" Type="http://schemas.openxmlformats.org/officeDocument/2006/relationships/hyperlink" Target="https://www.cartrade.com/buy-used-cars/ajmer/hyundai/venue/d3170291.html?dc=0" TargetMode="External"/><Relationship Id="rId353" Type="http://schemas.openxmlformats.org/officeDocument/2006/relationships/hyperlink" Target="https://www.cartrade.com/buy-used-cars/mumbai/mahindra/marazzo/d3192575.html?dc=0" TargetMode="External"/><Relationship Id="rId560" Type="http://schemas.openxmlformats.org/officeDocument/2006/relationships/hyperlink" Target="https://www.cartrade.com/buy-used-cars/mumbai/mercedes-benz/e-class/d3238105.html?dc=0" TargetMode="External"/><Relationship Id="rId1190" Type="http://schemas.openxmlformats.org/officeDocument/2006/relationships/hyperlink" Target="https://www.cartrade.com/buy-used-cars/%7B%7Burl%7D%7D" TargetMode="External"/><Relationship Id="rId2034" Type="http://schemas.openxmlformats.org/officeDocument/2006/relationships/hyperlink" Target="https://www.carwale.com/used/cars-in-hyderabad/maruti-suzuki-ertiga/d3224775/?slot=0&amp;rk=72&amp;isP=false" TargetMode="External"/><Relationship Id="rId2241" Type="http://schemas.openxmlformats.org/officeDocument/2006/relationships/hyperlink" Target="https://www.carwale.com/used/cars-in-kolkata/mahindra-xylo/d3165565/?slot=0&amp;rk=34&amp;isP=false" TargetMode="External"/><Relationship Id="rId213" Type="http://schemas.openxmlformats.org/officeDocument/2006/relationships/hyperlink" Target="https://www.cartrade.com/buy-used-cars/kanpur/honda/brio/d3247133.html?dc=0" TargetMode="External"/><Relationship Id="rId420" Type="http://schemas.openxmlformats.org/officeDocument/2006/relationships/hyperlink" Target="https://www.cartrade.com/buy-used-cars/hyderabad/volkswagen/vento/d3239325.html?dc=0" TargetMode="External"/><Relationship Id="rId1050" Type="http://schemas.openxmlformats.org/officeDocument/2006/relationships/hyperlink" Target="https://www.cartrade.com/buy-used-cars/hyderabad/maruti-suzuki/baleno/d3241025.html?dc=0" TargetMode="External"/><Relationship Id="rId2101" Type="http://schemas.openxmlformats.org/officeDocument/2006/relationships/hyperlink" Target="https://www.carwale.com/used/cars-in-hyderabad/mini-cooper/d3232637/?slot=0&amp;rk=139&amp;isP=false" TargetMode="External"/><Relationship Id="rId4066" Type="http://schemas.openxmlformats.org/officeDocument/2006/relationships/hyperlink" Target="https://www.quikr.com/cars/used-other-2017-maruti-suzuki-wagon-r-1.0-37774-kms-driven-in-cholourpalya-bangalore/p/362329058" TargetMode="External"/><Relationship Id="rId1867" Type="http://schemas.openxmlformats.org/officeDocument/2006/relationships/hyperlink" Target="https://www.carwale.com/used/cars-in-chennai/maruti-suzuki-alto/d3265433/?slot=0&amp;rk=152&amp;isP=false" TargetMode="External"/><Relationship Id="rId2918" Type="http://schemas.openxmlformats.org/officeDocument/2006/relationships/hyperlink" Target="https://www.carwale.com/used/cars-in-pune/honda-amaze/d3274899/?slot=0&amp;rk=216&amp;isP=false" TargetMode="External"/><Relationship Id="rId4273" Type="http://schemas.openxmlformats.org/officeDocument/2006/relationships/hyperlink" Target="https://www.quikr.com/cars/used-other-2018-maruti-suzuki-vitara-brezza-53001-kms-driven-in-cholourpalya-bangalore/p/362329102" TargetMode="External"/><Relationship Id="rId4480" Type="http://schemas.openxmlformats.org/officeDocument/2006/relationships/hyperlink" Target="https://www.quikr.com/cars/used-black-2008-maruti-suzuki-wagon-r-lxi-bs-iii-50-253-kms-driven-in-haltu-kolkata/p/362459801" TargetMode="External"/><Relationship Id="rId1727" Type="http://schemas.openxmlformats.org/officeDocument/2006/relationships/hyperlink" Target="https://www.carwale.com/used/cars-in-chennai/audi-a6/d3104761/?slot=0&amp;rk=12&amp;isP=false" TargetMode="External"/><Relationship Id="rId1934" Type="http://schemas.openxmlformats.org/officeDocument/2006/relationships/hyperlink" Target="https://www.carwale.com/used/cars-in-chennai/maruti-suzuki-celerio/d3273363/?slot=0&amp;rk=219&amp;isP=false" TargetMode="External"/><Relationship Id="rId3082" Type="http://schemas.openxmlformats.org/officeDocument/2006/relationships/hyperlink" Target="https://www.carwale.com/used/cars-in-chandigarh/mitsubishi-pajero/d2978125/?slot=0&amp;rk=133&amp;isP=false" TargetMode="External"/><Relationship Id="rId4133" Type="http://schemas.openxmlformats.org/officeDocument/2006/relationships/hyperlink" Target="https://www.quikr.com/cars/used-other-2018-mahindra-xuv-500-43731-kms-driven-in-undri-pune/p/362329673" TargetMode="External"/><Relationship Id="rId4340" Type="http://schemas.openxmlformats.org/officeDocument/2006/relationships/hyperlink" Target="https://www.quikr.com/cars/used-beige-2022-toyota-innova-crysta-2.4-zx-7-str-850-kms-driven-in-malad-east-mumbai/p/362465212" TargetMode="External"/><Relationship Id="rId19" Type="http://schemas.openxmlformats.org/officeDocument/2006/relationships/hyperlink" Target="https://www.cardekho.com/used-car-details/used-Mercedes-benz-E-class-Exclusive-E-220d-cars-New-Delhi_4da63ae6-ceb6-47a2-b6d1-d649798a5ede.htm" TargetMode="External"/><Relationship Id="rId3899" Type="http://schemas.openxmlformats.org/officeDocument/2006/relationships/hyperlink" Target="https://www.quikr.com/cars/used-other-2020-maruti-suzuki-ciaz-40312-kms-driven-in-anna-nagar-chennai/p/362347349" TargetMode="External"/><Relationship Id="rId4200" Type="http://schemas.openxmlformats.org/officeDocument/2006/relationships/hyperlink" Target="https://www.quikr.com/cars/used-other-2016-renault-duster-64491-kms-driven-in-cholourpalya-bangalore/p/362329252" TargetMode="External"/><Relationship Id="rId3759" Type="http://schemas.openxmlformats.org/officeDocument/2006/relationships/hyperlink" Target="https://www.quikr.com/cars/used-2013-renault-duster-1-21-454-kms-driven-in-anand-nagar-thane/p/362186826" TargetMode="External"/><Relationship Id="rId3966" Type="http://schemas.openxmlformats.org/officeDocument/2006/relationships/hyperlink" Target="https://www.quikr.com/cars/used-other-2017-volkswagen-polo-82053-kms-driven-in-vanagram-chennai/p/362347369" TargetMode="External"/><Relationship Id="rId3" Type="http://schemas.openxmlformats.org/officeDocument/2006/relationships/hyperlink" Target="https://www.cardekho.com/buy-used-car-details/used-Volkswagen-Polo-1.2-Mpi-Highline-cars-Ahmedabad_f475eec4-a9ca-4cb3-87ed-f55443375de7.htm" TargetMode="External"/><Relationship Id="rId887" Type="http://schemas.openxmlformats.org/officeDocument/2006/relationships/hyperlink" Target="https://www.cartrade.com/buy-used-cars/lucknow/hyundai/xcent/d3157837.html?dc=0" TargetMode="External"/><Relationship Id="rId2568" Type="http://schemas.openxmlformats.org/officeDocument/2006/relationships/hyperlink" Target="https://www.carwale.com/used/cars-in-bangalore/volkswagen-vento/d3282105/?slot=0&amp;rk=114&amp;isP=false" TargetMode="External"/><Relationship Id="rId2775" Type="http://schemas.openxmlformats.org/officeDocument/2006/relationships/hyperlink" Target="https://www.carwale.com/used/cars-in-pune/hyundai-elite-i20/d3293643/?slot=0&amp;rk=73&amp;isP=false" TargetMode="External"/><Relationship Id="rId2982" Type="http://schemas.openxmlformats.org/officeDocument/2006/relationships/hyperlink" Target="https://www.carwale.com/used/cars-in-chandigarh/mini-cooper/d3166121/?slot=0&amp;rk=33&amp;isP=false" TargetMode="External"/><Relationship Id="rId3619" Type="http://schemas.openxmlformats.org/officeDocument/2006/relationships/hyperlink" Target="https://www.quikr.com/cars/used-2022-kia-sonet-2000-kms-driven-in-adarsh-nagar-jaipur/p/362348430" TargetMode="External"/><Relationship Id="rId3826" Type="http://schemas.openxmlformats.org/officeDocument/2006/relationships/hyperlink" Target="https://www.quikr.com/cars/used-other-2019-kia-seltos-15784-kms-driven-in-vanagram-chennai/p/362347350" TargetMode="External"/><Relationship Id="rId747" Type="http://schemas.openxmlformats.org/officeDocument/2006/relationships/hyperlink" Target="https://www.cartrade.com/buy-used-cars/kanpur/hyundai/grand-i10/d3291495.html?dc=0" TargetMode="External"/><Relationship Id="rId954" Type="http://schemas.openxmlformats.org/officeDocument/2006/relationships/hyperlink" Target="https://www.cartrade.com/buy-used-cars/mumbai/mercedes-benz/gla/d3269781.html?dc=0" TargetMode="External"/><Relationship Id="rId1377" Type="http://schemas.openxmlformats.org/officeDocument/2006/relationships/hyperlink" Target="https://www.carwale.com/used/cars-in-faridabad/bmw-m2/d3276355/?slot=0&amp;rk=157&amp;isP=false&amp;dc=10" TargetMode="External"/><Relationship Id="rId1584" Type="http://schemas.openxmlformats.org/officeDocument/2006/relationships/hyperlink" Target="https://www.carwale.com/used/cars-in-mumbai/toyota-corolla-altis/d3308611/?slot=0&amp;rk=116&amp;isP=false" TargetMode="External"/><Relationship Id="rId1791" Type="http://schemas.openxmlformats.org/officeDocument/2006/relationships/hyperlink" Target="https://www.carwale.com/used/cars-in-chennai/hyundai-elite-i20/d3273031/?slot=0&amp;rk=76&amp;isP=false" TargetMode="External"/><Relationship Id="rId2428" Type="http://schemas.openxmlformats.org/officeDocument/2006/relationships/hyperlink" Target="https://www.carwale.com/used/cars-in-kolkata/maruti-suzuki-wagon-r/d3221297/?slot=0&amp;rk=221&amp;isP=false" TargetMode="External"/><Relationship Id="rId2635" Type="http://schemas.openxmlformats.org/officeDocument/2006/relationships/hyperlink" Target="https://www.carwale.com/used/cars-in-bangalore/tata-safari/d3210149/?slot=0&amp;rk=181&amp;isP=false" TargetMode="External"/><Relationship Id="rId2842" Type="http://schemas.openxmlformats.org/officeDocument/2006/relationships/hyperlink" Target="https://www.carwale.com/used/cars-in-pune/maruti-suzuki-ritz/d3197211/?slot=0&amp;rk=140&amp;isP=false" TargetMode="External"/><Relationship Id="rId83" Type="http://schemas.openxmlformats.org/officeDocument/2006/relationships/hyperlink" Target="https://www.cardekho.com/used-car-details/used-Hyundai-Creta-Sx-Diesel-At-cars-Ahmedabad_a6c1b2a5-e7c6-4089-ae3f-0d90bf8f1815.htm" TargetMode="External"/><Relationship Id="rId607" Type="http://schemas.openxmlformats.org/officeDocument/2006/relationships/hyperlink" Target="https://www.cartrade.com/buy-used-cars/mumbai/bmw/x1/d3274207.html?dc=0" TargetMode="External"/><Relationship Id="rId814" Type="http://schemas.openxmlformats.org/officeDocument/2006/relationships/hyperlink" Target="https://www.cartrade.com/buy-used-cars/kanpur/mg/hector/d3263973.html?dc=0" TargetMode="External"/><Relationship Id="rId1237" Type="http://schemas.openxmlformats.org/officeDocument/2006/relationships/hyperlink" Target="https://www.carwale.com/used/cars-in-delhi/hyundai-grand-i10/d3303147/?slot=0&amp;rk=17&amp;isP=false" TargetMode="External"/><Relationship Id="rId1444" Type="http://schemas.openxmlformats.org/officeDocument/2006/relationships/hyperlink" Target="https://www.carwale.com/used/cars-in-delhi/ford-endeavour/d3227807/?slot=0&amp;rk=224&amp;isP=false" TargetMode="External"/><Relationship Id="rId1651" Type="http://schemas.openxmlformats.org/officeDocument/2006/relationships/hyperlink" Target="https://www.carwale.com/used/cars-in-mumbai/bmw-5-series/d3250401/?slot=0&amp;rk=183&amp;isP=false" TargetMode="External"/><Relationship Id="rId2702" Type="http://schemas.openxmlformats.org/officeDocument/2006/relationships/hyperlink" Target="https://www.carwale.com/used/cars-in-bangalore/renault-kiger/d3286359/?slot=0&amp;rk=248&amp;isP=false" TargetMode="External"/><Relationship Id="rId1304" Type="http://schemas.openxmlformats.org/officeDocument/2006/relationships/hyperlink" Target="https://www.carwale.com/used/cars-in-gurgaon/audi-a6/d3229295/?slot=0&amp;rk=84&amp;isP=false&amp;dc=10" TargetMode="External"/><Relationship Id="rId1511" Type="http://schemas.openxmlformats.org/officeDocument/2006/relationships/hyperlink" Target="https://www.carwale.com/used/cars-in-mumbai/kia-seltos/d3253787/?slot=0&amp;rk=43&amp;isP=false" TargetMode="External"/><Relationship Id="rId4667" Type="http://schemas.openxmlformats.org/officeDocument/2006/relationships/hyperlink" Target="https://www.quikr.com/cars/used-other-2016-hyundai-verna-38379-kms-driven-in-cholourpalya-bangalore/p/362329116" TargetMode="External"/><Relationship Id="rId4874" Type="http://schemas.openxmlformats.org/officeDocument/2006/relationships/hyperlink" Target="https://www.quikr.com/cars/used-other-2020-maruti-suzuki-wagon-r-45424-kms-driven-in-vanagram-chennai/p/362323738" TargetMode="External"/><Relationship Id="rId3269" Type="http://schemas.openxmlformats.org/officeDocument/2006/relationships/hyperlink" Target="https://www.quikr.com/cars/used-other-2019-maruti-suzuki-swift-vxi-70655-kms-driven-in-vanagram-chennai/p/362347424" TargetMode="External"/><Relationship Id="rId3476" Type="http://schemas.openxmlformats.org/officeDocument/2006/relationships/hyperlink" Target="https://www.quikr.com/cars/used-2019-mahindra-xuv-500-w10-awd-35000-kms-driven-in-himayat-nagar-hyderabad/p/362397919" TargetMode="External"/><Relationship Id="rId3683" Type="http://schemas.openxmlformats.org/officeDocument/2006/relationships/hyperlink" Target="https://www.quikr.com/cars/used-other-2017-hyundai-creta-45730-kms-driven-in-anna-nagar-chennai/p/362347402" TargetMode="External"/><Relationship Id="rId4527" Type="http://schemas.openxmlformats.org/officeDocument/2006/relationships/hyperlink" Target="https://www.quikr.com/cars/used-white-2012-toyota-innova-2.0-g3-80000-kms-driven-in-kashipur/p/362457822" TargetMode="External"/><Relationship Id="rId10" Type="http://schemas.openxmlformats.org/officeDocument/2006/relationships/hyperlink" Target="https://www.cardekho.com/buy-used-car-details/used-Honda-Jazz-Vx-Cvt-cars-Ahmedabad_0003f6ae-f5a5-4b61-aa0c-39aad1febbe7.htm" TargetMode="External"/><Relationship Id="rId397" Type="http://schemas.openxmlformats.org/officeDocument/2006/relationships/hyperlink" Target="https://www.cartrade.com/buy-used-cars/kanpur/hyundai/grand-i10/d3291495.html?dc=0" TargetMode="External"/><Relationship Id="rId2078" Type="http://schemas.openxmlformats.org/officeDocument/2006/relationships/hyperlink" Target="https://www.carwale.com/used/cars-in-hyderabad/honda-amaze/d3277769/?slot=0&amp;rk=116&amp;isP=false" TargetMode="External"/><Relationship Id="rId2285" Type="http://schemas.openxmlformats.org/officeDocument/2006/relationships/hyperlink" Target="https://www.carwale.com/used/cars-in-kolkata/mercedes-benz-c-class/d3287499/?slot=0&amp;rk=78&amp;isP=false" TargetMode="External"/><Relationship Id="rId2492" Type="http://schemas.openxmlformats.org/officeDocument/2006/relationships/hyperlink" Target="https://www.carwale.com/used/cars-in-bangalore/skoda-rapid/d3220209/?slot=0&amp;rk=38&amp;isP=false" TargetMode="External"/><Relationship Id="rId3129" Type="http://schemas.openxmlformats.org/officeDocument/2006/relationships/hyperlink" Target="https://www.carwale.com/used/cars-in-chandigarh/toyota-fortuner/d3195613/?slot=0&amp;rk=180&amp;isP=false" TargetMode="External"/><Relationship Id="rId3336" Type="http://schemas.openxmlformats.org/officeDocument/2006/relationships/hyperlink" Target="https://www.quikr.com/cars/used-other-2018-maruti-suzuki-alto-k10-vxi-o-amt-57246-kms-driven-in-vanagram-chennai/p/362347517" TargetMode="External"/><Relationship Id="rId3890" Type="http://schemas.openxmlformats.org/officeDocument/2006/relationships/hyperlink" Target="https://www.quikr.com/cars/used-other-2018-honda-city-43795-kms-driven-in-anna-nagar-chennai/p/362347396" TargetMode="External"/><Relationship Id="rId4734" Type="http://schemas.openxmlformats.org/officeDocument/2006/relationships/hyperlink" Target="https://www.quikr.com/cars/used-other-2015-hyundai-grand-i10-asta-1.2-kappa-vtvt-71770-kms-driven-in-undri-pune/p/362329674" TargetMode="External"/><Relationship Id="rId4941" Type="http://schemas.openxmlformats.org/officeDocument/2006/relationships/hyperlink" Target="https://www.quikr.com/cars/used-grey-2019-maruti-suzuki-alto-800-lxi-18-578-kms-driven-in-zirakpur-chandigarh/p/362423311" TargetMode="External"/><Relationship Id="rId257" Type="http://schemas.openxmlformats.org/officeDocument/2006/relationships/hyperlink" Target="https://www.cartrade.com/buy-used-cars/mumbai/bmw/x1/d3274207.html?dc=0" TargetMode="External"/><Relationship Id="rId464" Type="http://schemas.openxmlformats.org/officeDocument/2006/relationships/hyperlink" Target="https://www.cartrade.com/buy-used-cars/kanpur/mg/hector/d3263973.html?dc=0" TargetMode="External"/><Relationship Id="rId1094" Type="http://schemas.openxmlformats.org/officeDocument/2006/relationships/hyperlink" Target="https://www.cartrade.com/buy-used-cars/hyderabad/hyundai/elite-i20/d3239341.html?dc=0" TargetMode="External"/><Relationship Id="rId2145" Type="http://schemas.openxmlformats.org/officeDocument/2006/relationships/hyperlink" Target="https://www.carwale.com/used/cars-in-hyderabad/maruti-suzuki-ertiga/d3307275/?slot=0&amp;rk=183&amp;isP=false" TargetMode="External"/><Relationship Id="rId3543" Type="http://schemas.openxmlformats.org/officeDocument/2006/relationships/hyperlink" Target="https://www.quikr.com/cars/used-silver-1999-honda-city-1.5-e-mt-114400-kms-driven-in-banasavadi-bangalore/p/362381828" TargetMode="External"/><Relationship Id="rId3750" Type="http://schemas.openxmlformats.org/officeDocument/2006/relationships/hyperlink" Target="https://www.quikr.com/cars/used-other-2014-maruti-suzuki-wagon-r-1.0-lxi-cng-62898-kms-driven-in-undri-pune/p/362347774" TargetMode="External"/><Relationship Id="rId4801" Type="http://schemas.openxmlformats.org/officeDocument/2006/relationships/hyperlink" Target="https://www.quikr.com/cars/used-other-2019-honda-amaze-38063-kms-driven-in-anna-nagar-chennai/p/362329611" TargetMode="External"/><Relationship Id="rId117" Type="http://schemas.openxmlformats.org/officeDocument/2006/relationships/hyperlink" Target="https://www.cardekho.com/used-car-details/used-Maruti-Baleno-1.2-Delta-cars-Ahmedabad_2652378a-13ef-4ff6-b3ec-7332cae5c029.htm" TargetMode="External"/><Relationship Id="rId671" Type="http://schemas.openxmlformats.org/officeDocument/2006/relationships/hyperlink" Target="https://www.cartrade.com/buy-used-cars/ajmer/hyundai/venue/d3170291.html?dc=0" TargetMode="External"/><Relationship Id="rId2352" Type="http://schemas.openxmlformats.org/officeDocument/2006/relationships/hyperlink" Target="https://www.carwale.com/used/cars-in-kolkata/maruti-suzuki-wagon-r/d3301917/?slot=0&amp;rk=145&amp;isP=false" TargetMode="External"/><Relationship Id="rId3403" Type="http://schemas.openxmlformats.org/officeDocument/2006/relationships/hyperlink" Target="https://www.quikr.com/cars/used-white-2015-maruti-suzuki-swift-dzire-vdi-abs-66000-kms-driven-in-adarsh-nagar-jaipur/p/361895904" TargetMode="External"/><Relationship Id="rId3610" Type="http://schemas.openxmlformats.org/officeDocument/2006/relationships/hyperlink" Target="https://www.quikr.com/cars/used-other-2017-maruti-suzuki-baleno-50904-kms-driven-in-vanagram-chennai/p/362347516" TargetMode="External"/><Relationship Id="rId324" Type="http://schemas.openxmlformats.org/officeDocument/2006/relationships/hyperlink" Target="https://www.cartrade.com/buy-used-cars/pune/maruti-suzuki/baleno/d3246011.html?dc=0" TargetMode="External"/><Relationship Id="rId531" Type="http://schemas.openxmlformats.org/officeDocument/2006/relationships/hyperlink" Target="https://www.cartrade.com/buy-used-cars/mumbai/mercedes-benz/cla/d3261427.html?dc=0" TargetMode="External"/><Relationship Id="rId1161" Type="http://schemas.openxmlformats.org/officeDocument/2006/relationships/hyperlink" Target="https://www.cartrade.com/buy-used-cars/mumbai/mercedes-benz/gle/d3163397.html?dc=0" TargetMode="External"/><Relationship Id="rId2005" Type="http://schemas.openxmlformats.org/officeDocument/2006/relationships/hyperlink" Target="https://www.carwale.com/used/cars-in-hyderabad/mini-countryman/d3244529/?slot=0&amp;rk=43&amp;isP=false" TargetMode="External"/><Relationship Id="rId2212" Type="http://schemas.openxmlformats.org/officeDocument/2006/relationships/hyperlink" Target="https://www.carwale.com/used/cars-in-kolkata/audi-q3/d3114842/?slot=31&amp;rk=5&amp;isP=true" TargetMode="External"/><Relationship Id="rId1021" Type="http://schemas.openxmlformats.org/officeDocument/2006/relationships/hyperlink" Target="https://www.cartrade.com/buy-used-cars/ajmer/hyundai/venue/d3170291.html?dc=0" TargetMode="External"/><Relationship Id="rId1978" Type="http://schemas.openxmlformats.org/officeDocument/2006/relationships/hyperlink" Target="https://www.carwale.com/used/cars-in-hyderabad/skoda-octavia/d3281405/?slot=0&amp;rk=16&amp;isP=false" TargetMode="External"/><Relationship Id="rId4177" Type="http://schemas.openxmlformats.org/officeDocument/2006/relationships/hyperlink" Target="https://www.quikr.com/cars/used-other-2014-maruti-suzuki-wagon-r-1.0-vxi-90250-kms-driven-in-cholourpalya-bangalore/p/362329093" TargetMode="External"/><Relationship Id="rId4384" Type="http://schemas.openxmlformats.org/officeDocument/2006/relationships/hyperlink" Target="https://www.quikr.com/cars/used-2018-maruti-suzuki-800-100-kms-driven-in-azara-guwahati/p/362463975" TargetMode="External"/><Relationship Id="rId4591" Type="http://schemas.openxmlformats.org/officeDocument/2006/relationships/hyperlink" Target="https://www.quikr.com/cars/used-other-2018-maruti-suzuki-wagon-r-1.0-vxi-35572-kms-driven-in-cholourpalya-bangalore/p/362329115" TargetMode="External"/><Relationship Id="rId3193" Type="http://schemas.openxmlformats.org/officeDocument/2006/relationships/hyperlink" Target="https://www.quikr.com/cars/used-grey-2022-maruti-suzuki-eeco-5-str-700-kms-driven-in-kilpauk-chennai/p/362417554" TargetMode="External"/><Relationship Id="rId4037" Type="http://schemas.openxmlformats.org/officeDocument/2006/relationships/hyperlink" Target="https://www.quikr.com/cars/used-other-2019-tata-tiago-14259-kms-driven-in-cholourpalya-bangalore/p/362329261" TargetMode="External"/><Relationship Id="rId4244" Type="http://schemas.openxmlformats.org/officeDocument/2006/relationships/hyperlink" Target="https://www.quikr.com/cars/used-white-2011-volkswagen-polo-comfortline-1.2l-d-68000-kms-driven-in-talegaon-pune/p/362468774" TargetMode="External"/><Relationship Id="rId4451" Type="http://schemas.openxmlformats.org/officeDocument/2006/relationships/hyperlink" Target="https://www.quikr.com/cars/used-other-2019-tata-nexon-37021-kms-driven-in-cholourpalya-bangalore/p/362329415" TargetMode="External"/><Relationship Id="rId1838" Type="http://schemas.openxmlformats.org/officeDocument/2006/relationships/hyperlink" Target="https://www.carwale.com/used/cars-in-chennai/maruti-suzuki-baleno/d3265905/?slot=0&amp;rk=123&amp;isP=false" TargetMode="External"/><Relationship Id="rId3053" Type="http://schemas.openxmlformats.org/officeDocument/2006/relationships/hyperlink" Target="https://www.carwale.com/used/cars-in-chandigarh/bmw-7-series/d3055869/?slot=0&amp;rk=104&amp;isP=false" TargetMode="External"/><Relationship Id="rId3260" Type="http://schemas.openxmlformats.org/officeDocument/2006/relationships/hyperlink" Target="https://www.quikr.com/cars/used-2006-honda-city-138200-kms-driven-in-jayanagar-4th-block-bangalore/p/362408740" TargetMode="External"/><Relationship Id="rId4104" Type="http://schemas.openxmlformats.org/officeDocument/2006/relationships/hyperlink" Target="https://www.quikr.com/cars/used-other-2012-maruti-suzuki-ritz-vxi-78068-kms-driven-in-cholourpalya-bangalore/p/362329341" TargetMode="External"/><Relationship Id="rId4311" Type="http://schemas.openxmlformats.org/officeDocument/2006/relationships/hyperlink" Target="https://www.quikr.com/cars/used-2013-honda-amaze-170000-kms-driven-in-west-delhi-delhi/p/362468045" TargetMode="External"/><Relationship Id="rId181" Type="http://schemas.openxmlformats.org/officeDocument/2006/relationships/hyperlink" Target="https://www.cartrade.com/buy-used-cars/mumbai/mercedes-benz/cla/d3261427.html?dc=0" TargetMode="External"/><Relationship Id="rId1905" Type="http://schemas.openxmlformats.org/officeDocument/2006/relationships/hyperlink" Target="https://www.carwale.com/used/cars-in-chennai/hyundai-elite-i20/d3272749/?slot=0&amp;rk=190&amp;isP=false" TargetMode="External"/><Relationship Id="rId3120" Type="http://schemas.openxmlformats.org/officeDocument/2006/relationships/hyperlink" Target="https://www.carwale.com/used/cars-in-chandigarh/ford-figo/d3265893/?slot=0&amp;rk=171&amp;isP=false" TargetMode="External"/><Relationship Id="rId998" Type="http://schemas.openxmlformats.org/officeDocument/2006/relationships/hyperlink" Target="https://www.cartrade.com/buy-used-cars/delhi/honda/city/d3270903.html?dc=0" TargetMode="External"/><Relationship Id="rId2679" Type="http://schemas.openxmlformats.org/officeDocument/2006/relationships/hyperlink" Target="https://www.carwale.com/used/cars-in-bangalore/tata-nexon/d3223067/?slot=0&amp;rk=225&amp;isP=false" TargetMode="External"/><Relationship Id="rId2886" Type="http://schemas.openxmlformats.org/officeDocument/2006/relationships/hyperlink" Target="https://www.carwale.com/used/cars-in-pune/mini-countryman/d3307159/?slot=0&amp;rk=184&amp;isP=false" TargetMode="External"/><Relationship Id="rId3937" Type="http://schemas.openxmlformats.org/officeDocument/2006/relationships/hyperlink" Target="https://www.quikr.com/cars/used-other-2015-ford-ecosport-24032-kms-driven-in-undri-pune/p/362347648" TargetMode="External"/><Relationship Id="rId858" Type="http://schemas.openxmlformats.org/officeDocument/2006/relationships/hyperlink" Target="https://www.cartrade.com/buy-used-cars/mumbai/mercedes-benz/c-class/d3248439.html?dc=0" TargetMode="External"/><Relationship Id="rId1488" Type="http://schemas.openxmlformats.org/officeDocument/2006/relationships/hyperlink" Target="https://www.carwale.com/used/cars-in-mumbai/mahindra-marazzo/d3192575/?slot=0&amp;rk=20&amp;isP=false" TargetMode="External"/><Relationship Id="rId1695" Type="http://schemas.openxmlformats.org/officeDocument/2006/relationships/hyperlink" Target="https://www.carwale.com/used/cars-in-mumbai/ford-aspire/d3292323/?slot=0&amp;rk=227&amp;isP=false" TargetMode="External"/><Relationship Id="rId2539" Type="http://schemas.openxmlformats.org/officeDocument/2006/relationships/hyperlink" Target="https://www.carwale.com/used/cars-in-bangalore/volkswagen-vento/d3224635/?slot=0&amp;rk=85&amp;isP=false" TargetMode="External"/><Relationship Id="rId2746" Type="http://schemas.openxmlformats.org/officeDocument/2006/relationships/hyperlink" Target="https://www.carwale.com/used/cars-in-pune/maruti-suzuki-vitara-brezza/d3273835/?slot=0&amp;rk=44&amp;isP=false" TargetMode="External"/><Relationship Id="rId2953" Type="http://schemas.openxmlformats.org/officeDocument/2006/relationships/hyperlink" Target="https://www.carwale.com/used/cars-in-chandigarh/maruti-suzuki-ciaz/d3289145/?slot=29&amp;rk=4&amp;isP=true" TargetMode="External"/><Relationship Id="rId718" Type="http://schemas.openxmlformats.org/officeDocument/2006/relationships/hyperlink" Target="https://www.cartrade.com/buy-used-cars/faridabad/maruti-suzuki/wagon-r/d3236003.html?dc=0" TargetMode="External"/><Relationship Id="rId925" Type="http://schemas.openxmlformats.org/officeDocument/2006/relationships/hyperlink" Target="https://www.cartrade.com/buy-used-cars/hyderabad/maruti-suzuki/baleno/d3241025.html?dc=0" TargetMode="External"/><Relationship Id="rId1348" Type="http://schemas.openxmlformats.org/officeDocument/2006/relationships/hyperlink" Target="https://www.carwale.com/used/cars-in-delhi/mercedes-benz-e-class/d3237445/?slot=0&amp;rk=128&amp;isP=false" TargetMode="External"/><Relationship Id="rId1555" Type="http://schemas.openxmlformats.org/officeDocument/2006/relationships/hyperlink" Target="https://www.carwale.com/used/cars-in-mumbai/hyundai-i10/d3302403/?slot=0&amp;rk=87&amp;isP=false" TargetMode="External"/><Relationship Id="rId1762" Type="http://schemas.openxmlformats.org/officeDocument/2006/relationships/hyperlink" Target="https://www.carwale.com/used/cars-in-chennai/mercedes-benz-gl-class/d3277331/?slot=0&amp;rk=47&amp;isP=false" TargetMode="External"/><Relationship Id="rId2606" Type="http://schemas.openxmlformats.org/officeDocument/2006/relationships/hyperlink" Target="https://www.carwale.com/used/cars-in-bangalore/mg-hector-plus/d3257497/?slot=0&amp;rk=152&amp;isP=false" TargetMode="External"/><Relationship Id="rId5012" Type="http://schemas.openxmlformats.org/officeDocument/2006/relationships/hyperlink" Target="https://www.quikr.com/cars/used-2015-skoda-superb-31-000-kms-driven-in-bandra-east-mumbai/p/362005447" TargetMode="External"/><Relationship Id="rId1208" Type="http://schemas.openxmlformats.org/officeDocument/2006/relationships/hyperlink" Target="https://www.cartrade.com/buy-used-cars/mumbai/mercedes-benz/c-class/d3248439.html?dc=0" TargetMode="External"/><Relationship Id="rId1415" Type="http://schemas.openxmlformats.org/officeDocument/2006/relationships/hyperlink" Target="https://www.carwale.com/used/cars-in-faridabad/porsche-718/d3257637/?slot=0&amp;rk=195&amp;isP=false&amp;dc=10" TargetMode="External"/><Relationship Id="rId2813" Type="http://schemas.openxmlformats.org/officeDocument/2006/relationships/hyperlink" Target="https://www.carwale.com/used/cars-in-pune/maruti-suzuki-baleno/d3287027/?slot=0&amp;rk=111&amp;isP=false" TargetMode="External"/><Relationship Id="rId54" Type="http://schemas.openxmlformats.org/officeDocument/2006/relationships/hyperlink" Target="https://www.cardekho.com/buy-used-car-details/used-Hyundai-I20-1.2-Asta-cars-Ahmedabad_c92c2874-0db6-4a4c-8c0e-18ec00943ddb.htm" TargetMode="External"/><Relationship Id="rId1622" Type="http://schemas.openxmlformats.org/officeDocument/2006/relationships/hyperlink" Target="https://www.carwale.com/used/cars-in-mumbai/maruti-suzuki-ertiga/d3233103/?slot=0&amp;rk=154&amp;isP=false" TargetMode="External"/><Relationship Id="rId4778" Type="http://schemas.openxmlformats.org/officeDocument/2006/relationships/hyperlink" Target="https://www.quikr.com/cars/used-other-2013-maruti-suzuki-ritz-zdi-85398-kms-driven-in-cholourpalya-bangalore/p/362329406" TargetMode="External"/><Relationship Id="rId4985" Type="http://schemas.openxmlformats.org/officeDocument/2006/relationships/hyperlink" Target="https://www.quikr.com/cars/used-white-2012-maruti-suzuki-alto-lxi-85-000-kms-driven-in-mansarovar-jaipur/p/362435178" TargetMode="External"/><Relationship Id="rId2189" Type="http://schemas.openxmlformats.org/officeDocument/2006/relationships/hyperlink" Target="https://www.carwale.com/used/cars-in-hyderabad/hyundai-i20/d3302953/?slot=0&amp;rk=227&amp;isP=false" TargetMode="External"/><Relationship Id="rId3587" Type="http://schemas.openxmlformats.org/officeDocument/2006/relationships/hyperlink" Target="https://www.quikr.com/cars/used-other-2015-ford-ecosport-60032-kms-driven-in-anna-nagar-chennai/p/362347507" TargetMode="External"/><Relationship Id="rId3794" Type="http://schemas.openxmlformats.org/officeDocument/2006/relationships/hyperlink" Target="https://www.quikr.com/cars/used-other-2019-jeep-compass-30464-kms-driven-in-undri-pune/p/362347666" TargetMode="External"/><Relationship Id="rId4638" Type="http://schemas.openxmlformats.org/officeDocument/2006/relationships/hyperlink" Target="https://www.quikr.com/cars/used-other-2012-hyundai-i20-asta-1.4-crdi-108837-kms-driven-in-undri-pune/p/362329762" TargetMode="External"/><Relationship Id="rId4845" Type="http://schemas.openxmlformats.org/officeDocument/2006/relationships/hyperlink" Target="https://www.quikr.com/cars/used-2004-mercedes-benz-e-class-1-66-000-kms-driven-in-pattom-trivandrum/p/362446236" TargetMode="External"/><Relationship Id="rId2396" Type="http://schemas.openxmlformats.org/officeDocument/2006/relationships/hyperlink" Target="https://www.carwale.com/used/cars-in-kolkata/honda-wr-v/d3193887/?slot=0&amp;rk=189&amp;isP=false" TargetMode="External"/><Relationship Id="rId3447" Type="http://schemas.openxmlformats.org/officeDocument/2006/relationships/hyperlink" Target="https://www.quikr.com/cars/used-2017-mahindra-nuvosport-n6-70490-kms-driven-in-deccan-gymkhana-pune/p/362348902" TargetMode="External"/><Relationship Id="rId3654" Type="http://schemas.openxmlformats.org/officeDocument/2006/relationships/hyperlink" Target="https://www.quikr.com/cars/used-other-2020-toyota-yaris-11686-kms-driven-in-undri-pune/p/362347571" TargetMode="External"/><Relationship Id="rId3861" Type="http://schemas.openxmlformats.org/officeDocument/2006/relationships/hyperlink" Target="https://www.quikr.com/cars/used-2008-hyundai-i10-magna-1.2-79000-kms-driven-in-thanisandra-road-bangalore/p/362107806" TargetMode="External"/><Relationship Id="rId4705" Type="http://schemas.openxmlformats.org/officeDocument/2006/relationships/hyperlink" Target="https://www.quikr.com/cars/used-other-2014-maruti-suzuki-wagon-r-1.0-vxi-42936-kms-driven-in-cholourpalya-bangalore/p/362329473" TargetMode="External"/><Relationship Id="rId4912" Type="http://schemas.openxmlformats.org/officeDocument/2006/relationships/hyperlink" Target="https://www.quikr.com/cars/used-black-2015-honda-amaze-1.2-ex-i-vtec-69-068-kms-driven-in-sector-127-mohali/p/362434475" TargetMode="External"/><Relationship Id="rId368" Type="http://schemas.openxmlformats.org/officeDocument/2006/relationships/hyperlink" Target="https://www.cartrade.com/buy-used-cars/faridabad/maruti-suzuki/wagon-r/d3236003.html?dc=0" TargetMode="External"/><Relationship Id="rId575" Type="http://schemas.openxmlformats.org/officeDocument/2006/relationships/hyperlink" Target="https://www.cartrade.com/buy-used-cars/hyderabad/maruti-suzuki/baleno/d3241025.html?dc=0" TargetMode="External"/><Relationship Id="rId782" Type="http://schemas.openxmlformats.org/officeDocument/2006/relationships/hyperlink" Target="https://www.cartrade.com/buy-used-cars/mumbai/bmw/x1/d3274207.html?dc=0" TargetMode="External"/><Relationship Id="rId2049" Type="http://schemas.openxmlformats.org/officeDocument/2006/relationships/hyperlink" Target="https://www.carwale.com/used/cars-in-hyderabad/maruti-suzuki-baleno/d3279461/?slot=0&amp;rk=87&amp;isP=false" TargetMode="External"/><Relationship Id="rId2256" Type="http://schemas.openxmlformats.org/officeDocument/2006/relationships/hyperlink" Target="https://www.carwale.com/used/cars-in-kolkata/hyundai-verna/d3249083/?slot=0&amp;rk=49&amp;isP=false" TargetMode="External"/><Relationship Id="rId2463" Type="http://schemas.openxmlformats.org/officeDocument/2006/relationships/hyperlink" Target="https://www.carwale.com/used/cars-in-bangalore/maruti-suzuki-baleno/d3293055/?slot=0&amp;rk=9&amp;isP=false" TargetMode="External"/><Relationship Id="rId2670" Type="http://schemas.openxmlformats.org/officeDocument/2006/relationships/hyperlink" Target="https://www.carwale.com/used/cars-in-bangalore/mahindra-thar/d3184739/?slot=0&amp;rk=216&amp;isP=false" TargetMode="External"/><Relationship Id="rId3307" Type="http://schemas.openxmlformats.org/officeDocument/2006/relationships/hyperlink" Target="https://www.quikr.com/cars/used-silver-2012-hyundai-verna-1.6-sx-o-crdi-mt-66000-kms-driven-in-adarsh-nagar-jaipur/p/361896043" TargetMode="External"/><Relationship Id="rId3514" Type="http://schemas.openxmlformats.org/officeDocument/2006/relationships/hyperlink" Target="https://www.quikr.com/cars/used-other-2017-jeep-compass-60942-kms-driven-in-undri-pune/p/362347763" TargetMode="External"/><Relationship Id="rId3721" Type="http://schemas.openxmlformats.org/officeDocument/2006/relationships/hyperlink" Target="https://www.quikr.com/cars/used-other-2015-maruti-suzuki-s-cross-zeta-1.3-74408-kms-driven-in-vanagram-chennai/p/362347515" TargetMode="External"/><Relationship Id="rId228" Type="http://schemas.openxmlformats.org/officeDocument/2006/relationships/hyperlink" Target="https://www.cartrade.com/buy-used-cars/mumbai/mahindra/marazzo/d3192575.html?dc=0" TargetMode="External"/><Relationship Id="rId435" Type="http://schemas.openxmlformats.org/officeDocument/2006/relationships/hyperlink" Target="https://www.cartrade.com/buy-used-cars/mumbai/mercedes-benz/e-class/d3238105.html?dc=0" TargetMode="External"/><Relationship Id="rId642" Type="http://schemas.openxmlformats.org/officeDocument/2006/relationships/hyperlink" Target="https://www.cartrade.com/buy-used-cars/delhi/maruti-suzuki/baleno/d3303119.html?dc=0" TargetMode="External"/><Relationship Id="rId1065" Type="http://schemas.openxmlformats.org/officeDocument/2006/relationships/hyperlink" Target="https://www.cartrade.com/buy-used-cars/%7B%7Burl%7D%7D" TargetMode="External"/><Relationship Id="rId1272" Type="http://schemas.openxmlformats.org/officeDocument/2006/relationships/hyperlink" Target="https://www.carwale.com/used/cars-in-delhi/mercedes-benz-c-class/d3288557/?slot=0&amp;rk=52&amp;isP=false" TargetMode="External"/><Relationship Id="rId2116" Type="http://schemas.openxmlformats.org/officeDocument/2006/relationships/hyperlink" Target="https://www.carwale.com/used/cars-in-hyderabad/renault-duster/d3308497/?slot=0&amp;rk=154&amp;isP=false" TargetMode="External"/><Relationship Id="rId2323" Type="http://schemas.openxmlformats.org/officeDocument/2006/relationships/hyperlink" Target="https://www.carwale.com/used/cars-in-kolkata/volvo-s60/d3148215/?slot=0&amp;rk=116&amp;isP=false" TargetMode="External"/><Relationship Id="rId2530" Type="http://schemas.openxmlformats.org/officeDocument/2006/relationships/hyperlink" Target="https://www.carwale.com/used/cars-in-bangalore/mg-hector/d3224165/?slot=0&amp;rk=76&amp;isP=false" TargetMode="External"/><Relationship Id="rId502" Type="http://schemas.openxmlformats.org/officeDocument/2006/relationships/hyperlink" Target="https://www.cartrade.com/buy-used-cars/vijaywada/toyota/yaris/d3254349.html?dc=0" TargetMode="External"/><Relationship Id="rId1132" Type="http://schemas.openxmlformats.org/officeDocument/2006/relationships/hyperlink" Target="https://www.cartrade.com/buy-used-cars/mumbai/bmw/x1/d3274207.html?dc=0" TargetMode="External"/><Relationship Id="rId4288" Type="http://schemas.openxmlformats.org/officeDocument/2006/relationships/hyperlink" Target="https://www.quikr.com/cars/used-2022-maruti-suzuki-alto-800-lxi-13000-kms-driven-in-shastri-nagar-jaipur/p/362467938" TargetMode="External"/><Relationship Id="rId4495" Type="http://schemas.openxmlformats.org/officeDocument/2006/relationships/hyperlink" Target="https://www.quikr.com/cars/used-other-2018-maruti-suzuki-baleno-8721-kms-driven-in-undri-pune/p/362329725" TargetMode="External"/><Relationship Id="rId3097" Type="http://schemas.openxmlformats.org/officeDocument/2006/relationships/hyperlink" Target="https://www.carwale.com/used/cars-in-chandigarh/audi-a6/d3267189/?slot=0&amp;rk=148&amp;isP=false" TargetMode="External"/><Relationship Id="rId4148" Type="http://schemas.openxmlformats.org/officeDocument/2006/relationships/hyperlink" Target="https://www.quikr.com/cars/used-2014-hyundai-i20-asta-o-1.4-crdi-diesel-50600-kms-driven-in-washermanpet-chennai/p/362472118" TargetMode="External"/><Relationship Id="rId4355" Type="http://schemas.openxmlformats.org/officeDocument/2006/relationships/hyperlink" Target="https://www.quikr.com/cars/used-other-2014-maruti-suzuki-ritz-vxi-bs-iv-108280-kms-driven-in-cholourpalya-bangalore/p/362329413" TargetMode="External"/><Relationship Id="rId1949" Type="http://schemas.openxmlformats.org/officeDocument/2006/relationships/hyperlink" Target="https://www.carwale.com/used/cars-in-chennai/jeep-compass/d3274631/?slot=0&amp;rk=234&amp;isP=false" TargetMode="External"/><Relationship Id="rId3164" Type="http://schemas.openxmlformats.org/officeDocument/2006/relationships/hyperlink" Target="https://www.carwale.com/used/cars-in-chandigarh/hyundai-i20/d3278777/?slot=0&amp;rk=215&amp;isP=false" TargetMode="External"/><Relationship Id="rId4008" Type="http://schemas.openxmlformats.org/officeDocument/2006/relationships/hyperlink" Target="https://www.quikr.com/cars/used-other-2019-maruti-suzuki-celerio-28667-kms-driven-in-undri-pune/p/362329730" TargetMode="External"/><Relationship Id="rId4562" Type="http://schemas.openxmlformats.org/officeDocument/2006/relationships/hyperlink" Target="https://www.quikr.com/cars/used-other-2017-honda-city-78842-kms-driven-in-vanagram-chennai/p/362329671" TargetMode="External"/><Relationship Id="rId292" Type="http://schemas.openxmlformats.org/officeDocument/2006/relationships/hyperlink" Target="https://www.cartrade.com/buy-used-cars/delhi/maruti-suzuki/baleno/d3303119.html?dc=0" TargetMode="External"/><Relationship Id="rId1809" Type="http://schemas.openxmlformats.org/officeDocument/2006/relationships/hyperlink" Target="https://www.carwale.com/used/cars-in-chennai/skoda-octavia/d3233963/?slot=0&amp;rk=94&amp;isP=false" TargetMode="External"/><Relationship Id="rId3371" Type="http://schemas.openxmlformats.org/officeDocument/2006/relationships/hyperlink" Target="https://www.quikr.com/cars/used-other-2018-hyundai-santro-39904-kms-driven-in-undri-pune/p/362347777" TargetMode="External"/><Relationship Id="rId4215" Type="http://schemas.openxmlformats.org/officeDocument/2006/relationships/hyperlink" Target="https://www.quikr.com/cars/used-2016-maruti-suzuki-ertiga-zdi-42881-kms-driven-in-gandhi-nagar-hyderabad/p/362470885" TargetMode="External"/><Relationship Id="rId4422" Type="http://schemas.openxmlformats.org/officeDocument/2006/relationships/hyperlink" Target="https://www.quikr.com/cars/used-other-2018-renault-captur-44732-kms-driven-in-cholourpalya-bangalore/p/362329305" TargetMode="External"/><Relationship Id="rId2180" Type="http://schemas.openxmlformats.org/officeDocument/2006/relationships/hyperlink" Target="https://www.carwale.com/used/cars-in-hyderabad/porsche-911/d3258817/?slot=0&amp;rk=218&amp;isP=false" TargetMode="External"/><Relationship Id="rId3024" Type="http://schemas.openxmlformats.org/officeDocument/2006/relationships/hyperlink" Target="https://www.carwale.com/used/cars-in-chandigarh/jaguar-xf/d3295989/?slot=0&amp;rk=75&amp;isP=false" TargetMode="External"/><Relationship Id="rId3231" Type="http://schemas.openxmlformats.org/officeDocument/2006/relationships/hyperlink" Target="https://www.quikr.com/cars/used-silver-2010-skoda-superb-1.8-tsi-lk-at-68900-kms-driven-in-park-street-kolkata/p/362008759" TargetMode="External"/><Relationship Id="rId152" Type="http://schemas.openxmlformats.org/officeDocument/2006/relationships/hyperlink" Target="https://www.cartrade.com/buy-used-cars/vijaywada/toyota/yaris/d3254349.html?dc=0" TargetMode="External"/><Relationship Id="rId2040" Type="http://schemas.openxmlformats.org/officeDocument/2006/relationships/hyperlink" Target="https://www.carwale.com/used/cars-in-hyderabad/maruti-suzuki-swift-dzire/d3207687/?slot=0&amp;rk=78&amp;isP=false" TargetMode="External"/><Relationship Id="rId2997" Type="http://schemas.openxmlformats.org/officeDocument/2006/relationships/hyperlink" Target="https://www.carwale.com/used/cars-in-chandigarh/jaguar-xf/d3189673/?slot=0&amp;rk=48&amp;isP=false" TargetMode="External"/><Relationship Id="rId969" Type="http://schemas.openxmlformats.org/officeDocument/2006/relationships/hyperlink" Target="https://www.cartrade.com/buy-used-cars/hyderabad/hyundai/elite-i20/d3239341.html?dc=0" TargetMode="External"/><Relationship Id="rId1599" Type="http://schemas.openxmlformats.org/officeDocument/2006/relationships/hyperlink" Target="https://www.carwale.com/used/cars-in-mumbai/volkswagen-vento/d2924089/?slot=0&amp;rk=131&amp;isP=false" TargetMode="External"/><Relationship Id="rId1459" Type="http://schemas.openxmlformats.org/officeDocument/2006/relationships/hyperlink" Target="https://www.carwale.com/used/cars-in-delhi/toyota-fortuner/d3293919/?slot=0&amp;rk=239&amp;isP=false" TargetMode="External"/><Relationship Id="rId2857" Type="http://schemas.openxmlformats.org/officeDocument/2006/relationships/hyperlink" Target="https://www.carwale.com/used/cars-in-pune/bmw-5-series/d3215617/?slot=0&amp;rk=155&amp;isP=false" TargetMode="External"/><Relationship Id="rId3908" Type="http://schemas.openxmlformats.org/officeDocument/2006/relationships/hyperlink" Target="https://www.quikr.com/cars/used-white-2014-nissan-terrano-xv-110-diesel-77000-kms-driven-in-ashok-nagar-chennai/p/361084136" TargetMode="External"/><Relationship Id="rId4072" Type="http://schemas.openxmlformats.org/officeDocument/2006/relationships/hyperlink" Target="https://www.quikr.com/cars/used-silver-2017-jeep-compass-limited-2.0-diesel-31-000-kms-driven-in-shankar-nagar-raipur/p/317811717" TargetMode="External"/><Relationship Id="rId98" Type="http://schemas.openxmlformats.org/officeDocument/2006/relationships/hyperlink" Target="https://www.cardekho.com/used-car-details/used-Hyundai-Grand-I10-Crdi-Sportz-cars-Ahmedabad_26ea5d9d-09c4-45fe-8ae4-be40ef9dbcd8.htm" TargetMode="External"/><Relationship Id="rId829" Type="http://schemas.openxmlformats.org/officeDocument/2006/relationships/hyperlink" Target="https://www.cartrade.com/buy-used-cars/mumbai/mercedes-benz/gla/d3269781.html?dc=0" TargetMode="External"/><Relationship Id="rId1666" Type="http://schemas.openxmlformats.org/officeDocument/2006/relationships/hyperlink" Target="https://www.carwale.com/used/cars-in-mumbai/bmw-7-series/d3289563/?slot=0&amp;rk=198&amp;isP=false" TargetMode="External"/><Relationship Id="rId1873" Type="http://schemas.openxmlformats.org/officeDocument/2006/relationships/hyperlink" Target="https://www.carwale.com/used/cars-in-chennai/maruti-suzuki-dzire/d3266067/?slot=0&amp;rk=158&amp;isP=false" TargetMode="External"/><Relationship Id="rId2717" Type="http://schemas.openxmlformats.org/officeDocument/2006/relationships/hyperlink" Target="https://www.carwale.com/used/cars-in-pune/maruti-suzuki-ritz/d3290275/?slot=0&amp;rk=15&amp;isP=false" TargetMode="External"/><Relationship Id="rId2924" Type="http://schemas.openxmlformats.org/officeDocument/2006/relationships/hyperlink" Target="https://www.carwale.com/used/cars-in-pune/toyota-glanza/d3273505/?slot=0&amp;rk=222&amp;isP=false" TargetMode="External"/><Relationship Id="rId1319" Type="http://schemas.openxmlformats.org/officeDocument/2006/relationships/hyperlink" Target="https://www.carwale.com/used/cars-in-delhi/mini-cooper/d3246263/?slot=0&amp;rk=99&amp;isP=false" TargetMode="External"/><Relationship Id="rId1526" Type="http://schemas.openxmlformats.org/officeDocument/2006/relationships/hyperlink" Target="https://www.carwale.com/used/cars-in-mumbai/maruti-suzuki-ciaz/d3224537/?slot=0&amp;rk=58&amp;isP=false" TargetMode="External"/><Relationship Id="rId1733" Type="http://schemas.openxmlformats.org/officeDocument/2006/relationships/hyperlink" Target="https://www.carwale.com/used/cars-in-chennai/bmw-6-series-gt/d3208269/?slot=0&amp;rk=18&amp;isP=false" TargetMode="External"/><Relationship Id="rId1940" Type="http://schemas.openxmlformats.org/officeDocument/2006/relationships/hyperlink" Target="https://www.carwale.com/used/cars-in-chennai/maruti-suzuki-baleno/d3272925/?slot=0&amp;rk=225&amp;isP=false" TargetMode="External"/><Relationship Id="rId4889" Type="http://schemas.openxmlformats.org/officeDocument/2006/relationships/hyperlink" Target="https://www.quikr.com/cars/used-white-2011-tata-safari-4x2-vx-dicor-2.2-vtt-1-90-000-kms-driven-in-bannerghatta-road-bangalore/p/362394622" TargetMode="External"/><Relationship Id="rId25" Type="http://schemas.openxmlformats.org/officeDocument/2006/relationships/hyperlink" Target="https://www.cardekho.com/buy-used-car-details/used-Hyundai-Grand-I10-At-Asta-cars-Ahmedabad_59e39ed9-8e9c-454f-85fb-eaf0fcc84b32.htm" TargetMode="External"/><Relationship Id="rId1800" Type="http://schemas.openxmlformats.org/officeDocument/2006/relationships/hyperlink" Target="https://www.carwale.com/used/cars-in-chennai/maruti-suzuki-eeco/d3311083/?slot=0&amp;rk=85&amp;isP=false" TargetMode="External"/><Relationship Id="rId3698" Type="http://schemas.openxmlformats.org/officeDocument/2006/relationships/hyperlink" Target="https://www.quikr.com/cars/used-other-2019-maruti-suzuki-swift-vxi-28414-kms-driven-in-vanagram-chennai/p/362347348" TargetMode="External"/><Relationship Id="rId4749" Type="http://schemas.openxmlformats.org/officeDocument/2006/relationships/hyperlink" Target="https://www.quikr.com/cars/used-red-2019-maruti-suzuki-baleno-delta-1.2-k12-amt-27000-kms-driven-in-kandivali-west-mumbai/p/361545374" TargetMode="External"/><Relationship Id="rId4956" Type="http://schemas.openxmlformats.org/officeDocument/2006/relationships/hyperlink" Target="https://www.quikr.com/cars/used-other-2011-toyota-etios-liva-g-96866-kms-driven-in-cholourpalya-bangalore/p/362323336" TargetMode="External"/><Relationship Id="rId3558" Type="http://schemas.openxmlformats.org/officeDocument/2006/relationships/hyperlink" Target="https://www.quikr.com/cars/used-other-2018-maruti-suzuki-eeco-11586-kms-driven-in-anna-nagar-chennai/p/362347422" TargetMode="External"/><Relationship Id="rId3765" Type="http://schemas.openxmlformats.org/officeDocument/2006/relationships/hyperlink" Target="https://www.quikr.com/cars/used-white-2013-toyota-fortuner-3.0-4x2-mt-107000-kms-driven-in-vadapalani-chennai/p/362186718" TargetMode="External"/><Relationship Id="rId3972" Type="http://schemas.openxmlformats.org/officeDocument/2006/relationships/hyperlink" Target="https://www.quikr.com/cars/used-other-2019-maruti-suzuki-alto-vxi-9627-kms-driven-in-undri-pune/p/362347618" TargetMode="External"/><Relationship Id="rId4609" Type="http://schemas.openxmlformats.org/officeDocument/2006/relationships/hyperlink" Target="https://www.quikr.com/cars/used-other-2011-maruti-suzuki-swift-vdi-abs-90713-kms-driven-in-cholourpalya-bangalore/p/362329325" TargetMode="External"/><Relationship Id="rId4816" Type="http://schemas.openxmlformats.org/officeDocument/2006/relationships/hyperlink" Target="https://www.quikr.com/cars/used-2013-nissan-micra-xv-88000-kms-driven-in-lok-nagar-unnao/p/362449152" TargetMode="External"/><Relationship Id="rId479" Type="http://schemas.openxmlformats.org/officeDocument/2006/relationships/hyperlink" Target="https://www.cartrade.com/buy-used-cars/mumbai/mercedes-benz/gla/d3269781.html?dc=0" TargetMode="External"/><Relationship Id="rId686" Type="http://schemas.openxmlformats.org/officeDocument/2006/relationships/hyperlink" Target="https://www.cartrade.com/buy-used-cars/mumbai/mercedes-benz/gle/d3163397.html?dc=0" TargetMode="External"/><Relationship Id="rId893" Type="http://schemas.openxmlformats.org/officeDocument/2006/relationships/hyperlink" Target="https://www.cartrade.com/buy-used-cars/faridabad/maruti-suzuki/wagon-r/d3236003.html?dc=0" TargetMode="External"/><Relationship Id="rId2367" Type="http://schemas.openxmlformats.org/officeDocument/2006/relationships/hyperlink" Target="https://www.carwale.com/used/cars-in-kolkata/mercedes-benz-e-class/d3275249/?slot=0&amp;rk=160&amp;isP=false" TargetMode="External"/><Relationship Id="rId2574" Type="http://schemas.openxmlformats.org/officeDocument/2006/relationships/hyperlink" Target="https://www.carwale.com/used/cars-in-bangalore/ford-ecosport/d3282437/?slot=0&amp;rk=120&amp;isP=false" TargetMode="External"/><Relationship Id="rId2781" Type="http://schemas.openxmlformats.org/officeDocument/2006/relationships/hyperlink" Target="https://www.carwale.com/used/cars-in-pune/hyundai-elite-i20/d3192859/?slot=0&amp;rk=79&amp;isP=false" TargetMode="External"/><Relationship Id="rId3418" Type="http://schemas.openxmlformats.org/officeDocument/2006/relationships/hyperlink" Target="https://www.quikr.com/cars/used-other-2022-maruti-suzuki-celerio-vxi-3951-kms-driven-in-vanagram-chennai/p/362347377" TargetMode="External"/><Relationship Id="rId3625" Type="http://schemas.openxmlformats.org/officeDocument/2006/relationships/hyperlink" Target="https://www.quikr.com/cars/used-other-2011-maruti-suzuki-wagon-r-1.0-vxi-41065-kms-driven-in-undri-pune/p/362347588" TargetMode="External"/><Relationship Id="rId339" Type="http://schemas.openxmlformats.org/officeDocument/2006/relationships/hyperlink" Target="https://www.cartrade.com/buy-used-cars/kanpur/mg/hector/d3263973.html?dc=0" TargetMode="External"/><Relationship Id="rId546" Type="http://schemas.openxmlformats.org/officeDocument/2006/relationships/hyperlink" Target="https://www.cartrade.com/buy-used-cars/ajmer/hyundai/venue/d3170291.html?dc=0" TargetMode="External"/><Relationship Id="rId753" Type="http://schemas.openxmlformats.org/officeDocument/2006/relationships/hyperlink" Target="https://www.cartrade.com/buy-used-cars/mumbai/mahindra/marazzo/d3192575.html?dc=0" TargetMode="External"/><Relationship Id="rId1176" Type="http://schemas.openxmlformats.org/officeDocument/2006/relationships/hyperlink" Target="https://www.cartrade.com/buy-used-cars/mumbai/mercedes-benz/glc/d3269783.html?dc=0" TargetMode="External"/><Relationship Id="rId1383" Type="http://schemas.openxmlformats.org/officeDocument/2006/relationships/hyperlink" Target="https://www.carwale.com/used/cars-in-delhi/land-rover-evoque/d3302367/?slot=0&amp;rk=163&amp;isP=false" TargetMode="External"/><Relationship Id="rId2227" Type="http://schemas.openxmlformats.org/officeDocument/2006/relationships/hyperlink" Target="https://www.carwale.com/used/cars-in-kolkata/hyundai-creta/d3292615/?slot=0&amp;rk=20&amp;isP=false" TargetMode="External"/><Relationship Id="rId2434" Type="http://schemas.openxmlformats.org/officeDocument/2006/relationships/hyperlink" Target="https://www.carwale.com/used/cars-in-kolkata/maruti-suzuki-dzire/d3218283/?slot=0&amp;rk=227&amp;isP=false" TargetMode="External"/><Relationship Id="rId3832" Type="http://schemas.openxmlformats.org/officeDocument/2006/relationships/hyperlink" Target="https://www.quikr.com/cars/used-white-2013-audi-q3-2.0-tdi-quattro-premium-38-000-kms-driven-in-dharandha-guwahati/p/362075441" TargetMode="External"/><Relationship Id="rId406" Type="http://schemas.openxmlformats.org/officeDocument/2006/relationships/hyperlink" Target="https://www.cartrade.com/buy-used-cars/mumbai/mercedes-benz/cla/d3261427.html?dc=0" TargetMode="External"/><Relationship Id="rId960" Type="http://schemas.openxmlformats.org/officeDocument/2006/relationships/hyperlink" Target="https://www.cartrade.com/buy-used-cars/mumbai/mercedes-benz/e-class/d3238105.html?dc=0" TargetMode="External"/><Relationship Id="rId1036" Type="http://schemas.openxmlformats.org/officeDocument/2006/relationships/hyperlink" Target="https://www.cartrade.com/buy-used-cars/mumbai/mercedes-benz/gle/d3163397.html?dc=0" TargetMode="External"/><Relationship Id="rId1243" Type="http://schemas.openxmlformats.org/officeDocument/2006/relationships/hyperlink" Target="https://www.carwale.com/used/cars-in-delhi/hyundai-grand-i10/d3269273/?slot=0&amp;rk=23&amp;isP=false" TargetMode="External"/><Relationship Id="rId1590" Type="http://schemas.openxmlformats.org/officeDocument/2006/relationships/hyperlink" Target="https://www.carwale.com/used/cars-in-mumbai/maruti-suzuki-swift/d3260723/?slot=0&amp;rk=122&amp;isP=false" TargetMode="External"/><Relationship Id="rId2641" Type="http://schemas.openxmlformats.org/officeDocument/2006/relationships/hyperlink" Target="https://www.carwale.com/used/cars-in-bangalore/maruti-suzuki-eeco/d3188931/?slot=0&amp;rk=187&amp;isP=false" TargetMode="External"/><Relationship Id="rId4399" Type="http://schemas.openxmlformats.org/officeDocument/2006/relationships/hyperlink" Target="https://www.quikr.com/cars/used-other-2018-volkswagen-vento-84236-kms-driven-in-cholourpalya-bangalore/p/362329070" TargetMode="External"/><Relationship Id="rId613" Type="http://schemas.openxmlformats.org/officeDocument/2006/relationships/hyperlink" Target="https://www.cartrade.com/buy-used-cars/kanpur/honda/brio/d3247133.html?dc=0" TargetMode="External"/><Relationship Id="rId820" Type="http://schemas.openxmlformats.org/officeDocument/2006/relationships/hyperlink" Target="https://www.cartrade.com/buy-used-cars/hyderabad/volkswagen/vento/d3239325.html?dc=0" TargetMode="External"/><Relationship Id="rId1450" Type="http://schemas.openxmlformats.org/officeDocument/2006/relationships/hyperlink" Target="https://www.carwale.com/used/cars-in-delhi/mercedes-benz-gle/d3231735/?slot=0&amp;rk=230&amp;isP=false" TargetMode="External"/><Relationship Id="rId2501" Type="http://schemas.openxmlformats.org/officeDocument/2006/relationships/hyperlink" Target="https://www.carwale.com/used/cars-in-bangalore/maruti-suzuki-dzire/d3199273/?slot=0&amp;rk=47&amp;isP=false" TargetMode="External"/><Relationship Id="rId1103" Type="http://schemas.openxmlformats.org/officeDocument/2006/relationships/hyperlink" Target="https://www.cartrade.com/buy-used-cars/mumbai/mahindra/marazzo/d3192575.html?dc=0" TargetMode="External"/><Relationship Id="rId1310" Type="http://schemas.openxmlformats.org/officeDocument/2006/relationships/hyperlink" Target="https://www.carwale.com/used/cars-in-gurgaon/bmw-x4/d3259983/?slot=0&amp;rk=90&amp;isP=false&amp;dc=10" TargetMode="External"/><Relationship Id="rId4259" Type="http://schemas.openxmlformats.org/officeDocument/2006/relationships/hyperlink" Target="https://www.quikr.com/cars/used-other-2020-renault-triber-21216-kms-driven-in-cholourpalya-bangalore/p/362329409" TargetMode="External"/><Relationship Id="rId4466" Type="http://schemas.openxmlformats.org/officeDocument/2006/relationships/hyperlink" Target="https://www.quikr.com/cars/used-other-2017-maruti-suzuki-baleno-55238-kms-driven-in-cholourpalya-bangalore/p/362329067" TargetMode="External"/><Relationship Id="rId4673" Type="http://schemas.openxmlformats.org/officeDocument/2006/relationships/hyperlink" Target="https://www.quikr.com/cars/used-2019-mahindra-marazzo-m2-7-str-50000-kms-driven-in-g.t.-road-amritsar/p/362451286" TargetMode="External"/><Relationship Id="rId4880" Type="http://schemas.openxmlformats.org/officeDocument/2006/relationships/hyperlink" Target="https://www.quikr.com/cars/used-other-2021-maruti-suzuki-ciaz-25785-kms-driven-in-cholourpalya-bangalore/p/362323130" TargetMode="External"/><Relationship Id="rId3068" Type="http://schemas.openxmlformats.org/officeDocument/2006/relationships/hyperlink" Target="https://www.carwale.com/used/cars-in-chandigarh/mercedes-benz-c-class/d3309339/?slot=0&amp;rk=119&amp;isP=false" TargetMode="External"/><Relationship Id="rId3275" Type="http://schemas.openxmlformats.org/officeDocument/2006/relationships/hyperlink" Target="https://www.quikr.com/cars/used-other-2018-maruti-suzuki-baleno-63433-kms-driven-in-anna-nagar-chennai/p/362347521" TargetMode="External"/><Relationship Id="rId3482" Type="http://schemas.openxmlformats.org/officeDocument/2006/relationships/hyperlink" Target="https://www.quikr.com/cars/used-other-2019-hyundai-elite-i20-36902-kms-driven-in-undri-pune/p/362347574" TargetMode="External"/><Relationship Id="rId4119" Type="http://schemas.openxmlformats.org/officeDocument/2006/relationships/hyperlink" Target="https://www.quikr.com/cars/used-silver-2017-toyota-etios-vxd-52000-kms-driven-in-thandavaraya-nagar-kanchipuram/p/362473405" TargetMode="External"/><Relationship Id="rId4326" Type="http://schemas.openxmlformats.org/officeDocument/2006/relationships/hyperlink" Target="https://www.quikr.com/cars/used-other-2019-kia-seltos-40509-kms-driven-in-cholourpalya-bangalore/p/362329388" TargetMode="External"/><Relationship Id="rId4533" Type="http://schemas.openxmlformats.org/officeDocument/2006/relationships/hyperlink" Target="https://www.quikr.com/cars/used-2013-honda-city-1.5-s-mt-71000-kms-driven-in-andheri-east-mumbai/p/362456894" TargetMode="External"/><Relationship Id="rId4740" Type="http://schemas.openxmlformats.org/officeDocument/2006/relationships/hyperlink" Target="https://www.quikr.com/cars/used-other-2015-hyundai-elite-i20-asta-1.2-32460-kms-driven-in-cholourpalya-bangalore/p/362329137" TargetMode="External"/><Relationship Id="rId196" Type="http://schemas.openxmlformats.org/officeDocument/2006/relationships/hyperlink" Target="https://www.cartrade.com/buy-used-cars/ajmer/hyundai/venue/d3170291.html?dc=0" TargetMode="External"/><Relationship Id="rId2084" Type="http://schemas.openxmlformats.org/officeDocument/2006/relationships/hyperlink" Target="https://www.carwale.com/used/cars-in-hyderabad/maruti-suzuki-vitara-brezza/d3277799/?slot=0&amp;rk=122&amp;isP=false" TargetMode="External"/><Relationship Id="rId2291" Type="http://schemas.openxmlformats.org/officeDocument/2006/relationships/hyperlink" Target="https://www.carwale.com/used/cars-in-kolkata/mg-gloster/d3249321/?slot=0&amp;rk=84&amp;isP=false" TargetMode="External"/><Relationship Id="rId3135" Type="http://schemas.openxmlformats.org/officeDocument/2006/relationships/hyperlink" Target="https://www.carwale.com/used/cars-in-chandigarh/maruti-suzuki-ciaz/d3289145/?slot=0&amp;rk=186&amp;isP=false" TargetMode="External"/><Relationship Id="rId3342" Type="http://schemas.openxmlformats.org/officeDocument/2006/relationships/hyperlink" Target="https://www.quikr.com/cars/used-other-2013-maruti-suzuki-wagon-r-1.0-lxi-93801-kms-driven-in-undri-pune/p/362347561" TargetMode="External"/><Relationship Id="rId4600" Type="http://schemas.openxmlformats.org/officeDocument/2006/relationships/hyperlink" Target="https://www.quikr.com/cars/used-silver-2010-hyundai-santro-xing-gls-cng-79-000-kms-driven-in-parvatiya-colony-faridabad/p/362453387" TargetMode="External"/><Relationship Id="rId263" Type="http://schemas.openxmlformats.org/officeDocument/2006/relationships/hyperlink" Target="https://www.cartrade.com/buy-used-cars/kanpur/honda/brio/d3247133.html?dc=0" TargetMode="External"/><Relationship Id="rId470" Type="http://schemas.openxmlformats.org/officeDocument/2006/relationships/hyperlink" Target="https://www.cartrade.com/buy-used-cars/hyderabad/volkswagen/vento/d3239325.html?dc=0" TargetMode="External"/><Relationship Id="rId2151" Type="http://schemas.openxmlformats.org/officeDocument/2006/relationships/hyperlink" Target="https://www.carwale.com/used/cars-in-hyderabad/hyundai-elite-i20/d3294769/?slot=0&amp;rk=189&amp;isP=false" TargetMode="External"/><Relationship Id="rId3202" Type="http://schemas.openxmlformats.org/officeDocument/2006/relationships/hyperlink" Target="https://www.quikr.com/cars/used-other-2019-tata-hexa-7594-kms-driven-in-vanagram-chennai/p/362347446" TargetMode="External"/><Relationship Id="rId123" Type="http://schemas.openxmlformats.org/officeDocument/2006/relationships/hyperlink" Target="https://www.cardekho.com/used-car-details/used-Honda-City-Vx-Mt-cars-Ahmedabad_0eeae3e8-04a5-49d1-8ca9-700a637acdbc.htm" TargetMode="External"/><Relationship Id="rId330" Type="http://schemas.openxmlformats.org/officeDocument/2006/relationships/hyperlink" Target="https://www.cartrade.com/buy-used-cars/mumbai/mini/countryman/d3264323.html?dc=0" TargetMode="External"/><Relationship Id="rId2011" Type="http://schemas.openxmlformats.org/officeDocument/2006/relationships/hyperlink" Target="https://www.carwale.com/used/cars-in-hyderabad/mercedes-benz-c-class/d3242383/?slot=0&amp;rk=49&amp;isP=false" TargetMode="External"/><Relationship Id="rId2968" Type="http://schemas.openxmlformats.org/officeDocument/2006/relationships/hyperlink" Target="https://www.carwale.com/used/cars-in-chandigarh/volvo-s90/d3166113/?slot=0&amp;rk=19&amp;isP=false" TargetMode="External"/><Relationship Id="rId4183" Type="http://schemas.openxmlformats.org/officeDocument/2006/relationships/hyperlink" Target="https://www.quikr.com/cars/used-other-2013-hyundai-i20-asta-1.2-39530-kms-driven-in-undri-pune/p/362329694" TargetMode="External"/><Relationship Id="rId5027" Type="http://schemas.openxmlformats.org/officeDocument/2006/relationships/hyperlink" Target="https://www.quikr.com/cars/used-silver-2020-mahindra-marazzo-m2-7-str-5000-kms-driven-in-chetpet-chennai/p/362068592" TargetMode="External"/><Relationship Id="rId1777" Type="http://schemas.openxmlformats.org/officeDocument/2006/relationships/hyperlink" Target="https://www.carwale.com/used/cars-in-chennai/bmw-5-series/d3299693/?slot=0&amp;rk=62&amp;isP=false" TargetMode="External"/><Relationship Id="rId1984" Type="http://schemas.openxmlformats.org/officeDocument/2006/relationships/hyperlink" Target="https://www.carwale.com/used/cars-in-hyderabad/honda-city/d3257183/?slot=0&amp;rk=22&amp;isP=false" TargetMode="External"/><Relationship Id="rId2828" Type="http://schemas.openxmlformats.org/officeDocument/2006/relationships/hyperlink" Target="https://www.carwale.com/used/cars-in-pune/skoda-octavia/d3239063/?slot=0&amp;rk=126&amp;isP=false" TargetMode="External"/><Relationship Id="rId4390" Type="http://schemas.openxmlformats.org/officeDocument/2006/relationships/hyperlink" Target="https://www.quikr.com/cars/used-other-2017-ford-ecosport-69575-kms-driven-in-vanagram-chennai/p/362329601" TargetMode="External"/><Relationship Id="rId69" Type="http://schemas.openxmlformats.org/officeDocument/2006/relationships/hyperlink" Target="https://www.cardekho.com/used-car-details/used-Hyundai-Verna-1.6-Crdi-Ex-Mt-cars-Ahmedabad_a405037b-db4d-439a-9164-0513987a4eb7.htm" TargetMode="External"/><Relationship Id="rId1637" Type="http://schemas.openxmlformats.org/officeDocument/2006/relationships/hyperlink" Target="https://www.carwale.com/used/cars-in-mumbai/mahindra-xuv500/d3274083/?slot=0&amp;rk=169&amp;isP=false" TargetMode="External"/><Relationship Id="rId1844" Type="http://schemas.openxmlformats.org/officeDocument/2006/relationships/hyperlink" Target="https://www.carwale.com/used/cars-in-chennai/nissan-magnite/d3271163/?slot=0&amp;rk=129&amp;isP=false" TargetMode="External"/><Relationship Id="rId4043" Type="http://schemas.openxmlformats.org/officeDocument/2006/relationships/hyperlink" Target="https://www.quikr.com/cars/used-other-2019-hyundai-venue-17944-kms-driven-in-undri-pune/p/362329699" TargetMode="External"/><Relationship Id="rId4250" Type="http://schemas.openxmlformats.org/officeDocument/2006/relationships/hyperlink" Target="https://www.quikr.com/cars/used-other-2013-nissan-micra-xv-petrol-69600-kms-driven-in-cholourpalya-bangalore/p/362329483" TargetMode="External"/><Relationship Id="rId1704" Type="http://schemas.openxmlformats.org/officeDocument/2006/relationships/hyperlink" Target="https://www.carwale.com/used/cars-in-mumbai/mahindra-xuv300/d3308447/?slot=0&amp;rk=236&amp;isP=false" TargetMode="External"/><Relationship Id="rId4110" Type="http://schemas.openxmlformats.org/officeDocument/2006/relationships/hyperlink" Target="https://www.quikr.com/cars/used-other-2018-hyundai-elite-i20-97486-kms-driven-in-vanagram-chennai/p/362329569" TargetMode="External"/><Relationship Id="rId1911" Type="http://schemas.openxmlformats.org/officeDocument/2006/relationships/hyperlink" Target="https://www.carwale.com/used/cars-in-chennai/maruti-suzuki-eeco/d3272799/?slot=0&amp;rk=196&amp;isP=false" TargetMode="External"/><Relationship Id="rId3669" Type="http://schemas.openxmlformats.org/officeDocument/2006/relationships/hyperlink" Target="https://www.quikr.com/cars/used-2015-mercedes-benz-gla-class-200-cdi-sport-53900-kms-driven-in-andheri-west-mumbai/p/361392374" TargetMode="External"/><Relationship Id="rId797" Type="http://schemas.openxmlformats.org/officeDocument/2006/relationships/hyperlink" Target="https://www.cartrade.com/buy-used-cars/kanpur/hyundai/grand-i10/d3291495.html?dc=0" TargetMode="External"/><Relationship Id="rId2478" Type="http://schemas.openxmlformats.org/officeDocument/2006/relationships/hyperlink" Target="https://www.carwale.com/used/cars-in-bangalore/mg-hector/d3197707/?slot=0&amp;rk=24&amp;isP=false" TargetMode="External"/><Relationship Id="rId3876" Type="http://schemas.openxmlformats.org/officeDocument/2006/relationships/hyperlink" Target="https://www.quikr.com/cars/used-other-2019-hyundai-elite-i20-10231-kms-driven-in-undri-pune/p/362347704" TargetMode="External"/><Relationship Id="rId4927" Type="http://schemas.openxmlformats.org/officeDocument/2006/relationships/hyperlink" Target="https://www.quikr.com/cars/used-other-2014-maruti-suzuki-alto-800-lxi-68744-kms-driven-in-cholourpalya-bangalore/p/362323176" TargetMode="External"/><Relationship Id="rId1287" Type="http://schemas.openxmlformats.org/officeDocument/2006/relationships/hyperlink" Target="https://www.carwale.com/used/cars-in-delhi/bmw-x6/d3272817/?slot=0&amp;rk=67&amp;isP=false" TargetMode="External"/><Relationship Id="rId2685" Type="http://schemas.openxmlformats.org/officeDocument/2006/relationships/hyperlink" Target="https://www.carwale.com/used/cars-in-bangalore/ford-aspire/d3274509/?slot=0&amp;rk=231&amp;isP=false" TargetMode="External"/><Relationship Id="rId2892" Type="http://schemas.openxmlformats.org/officeDocument/2006/relationships/hyperlink" Target="https://www.carwale.com/used/cars-in-pune/volkswagen-polo/d3272211/?slot=0&amp;rk=190&amp;isP=false" TargetMode="External"/><Relationship Id="rId3529" Type="http://schemas.openxmlformats.org/officeDocument/2006/relationships/hyperlink" Target="https://www.quikr.com/cars/used-other-2017-honda-wr-v-66097-kms-driven-in-vanagram-chennai/p/362347452" TargetMode="External"/><Relationship Id="rId3736" Type="http://schemas.openxmlformats.org/officeDocument/2006/relationships/hyperlink" Target="https://www.quikr.com/cars/used-2017-toyota-innova-crysta-2.8-zx-at-7-str-59000-kms-driven-in-jayanagar-bangalore/p/362217496" TargetMode="External"/><Relationship Id="rId3943" Type="http://schemas.openxmlformats.org/officeDocument/2006/relationships/hyperlink" Target="https://www.quikr.com/cars/used-other-2013-maruti-suzuki-wagon-r-1.0-vxi-79374-kms-driven-in-vanagram-chennai/p/362347495" TargetMode="External"/><Relationship Id="rId657" Type="http://schemas.openxmlformats.org/officeDocument/2006/relationships/hyperlink" Target="https://www.cartrade.com/buy-used-cars/mumbai/bmw/x1/d3274207.html?dc=0" TargetMode="External"/><Relationship Id="rId864" Type="http://schemas.openxmlformats.org/officeDocument/2006/relationships/hyperlink" Target="https://www.cartrade.com/buy-used-cars/kanpur/mg/hector/d3263973.html?dc=0" TargetMode="External"/><Relationship Id="rId1494" Type="http://schemas.openxmlformats.org/officeDocument/2006/relationships/hyperlink" Target="https://www.carwale.com/used/cars-in-mumbai/mercedes-benz-cla/d3248437/?slot=0&amp;rk=26&amp;isP=false" TargetMode="External"/><Relationship Id="rId2338" Type="http://schemas.openxmlformats.org/officeDocument/2006/relationships/hyperlink" Target="https://www.carwale.com/used/cars-in-kolkata/honda-city/d3301459/?slot=0&amp;rk=131&amp;isP=false" TargetMode="External"/><Relationship Id="rId2545" Type="http://schemas.openxmlformats.org/officeDocument/2006/relationships/hyperlink" Target="https://www.carwale.com/used/cars-in-bangalore/volvo-v40/d3216697/?slot=0&amp;rk=91&amp;isP=false" TargetMode="External"/><Relationship Id="rId2752" Type="http://schemas.openxmlformats.org/officeDocument/2006/relationships/hyperlink" Target="https://www.carwale.com/used/cars-in-pune/maruti-suzuki-alto/d3166773/?slot=0&amp;rk=50&amp;isP=false" TargetMode="External"/><Relationship Id="rId3803" Type="http://schemas.openxmlformats.org/officeDocument/2006/relationships/hyperlink" Target="https://www.quikr.com/cars/used-other-2021-tata-tigor-5894-kms-driven-in-undri-pune/p/362347699" TargetMode="External"/><Relationship Id="rId517" Type="http://schemas.openxmlformats.org/officeDocument/2006/relationships/hyperlink" Target="https://www.cartrade.com/buy-used-cars/delhi/maruti-suzuki/baleno/d3303119.html?dc=0" TargetMode="External"/><Relationship Id="rId724" Type="http://schemas.openxmlformats.org/officeDocument/2006/relationships/hyperlink" Target="https://www.cartrade.com/buy-used-cars/pune/maruti-suzuki/baleno/d3246011.html?dc=0" TargetMode="External"/><Relationship Id="rId931" Type="http://schemas.openxmlformats.org/officeDocument/2006/relationships/hyperlink" Target="https://www.cartrade.com/buy-used-cars/mumbai/mercedes-benz/cla/d3261427.html?dc=0" TargetMode="External"/><Relationship Id="rId1147" Type="http://schemas.openxmlformats.org/officeDocument/2006/relationships/hyperlink" Target="https://www.cartrade.com/buy-used-cars/kanpur/hyundai/grand-i10/d3291495.html?dc=0" TargetMode="External"/><Relationship Id="rId1354" Type="http://schemas.openxmlformats.org/officeDocument/2006/relationships/hyperlink" Target="https://www.carwale.com/used/cars-in-gurgaon/mg-hector-plus/d3228955/?slot=0&amp;rk=134&amp;isP=false&amp;dc=10" TargetMode="External"/><Relationship Id="rId1561" Type="http://schemas.openxmlformats.org/officeDocument/2006/relationships/hyperlink" Target="https://www.carwale.com/used/cars-in-mumbai/honda-jazz/d3213545/?slot=0&amp;rk=93&amp;isP=false" TargetMode="External"/><Relationship Id="rId2405" Type="http://schemas.openxmlformats.org/officeDocument/2006/relationships/hyperlink" Target="https://www.carwale.com/used/cars-in-kolkata/skoda-laura/d3206423/?slot=0&amp;rk=198&amp;isP=false" TargetMode="External"/><Relationship Id="rId2612" Type="http://schemas.openxmlformats.org/officeDocument/2006/relationships/hyperlink" Target="https://www.carwale.com/used/cars-in-bangalore/mercedes-benz-glc/d3216319/?slot=0&amp;rk=158&amp;isP=false" TargetMode="External"/><Relationship Id="rId60" Type="http://schemas.openxmlformats.org/officeDocument/2006/relationships/hyperlink" Target="https://www.cardekho.com/buy-used-car-details/used-Mahindra-Xuv500-At-W10-Fwd-cars-Ahmedabad_bed5e843-cb6a-4861-8423-17030221cd2d.htm" TargetMode="External"/><Relationship Id="rId1007" Type="http://schemas.openxmlformats.org/officeDocument/2006/relationships/hyperlink" Target="https://www.cartrade.com/buy-used-cars/mumbai/bmw/x1/d3274207.html?dc=0" TargetMode="External"/><Relationship Id="rId1214" Type="http://schemas.openxmlformats.org/officeDocument/2006/relationships/hyperlink" Target="https://www.cartrade.com/buy-used-cars/kanpur/mg/hector/d3263973.html?dc=0" TargetMode="External"/><Relationship Id="rId1421" Type="http://schemas.openxmlformats.org/officeDocument/2006/relationships/hyperlink" Target="https://www.carwale.com/used/cars-in-delhi/honda-city/d3269871/?slot=0&amp;rk=201&amp;isP=false" TargetMode="External"/><Relationship Id="rId4577" Type="http://schemas.openxmlformats.org/officeDocument/2006/relationships/hyperlink" Target="https://www.quikr.com/cars/used-2010-hyundai-santro-gl-92000-kms-driven-in-vivek-vihar-delhi/p/362456417" TargetMode="External"/><Relationship Id="rId4784" Type="http://schemas.openxmlformats.org/officeDocument/2006/relationships/hyperlink" Target="https://www.quikr.com/cars/used-other-2020-renault-triber-28482-kms-driven-in-cholourpalya-bangalore/p/362329407" TargetMode="External"/><Relationship Id="rId4991" Type="http://schemas.openxmlformats.org/officeDocument/2006/relationships/hyperlink" Target="https://www.quikr.com/cars/used-other-2014-maruti-suzuki-wagon-r-1.0-vxi-44634-kms-driven-in-cholourpalya-bangalore/p/362323497" TargetMode="External"/><Relationship Id="rId3179" Type="http://schemas.openxmlformats.org/officeDocument/2006/relationships/hyperlink" Target="https://www.quikr.com/cars/used-white-2019-hyundai-grand-i10-magna-1.2-crdi-42000-kms-driven-in-dilshad-garden-delhi/p/362455128" TargetMode="External"/><Relationship Id="rId3386" Type="http://schemas.openxmlformats.org/officeDocument/2006/relationships/hyperlink" Target="https://www.quikr.com/cars/used-other-2014-hyundai-eon-era-plus-41065-kms-driven-in-vanagram-chennai/p/362347688" TargetMode="External"/><Relationship Id="rId3593" Type="http://schemas.openxmlformats.org/officeDocument/2006/relationships/hyperlink" Target="https://www.quikr.com/cars/used-2013-renault-duster-110ps-diesel-rxz-pack-99000-kms-driven-in-deccan-gymkhana-pune/p/362356603" TargetMode="External"/><Relationship Id="rId4437" Type="http://schemas.openxmlformats.org/officeDocument/2006/relationships/hyperlink" Target="https://www.quikr.com/cars/used-blue-2019-maruti-suzuki-ciaz-alpha-1.4-vvt-36000-kms-driven-in-kasba-kolkata/p/361534215" TargetMode="External"/><Relationship Id="rId4644" Type="http://schemas.openxmlformats.org/officeDocument/2006/relationships/hyperlink" Target="https://www.quikr.com/cars/used-other-2018-hyundai-creta-63473-kms-driven-in-cholourpalya-bangalore/p/362329275" TargetMode="External"/><Relationship Id="rId2195" Type="http://schemas.openxmlformats.org/officeDocument/2006/relationships/hyperlink" Target="https://www.carwale.com/used/cars-in-hyderabad/hyundai-verna/d3077179/?slot=0&amp;rk=233&amp;isP=false" TargetMode="External"/><Relationship Id="rId3039" Type="http://schemas.openxmlformats.org/officeDocument/2006/relationships/hyperlink" Target="https://www.carwale.com/used/cars-in-chandigarh/toyota-innova/d2768067/?slot=0&amp;rk=90&amp;isP=false" TargetMode="External"/><Relationship Id="rId3246" Type="http://schemas.openxmlformats.org/officeDocument/2006/relationships/hyperlink" Target="https://www.quikr.com/cars/used-other-2019-maruti-suzuki-baleno-25678-kms-driven-in-undri-pune/p/362347616" TargetMode="External"/><Relationship Id="rId3453" Type="http://schemas.openxmlformats.org/officeDocument/2006/relationships/hyperlink" Target="https://www.quikr.com/cars/used-2011-skoda-superb-l-k-tsi-at-88541-kms-driven-in-deccan-gymkhana-pune/p/362328187" TargetMode="External"/><Relationship Id="rId4851" Type="http://schemas.openxmlformats.org/officeDocument/2006/relationships/hyperlink" Target="https://www.quikr.com/cars/used-other-2019-honda-wr-v-24515-kms-driven-in-vanagram-chennai/p/362323742" TargetMode="External"/><Relationship Id="rId167" Type="http://schemas.openxmlformats.org/officeDocument/2006/relationships/hyperlink" Target="https://www.cartrade.com/buy-used-cars/delhi/maruti-suzuki/baleno/d3303119.html?dc=0" TargetMode="External"/><Relationship Id="rId374" Type="http://schemas.openxmlformats.org/officeDocument/2006/relationships/hyperlink" Target="https://www.cartrade.com/buy-used-cars/pune/maruti-suzuki/baleno/d3246011.html?dc=0" TargetMode="External"/><Relationship Id="rId581" Type="http://schemas.openxmlformats.org/officeDocument/2006/relationships/hyperlink" Target="https://www.cartrade.com/buy-used-cars/mumbai/mercedes-benz/cla/d3261427.html?dc=0" TargetMode="External"/><Relationship Id="rId2055" Type="http://schemas.openxmlformats.org/officeDocument/2006/relationships/hyperlink" Target="https://www.carwale.com/used/cars-in-hyderabad/volkswagen-vento/d3205701/?slot=0&amp;rk=93&amp;isP=false" TargetMode="External"/><Relationship Id="rId2262" Type="http://schemas.openxmlformats.org/officeDocument/2006/relationships/hyperlink" Target="https://www.carwale.com/used/cars-in-kolkata/audi-a6/d3294605/?slot=0&amp;rk=55&amp;isP=false" TargetMode="External"/><Relationship Id="rId3106" Type="http://schemas.openxmlformats.org/officeDocument/2006/relationships/hyperlink" Target="https://www.carwale.com/used/cars-in-chandigarh/hyundai-verna/d3248597/?slot=0&amp;rk=157&amp;isP=false" TargetMode="External"/><Relationship Id="rId3660" Type="http://schemas.openxmlformats.org/officeDocument/2006/relationships/hyperlink" Target="https://www.quikr.com/cars/used-other-2019-renault-kwid-53066-kms-driven-in-vanagram-chennai/p/362347386" TargetMode="External"/><Relationship Id="rId4504" Type="http://schemas.openxmlformats.org/officeDocument/2006/relationships/hyperlink" Target="https://www.quikr.com/cars/used-white-2011-volkswagen-polo-trendline-1.2l-petrol-90-000-kms-driven-in-ramamurthy-nagar-bangalore/p/361833531" TargetMode="External"/><Relationship Id="rId4711" Type="http://schemas.openxmlformats.org/officeDocument/2006/relationships/hyperlink" Target="https://www.quikr.com/cars/used-other-2018-hyundai-eon-magna-plus-33955-kms-driven-in-cholourpalya-bangalore/p/362329431" TargetMode="External"/><Relationship Id="rId234" Type="http://schemas.openxmlformats.org/officeDocument/2006/relationships/hyperlink" Target="https://www.cartrade.com/buy-used-cars/mumbai/mercedes-benz/cla/d3248437.html?dc=0" TargetMode="External"/><Relationship Id="rId3313" Type="http://schemas.openxmlformats.org/officeDocument/2006/relationships/hyperlink" Target="https://www.quikr.com/cars/used-other-2019-mg-motors-hector-13636-kms-driven-in-undri-pune/p/362347578" TargetMode="External"/><Relationship Id="rId3520" Type="http://schemas.openxmlformats.org/officeDocument/2006/relationships/hyperlink" Target="https://www.quikr.com/cars/used-2010-hyundai-sonata-transform-2.4-gdi-at-75499-kms-driven-in-deccan-gymkhana-pune/p/362328101" TargetMode="External"/><Relationship Id="rId441" Type="http://schemas.openxmlformats.org/officeDocument/2006/relationships/hyperlink" Target="https://www.cartrade.com/buy-used-cars/delhi/hyundai/grand-i10/d3303147.html?dc=0" TargetMode="External"/><Relationship Id="rId1071" Type="http://schemas.openxmlformats.org/officeDocument/2006/relationships/hyperlink" Target="https://www.cartrade.com/buy-used-cars/ajmer/hyundai/venue/d3170291.html?dc=0" TargetMode="External"/><Relationship Id="rId2122" Type="http://schemas.openxmlformats.org/officeDocument/2006/relationships/hyperlink" Target="https://www.carwale.com/used/cars-in-hyderabad/maruti-suzuki-sx4/d3279135/?slot=0&amp;rk=160&amp;isP=false" TargetMode="External"/><Relationship Id="rId301" Type="http://schemas.openxmlformats.org/officeDocument/2006/relationships/hyperlink" Target="https://www.cartrade.com/buy-used-cars/mumbai/mercedes-benz/glc/d3269783.html?dc=0" TargetMode="External"/><Relationship Id="rId1888" Type="http://schemas.openxmlformats.org/officeDocument/2006/relationships/hyperlink" Target="https://www.carwale.com/used/cars-in-chennai/hyundai-venue/d3272973/?slot=0&amp;rk=173&amp;isP=false" TargetMode="External"/><Relationship Id="rId2939" Type="http://schemas.openxmlformats.org/officeDocument/2006/relationships/hyperlink" Target="https://www.carwale.com/used/cars-in-pune/maruti-suzuki-wagon-r/d3273953/?slot=0&amp;rk=237&amp;isP=false" TargetMode="External"/><Relationship Id="rId4087" Type="http://schemas.openxmlformats.org/officeDocument/2006/relationships/hyperlink" Target="https://www.quikr.com/cars/used-other-2020-mg-motors-hector-22582-kms-driven-in-undri-pune/p/362329728" TargetMode="External"/><Relationship Id="rId4294" Type="http://schemas.openxmlformats.org/officeDocument/2006/relationships/hyperlink" Target="https://www.quikr.com/cars/used-other-2017-datsun-redi-go-s-38498-kms-driven-in-cholourpalya-bangalore/p/362329405" TargetMode="External"/><Relationship Id="rId1748" Type="http://schemas.openxmlformats.org/officeDocument/2006/relationships/hyperlink" Target="https://www.carwale.com/used/cars-in-chennai/lexus-es/d3254045/?slot=0&amp;rk=33&amp;isP=false" TargetMode="External"/><Relationship Id="rId4154" Type="http://schemas.openxmlformats.org/officeDocument/2006/relationships/hyperlink" Target="https://www.quikr.com/cars/used-other-2021-mg-motors-hector-12849-kms-driven-in-cholourpalya-bangalore/p/362329109" TargetMode="External"/><Relationship Id="rId4361" Type="http://schemas.openxmlformats.org/officeDocument/2006/relationships/hyperlink" Target="https://www.quikr.com/cars/used-2011-mahindra-jeep-1-750-kms-driven-in-tolichowki-hyderabad/p/362465037" TargetMode="External"/><Relationship Id="rId1955" Type="http://schemas.openxmlformats.org/officeDocument/2006/relationships/hyperlink" Target="https://www.carwale.com/used/cars-in-chennai/maruti-suzuki-eeco/d3273707/?slot=0&amp;rk=240&amp;isP=false" TargetMode="External"/><Relationship Id="rId3170" Type="http://schemas.openxmlformats.org/officeDocument/2006/relationships/hyperlink" Target="https://www.quikr.com/cars/used-blue-2020-hyundai-venue-22-000-kms-driven-in-kilpauk-chennai/p/362187348" TargetMode="External"/><Relationship Id="rId4014" Type="http://schemas.openxmlformats.org/officeDocument/2006/relationships/hyperlink" Target="https://www.quikr.com/cars/used-other-2014-volkswagen-vento-95623-kms-driven-in-undri-pune/p/362329672" TargetMode="External"/><Relationship Id="rId4221" Type="http://schemas.openxmlformats.org/officeDocument/2006/relationships/hyperlink" Target="https://www.quikr.com/cars/used-white-2013-maruti-suzuki-swift-dzire-tour-zdi-97000-kms-driven-in-chamanganj-kanpur/p/362469466" TargetMode="External"/><Relationship Id="rId1608" Type="http://schemas.openxmlformats.org/officeDocument/2006/relationships/hyperlink" Target="https://www.carwale.com/used/cars-in-mumbai/honda-wr-v/d3286061/?slot=0&amp;rk=140&amp;isP=false" TargetMode="External"/><Relationship Id="rId1815" Type="http://schemas.openxmlformats.org/officeDocument/2006/relationships/hyperlink" Target="https://www.carwale.com/used/cars-in-chennai/mercedes-benz-v-class/d3208693/?slot=0&amp;rk=100&amp;isP=false" TargetMode="External"/><Relationship Id="rId3030" Type="http://schemas.openxmlformats.org/officeDocument/2006/relationships/hyperlink" Target="https://www.carwale.com/used/cars-in-chandigarh/maruti-suzuki-ciaz/d3242617/?slot=0&amp;rk=81&amp;isP=false" TargetMode="External"/><Relationship Id="rId3987" Type="http://schemas.openxmlformats.org/officeDocument/2006/relationships/hyperlink" Target="https://www.quikr.com/cars/used-other-2013-maruti-suzuki-alto-k10-vxi-32639-kms-driven-in-undri-pune/p/362347656" TargetMode="External"/><Relationship Id="rId2589" Type="http://schemas.openxmlformats.org/officeDocument/2006/relationships/hyperlink" Target="https://www.carwale.com/used/cars-in-bangalore/maruti-suzuki-swift/d3266837/?slot=0&amp;rk=135&amp;isP=false" TargetMode="External"/><Relationship Id="rId2796" Type="http://schemas.openxmlformats.org/officeDocument/2006/relationships/hyperlink" Target="https://www.carwale.com/used/cars-in-pune/maruti-suzuki-wagon-r/d3287251/?slot=0&amp;rk=94&amp;isP=false" TargetMode="External"/><Relationship Id="rId3847" Type="http://schemas.openxmlformats.org/officeDocument/2006/relationships/hyperlink" Target="https://www.quikr.com/cars/used-other-2019-renault-triber-58887-kms-driven-in-vanagram-chennai/p/362347454" TargetMode="External"/><Relationship Id="rId768" Type="http://schemas.openxmlformats.org/officeDocument/2006/relationships/hyperlink" Target="https://www.cartrade.com/buy-used-cars/faridabad/maruti-suzuki/wagon-r/d3236003.html?dc=0" TargetMode="External"/><Relationship Id="rId975" Type="http://schemas.openxmlformats.org/officeDocument/2006/relationships/hyperlink" Target="https://www.cartrade.com/buy-used-cars/hyderabad/maruti-suzuki/baleno/d3241025.html?dc=0" TargetMode="External"/><Relationship Id="rId1398" Type="http://schemas.openxmlformats.org/officeDocument/2006/relationships/hyperlink" Target="https://www.carwale.com/used/cars-in-ahmedabad/mercedes-benz-glc/d3290771/?slot=0&amp;rk=178&amp;isP=false&amp;dc=10" TargetMode="External"/><Relationship Id="rId2449" Type="http://schemas.openxmlformats.org/officeDocument/2006/relationships/hyperlink" Target="https://www.carwale.com/used/cars-in-kolkata/mahindra-scorpio/d3222347/?slot=0&amp;rk=242&amp;isP=false" TargetMode="External"/><Relationship Id="rId2656" Type="http://schemas.openxmlformats.org/officeDocument/2006/relationships/hyperlink" Target="https://www.carwale.com/used/cars-in-bangalore/bmw-3-series/d3279545/?slot=0&amp;rk=202&amp;isP=false" TargetMode="External"/><Relationship Id="rId2863" Type="http://schemas.openxmlformats.org/officeDocument/2006/relationships/hyperlink" Target="https://www.carwale.com/used/cars-in-pune/mercedes-benz-/d3222735/?slot=0&amp;rk=161&amp;isP=false" TargetMode="External"/><Relationship Id="rId3707" Type="http://schemas.openxmlformats.org/officeDocument/2006/relationships/hyperlink" Target="https://www.quikr.com/cars/used-other-2017-mahindra-xuv-500-53662-kms-driven-in-vanagram-chennai/p/362347512" TargetMode="External"/><Relationship Id="rId3914" Type="http://schemas.openxmlformats.org/officeDocument/2006/relationships/hyperlink" Target="https://www.quikr.com/cars/used-other-2018-maruti-suzuki-ciaz-1.4-s-54390-kms-driven-in-vanagram-chennai/p/362347526" TargetMode="External"/><Relationship Id="rId628" Type="http://schemas.openxmlformats.org/officeDocument/2006/relationships/hyperlink" Target="https://www.cartrade.com/buy-used-cars/mumbai/mahindra/marazzo/d3192575.html?dc=0" TargetMode="External"/><Relationship Id="rId835" Type="http://schemas.openxmlformats.org/officeDocument/2006/relationships/hyperlink" Target="https://www.cartrade.com/buy-used-cars/mumbai/mercedes-benz/e-class/d3238105.html?dc=0" TargetMode="External"/><Relationship Id="rId1258" Type="http://schemas.openxmlformats.org/officeDocument/2006/relationships/hyperlink" Target="https://www.carwale.com/used/cars-in-delhi/honda-city/d3301481/?slot=0&amp;rk=38&amp;isP=false" TargetMode="External"/><Relationship Id="rId1465" Type="http://schemas.openxmlformats.org/officeDocument/2006/relationships/hyperlink" Target="https://www.carwale.com/used/cars-in-delhi/volvo-xc90/d3298689/?slot=0&amp;rk=245&amp;isP=false" TargetMode="External"/><Relationship Id="rId1672" Type="http://schemas.openxmlformats.org/officeDocument/2006/relationships/hyperlink" Target="https://www.carwale.com/used/cars-in-mumbai/nissan-terrano/d3274805/?slot=0&amp;rk=204&amp;isP=false" TargetMode="External"/><Relationship Id="rId2309" Type="http://schemas.openxmlformats.org/officeDocument/2006/relationships/hyperlink" Target="https://www.carwale.com/used/cars-in-kolkata/volvo-xc90/d3269335/?slot=0&amp;rk=102&amp;isP=false" TargetMode="External"/><Relationship Id="rId2516" Type="http://schemas.openxmlformats.org/officeDocument/2006/relationships/hyperlink" Target="https://www.carwale.com/used/cars-in-bangalore/volkswagen-polo/d3209919/?slot=0&amp;rk=62&amp;isP=false" TargetMode="External"/><Relationship Id="rId2723" Type="http://schemas.openxmlformats.org/officeDocument/2006/relationships/hyperlink" Target="https://www.carwale.com/used/cars-in-pune/maruti-suzuki-swift/d3232163/?slot=0&amp;rk=21&amp;isP=false" TargetMode="External"/><Relationship Id="rId1118" Type="http://schemas.openxmlformats.org/officeDocument/2006/relationships/hyperlink" Target="https://www.cartrade.com/buy-used-cars/faridabad/maruti-suzuki/wagon-r/d3236003.html?dc=0" TargetMode="External"/><Relationship Id="rId1325" Type="http://schemas.openxmlformats.org/officeDocument/2006/relationships/hyperlink" Target="https://www.carwale.com/used/cars-in-delhi/ford-endeavour/d3272515/?slot=0&amp;rk=105&amp;isP=false" TargetMode="External"/><Relationship Id="rId1532" Type="http://schemas.openxmlformats.org/officeDocument/2006/relationships/hyperlink" Target="https://www.carwale.com/used/cars-in-mumbai/tata-harrier/d3249609/?slot=0&amp;rk=64&amp;isP=false" TargetMode="External"/><Relationship Id="rId2930" Type="http://schemas.openxmlformats.org/officeDocument/2006/relationships/hyperlink" Target="https://www.carwale.com/used/cars-in-pune/hyundai-elite-i20/d3273861/?slot=0&amp;rk=228&amp;isP=false" TargetMode="External"/><Relationship Id="rId4688" Type="http://schemas.openxmlformats.org/officeDocument/2006/relationships/hyperlink" Target="https://www.quikr.com/cars/used-other-2020-mg-motors-hector-14882-kms-driven-in-anna-nagar-chennai/p/362329573" TargetMode="External"/><Relationship Id="rId902" Type="http://schemas.openxmlformats.org/officeDocument/2006/relationships/hyperlink" Target="https://www.cartrade.com/buy-used-cars/vijaywada/toyota/yaris/d3254349.html?dc=0" TargetMode="External"/><Relationship Id="rId3497" Type="http://schemas.openxmlformats.org/officeDocument/2006/relationships/hyperlink" Target="https://www.quikr.com/cars/used-red-2018-mercedes-benz-cla-class-200-cdi-sport-24000-kms-driven-in-kalina-mumbai/p/362390752" TargetMode="External"/><Relationship Id="rId4895" Type="http://schemas.openxmlformats.org/officeDocument/2006/relationships/hyperlink" Target="https://www.quikr.com/cars/used-other-2017-hyundai-verna-1.6-sx-vtvt-43761-kms-driven-in-cholourpalya-bangalore/p/362323287" TargetMode="External"/><Relationship Id="rId31" Type="http://schemas.openxmlformats.org/officeDocument/2006/relationships/hyperlink" Target="https://www.cardekho.com/buy-used-car-details/used-Nissan-Micra-Xl-Optional-cars-Ahmedabad_b3c636f2-84ce-4b60-ac90-577df5dbc746.htm" TargetMode="External"/><Relationship Id="rId2099" Type="http://schemas.openxmlformats.org/officeDocument/2006/relationships/hyperlink" Target="https://www.carwale.com/used/cars-in-hyderabad/maruti-suzuki-vitara-brezza/d3245189/?slot=0&amp;rk=137&amp;isP=false" TargetMode="External"/><Relationship Id="rId4548" Type="http://schemas.openxmlformats.org/officeDocument/2006/relationships/hyperlink" Target="https://www.quikr.com/cars/used-other-2011-maruti-suzuki-ritz-vxi-40032-kms-driven-in-cholourpalya-bangalore/p/362329294" TargetMode="External"/><Relationship Id="rId4755" Type="http://schemas.openxmlformats.org/officeDocument/2006/relationships/hyperlink" Target="https://www.quikr.com/cars/used-other-2020-honda-city-39477-kms-driven-in-vanagram-chennai/p/362329664" TargetMode="External"/><Relationship Id="rId4962" Type="http://schemas.openxmlformats.org/officeDocument/2006/relationships/hyperlink" Target="https://www.quikr.com/cars/used-2012-skoda-fabia-70000-kms-driven-in-begumpur-delhi/p/362435028" TargetMode="External"/><Relationship Id="rId278" Type="http://schemas.openxmlformats.org/officeDocument/2006/relationships/hyperlink" Target="https://www.cartrade.com/buy-used-cars/mumbai/mahindra/marazzo/d3192575.html?dc=0" TargetMode="External"/><Relationship Id="rId3357" Type="http://schemas.openxmlformats.org/officeDocument/2006/relationships/hyperlink" Target="https://www.quikr.com/cars/used-white-2016-maruti-suzuki-swift-vxi-1.2-bs-iv-56000-kms-driven-in-adarsh-nagar-jaipur/p/362348519" TargetMode="External"/><Relationship Id="rId3564" Type="http://schemas.openxmlformats.org/officeDocument/2006/relationships/hyperlink" Target="https://www.quikr.com/cars/used-other-2016-maruti-suzuki-alto-800-lxi-59641-kms-driven-in-vanagram-chennai/p/362347459" TargetMode="External"/><Relationship Id="rId3771" Type="http://schemas.openxmlformats.org/officeDocument/2006/relationships/hyperlink" Target="https://www.quikr.com/cars/used-other-2013-maruti-suzuki-wagon-r-1.0-lxi-cng-68241-kms-driven-in-undri-pune/p/362347652" TargetMode="External"/><Relationship Id="rId4408" Type="http://schemas.openxmlformats.org/officeDocument/2006/relationships/hyperlink" Target="https://www.quikr.com/cars/used-2019-ford-ecosport-30-100-kms-driven-in-telibagh-lucknow/p/362463768" TargetMode="External"/><Relationship Id="rId4615" Type="http://schemas.openxmlformats.org/officeDocument/2006/relationships/hyperlink" Target="https://www.quikr.com/cars/used-other-2019-renault-triber-30212-kms-driven-in-vanagram-chennai/p/362329567" TargetMode="External"/><Relationship Id="rId4822" Type="http://schemas.openxmlformats.org/officeDocument/2006/relationships/hyperlink" Target="https://www.quikr.com/cars/used-other-2019-mg-motors-hector-19536-kms-driven-in-cholourpalya-bangalore/p/362329313" TargetMode="External"/><Relationship Id="rId485" Type="http://schemas.openxmlformats.org/officeDocument/2006/relationships/hyperlink" Target="https://www.cartrade.com/buy-used-cars/mumbai/mercedes-benz/e-class/d3238105.html?dc=0" TargetMode="External"/><Relationship Id="rId692" Type="http://schemas.openxmlformats.org/officeDocument/2006/relationships/hyperlink" Target="https://www.cartrade.com/buy-used-cars/delhi/maruti-suzuki/baleno/d3303119.html?dc=0" TargetMode="External"/><Relationship Id="rId2166" Type="http://schemas.openxmlformats.org/officeDocument/2006/relationships/hyperlink" Target="https://www.carwale.com/used/cars-in-hyderabad/mahindra-xuv500/d3274081/?slot=0&amp;rk=204&amp;isP=false" TargetMode="External"/><Relationship Id="rId2373" Type="http://schemas.openxmlformats.org/officeDocument/2006/relationships/hyperlink" Target="https://www.carwale.com/used/cars-in-kolkata/datsun-go-plus/d3306701/?slot=0&amp;rk=166&amp;isP=false" TargetMode="External"/><Relationship Id="rId2580" Type="http://schemas.openxmlformats.org/officeDocument/2006/relationships/hyperlink" Target="https://www.carwale.com/used/cars-in-bangalore/volkswagen-polo/d3255421/?slot=0&amp;rk=126&amp;isP=false" TargetMode="External"/><Relationship Id="rId3217" Type="http://schemas.openxmlformats.org/officeDocument/2006/relationships/hyperlink" Target="https://www.quikr.com/cars/used-grey-2022-maruti-suzuki-eeco-5-str-700-kms-driven-in-kilpauk-chennai/p/362417554" TargetMode="External"/><Relationship Id="rId3424" Type="http://schemas.openxmlformats.org/officeDocument/2006/relationships/hyperlink" Target="https://www.quikr.com/cars/used-white-2011-bmw-x1-sdrive18i-70000-kms-driven-in-ashok-nagar-chennai/p/362402235" TargetMode="External"/><Relationship Id="rId3631" Type="http://schemas.openxmlformats.org/officeDocument/2006/relationships/hyperlink" Target="https://www.quikr.com/cars/used-other-2020-maruti-suzuki-alto-lxi-23035-kms-driven-in-anna-nagar-chennai/p/362347360" TargetMode="External"/><Relationship Id="rId138" Type="http://schemas.openxmlformats.org/officeDocument/2006/relationships/hyperlink" Target="https://www.cardekho.com/used-car-details/used-Hyundai-Creta-1.6-Crdi-Sx-Option-cars-Ahmedabad_2eed49ec-c8de-4331-8947-ce7e374f5a08.htm" TargetMode="External"/><Relationship Id="rId345" Type="http://schemas.openxmlformats.org/officeDocument/2006/relationships/hyperlink" Target="https://www.cartrade.com/buy-used-cars/hyderabad/volkswagen/vento/d3239325.html?dc=0" TargetMode="External"/><Relationship Id="rId552" Type="http://schemas.openxmlformats.org/officeDocument/2006/relationships/hyperlink" Target="https://www.cartrade.com/buy-used-cars/vijaywada/toyota/yaris/d3254349.html?dc=0" TargetMode="External"/><Relationship Id="rId1182" Type="http://schemas.openxmlformats.org/officeDocument/2006/relationships/hyperlink" Target="https://www.cartrade.com/buy-used-cars/mumbai/bmw/x1/d3274207.html?dc=0" TargetMode="External"/><Relationship Id="rId2026" Type="http://schemas.openxmlformats.org/officeDocument/2006/relationships/hyperlink" Target="https://www.carwale.com/used/cars-in-hyderabad/ford-ecosport/d3131796/?slot=0&amp;rk=64&amp;isP=false" TargetMode="External"/><Relationship Id="rId2233" Type="http://schemas.openxmlformats.org/officeDocument/2006/relationships/hyperlink" Target="https://www.carwale.com/used/cars-in-kolkata/maruti-suzuki-alto-800/d3285777/?slot=0&amp;rk=26&amp;isP=false" TargetMode="External"/><Relationship Id="rId2440" Type="http://schemas.openxmlformats.org/officeDocument/2006/relationships/hyperlink" Target="https://www.carwale.com/used/cars-in-kolkata/maruti-suzuki-wagon-r/d3266575/?slot=0&amp;rk=233&amp;isP=false" TargetMode="External"/><Relationship Id="rId205" Type="http://schemas.openxmlformats.org/officeDocument/2006/relationships/hyperlink" Target="https://www.cartrade.com/buy-used-cars/mumbai/mini/countryman/d3264323.html?dc=0" TargetMode="External"/><Relationship Id="rId412" Type="http://schemas.openxmlformats.org/officeDocument/2006/relationships/hyperlink" Target="https://www.cartrade.com/buy-used-cars/lucknow/hyundai/xcent/d3157837.html?dc=0" TargetMode="External"/><Relationship Id="rId1042" Type="http://schemas.openxmlformats.org/officeDocument/2006/relationships/hyperlink" Target="https://www.cartrade.com/buy-used-cars/delhi/maruti-suzuki/baleno/d3303119.html?dc=0" TargetMode="External"/><Relationship Id="rId2300" Type="http://schemas.openxmlformats.org/officeDocument/2006/relationships/hyperlink" Target="https://www.carwale.com/used/cars-in-kolkata/mercedes-benz-c-class/d3244141/?slot=0&amp;rk=93&amp;isP=false" TargetMode="External"/><Relationship Id="rId4198" Type="http://schemas.openxmlformats.org/officeDocument/2006/relationships/hyperlink" Target="https://www.quikr.com/cars/used-other-2018-tata-nexon-42283-kms-driven-in-undri-pune/p/362329740" TargetMode="External"/><Relationship Id="rId1999" Type="http://schemas.openxmlformats.org/officeDocument/2006/relationships/hyperlink" Target="https://www.carwale.com/used/cars-in-hyderabad/toyota-fortuner/d3244097/?slot=0&amp;rk=37&amp;isP=false" TargetMode="External"/><Relationship Id="rId4058" Type="http://schemas.openxmlformats.org/officeDocument/2006/relationships/hyperlink" Target="https://www.quikr.com/cars/used-other-2018-maruti-suzuki-swift-zxi-amt-17828-kms-driven-in-cholourpalya-bangalore/p/362329160" TargetMode="External"/><Relationship Id="rId4265" Type="http://schemas.openxmlformats.org/officeDocument/2006/relationships/hyperlink" Target="https://www.quikr.com/cars/used-white-2018-honda-city-v-petrol-18000-kms-driven-in-karamana-trivandrum/p/362468541" TargetMode="External"/><Relationship Id="rId4472" Type="http://schemas.openxmlformats.org/officeDocument/2006/relationships/hyperlink" Target="https://www.quikr.com/cars/used-other-2020-tata-nexon-37133-kms-driven-in-cholourpalya-bangalore/p/362329300" TargetMode="External"/><Relationship Id="rId1859" Type="http://schemas.openxmlformats.org/officeDocument/2006/relationships/hyperlink" Target="https://www.carwale.com/used/cars-in-chennai/hyundai-grand-i10/d3265201/?slot=0&amp;rk=144&amp;isP=false" TargetMode="External"/><Relationship Id="rId3074" Type="http://schemas.openxmlformats.org/officeDocument/2006/relationships/hyperlink" Target="https://www.carwale.com/used/cars-in-chandigarh/mercedes-benz-m-class/d3170401/?slot=0&amp;rk=125&amp;isP=false" TargetMode="External"/><Relationship Id="rId4125" Type="http://schemas.openxmlformats.org/officeDocument/2006/relationships/hyperlink" Target="https://www.quikr.com/cars/used-black-2009-chevrolet-spark-ls-1.0-lpg-140000-kms-driven-in-mahabubabad/p/362472846" TargetMode="External"/><Relationship Id="rId1719" Type="http://schemas.openxmlformats.org/officeDocument/2006/relationships/hyperlink" Target="https://www.carwale.com/used/cars-in-chennai/maruti-suzuki-alto/d3290177/?slot=29&amp;rk=4&amp;isP=true" TargetMode="External"/><Relationship Id="rId1926" Type="http://schemas.openxmlformats.org/officeDocument/2006/relationships/hyperlink" Target="https://www.carwale.com/used/cars-in-chennai/maruti-suzuki-wagon-r/d3273347/?slot=0&amp;rk=211&amp;isP=false" TargetMode="External"/><Relationship Id="rId3281" Type="http://schemas.openxmlformats.org/officeDocument/2006/relationships/hyperlink" Target="https://www.quikr.com/cars/used-2014-nissan-terrano-xv-d-thp-premium-110-ps-56000-kms-driven-in-jayanagar-bangalore/p/362446496" TargetMode="External"/><Relationship Id="rId4332" Type="http://schemas.openxmlformats.org/officeDocument/2006/relationships/hyperlink" Target="https://www.quikr.com/cars/used-other-2010-maruti-suzuki-zen-estilo-vxi-52195-kms-driven-in-cholourpalya-bangalore/p/362329510" TargetMode="External"/><Relationship Id="rId2090" Type="http://schemas.openxmlformats.org/officeDocument/2006/relationships/hyperlink" Target="https://www.carwale.com/used/cars-in-hyderabad/mitsubishi-pajero/d3219745/?slot=0&amp;rk=128&amp;isP=false" TargetMode="External"/><Relationship Id="rId3141" Type="http://schemas.openxmlformats.org/officeDocument/2006/relationships/hyperlink" Target="https://www.carwale.com/used/cars-in-chandigarh/renault-duster/d3258055/?slot=0&amp;rk=192&amp;isP=false" TargetMode="External"/><Relationship Id="rId3001" Type="http://schemas.openxmlformats.org/officeDocument/2006/relationships/hyperlink" Target="https://www.carwale.com/used/cars-in-chandigarh/audi-q7/d3111035/?slot=0&amp;rk=52&amp;isP=false" TargetMode="External"/><Relationship Id="rId3958" Type="http://schemas.openxmlformats.org/officeDocument/2006/relationships/hyperlink" Target="https://www.quikr.com/cars/used-other-2014-ford-ecosport-30453-kms-driven-in-anna-nagar-chennai/p/362347506" TargetMode="External"/><Relationship Id="rId227" Type="http://schemas.openxmlformats.org/officeDocument/2006/relationships/hyperlink" Target="https://www.cartrade.com/buy-used-cars/vijaywada/toyota/yaris/d3254349.html?dc=0" TargetMode="External"/><Relationship Id="rId781" Type="http://schemas.openxmlformats.org/officeDocument/2006/relationships/hyperlink" Target="https://www.cartrade.com/buy-used-cars/mumbai/mercedes-benz/cla/d3261427.html?dc=0" TargetMode="External"/><Relationship Id="rId879" Type="http://schemas.openxmlformats.org/officeDocument/2006/relationships/hyperlink" Target="https://www.cartrade.com/buy-used-cars/mumbai/mercedes-benz/gla/d3269781.html?dc=0" TargetMode="External"/><Relationship Id="rId2462" Type="http://schemas.openxmlformats.org/officeDocument/2006/relationships/hyperlink" Target="https://www.carwale.com/used/cars-in-bangalore/jeep-compass/d3228941/?slot=37&amp;rk=8&amp;isP=true" TargetMode="External"/><Relationship Id="rId2767" Type="http://schemas.openxmlformats.org/officeDocument/2006/relationships/hyperlink" Target="https://www.carwale.com/used/cars-in-pune/hyundai-i20/d3258133/?slot=0&amp;rk=65&amp;isP=false" TargetMode="External"/><Relationship Id="rId3306" Type="http://schemas.openxmlformats.org/officeDocument/2006/relationships/hyperlink" Target="https://www.quikr.com/cars/used-silver-2005-maruti-suzuki-omni-5-seater-43000-kms-driven-in-banasavadi-bangalore/p/362400568" TargetMode="External"/><Relationship Id="rId3513" Type="http://schemas.openxmlformats.org/officeDocument/2006/relationships/hyperlink" Target="https://www.quikr.com/cars/used-other-2017-maruti-suzuki-ciaz-80516-kms-driven-in-vanagram-chennai/p/362347381" TargetMode="External"/><Relationship Id="rId3720" Type="http://schemas.openxmlformats.org/officeDocument/2006/relationships/hyperlink" Target="https://www.quikr.com/cars/used-other-2019-ford-freestyle-89764-kms-driven-in-undri-pune/p/362347721" TargetMode="External"/><Relationship Id="rId434" Type="http://schemas.openxmlformats.org/officeDocument/2006/relationships/hyperlink" Target="https://www.cartrade.com/buy-used-cars/mumbai/mercedes-benz/cla/d3248437.html?dc=0" TargetMode="External"/><Relationship Id="rId641" Type="http://schemas.openxmlformats.org/officeDocument/2006/relationships/hyperlink" Target="https://www.cartrade.com/buy-used-cars/delhi/hyundai/grand-i10/d3303147.html?dc=0" TargetMode="External"/><Relationship Id="rId739" Type="http://schemas.openxmlformats.org/officeDocument/2006/relationships/hyperlink" Target="https://www.cartrade.com/buy-used-cars/kanpur/mg/hector/d3263973.html?dc=0" TargetMode="External"/><Relationship Id="rId1064" Type="http://schemas.openxmlformats.org/officeDocument/2006/relationships/hyperlink" Target="https://www.cartrade.com/buy-used-cars/kanpur/mg/hector/d3263973.html?dc=0" TargetMode="External"/><Relationship Id="rId1271" Type="http://schemas.openxmlformats.org/officeDocument/2006/relationships/hyperlink" Target="https://www.carwale.com/used/cars-in-delhi/audi-q7/d3272445/?slot=0&amp;rk=51&amp;isP=false" TargetMode="External"/><Relationship Id="rId1369" Type="http://schemas.openxmlformats.org/officeDocument/2006/relationships/hyperlink" Target="https://www.carwale.com/used/cars-in-gurgaon/mercedes-benz-g-class/d3308153/?slot=0&amp;rk=149&amp;isP=false&amp;dc=10" TargetMode="External"/><Relationship Id="rId1576" Type="http://schemas.openxmlformats.org/officeDocument/2006/relationships/hyperlink" Target="https://www.carwale.com/used/cars-in-mumbai/maruti-suzuki-celerio/d3249601/?slot=0&amp;rk=108&amp;isP=false" TargetMode="External"/><Relationship Id="rId2115" Type="http://schemas.openxmlformats.org/officeDocument/2006/relationships/hyperlink" Target="https://www.carwale.com/used/cars-in-hyderabad/hyundai-i10/d3171205/?slot=0&amp;rk=153&amp;isP=false" TargetMode="External"/><Relationship Id="rId2322" Type="http://schemas.openxmlformats.org/officeDocument/2006/relationships/hyperlink" Target="https://www.carwale.com/used/cars-in-kolkata/mahindra-xuv500/d3203431/?slot=0&amp;rk=115&amp;isP=false" TargetMode="External"/><Relationship Id="rId2974" Type="http://schemas.openxmlformats.org/officeDocument/2006/relationships/hyperlink" Target="https://www.carwale.com/used/cars-in-chandigarh/porsche-panamera/d3308729/?slot=0&amp;rk=25&amp;isP=false" TargetMode="External"/><Relationship Id="rId3818" Type="http://schemas.openxmlformats.org/officeDocument/2006/relationships/hyperlink" Target="https://www.quikr.com/cars/used-other-2018-toyota-yaris-vx-cvt-59985-kms-driven-in-undri-pune/p/362347621" TargetMode="External"/><Relationship Id="rId5033" Type="http://schemas.openxmlformats.org/officeDocument/2006/relationships/hyperlink" Target="https://www.quikr.com/cars/used-grey-2018-hyundai-i20-asta-1.4-crdi-6-speed-69000-kms-driven-in-prasadampadu-vijayawada/p/362437495" TargetMode="External"/><Relationship Id="rId501" Type="http://schemas.openxmlformats.org/officeDocument/2006/relationships/hyperlink" Target="https://www.cartrade.com/buy-used-cars/mumbai/mercedes-benz/glc/d3269783.html?dc=0" TargetMode="External"/><Relationship Id="rId946" Type="http://schemas.openxmlformats.org/officeDocument/2006/relationships/hyperlink" Target="https://www.cartrade.com/buy-used-cars/ajmer/hyundai/venue/d3170291.html?dc=0" TargetMode="External"/><Relationship Id="rId1131" Type="http://schemas.openxmlformats.org/officeDocument/2006/relationships/hyperlink" Target="https://www.cartrade.com/buy-used-cars/mumbai/mercedes-benz/cla/d3261427.html?dc=0" TargetMode="External"/><Relationship Id="rId1229" Type="http://schemas.openxmlformats.org/officeDocument/2006/relationships/hyperlink" Target="https://www.carwale.com/used/cars-in-delhi/hyundai-elite-i20/d3266975/?slot=0&amp;rk=9&amp;isP=false" TargetMode="External"/><Relationship Id="rId1783" Type="http://schemas.openxmlformats.org/officeDocument/2006/relationships/hyperlink" Target="https://www.carwale.com/used/cars-in-chennai/hyundai-grand-i10/d3308787/?slot=0&amp;rk=68&amp;isP=false" TargetMode="External"/><Relationship Id="rId1990" Type="http://schemas.openxmlformats.org/officeDocument/2006/relationships/hyperlink" Target="https://www.carwale.com/used/cars-in-hyderabad/volkswagen-polo/d3304503/?slot=0&amp;rk=28&amp;isP=false" TargetMode="External"/><Relationship Id="rId2627" Type="http://schemas.openxmlformats.org/officeDocument/2006/relationships/hyperlink" Target="https://www.carwale.com/used/cars-in-bangalore/mercedes-benz-gla/d3258809/?slot=0&amp;rk=173&amp;isP=false" TargetMode="External"/><Relationship Id="rId2834" Type="http://schemas.openxmlformats.org/officeDocument/2006/relationships/hyperlink" Target="https://www.carwale.com/used/cars-in-pune/honda-city/d3310103/?slot=0&amp;rk=132&amp;isP=false" TargetMode="External"/><Relationship Id="rId4287" Type="http://schemas.openxmlformats.org/officeDocument/2006/relationships/hyperlink" Target="https://www.quikr.com/cars/used-2013-honda-amaze-170000-kms-driven-in-west-delhi-delhi/p/362468045" TargetMode="External"/><Relationship Id="rId4494" Type="http://schemas.openxmlformats.org/officeDocument/2006/relationships/hyperlink" Target="https://www.quikr.com/cars/used-other-2020-hyundai-venue-13556-kms-driven-in-cholourpalya-bangalore/p/362329441" TargetMode="External"/><Relationship Id="rId75" Type="http://schemas.openxmlformats.org/officeDocument/2006/relationships/hyperlink" Target="https://www.cardekho.com/used-car-details/used-Kia-Seltos-Htx-G-cars-Ahmedabad_ce5e4f73-ec24-47cc-9ff0-46399b6511ed.htm" TargetMode="External"/><Relationship Id="rId806" Type="http://schemas.openxmlformats.org/officeDocument/2006/relationships/hyperlink" Target="https://www.cartrade.com/buy-used-cars/mumbai/mercedes-benz/cla/d3261427.html?dc=0" TargetMode="External"/><Relationship Id="rId1436" Type="http://schemas.openxmlformats.org/officeDocument/2006/relationships/hyperlink" Target="https://www.carwale.com/used/cars-in-delhi/audi-q7/d3244191/?slot=0&amp;rk=216&amp;isP=false" TargetMode="External"/><Relationship Id="rId1643" Type="http://schemas.openxmlformats.org/officeDocument/2006/relationships/hyperlink" Target="https://www.carwale.com/used/cars-in-mumbai/volvo-v40/d3301651/?slot=0&amp;rk=175&amp;isP=false" TargetMode="External"/><Relationship Id="rId1850" Type="http://schemas.openxmlformats.org/officeDocument/2006/relationships/hyperlink" Target="https://www.carwale.com/used/cars-in-chennai/renault-kwid/d3271247/?slot=0&amp;rk=135&amp;isP=false" TargetMode="External"/><Relationship Id="rId2901" Type="http://schemas.openxmlformats.org/officeDocument/2006/relationships/hyperlink" Target="https://www.carwale.com/used/cars-in-pune/maruti-suzuki-wagon-r/d3272229/?slot=0&amp;rk=199&amp;isP=false" TargetMode="External"/><Relationship Id="rId3096" Type="http://schemas.openxmlformats.org/officeDocument/2006/relationships/hyperlink" Target="https://www.carwale.com/used/cars-in-chandigarh/porsche-cayenne/d3159673/?slot=0&amp;rk=147&amp;isP=false" TargetMode="External"/><Relationship Id="rId4147" Type="http://schemas.openxmlformats.org/officeDocument/2006/relationships/hyperlink" Target="https://www.quikr.com/cars/used-white-2014-hyundai-i20-asta-1.4-crdi-diesel-50-600-kms-driven-in-mannady-chennai/p/362471983" TargetMode="External"/><Relationship Id="rId4354" Type="http://schemas.openxmlformats.org/officeDocument/2006/relationships/hyperlink" Target="https://www.quikr.com/cars/used-other-2018-maruti-suzuki-swift-65981-kms-driven-in-cholourpalya-bangalore/p/362329439" TargetMode="External"/><Relationship Id="rId4561" Type="http://schemas.openxmlformats.org/officeDocument/2006/relationships/hyperlink" Target="https://www.quikr.com/cars/used-other-2017-tata-hexa-75585-kms-driven-in-cholourpalya-bangalore/p/362329299" TargetMode="External"/><Relationship Id="rId4799" Type="http://schemas.openxmlformats.org/officeDocument/2006/relationships/hyperlink" Target="https://www.quikr.com/cars/used-other-2017-hyundai-creta-44148-kms-driven-in-cholourpalya-bangalore/p/362329452" TargetMode="External"/><Relationship Id="rId1503" Type="http://schemas.openxmlformats.org/officeDocument/2006/relationships/hyperlink" Target="https://www.carwale.com/used/cars-in-mumbai/maruti-suzuki-swift/d3141865/?slot=0&amp;rk=35&amp;isP=false" TargetMode="External"/><Relationship Id="rId1710" Type="http://schemas.openxmlformats.org/officeDocument/2006/relationships/hyperlink" Target="https://www.carwale.com/used/cars-in-mumbai/honda-civic/d3281487/?slot=0&amp;rk=242&amp;isP=false" TargetMode="External"/><Relationship Id="rId1948" Type="http://schemas.openxmlformats.org/officeDocument/2006/relationships/hyperlink" Target="https://www.carwale.com/used/cars-in-chennai/maruti-suzuki-eeco/d3274617/?slot=0&amp;rk=233&amp;isP=false" TargetMode="External"/><Relationship Id="rId3163" Type="http://schemas.openxmlformats.org/officeDocument/2006/relationships/hyperlink" Target="https://www.carwale.com/used/cars-in-chandigarh/maruti-suzuki-eeco/d3173009/?slot=0&amp;rk=214&amp;isP=false" TargetMode="External"/><Relationship Id="rId3370" Type="http://schemas.openxmlformats.org/officeDocument/2006/relationships/hyperlink" Target="https://www.quikr.com/cars/used-other-2014-honda-brio-56898-kms-driven-in-undri-pune/p/362347743" TargetMode="External"/><Relationship Id="rId4007" Type="http://schemas.openxmlformats.org/officeDocument/2006/relationships/hyperlink" Target="https://www.quikr.com/cars/used-other-2021-volkswagen-vento-27052-kms-driven-in-anna-nagar-chennai/p/362329546" TargetMode="External"/><Relationship Id="rId4214" Type="http://schemas.openxmlformats.org/officeDocument/2006/relationships/hyperlink" Target="https://www.quikr.com/cars/used-2006-honda-city-zx-85-000-kms-driven-in-kurla-west-mumbai/p/362470959" TargetMode="External"/><Relationship Id="rId4421" Type="http://schemas.openxmlformats.org/officeDocument/2006/relationships/hyperlink" Target="https://www.quikr.com/cars/used-other-2020-toyota-yaris-23281-kms-driven-in-anna-nagar-chennai/p/362329530" TargetMode="External"/><Relationship Id="rId4659" Type="http://schemas.openxmlformats.org/officeDocument/2006/relationships/hyperlink" Target="https://www.quikr.com/cars/used-other-2019-maruti-suzuki-swift-vxi-30572-kms-driven-in-anna-nagar-chennai/p/362329609" TargetMode="External"/><Relationship Id="rId4866" Type="http://schemas.openxmlformats.org/officeDocument/2006/relationships/hyperlink" Target="https://www.quikr.com/cars/used-red-2017-hyundai-eon-d-lite-plus-58000-kms-driven-in-jankipuram-lucknow/p/362446458" TargetMode="External"/><Relationship Id="rId291" Type="http://schemas.openxmlformats.org/officeDocument/2006/relationships/hyperlink" Target="https://www.cartrade.com/buy-used-cars/delhi/hyundai/grand-i10/d3303147.html?dc=0" TargetMode="External"/><Relationship Id="rId1808" Type="http://schemas.openxmlformats.org/officeDocument/2006/relationships/hyperlink" Target="https://www.carwale.com/used/cars-in-chennai/kia-seltos/d3242651/?slot=0&amp;rk=93&amp;isP=false" TargetMode="External"/><Relationship Id="rId3023" Type="http://schemas.openxmlformats.org/officeDocument/2006/relationships/hyperlink" Target="https://www.carwale.com/used/cars-in-chandigarh/audi-q5/d3295985/?slot=0&amp;rk=74&amp;isP=false" TargetMode="External"/><Relationship Id="rId3468" Type="http://schemas.openxmlformats.org/officeDocument/2006/relationships/hyperlink" Target="https://www.quikr.com/cars/used-other-2017-maruti-suzuki-baleno-33794-kms-driven-in-undri-pune/p/362347654" TargetMode="External"/><Relationship Id="rId3675" Type="http://schemas.openxmlformats.org/officeDocument/2006/relationships/hyperlink" Target="https://www.quikr.com/cars/used-other-2018-maruti-suzuki-alto-800-lxi-8254-kms-driven-in-undri-pune/p/362347762" TargetMode="External"/><Relationship Id="rId3882" Type="http://schemas.openxmlformats.org/officeDocument/2006/relationships/hyperlink" Target="https://www.quikr.com/cars/used-white-2019-maruti-suzuki-dzire-vdi-44-500-kms-driven-in-makroniya-sagar/p/362093953" TargetMode="External"/><Relationship Id="rId4519" Type="http://schemas.openxmlformats.org/officeDocument/2006/relationships/hyperlink" Target="https://www.quikr.com/cars/used-other-2018-hyundai-santro-16856-kms-driven-in-cholourpalya-bangalore/p/362329448" TargetMode="External"/><Relationship Id="rId4726" Type="http://schemas.openxmlformats.org/officeDocument/2006/relationships/hyperlink" Target="https://www.quikr.com/cars/used-other-2019-honda-city-vx-mt-petrol-16539-kms-driven-in-vanagram-chennai/p/362329615" TargetMode="External"/><Relationship Id="rId4933" Type="http://schemas.openxmlformats.org/officeDocument/2006/relationships/hyperlink" Target="https://www.quikr.com/cars/used-other-2014-maruti-suzuki-ertiga-vxi-36614-kms-driven-in-cholourpalya-bangalore/p/362323473" TargetMode="External"/><Relationship Id="rId151" Type="http://schemas.openxmlformats.org/officeDocument/2006/relationships/hyperlink" Target="https://www.cartrade.com/buy-used-cars/mumbai/mercedes-benz/glc/d3269783.html?dc=0" TargetMode="External"/><Relationship Id="rId389" Type="http://schemas.openxmlformats.org/officeDocument/2006/relationships/hyperlink" Target="https://www.cartrade.com/buy-used-cars/kanpur/mg/hector/d3263973.html?dc=0" TargetMode="External"/><Relationship Id="rId596" Type="http://schemas.openxmlformats.org/officeDocument/2006/relationships/hyperlink" Target="https://www.cartrade.com/buy-used-cars/ajmer/hyundai/venue/d3170291.html?dc=0" TargetMode="External"/><Relationship Id="rId2277" Type="http://schemas.openxmlformats.org/officeDocument/2006/relationships/hyperlink" Target="https://www.carwale.com/used/cars-in-kolkata/land-rover-discovery-sport/d3199119/?slot=0&amp;rk=70&amp;isP=false" TargetMode="External"/><Relationship Id="rId2484" Type="http://schemas.openxmlformats.org/officeDocument/2006/relationships/hyperlink" Target="https://www.carwale.com/used/cars-in-bangalore/mg-hector/d3199237/?slot=0&amp;rk=30&amp;isP=false" TargetMode="External"/><Relationship Id="rId2691" Type="http://schemas.openxmlformats.org/officeDocument/2006/relationships/hyperlink" Target="https://www.carwale.com/used/cars-in-bangalore/volkswagen-ameo/d3274411/?slot=0&amp;rk=237&amp;isP=false" TargetMode="External"/><Relationship Id="rId3230" Type="http://schemas.openxmlformats.org/officeDocument/2006/relationships/hyperlink" Target="https://www.quikr.com/cars/used-white-2011-hyundai-santro-xing-gl-45000-kms-driven-in-adarsh-nagar-jaipur/p/362454280" TargetMode="External"/><Relationship Id="rId3328" Type="http://schemas.openxmlformats.org/officeDocument/2006/relationships/hyperlink" Target="https://www.quikr.com/cars/used-white-2017-maruti-suzuki-vitara-brezza-vdi-o-63000-kms-driven-in-adarsh-nagar-jaipur/p/361502633" TargetMode="External"/><Relationship Id="rId3535" Type="http://schemas.openxmlformats.org/officeDocument/2006/relationships/hyperlink" Target="https://www.quikr.com/cars/used-other-2017-honda-brv-92029-kms-driven-in-anna-nagar-chennai/p/362347327" TargetMode="External"/><Relationship Id="rId3742" Type="http://schemas.openxmlformats.org/officeDocument/2006/relationships/hyperlink" Target="https://www.quikr.com/cars/used-other-2019-renault-triber-44796-kms-driven-in-undri-pune/p/362347761" TargetMode="External"/><Relationship Id="rId249" Type="http://schemas.openxmlformats.org/officeDocument/2006/relationships/hyperlink" Target="https://www.cartrade.com/buy-used-cars/pune/maruti-suzuki/baleno/d3246011.html?dc=0" TargetMode="External"/><Relationship Id="rId456" Type="http://schemas.openxmlformats.org/officeDocument/2006/relationships/hyperlink" Target="https://www.cartrade.com/buy-used-cars/mumbai/mercedes-benz/cla/d3261427.html?dc=0" TargetMode="External"/><Relationship Id="rId663" Type="http://schemas.openxmlformats.org/officeDocument/2006/relationships/hyperlink" Target="https://www.cartrade.com/buy-used-cars/kanpur/honda/brio/d3247133.html?dc=0" TargetMode="External"/><Relationship Id="rId870" Type="http://schemas.openxmlformats.org/officeDocument/2006/relationships/hyperlink" Target="https://www.cartrade.com/buy-used-cars/hyderabad/volkswagen/vento/d3239325.html?dc=0" TargetMode="External"/><Relationship Id="rId1086" Type="http://schemas.openxmlformats.org/officeDocument/2006/relationships/hyperlink" Target="https://www.cartrade.com/buy-used-cars/mumbai/mercedes-benz/gle/d3163397.html?dc=0" TargetMode="External"/><Relationship Id="rId1293" Type="http://schemas.openxmlformats.org/officeDocument/2006/relationships/hyperlink" Target="https://www.carwale.com/used/cars-in-delhi/mercedes-benz-e-class/d3227843/?slot=0&amp;rk=73&amp;isP=false" TargetMode="External"/><Relationship Id="rId2137" Type="http://schemas.openxmlformats.org/officeDocument/2006/relationships/hyperlink" Target="https://www.carwale.com/used/cars-in-hyderabad/maruti-suzuki-ritz/d3209719/?slot=0&amp;rk=175&amp;isP=false" TargetMode="External"/><Relationship Id="rId2344" Type="http://schemas.openxmlformats.org/officeDocument/2006/relationships/hyperlink" Target="https://www.carwale.com/used/cars-in-kolkata/maruti-suzuki-ertiga/d3263881/?slot=0&amp;rk=137&amp;isP=false" TargetMode="External"/><Relationship Id="rId2551" Type="http://schemas.openxmlformats.org/officeDocument/2006/relationships/hyperlink" Target="https://www.carwale.com/used/cars-in-bangalore/kia-seltos/d3255227/?slot=0&amp;rk=97&amp;isP=false" TargetMode="External"/><Relationship Id="rId2789" Type="http://schemas.openxmlformats.org/officeDocument/2006/relationships/hyperlink" Target="https://www.carwale.com/used/cars-in-pune/tata-nexon/d3258241/?slot=0&amp;rk=87&amp;isP=false" TargetMode="External"/><Relationship Id="rId2996" Type="http://schemas.openxmlformats.org/officeDocument/2006/relationships/hyperlink" Target="https://www.carwale.com/used/cars-in-chandigarh/toyota-fortuner/d3210721/?slot=0&amp;rk=47&amp;isP=false" TargetMode="External"/><Relationship Id="rId109" Type="http://schemas.openxmlformats.org/officeDocument/2006/relationships/hyperlink" Target="https://www.cardekho.com/used-car-details/used-Maruti-Alto-K10-Vxi-Amt-cars-Ahmedabad_ed543e5b-6bcc-41dd-8094-4701677952f4.htm" TargetMode="External"/><Relationship Id="rId316" Type="http://schemas.openxmlformats.org/officeDocument/2006/relationships/hyperlink" Target="https://www.cartrade.com/buy-used-cars/delhi/hyundai/grand-i10/d3303147.html?dc=0" TargetMode="External"/><Relationship Id="rId523" Type="http://schemas.openxmlformats.org/officeDocument/2006/relationships/hyperlink" Target="https://www.cartrade.com/buy-used-cars/delhi/honda/city/d3270903.html?dc=0" TargetMode="External"/><Relationship Id="rId968" Type="http://schemas.openxmlformats.org/officeDocument/2006/relationships/hyperlink" Target="https://www.cartrade.com/buy-used-cars/faridabad/maruti-suzuki/wagon-r/d3236003.html?dc=0" TargetMode="External"/><Relationship Id="rId1153" Type="http://schemas.openxmlformats.org/officeDocument/2006/relationships/hyperlink" Target="https://www.cartrade.com/buy-used-cars/mumbai/mahindra/marazzo/d3192575.html?dc=0" TargetMode="External"/><Relationship Id="rId1598" Type="http://schemas.openxmlformats.org/officeDocument/2006/relationships/hyperlink" Target="https://www.carwale.com/used/cars-in-mumbai/hyundai-creta/d2949155/?slot=0&amp;rk=130&amp;isP=false" TargetMode="External"/><Relationship Id="rId2204" Type="http://schemas.openxmlformats.org/officeDocument/2006/relationships/hyperlink" Target="https://www.carwale.com/used/cars-in-hyderabad/land-rover-range-rover-sport/d3258561/?slot=0&amp;rk=242&amp;isP=false" TargetMode="External"/><Relationship Id="rId2649" Type="http://schemas.openxmlformats.org/officeDocument/2006/relationships/hyperlink" Target="https://www.carwale.com/used/cars-in-bangalore/toyota-innova/d3196249/?slot=0&amp;rk=195&amp;isP=false" TargetMode="External"/><Relationship Id="rId2856" Type="http://schemas.openxmlformats.org/officeDocument/2006/relationships/hyperlink" Target="https://www.carwale.com/used/cars-in-pune/maruti-suzuki-a-star/d3282179/?slot=0&amp;rk=154&amp;isP=false" TargetMode="External"/><Relationship Id="rId3602" Type="http://schemas.openxmlformats.org/officeDocument/2006/relationships/hyperlink" Target="https://www.quikr.com/cars/used-other-2014-honda-city-84834-kms-driven-in-anna-nagar-chennai/p/362347340" TargetMode="External"/><Relationship Id="rId3907" Type="http://schemas.openxmlformats.org/officeDocument/2006/relationships/hyperlink" Target="https://www.quikr.com/cars/used-2013-ford-figo-petrol-zxi-37800-kms-driven-in-durgapur-durgapur/p/361813779" TargetMode="External"/><Relationship Id="rId97" Type="http://schemas.openxmlformats.org/officeDocument/2006/relationships/hyperlink" Target="https://www.cardekho.com/used-car-details/used-Tata-Tiago-1.2-Revotron-Xz-cars-Ahmedabad_e60f675e-b419-4015-8e1c-b87962dc1fb0.htm" TargetMode="External"/><Relationship Id="rId730" Type="http://schemas.openxmlformats.org/officeDocument/2006/relationships/hyperlink" Target="https://www.cartrade.com/buy-used-cars/mumbai/mini/countryman/d3264323.html?dc=0" TargetMode="External"/><Relationship Id="rId828" Type="http://schemas.openxmlformats.org/officeDocument/2006/relationships/hyperlink" Target="https://www.cartrade.com/buy-used-cars/mumbai/mahindra/marazzo/d3192575.html?dc=0" TargetMode="External"/><Relationship Id="rId1013" Type="http://schemas.openxmlformats.org/officeDocument/2006/relationships/hyperlink" Target="https://www.cartrade.com/buy-used-cars/kanpur/honda/brio/d3247133.html?dc=0" TargetMode="External"/><Relationship Id="rId1360" Type="http://schemas.openxmlformats.org/officeDocument/2006/relationships/hyperlink" Target="https://www.carwale.com/used/cars-in-delhi/mercedes-benz-e-class/d3302139/?slot=0&amp;rk=140&amp;isP=false" TargetMode="External"/><Relationship Id="rId1458" Type="http://schemas.openxmlformats.org/officeDocument/2006/relationships/hyperlink" Target="https://www.carwale.com/used/cars-in-delhi/mercedes-benz-c-class/d3292033/?slot=0&amp;rk=238&amp;isP=false" TargetMode="External"/><Relationship Id="rId1665" Type="http://schemas.openxmlformats.org/officeDocument/2006/relationships/hyperlink" Target="https://www.carwale.com/used/cars-in-mumbai/maruti-suzuki-ciaz/d3289927/?slot=0&amp;rk=197&amp;isP=false" TargetMode="External"/><Relationship Id="rId1872" Type="http://schemas.openxmlformats.org/officeDocument/2006/relationships/hyperlink" Target="https://www.carwale.com/used/cars-in-chennai/hyundai-elite-i20/d3266033/?slot=0&amp;rk=157&amp;isP=false" TargetMode="External"/><Relationship Id="rId2411" Type="http://schemas.openxmlformats.org/officeDocument/2006/relationships/hyperlink" Target="https://www.carwale.com/used/cars-in-kolkata/audi-q7/d3272511/?slot=0&amp;rk=204&amp;isP=false" TargetMode="External"/><Relationship Id="rId2509" Type="http://schemas.openxmlformats.org/officeDocument/2006/relationships/hyperlink" Target="https://www.carwale.com/used/cars-in-bangalore/toyota-urban-cruiser/d3282373/?slot=0&amp;rk=55&amp;isP=false" TargetMode="External"/><Relationship Id="rId2716" Type="http://schemas.openxmlformats.org/officeDocument/2006/relationships/hyperlink" Target="https://www.carwale.com/used/cars-in-pune/maruti-suzuki-swift/d3292415/?slot=0&amp;rk=14&amp;isP=false" TargetMode="External"/><Relationship Id="rId4071" Type="http://schemas.openxmlformats.org/officeDocument/2006/relationships/hyperlink" Target="https://www.quikr.com/cars/used-2017-jeep-compass-31-000-kms-driven-in-mahavirpur-ambikapur/p/317816596" TargetMode="External"/><Relationship Id="rId4169" Type="http://schemas.openxmlformats.org/officeDocument/2006/relationships/hyperlink" Target="https://www.quikr.com/cars/used-black-2008-hyundai-santro-xing-gls-40000-kms-driven-in-dhanori-pune/p/362471767" TargetMode="External"/><Relationship Id="rId1220" Type="http://schemas.openxmlformats.org/officeDocument/2006/relationships/hyperlink" Target="https://www.cartrade.com/buy-used-cars/hyderabad/volkswagen/vento/d3239325.html?dc=0" TargetMode="External"/><Relationship Id="rId1318" Type="http://schemas.openxmlformats.org/officeDocument/2006/relationships/hyperlink" Target="https://www.carwale.com/used/cars-in-delhi/bmw-x1/d3246265/?slot=0&amp;rk=98&amp;isP=false" TargetMode="External"/><Relationship Id="rId1525" Type="http://schemas.openxmlformats.org/officeDocument/2006/relationships/hyperlink" Target="https://www.carwale.com/used/cars-in-mumbai/honda-amaze/d3299085/?slot=0&amp;rk=57&amp;isP=false" TargetMode="External"/><Relationship Id="rId2923" Type="http://schemas.openxmlformats.org/officeDocument/2006/relationships/hyperlink" Target="https://www.carwale.com/used/cars-in-pune/hyundai-i20-active/d3273495/?slot=0&amp;rk=221&amp;isP=false" TargetMode="External"/><Relationship Id="rId4376" Type="http://schemas.openxmlformats.org/officeDocument/2006/relationships/hyperlink" Target="https://www.quikr.com/cars/used-other-2014-maruti-suzuki-swift-lxi-47677-kms-driven-in-vanagram-chennai/p/362329582" TargetMode="External"/><Relationship Id="rId4583" Type="http://schemas.openxmlformats.org/officeDocument/2006/relationships/hyperlink" Target="https://www.quikr.com/cars/used-other-2017-hyundai-grand-i10-17070-kms-driven-in-cholourpalya-bangalore/p/362329082" TargetMode="External"/><Relationship Id="rId4790" Type="http://schemas.openxmlformats.org/officeDocument/2006/relationships/hyperlink" Target="https://www.quikr.com/cars/used-grey-2011-hyundai-i10-magna-1.1-irde2-22-500-kms-driven-in-adilnagar-lucknow/p/361161171" TargetMode="External"/><Relationship Id="rId1732" Type="http://schemas.openxmlformats.org/officeDocument/2006/relationships/hyperlink" Target="https://www.carwale.com/used/cars-in-chennai/mercedes-benz-e-class/d3294347/?slot=0&amp;rk=17&amp;isP=false" TargetMode="External"/><Relationship Id="rId3185" Type="http://schemas.openxmlformats.org/officeDocument/2006/relationships/hyperlink" Target="https://www.quikr.com/cars/used-2015-maruti-suzuki-swift-dzire-29-500-kms-driven-in-andheri-east-mumbai/p/362470290" TargetMode="External"/><Relationship Id="rId3392" Type="http://schemas.openxmlformats.org/officeDocument/2006/relationships/hyperlink" Target="https://www.quikr.com/cars/used-other-2016-ford-ecosport-54787-kms-driven-in-vanagram-chennai/p/362347440" TargetMode="External"/><Relationship Id="rId4029" Type="http://schemas.openxmlformats.org/officeDocument/2006/relationships/hyperlink" Target="https://www.quikr.com/cars/used-other-2013-porsche-panamera-diesel-33-500-kms-driven-in-kurla-west-mumbai/p/360954003" TargetMode="External"/><Relationship Id="rId4236" Type="http://schemas.openxmlformats.org/officeDocument/2006/relationships/hyperlink" Target="https://www.quikr.com/cars/used-other-2017-hyundai-eon-magna-plus-25039-kms-driven-in-anna-nagar-chennai/p/362329594" TargetMode="External"/><Relationship Id="rId4443" Type="http://schemas.openxmlformats.org/officeDocument/2006/relationships/hyperlink" Target="https://www.quikr.com/cars/used-other-2016-hyundai-grand-i10-sportz-1.2-kappa-vtvt-46578-kms-driven-in-cholourpalya-bangalore/p/362329332" TargetMode="External"/><Relationship Id="rId4650" Type="http://schemas.openxmlformats.org/officeDocument/2006/relationships/hyperlink" Target="https://www.quikr.com/cars/used-2016-datsun-redi-go-t-o-45000-kms-driven-in-gajuwaka-vizag/p/362451234" TargetMode="External"/><Relationship Id="rId4888" Type="http://schemas.openxmlformats.org/officeDocument/2006/relationships/hyperlink" Target="https://www.quikr.com/cars/used-black-2015-honda-amaze-1.2-ex-i-vtec-69-068-kms-driven-in-sector-127-mohali/p/362434475" TargetMode="External"/><Relationship Id="rId24" Type="http://schemas.openxmlformats.org/officeDocument/2006/relationships/hyperlink" Target="https://www.cardekho.com/buy-used-car-details/used-Maruti-Swift-Dzire-Vxi-1.2-cars-Ahmedabad_1c96aa42-9d29-4eee-8b80-e31ca58d3f97.htm" TargetMode="External"/><Relationship Id="rId2299" Type="http://schemas.openxmlformats.org/officeDocument/2006/relationships/hyperlink" Target="https://www.carwale.com/used/cars-in-kolkata/jeep-compass/d3149233/?slot=0&amp;rk=92&amp;isP=false" TargetMode="External"/><Relationship Id="rId3045" Type="http://schemas.openxmlformats.org/officeDocument/2006/relationships/hyperlink" Target="https://www.carwale.com/used/cars-in-chandigarh/bmw-x5/d2949065/?slot=0&amp;rk=96&amp;isP=false" TargetMode="External"/><Relationship Id="rId3252" Type="http://schemas.openxmlformats.org/officeDocument/2006/relationships/hyperlink" Target="https://www.quikr.com/cars/used-other-2016-maruti-suzuki-alto-800-lxi-72819-kms-driven-in-vanagram-chennai/p/362347365" TargetMode="External"/><Relationship Id="rId3697" Type="http://schemas.openxmlformats.org/officeDocument/2006/relationships/hyperlink" Target="https://www.quikr.com/cars/used-other-2017-maruti-suzuki-wagon-r-1.0-vxi-38585-kms-driven-in-anna-nagar-chennai/p/362347417" TargetMode="External"/><Relationship Id="rId4303" Type="http://schemas.openxmlformats.org/officeDocument/2006/relationships/hyperlink" Target="https://www.quikr.com/cars/used-other-2015-hyundai-eon-d-lite-plus-22763-kms-driven-in-undri-pune/p/362329697" TargetMode="External"/><Relationship Id="rId4510" Type="http://schemas.openxmlformats.org/officeDocument/2006/relationships/hyperlink" Target="https://www.quikr.com/cars/used-other-2017-hyundai-i20-active-1.2-s-42931-kms-driven-in-cholourpalya-bangalore/p/362329249" TargetMode="External"/><Relationship Id="rId4748" Type="http://schemas.openxmlformats.org/officeDocument/2006/relationships/hyperlink" Target="https://www.quikr.com/cars/used-2019-mahindra-scorpio-s5-62000-kms-driven-in-varasila-patan/p/362453239" TargetMode="External"/><Relationship Id="rId4955" Type="http://schemas.openxmlformats.org/officeDocument/2006/relationships/hyperlink" Target="https://www.quikr.com/cars/used-other-2021-maruti-suzuki-baleno-8924-kms-driven-in-cholourpalya-bangalore/p/362323346" TargetMode="External"/><Relationship Id="rId173" Type="http://schemas.openxmlformats.org/officeDocument/2006/relationships/hyperlink" Target="https://www.cartrade.com/buy-used-cars/delhi/honda/city/d3270903.html?dc=0" TargetMode="External"/><Relationship Id="rId380" Type="http://schemas.openxmlformats.org/officeDocument/2006/relationships/hyperlink" Target="https://www.cartrade.com/buy-used-cars/mumbai/mini/countryman/d3264323.html?dc=0" TargetMode="External"/><Relationship Id="rId2061" Type="http://schemas.openxmlformats.org/officeDocument/2006/relationships/hyperlink" Target="https://www.carwale.com/used/cars-in-hyderabad/maruti-suzuki-swift-dzire/d3185701/?slot=0&amp;rk=99&amp;isP=false" TargetMode="External"/><Relationship Id="rId3112" Type="http://schemas.openxmlformats.org/officeDocument/2006/relationships/hyperlink" Target="https://www.carwale.com/used/cars-in-chandigarh/tata-safari/d3201383/?slot=0&amp;rk=163&amp;isP=false" TargetMode="External"/><Relationship Id="rId3557" Type="http://schemas.openxmlformats.org/officeDocument/2006/relationships/hyperlink" Target="https://www.quikr.com/cars/used-other-2021-maruti-suzuki-wagon-r-5382-kms-driven-in-vanagram-chennai/p/362347461" TargetMode="External"/><Relationship Id="rId3764" Type="http://schemas.openxmlformats.org/officeDocument/2006/relationships/hyperlink" Target="https://www.quikr.com/cars/used-2016-hyundai-creta-37034-kms-driven-in-airoli-navimumbai/p/361487154" TargetMode="External"/><Relationship Id="rId3971" Type="http://schemas.openxmlformats.org/officeDocument/2006/relationships/hyperlink" Target="https://www.quikr.com/cars/used-other-2019-hyundai-elite-i20-58104-kms-driven-in-vanagram-chennai/p/362347463" TargetMode="External"/><Relationship Id="rId4608" Type="http://schemas.openxmlformats.org/officeDocument/2006/relationships/hyperlink" Target="https://www.quikr.com/cars/used-other-2016-ford-ecosport-38970-kms-driven-in-cholourpalya-bangalore/p/362329293" TargetMode="External"/><Relationship Id="rId4815" Type="http://schemas.openxmlformats.org/officeDocument/2006/relationships/hyperlink" Target="https://www.quikr.com/cars/used-2012-toyota-etios-liva-gd-75000-kms-driven-in-ghatkopar-west-mumbai/p/362449440" TargetMode="External"/><Relationship Id="rId240" Type="http://schemas.openxmlformats.org/officeDocument/2006/relationships/hyperlink" Target="https://www.cartrade.com/buy-used-cars/%7B%7Burl%7D%7D" TargetMode="External"/><Relationship Id="rId478" Type="http://schemas.openxmlformats.org/officeDocument/2006/relationships/hyperlink" Target="https://www.cartrade.com/buy-used-cars/mumbai/mahindra/marazzo/d3192575.html?dc=0" TargetMode="External"/><Relationship Id="rId685" Type="http://schemas.openxmlformats.org/officeDocument/2006/relationships/hyperlink" Target="https://www.cartrade.com/buy-used-cars/mumbai/mercedes-benz/e-class/d3238105.html?dc=0" TargetMode="External"/><Relationship Id="rId892" Type="http://schemas.openxmlformats.org/officeDocument/2006/relationships/hyperlink" Target="https://www.cartrade.com/buy-used-cars/delhi/maruti-suzuki/baleno/d3303119.html?dc=0" TargetMode="External"/><Relationship Id="rId2159" Type="http://schemas.openxmlformats.org/officeDocument/2006/relationships/hyperlink" Target="https://www.carwale.com/used/cars-in-hyderabad/toyota-etios/d3307231/?slot=0&amp;rk=197&amp;isP=false" TargetMode="External"/><Relationship Id="rId2366" Type="http://schemas.openxmlformats.org/officeDocument/2006/relationships/hyperlink" Target="https://www.carwale.com/used/cars-in-kolkata/mercedes-benz-s-class/d3303235/?slot=0&amp;rk=159&amp;isP=false" TargetMode="External"/><Relationship Id="rId2573" Type="http://schemas.openxmlformats.org/officeDocument/2006/relationships/hyperlink" Target="https://www.carwale.com/used/cars-in-bangalore/audi-a3/d3285707/?slot=0&amp;rk=119&amp;isP=false" TargetMode="External"/><Relationship Id="rId2780" Type="http://schemas.openxmlformats.org/officeDocument/2006/relationships/hyperlink" Target="https://www.carwale.com/used/cars-in-pune/hyundai-santro/d3193731/?slot=0&amp;rk=78&amp;isP=false" TargetMode="External"/><Relationship Id="rId3417" Type="http://schemas.openxmlformats.org/officeDocument/2006/relationships/hyperlink" Target="https://www.quikr.com/cars/used-other-2016-maruti-suzuki-celerio-zxi-amt-71395-kms-driven-in-vanagram-chennai/p/362347471" TargetMode="External"/><Relationship Id="rId3624" Type="http://schemas.openxmlformats.org/officeDocument/2006/relationships/hyperlink" Target="https://www.quikr.com/cars/used-other-2013-mahindra-xuv-500-61467-kms-driven-in-undri-pune/p/362347605" TargetMode="External"/><Relationship Id="rId3831" Type="http://schemas.openxmlformats.org/officeDocument/2006/relationships/hyperlink" Target="https://www.quikr.com/cars/used-black-2022-hyundai-grand-i10-nios-asta-petrol-800-kms-driven-in-heerawala-jaipur/p/362107662" TargetMode="External"/><Relationship Id="rId100" Type="http://schemas.openxmlformats.org/officeDocument/2006/relationships/hyperlink" Target="https://www.cardekho.com/used-car-details/used-Hyundai-Santro-Xing-Gl-Plus-cars-Ahmedabad_141e915a-ae0f-422d-8fce-e2a4e428a6b1.htm" TargetMode="External"/><Relationship Id="rId338" Type="http://schemas.openxmlformats.org/officeDocument/2006/relationships/hyperlink" Target="https://www.cartrade.com/buy-used-cars/kanpur/honda/brio/d3247133.html?dc=0" TargetMode="External"/><Relationship Id="rId545" Type="http://schemas.openxmlformats.org/officeDocument/2006/relationships/hyperlink" Target="https://www.cartrade.com/buy-used-cars/hyderabad/volkswagen/vento/d3239325.html?dc=0" TargetMode="External"/><Relationship Id="rId752" Type="http://schemas.openxmlformats.org/officeDocument/2006/relationships/hyperlink" Target="https://www.cartrade.com/buy-used-cars/vijaywada/toyota/yaris/d3254349.html?dc=0" TargetMode="External"/><Relationship Id="rId1175" Type="http://schemas.openxmlformats.org/officeDocument/2006/relationships/hyperlink" Target="https://www.cartrade.com/buy-used-cars/hyderabad/maruti-suzuki/baleno/d3241025.html?dc=0" TargetMode="External"/><Relationship Id="rId1382" Type="http://schemas.openxmlformats.org/officeDocument/2006/relationships/hyperlink" Target="https://www.carwale.com/used/cars-in-delhi/hyundai-elite-i20/d3302485/?slot=0&amp;rk=162&amp;isP=false" TargetMode="External"/><Relationship Id="rId2019" Type="http://schemas.openxmlformats.org/officeDocument/2006/relationships/hyperlink" Target="https://www.carwale.com/used/cars-in-hyderabad/audi-a4/d3239313/?slot=0&amp;rk=57&amp;isP=false" TargetMode="External"/><Relationship Id="rId2226" Type="http://schemas.openxmlformats.org/officeDocument/2006/relationships/hyperlink" Target="https://www.carwale.com/used/cars-in-kolkata/maruti-suzuki-wagon-r/d3292035/?slot=0&amp;rk=19&amp;isP=false" TargetMode="External"/><Relationship Id="rId2433" Type="http://schemas.openxmlformats.org/officeDocument/2006/relationships/hyperlink" Target="https://www.carwale.com/used/cars-in-kolkata/maruti-suzuki-ciaz/d3218221/?slot=0&amp;rk=226&amp;isP=false" TargetMode="External"/><Relationship Id="rId2640" Type="http://schemas.openxmlformats.org/officeDocument/2006/relationships/hyperlink" Target="https://www.carwale.com/used/cars-in-bangalore/maruti-suzuki-eeco/d3284523/?slot=0&amp;rk=186&amp;isP=false" TargetMode="External"/><Relationship Id="rId2878" Type="http://schemas.openxmlformats.org/officeDocument/2006/relationships/hyperlink" Target="https://www.carwale.com/used/cars-in-pune/tata-nexon/d3300421/?slot=0&amp;rk=176&amp;isP=false" TargetMode="External"/><Relationship Id="rId3929" Type="http://schemas.openxmlformats.org/officeDocument/2006/relationships/hyperlink" Target="https://www.quikr.com/cars/used-white-2012-chevrolet-beat-lt-diesel-85000-kms-driven-in-ramamurthy-nagar-bangalore/p/358842771" TargetMode="External"/><Relationship Id="rId4093" Type="http://schemas.openxmlformats.org/officeDocument/2006/relationships/hyperlink" Target="https://www.quikr.com/cars/used-other-2010-hyundai-i10-sportz-1.2-95333-kms-driven-in-cholourpalya-bangalore/p/362329425" TargetMode="External"/><Relationship Id="rId405" Type="http://schemas.openxmlformats.org/officeDocument/2006/relationships/hyperlink" Target="https://www.cartrade.com/buy-used-cars/mumbai/mini/countryman/d3264323.html?dc=0" TargetMode="External"/><Relationship Id="rId612" Type="http://schemas.openxmlformats.org/officeDocument/2006/relationships/hyperlink" Target="https://www.cartrade.com/buy-used-cars/lucknow/hyundai/xcent/d3157837.html?dc=0" TargetMode="External"/><Relationship Id="rId1035" Type="http://schemas.openxmlformats.org/officeDocument/2006/relationships/hyperlink" Target="https://www.cartrade.com/buy-used-cars/mumbai/mercedes-benz/e-class/d3238105.html?dc=0" TargetMode="External"/><Relationship Id="rId1242" Type="http://schemas.openxmlformats.org/officeDocument/2006/relationships/hyperlink" Target="https://www.carwale.com/used/cars-in-gurgaon/mercedes-benz-m-class/d3269501/?slot=0&amp;rk=22&amp;isP=false&amp;dc=10" TargetMode="External"/><Relationship Id="rId1687" Type="http://schemas.openxmlformats.org/officeDocument/2006/relationships/hyperlink" Target="https://www.carwale.com/used/cars-in-mumbai/mahindra-scorpio/d3267685/?slot=0&amp;rk=219&amp;isP=false" TargetMode="External"/><Relationship Id="rId1894" Type="http://schemas.openxmlformats.org/officeDocument/2006/relationships/hyperlink" Target="https://www.carwale.com/used/cars-in-chennai/maruti-suzuki-s-presso/d3273091/?slot=0&amp;rk=179&amp;isP=false" TargetMode="External"/><Relationship Id="rId2500" Type="http://schemas.openxmlformats.org/officeDocument/2006/relationships/hyperlink" Target="https://www.carwale.com/used/cars-in-bangalore/kia-seltos/d3199279/?slot=0&amp;rk=46&amp;isP=false" TargetMode="External"/><Relationship Id="rId2738" Type="http://schemas.openxmlformats.org/officeDocument/2006/relationships/hyperlink" Target="https://www.carwale.com/used/cars-in-pune/hyundai-santro/d3233257/?slot=0&amp;rk=36&amp;isP=false" TargetMode="External"/><Relationship Id="rId2945" Type="http://schemas.openxmlformats.org/officeDocument/2006/relationships/hyperlink" Target="https://www.carwale.com/used/cars-in-pune/maruti-suzuki-celerio/d3272253/?slot=0&amp;rk=243&amp;isP=false" TargetMode="External"/><Relationship Id="rId4398" Type="http://schemas.openxmlformats.org/officeDocument/2006/relationships/hyperlink" Target="https://www.quikr.com/cars/used-other-2016-hyundai-grand-i10-91341-kms-driven-in-cholourpalya-bangalore/p/362329508" TargetMode="External"/><Relationship Id="rId917" Type="http://schemas.openxmlformats.org/officeDocument/2006/relationships/hyperlink" Target="https://www.cartrade.com/buy-used-cars/delhi/maruti-suzuki/baleno/d3303119.html?dc=0" TargetMode="External"/><Relationship Id="rId1102" Type="http://schemas.openxmlformats.org/officeDocument/2006/relationships/hyperlink" Target="https://www.cartrade.com/buy-used-cars/vijaywada/toyota/yaris/d3254349.html?dc=0" TargetMode="External"/><Relationship Id="rId1547" Type="http://schemas.openxmlformats.org/officeDocument/2006/relationships/hyperlink" Target="https://www.carwale.com/used/cars-in-mumbai/maruti-suzuki-swift/d3254787/?slot=0&amp;rk=79&amp;isP=false" TargetMode="External"/><Relationship Id="rId1754" Type="http://schemas.openxmlformats.org/officeDocument/2006/relationships/hyperlink" Target="https://www.carwale.com/used/cars-in-chennai/mg-hector/d3274009/?slot=0&amp;rk=39&amp;isP=false" TargetMode="External"/><Relationship Id="rId1961" Type="http://schemas.openxmlformats.org/officeDocument/2006/relationships/hyperlink" Target="https://www.carwale.com/used/cars-in-chennai/datsun-redigo/d3273721/?slot=0&amp;rk=246&amp;isP=false" TargetMode="External"/><Relationship Id="rId2805" Type="http://schemas.openxmlformats.org/officeDocument/2006/relationships/hyperlink" Target="https://www.carwale.com/used/cars-in-pune/maruti-suzuki-ciaz/d3226877/?slot=0&amp;rk=103&amp;isP=false" TargetMode="External"/><Relationship Id="rId4160" Type="http://schemas.openxmlformats.org/officeDocument/2006/relationships/hyperlink" Target="https://www.quikr.com/cars/used-other-2019-maruti-suzuki-eeco-32279-kms-driven-in-vanagram-chennai/p/362329568" TargetMode="External"/><Relationship Id="rId4258" Type="http://schemas.openxmlformats.org/officeDocument/2006/relationships/hyperlink" Target="https://www.quikr.com/cars/used-other-2018-maruti-suzuki-baleno-33239-kms-driven-in-cholourpalya-bangalore/p/362329453" TargetMode="External"/><Relationship Id="rId4465" Type="http://schemas.openxmlformats.org/officeDocument/2006/relationships/hyperlink" Target="https://www.quikr.com/cars/used-other-2012-hyundai-i10-16151-kms-driven-in-cholourpalya-bangalore/p/362329418" TargetMode="External"/><Relationship Id="rId5004" Type="http://schemas.openxmlformats.org/officeDocument/2006/relationships/hyperlink" Target="https://www.quikr.com/cars/used-other-2018-tata-hexa-55003-kms-driven-in-cholourpalya-bangalore/p/362323427" TargetMode="External"/><Relationship Id="rId46" Type="http://schemas.openxmlformats.org/officeDocument/2006/relationships/hyperlink" Target="https://www.cardekho.com/buy-used-car-details/used-Hyundai-Verna-Vtvt-1.6-Sx-cars-Ahmedabad_63698466-26b0-47e1-8b52-7e2e260228c9.htm" TargetMode="External"/><Relationship Id="rId1407" Type="http://schemas.openxmlformats.org/officeDocument/2006/relationships/hyperlink" Target="https://www.carwale.com/used/cars-in-faridabad/porsche-718/d3257635/?slot=0&amp;rk=187&amp;isP=false&amp;dc=10" TargetMode="External"/><Relationship Id="rId1614" Type="http://schemas.openxmlformats.org/officeDocument/2006/relationships/hyperlink" Target="https://www.carwale.com/used/cars-in-mumbai/maruti-suzuki-eeco/d3271941/?slot=0&amp;rk=146&amp;isP=false" TargetMode="External"/><Relationship Id="rId1821" Type="http://schemas.openxmlformats.org/officeDocument/2006/relationships/hyperlink" Target="https://www.carwale.com/used/cars-in-chennai/ford-ecosport/d3266163/?slot=0&amp;rk=106&amp;isP=false" TargetMode="External"/><Relationship Id="rId3067" Type="http://schemas.openxmlformats.org/officeDocument/2006/relationships/hyperlink" Target="https://www.carwale.com/used/cars-in-chandigarh/land-rover-range-rover-sport/d3205753/?slot=0&amp;rk=118&amp;isP=false" TargetMode="External"/><Relationship Id="rId3274" Type="http://schemas.openxmlformats.org/officeDocument/2006/relationships/hyperlink" Target="https://www.quikr.com/cars/used-other-2020-jeep-compass-52196-kms-driven-in-undri-pune/p/362347739" TargetMode="External"/><Relationship Id="rId4020" Type="http://schemas.openxmlformats.org/officeDocument/2006/relationships/hyperlink" Target="https://www.quikr.com/cars/used-other-2018-maruti-suzuki-s-cross-44750-kms-driven-in-undri-pune/p/362329700" TargetMode="External"/><Relationship Id="rId4118" Type="http://schemas.openxmlformats.org/officeDocument/2006/relationships/hyperlink" Target="https://www.quikr.com/cars/used-blue-2014-maruti-suzuki-swift-dzire-vdi-82000-kms-driven-in-chinhat-lucknow/p/362473477" TargetMode="External"/><Relationship Id="rId4672" Type="http://schemas.openxmlformats.org/officeDocument/2006/relationships/hyperlink" Target="https://www.quikr.com/cars/used-2007-maruti-suzuki-wagon-r-vxi-bs-iv-65000-kms-driven-in-indira-nagar-kanpur/p/362451398" TargetMode="External"/><Relationship Id="rId4977" Type="http://schemas.openxmlformats.org/officeDocument/2006/relationships/hyperlink" Target="https://www.quikr.com/cars/used-other-2020-hyundai-venue-28111-kms-driven-in-cholourpalya-bangalore/p/362323112" TargetMode="External"/><Relationship Id="rId195" Type="http://schemas.openxmlformats.org/officeDocument/2006/relationships/hyperlink" Target="https://www.cartrade.com/buy-used-cars/hyderabad/volkswagen/vento/d3239325.html?dc=0" TargetMode="External"/><Relationship Id="rId1919" Type="http://schemas.openxmlformats.org/officeDocument/2006/relationships/hyperlink" Target="https://www.carwale.com/used/cars-in-chennai/ford-ecosport/d3275839/?slot=0&amp;rk=204&amp;isP=false" TargetMode="External"/><Relationship Id="rId3481" Type="http://schemas.openxmlformats.org/officeDocument/2006/relationships/hyperlink" Target="https://www.quikr.com/cars/used-other-2015-hyundai-i20-active-1.2-s-51009-kms-driven-in-undri-pune/p/362347733" TargetMode="External"/><Relationship Id="rId3579" Type="http://schemas.openxmlformats.org/officeDocument/2006/relationships/hyperlink" Target="https://www.quikr.com/cars/used-other-2014-hyundai-verna-50048-kms-driven-in-undri-pune/p/362347758" TargetMode="External"/><Relationship Id="rId3786" Type="http://schemas.openxmlformats.org/officeDocument/2006/relationships/hyperlink" Target="https://www.quikr.com/cars/used-2013-toyota-innova-2.5-g-7-str-bs-iv-81000-kms-driven-in-r.t.-nagar-bangalore/p/362178074" TargetMode="External"/><Relationship Id="rId4325" Type="http://schemas.openxmlformats.org/officeDocument/2006/relationships/hyperlink" Target="https://www.quikr.com/cars/used-other-2021-maruti-suzuki-swift-zxi-9511-kms-driven-in-cholourpalya-bangalore/p/362329094" TargetMode="External"/><Relationship Id="rId4532" Type="http://schemas.openxmlformats.org/officeDocument/2006/relationships/hyperlink" Target="https://www.quikr.com/cars/used-2013-honda-city-1.5-s-mt-71000-kms-driven-in-andheri-east-mumbai/p/362457057" TargetMode="External"/><Relationship Id="rId2083" Type="http://schemas.openxmlformats.org/officeDocument/2006/relationships/hyperlink" Target="https://www.carwale.com/used/cars-in-hyderabad/maruti-suzuki-swift-dzire/d3286575/?slot=0&amp;rk=121&amp;isP=false" TargetMode="External"/><Relationship Id="rId2290" Type="http://schemas.openxmlformats.org/officeDocument/2006/relationships/hyperlink" Target="https://www.carwale.com/used/cars-in-kolkata/land-rover-range-rover-velar/d3308015/?slot=0&amp;rk=83&amp;isP=false" TargetMode="External"/><Relationship Id="rId2388" Type="http://schemas.openxmlformats.org/officeDocument/2006/relationships/hyperlink" Target="https://www.carwale.com/used/cars-in-kolkata/tata-nexon-ev/d3203061/?slot=0&amp;rk=181&amp;isP=false" TargetMode="External"/><Relationship Id="rId2595" Type="http://schemas.openxmlformats.org/officeDocument/2006/relationships/hyperlink" Target="https://www.carwale.com/used/cars-in-bangalore/bmw-x3/d3216669/?slot=0&amp;rk=141&amp;isP=false" TargetMode="External"/><Relationship Id="rId3134" Type="http://schemas.openxmlformats.org/officeDocument/2006/relationships/hyperlink" Target="https://www.carwale.com/used/cars-in-chandigarh/maruti-suzuki-ciaz/d3161879/?slot=0&amp;rk=185&amp;isP=false" TargetMode="External"/><Relationship Id="rId3341" Type="http://schemas.openxmlformats.org/officeDocument/2006/relationships/hyperlink" Target="https://www.quikr.com/cars/used-other-2017-jeep-compass-94924-kms-driven-in-anna-nagar-chennai/p/362347418" TargetMode="External"/><Relationship Id="rId3439" Type="http://schemas.openxmlformats.org/officeDocument/2006/relationships/hyperlink" Target="https://www.quikr.com/cars/used-other-2017-maruti-suzuki-baleno-2720-kms-driven-in-undri-pune/p/362347713" TargetMode="External"/><Relationship Id="rId3993" Type="http://schemas.openxmlformats.org/officeDocument/2006/relationships/hyperlink" Target="https://www.quikr.com/cars/used-other-2022-maruti-suzuki-alto-lxi-option-4694-kms-driven-in-cholourpalya-bangalore/p/362329302" TargetMode="External"/><Relationship Id="rId4837" Type="http://schemas.openxmlformats.org/officeDocument/2006/relationships/hyperlink" Target="https://www.quikr.com/cars/used-white-2020-toyota-innova-crysta-2.8-zx-at-7-str-70000-kms-driven-in-jungpura-delhi/p/362336863" TargetMode="External"/><Relationship Id="rId262" Type="http://schemas.openxmlformats.org/officeDocument/2006/relationships/hyperlink" Target="https://www.cartrade.com/buy-used-cars/lucknow/hyundai/xcent/d3157837.html?dc=0" TargetMode="External"/><Relationship Id="rId567" Type="http://schemas.openxmlformats.org/officeDocument/2006/relationships/hyperlink" Target="https://www.cartrade.com/buy-used-cars/delhi/maruti-suzuki/baleno/d3303119.html?dc=0" TargetMode="External"/><Relationship Id="rId1197" Type="http://schemas.openxmlformats.org/officeDocument/2006/relationships/hyperlink" Target="https://www.cartrade.com/buy-used-cars/kanpur/hyundai/grand-i10/d3291495.html?dc=0" TargetMode="External"/><Relationship Id="rId2150" Type="http://schemas.openxmlformats.org/officeDocument/2006/relationships/hyperlink" Target="https://www.carwale.com/used/cars-in-hyderabad/skoda-rapid/d3299593/?slot=0&amp;rk=188&amp;isP=false" TargetMode="External"/><Relationship Id="rId2248" Type="http://schemas.openxmlformats.org/officeDocument/2006/relationships/hyperlink" Target="https://www.carwale.com/used/cars-in-kolkata/hyundai-i10/d3307503/?slot=0&amp;rk=41&amp;isP=false" TargetMode="External"/><Relationship Id="rId3201" Type="http://schemas.openxmlformats.org/officeDocument/2006/relationships/hyperlink" Target="https://www.quikr.com/cars/used-other-2019-hyundai-verna-1.6-sx-vtvt-o-65551-kms-driven-in-undri-pune/p/362347538" TargetMode="External"/><Relationship Id="rId3646" Type="http://schemas.openxmlformats.org/officeDocument/2006/relationships/hyperlink" Target="https://www.quikr.com/cars/used-other-2020-hyundai-santro-sportz-1.1l-18945-kms-driven-in-undri-pune/p/362347716" TargetMode="External"/><Relationship Id="rId3853" Type="http://schemas.openxmlformats.org/officeDocument/2006/relationships/hyperlink" Target="https://www.quikr.com/cars/used-other-2016-honda-jazz-41721-kms-driven-in-undri-pune/p/362347672" TargetMode="External"/><Relationship Id="rId4904" Type="http://schemas.openxmlformats.org/officeDocument/2006/relationships/hyperlink" Target="https://www.quikr.com/cars/used-other-2016-hyundai-i20-active-1.2-sx-33129-kms-driven-in-cholourpalya-bangalore/p/362323513" TargetMode="External"/><Relationship Id="rId122" Type="http://schemas.openxmlformats.org/officeDocument/2006/relationships/hyperlink" Target="https://www.cardekho.com/used-car-details/used-Ford-Endeavour-Titanium-Plus-4x4-cars-Ahmedabad_b81089e1-0776-4d04-a835-5db7f53c48af.htm" TargetMode="External"/><Relationship Id="rId774" Type="http://schemas.openxmlformats.org/officeDocument/2006/relationships/hyperlink" Target="https://www.cartrade.com/buy-used-cars/pune/maruti-suzuki/baleno/d3246011.html?dc=0" TargetMode="External"/><Relationship Id="rId981" Type="http://schemas.openxmlformats.org/officeDocument/2006/relationships/hyperlink" Target="https://www.cartrade.com/buy-used-cars/mumbai/mercedes-benz/cla/d3261427.html?dc=0" TargetMode="External"/><Relationship Id="rId1057" Type="http://schemas.openxmlformats.org/officeDocument/2006/relationships/hyperlink" Target="https://www.cartrade.com/buy-used-cars/mumbai/bmw/x1/d3274207.html?dc=0" TargetMode="External"/><Relationship Id="rId2010" Type="http://schemas.openxmlformats.org/officeDocument/2006/relationships/hyperlink" Target="https://www.carwale.com/used/cars-in-hyderabad/hyundai-verna/d3242677/?slot=0&amp;rk=48&amp;isP=false" TargetMode="External"/><Relationship Id="rId2455" Type="http://schemas.openxmlformats.org/officeDocument/2006/relationships/hyperlink" Target="https://www.carwale.com/used/cars-in-bangalore/maruti-suzuki-swift/d3247399/?slot=25&amp;rk=1&amp;isP=true" TargetMode="External"/><Relationship Id="rId2662" Type="http://schemas.openxmlformats.org/officeDocument/2006/relationships/hyperlink" Target="https://www.carwale.com/used/cars-in-bangalore/skoda-kushaq/d3303735/?slot=0&amp;rk=208&amp;isP=false" TargetMode="External"/><Relationship Id="rId3506" Type="http://schemas.openxmlformats.org/officeDocument/2006/relationships/hyperlink" Target="https://www.quikr.com/cars/used-other-2019-honda-amaze-9389-kms-driven-in-undri-pune/p/362347726" TargetMode="External"/><Relationship Id="rId3713" Type="http://schemas.openxmlformats.org/officeDocument/2006/relationships/hyperlink" Target="https://www.quikr.com/cars/used-2020-maruti-suzuki-ciaz-11000-kms-driven-in-wanwadi-pune/p/362239647" TargetMode="External"/><Relationship Id="rId3920" Type="http://schemas.openxmlformats.org/officeDocument/2006/relationships/hyperlink" Target="https://www.quikr.com/cars/used-other-2021-maruti-suzuki-baleno-11366-kms-driven-in-undri-pune/p/362347596" TargetMode="External"/><Relationship Id="rId427" Type="http://schemas.openxmlformats.org/officeDocument/2006/relationships/hyperlink" Target="https://www.cartrade.com/buy-used-cars/vijaywada/toyota/yaris/d3254349.html?dc=0" TargetMode="External"/><Relationship Id="rId634" Type="http://schemas.openxmlformats.org/officeDocument/2006/relationships/hyperlink" Target="https://www.cartrade.com/buy-used-cars/mumbai/mercedes-benz/cla/d3248437.html?dc=0" TargetMode="External"/><Relationship Id="rId841" Type="http://schemas.openxmlformats.org/officeDocument/2006/relationships/hyperlink" Target="https://www.cartrade.com/buy-used-cars/delhi/hyundai/grand-i10/d3303147.html?dc=0" TargetMode="External"/><Relationship Id="rId1264" Type="http://schemas.openxmlformats.org/officeDocument/2006/relationships/hyperlink" Target="https://www.carwale.com/used/cars-in-faridabad/volvo-s90/d3236545/?slot=0&amp;rk=44&amp;isP=false&amp;dc=10" TargetMode="External"/><Relationship Id="rId1471" Type="http://schemas.openxmlformats.org/officeDocument/2006/relationships/hyperlink" Target="https://www.carwale.com/used/cars-in-mumbai/hyundai-verna/d3249309/?slot=27&amp;rk=3&amp;isP=true" TargetMode="External"/><Relationship Id="rId1569" Type="http://schemas.openxmlformats.org/officeDocument/2006/relationships/hyperlink" Target="https://www.carwale.com/used/cars-in-mumbai/volkswagen-vento/d2964787/?slot=0&amp;rk=101&amp;isP=false" TargetMode="External"/><Relationship Id="rId2108" Type="http://schemas.openxmlformats.org/officeDocument/2006/relationships/hyperlink" Target="https://www.carwale.com/used/cars-in-hyderabad/hyundai-creta/d3225807/?slot=0&amp;rk=146&amp;isP=false" TargetMode="External"/><Relationship Id="rId2315" Type="http://schemas.openxmlformats.org/officeDocument/2006/relationships/hyperlink" Target="https://www.carwale.com/used/cars-in-kolkata/toyota-fortuner/d3302571/?slot=0&amp;rk=108&amp;isP=false" TargetMode="External"/><Relationship Id="rId2522" Type="http://schemas.openxmlformats.org/officeDocument/2006/relationships/hyperlink" Target="https://www.carwale.com/used/cars-in-bangalore/ford-ecosport/d3265351/?slot=0&amp;rk=68&amp;isP=false" TargetMode="External"/><Relationship Id="rId2967" Type="http://schemas.openxmlformats.org/officeDocument/2006/relationships/hyperlink" Target="https://www.carwale.com/used/cars-in-chandigarh/bmw-3-series/d3166071/?slot=0&amp;rk=18&amp;isP=false" TargetMode="External"/><Relationship Id="rId4182" Type="http://schemas.openxmlformats.org/officeDocument/2006/relationships/hyperlink" Target="https://www.quikr.com/cars/used-other-2017-renault-kwid-39851-kms-driven-in-anna-nagar-chennai/p/362329602" TargetMode="External"/><Relationship Id="rId5026" Type="http://schemas.openxmlformats.org/officeDocument/2006/relationships/hyperlink" Target="https://www.quikr.com/cars/used-2007-hyundai-santro-xing-gls-65000-kms-driven-in-ashok-nagar-chennai/p/362037921" TargetMode="External"/><Relationship Id="rId701" Type="http://schemas.openxmlformats.org/officeDocument/2006/relationships/hyperlink" Target="https://www.cartrade.com/buy-used-cars/mumbai/mercedes-benz/glc/d3269783.html?dc=0" TargetMode="External"/><Relationship Id="rId939" Type="http://schemas.openxmlformats.org/officeDocument/2006/relationships/hyperlink" Target="https://www.cartrade.com/buy-used-cars/kanpur/mg/hector/d3263973.html?dc=0" TargetMode="External"/><Relationship Id="rId1124" Type="http://schemas.openxmlformats.org/officeDocument/2006/relationships/hyperlink" Target="https://www.cartrade.com/buy-used-cars/pune/maruti-suzuki/baleno/d3246011.html?dc=0" TargetMode="External"/><Relationship Id="rId1331" Type="http://schemas.openxmlformats.org/officeDocument/2006/relationships/hyperlink" Target="https://www.carwale.com/used/cars-in-delhi/mercedes-benz-e-class/d3239165/?slot=0&amp;rk=111&amp;isP=false" TargetMode="External"/><Relationship Id="rId1776" Type="http://schemas.openxmlformats.org/officeDocument/2006/relationships/hyperlink" Target="https://www.carwale.com/used/cars-in-chennai/maruti-suzuki-vitara-brezza/d3298943/?slot=0&amp;rk=61&amp;isP=false" TargetMode="External"/><Relationship Id="rId1983" Type="http://schemas.openxmlformats.org/officeDocument/2006/relationships/hyperlink" Target="https://www.carwale.com/used/cars-in-hyderabad/bmw-3-series/d3254777/?slot=0&amp;rk=21&amp;isP=false" TargetMode="External"/><Relationship Id="rId2827" Type="http://schemas.openxmlformats.org/officeDocument/2006/relationships/hyperlink" Target="https://www.carwale.com/used/cars-in-pune/hyundai-elantra/d3239107/?slot=0&amp;rk=125&amp;isP=false" TargetMode="External"/><Relationship Id="rId4042" Type="http://schemas.openxmlformats.org/officeDocument/2006/relationships/hyperlink" Target="https://www.quikr.com/cars/used-other-2014-honda-city-vx-mt-petrol-72057-kms-driven-in-vanagram-chennai/p/362329556" TargetMode="External"/><Relationship Id="rId4487" Type="http://schemas.openxmlformats.org/officeDocument/2006/relationships/hyperlink" Target="https://www.quikr.com/cars/used-other-2012-maruti-suzuki-alto-k10-vxi-50199-kms-driven-in-undri-pune/p/362329755" TargetMode="External"/><Relationship Id="rId4694" Type="http://schemas.openxmlformats.org/officeDocument/2006/relationships/hyperlink" Target="https://www.quikr.com/cars/used-mystic-metalic-2008-ford-fiesta-zxi-1.4-tdci-ltd-120000-kms-driven-in-matwada-warangal/p/362450393" TargetMode="External"/><Relationship Id="rId68" Type="http://schemas.openxmlformats.org/officeDocument/2006/relationships/hyperlink" Target="https://www.cardekho.com/used-car-details/used-Hyundai-Grand-I10-1.2-Kappa-Sportz-Option-cars-Ahmedabad_5573d920-3160-4acc-ad8b-433f05b1c5fa.htm" TargetMode="External"/><Relationship Id="rId1429" Type="http://schemas.openxmlformats.org/officeDocument/2006/relationships/hyperlink" Target="https://www.carwale.com/used/cars-in-delhi/toyota-innova/d3235687/?slot=0&amp;rk=209&amp;isP=false" TargetMode="External"/><Relationship Id="rId1636" Type="http://schemas.openxmlformats.org/officeDocument/2006/relationships/hyperlink" Target="https://www.carwale.com/used/cars-in-mumbai/maruti-suzuki-wagon-r/d3280639/?slot=0&amp;rk=168&amp;isP=false" TargetMode="External"/><Relationship Id="rId1843" Type="http://schemas.openxmlformats.org/officeDocument/2006/relationships/hyperlink" Target="https://www.carwale.com/used/cars-in-chennai/maruti-suzuki-alto-800/d3271155/?slot=0&amp;rk=128&amp;isP=false" TargetMode="External"/><Relationship Id="rId3089" Type="http://schemas.openxmlformats.org/officeDocument/2006/relationships/hyperlink" Target="https://www.carwale.com/used/cars-in-chandigarh/mercedes-benz-gle/d3063095/?slot=0&amp;rk=140&amp;isP=false" TargetMode="External"/><Relationship Id="rId3296" Type="http://schemas.openxmlformats.org/officeDocument/2006/relationships/hyperlink" Target="https://www.quikr.com/cars/used-other-2018-maruti-suzuki-baleno-61784-kms-driven-in-undri-pune/p/362347709" TargetMode="External"/><Relationship Id="rId4347" Type="http://schemas.openxmlformats.org/officeDocument/2006/relationships/hyperlink" Target="https://www.quikr.com/cars/used-other-2018-hyundai-santro-26594-kms-driven-in-vanagram-chennai/p/362329576" TargetMode="External"/><Relationship Id="rId4554" Type="http://schemas.openxmlformats.org/officeDocument/2006/relationships/hyperlink" Target="https://www.quikr.com/cars/used-white-2017-mahindra-bolero-power-plus-sle-47000-kms-driven-in-khadki-pune/p/362457078" TargetMode="External"/><Relationship Id="rId4761" Type="http://schemas.openxmlformats.org/officeDocument/2006/relationships/hyperlink" Target="https://www.quikr.com/cars/used-other-2012-maruti-suzuki-swift-vxi-38404-kms-driven-in-cholourpalya-bangalore/p/362329421" TargetMode="External"/><Relationship Id="rId4999" Type="http://schemas.openxmlformats.org/officeDocument/2006/relationships/hyperlink" Target="https://www.quikr.com/cars/used-other-2016-maruti-suzuki-baleno-67383-kms-driven-in-cholourpalya-bangalore/p/362323449" TargetMode="External"/><Relationship Id="rId1703" Type="http://schemas.openxmlformats.org/officeDocument/2006/relationships/hyperlink" Target="https://www.carwale.com/used/cars-in-mumbai/tata-tiago/d3308431/?slot=0&amp;rk=235&amp;isP=false" TargetMode="External"/><Relationship Id="rId1910" Type="http://schemas.openxmlformats.org/officeDocument/2006/relationships/hyperlink" Target="https://www.carwale.com/used/cars-in-chennai/kia-seltos/d3272787/?slot=0&amp;rk=195&amp;isP=false" TargetMode="External"/><Relationship Id="rId3156" Type="http://schemas.openxmlformats.org/officeDocument/2006/relationships/hyperlink" Target="https://www.carwale.com/used/cars-in-chandigarh/toyota-fortuner/d3202281/?slot=0&amp;rk=207&amp;isP=false" TargetMode="External"/><Relationship Id="rId3363" Type="http://schemas.openxmlformats.org/officeDocument/2006/relationships/hyperlink" Target="https://www.quikr.com/cars/used-other-2019-maruti-suzuki-swift-14598-kms-driven-in-vanagram-chennai/p/362347489" TargetMode="External"/><Relationship Id="rId4207" Type="http://schemas.openxmlformats.org/officeDocument/2006/relationships/hyperlink" Target="https://www.quikr.com/cars/used-other-2017-maruti-suzuki-baleno-40902-kms-driven-in-undri-pune/p/362329726" TargetMode="External"/><Relationship Id="rId4414" Type="http://schemas.openxmlformats.org/officeDocument/2006/relationships/hyperlink" Target="https://www.quikr.com/cars/used-other-2018-hyundai-elite-i20-asta-1.2-32194-kms-driven-in-cholourpalya-bangalore/p/362329085" TargetMode="External"/><Relationship Id="rId4859" Type="http://schemas.openxmlformats.org/officeDocument/2006/relationships/hyperlink" Target="https://www.quikr.com/cars/used-other-2012-hyundai-eon-30337-kms-driven-in-cholourpalya-bangalore/p/362323177" TargetMode="External"/><Relationship Id="rId284" Type="http://schemas.openxmlformats.org/officeDocument/2006/relationships/hyperlink" Target="https://www.cartrade.com/buy-used-cars/mumbai/mercedes-benz/cla/d3248437.html?dc=0" TargetMode="External"/><Relationship Id="rId491" Type="http://schemas.openxmlformats.org/officeDocument/2006/relationships/hyperlink" Target="https://www.cartrade.com/buy-used-cars/delhi/hyundai/grand-i10/d3303147.html?dc=0" TargetMode="External"/><Relationship Id="rId2172" Type="http://schemas.openxmlformats.org/officeDocument/2006/relationships/hyperlink" Target="https://www.carwale.com/used/cars-in-hyderabad/volkswagen-polo/d3224605/?slot=0&amp;rk=210&amp;isP=false" TargetMode="External"/><Relationship Id="rId3016" Type="http://schemas.openxmlformats.org/officeDocument/2006/relationships/hyperlink" Target="https://www.carwale.com/used/cars-in-chandigarh/mahindra-xuv700/d3299493/?slot=0&amp;rk=67&amp;isP=false" TargetMode="External"/><Relationship Id="rId3223" Type="http://schemas.openxmlformats.org/officeDocument/2006/relationships/hyperlink" Target="https://www.quikr.com/cars/used-white-2016-maruti-suzuki-swift-dzire-ldi-1-85-000-kms-driven-in-karuvampalayam-tirupur/p/362391086" TargetMode="External"/><Relationship Id="rId3570" Type="http://schemas.openxmlformats.org/officeDocument/2006/relationships/hyperlink" Target="https://www.quikr.com/cars/used-2003-mercedes-benz-c-class-200-kompressor-elegance-mt-80550-kms-driven-in-deccan-gymkhana-pune/p/362356566" TargetMode="External"/><Relationship Id="rId3668" Type="http://schemas.openxmlformats.org/officeDocument/2006/relationships/hyperlink" Target="https://www.quikr.com/cars/used-2014-maruti-suzuki-swift-dzire-vxi-50000-kms-driven-in-vashi-mumbai/p/362289166" TargetMode="External"/><Relationship Id="rId3875" Type="http://schemas.openxmlformats.org/officeDocument/2006/relationships/hyperlink" Target="https://www.quikr.com/cars/used-other-2020-maruti-suzuki-ciaz-40312-kms-driven-in-anna-nagar-chennai/p/362347349" TargetMode="External"/><Relationship Id="rId4621" Type="http://schemas.openxmlformats.org/officeDocument/2006/relationships/hyperlink" Target="https://www.quikr.com/cars/used-other-2019-maruti-suzuki-wagon-r-27818-kms-driven-in-cholourpalya-bangalore/p/362329260" TargetMode="External"/><Relationship Id="rId4719" Type="http://schemas.openxmlformats.org/officeDocument/2006/relationships/hyperlink" Target="https://www.quikr.com/cars/used-2019-maruti-suzuki-vitara-brezza-85-000-kms-driven-in-new-dhan-mandi-ganganagar/p/362449726" TargetMode="External"/><Relationship Id="rId4926" Type="http://schemas.openxmlformats.org/officeDocument/2006/relationships/hyperlink" Target="https://www.quikr.com/cars/used-other-2010-hyundai-santro-xing-gls-14172-kms-driven-in-cholourpalya-bangalore/p/362323270" TargetMode="External"/><Relationship Id="rId144" Type="http://schemas.openxmlformats.org/officeDocument/2006/relationships/hyperlink" Target="https://www.cartrade.com/buy-used-cars/hyderabad/hyundai/elite-i20/d3239341.html?dc=0" TargetMode="External"/><Relationship Id="rId589" Type="http://schemas.openxmlformats.org/officeDocument/2006/relationships/hyperlink" Target="https://www.cartrade.com/buy-used-cars/kanpur/mg/hector/d3263973.html?dc=0" TargetMode="External"/><Relationship Id="rId796" Type="http://schemas.openxmlformats.org/officeDocument/2006/relationships/hyperlink" Target="https://www.cartrade.com/buy-used-cars/ajmer/hyundai/venue/d3170291.html?dc=0" TargetMode="External"/><Relationship Id="rId2477" Type="http://schemas.openxmlformats.org/officeDocument/2006/relationships/hyperlink" Target="https://www.carwale.com/used/cars-in-bangalore/honda-jazz/d3197297/?slot=0&amp;rk=23&amp;isP=false" TargetMode="External"/><Relationship Id="rId2684" Type="http://schemas.openxmlformats.org/officeDocument/2006/relationships/hyperlink" Target="https://www.carwale.com/used/cars-in-bangalore/hyundai-santro/d3274513/?slot=0&amp;rk=230&amp;isP=false" TargetMode="External"/><Relationship Id="rId3430" Type="http://schemas.openxmlformats.org/officeDocument/2006/relationships/hyperlink" Target="https://www.quikr.com/cars/used-other-2020-honda-city-11161-kms-driven-in-undri-pune/p/362347741" TargetMode="External"/><Relationship Id="rId3528" Type="http://schemas.openxmlformats.org/officeDocument/2006/relationships/hyperlink" Target="https://www.quikr.com/cars/used-other-2019-maruti-suzuki-alto-lxi-44032-kms-driven-in-vanagram-chennai/p/362347442" TargetMode="External"/><Relationship Id="rId3735" Type="http://schemas.openxmlformats.org/officeDocument/2006/relationships/hyperlink" Target="https://www.quikr.com/cars/used-2015-honda-brio-vx-at-62000-kms-driven-in-jayanagar-bangalore/p/362217538" TargetMode="External"/><Relationship Id="rId351" Type="http://schemas.openxmlformats.org/officeDocument/2006/relationships/hyperlink" Target="https://www.cartrade.com/buy-used-cars/mumbai/mercedes-benz/glc/d3269783.html?dc=0" TargetMode="External"/><Relationship Id="rId449" Type="http://schemas.openxmlformats.org/officeDocument/2006/relationships/hyperlink" Target="https://www.cartrade.com/buy-used-cars/pune/maruti-suzuki/baleno/d3246011.html?dc=0" TargetMode="External"/><Relationship Id="rId656" Type="http://schemas.openxmlformats.org/officeDocument/2006/relationships/hyperlink" Target="https://www.cartrade.com/buy-used-cars/mumbai/mercedes-benz/cla/d3261427.html?dc=0" TargetMode="External"/><Relationship Id="rId863" Type="http://schemas.openxmlformats.org/officeDocument/2006/relationships/hyperlink" Target="https://www.cartrade.com/buy-used-cars/kanpur/honda/brio/d3247133.html?dc=0" TargetMode="External"/><Relationship Id="rId1079" Type="http://schemas.openxmlformats.org/officeDocument/2006/relationships/hyperlink" Target="https://www.cartrade.com/buy-used-cars/mumbai/mercedes-benz/gla/d3269781.html?dc=0" TargetMode="External"/><Relationship Id="rId1286" Type="http://schemas.openxmlformats.org/officeDocument/2006/relationships/hyperlink" Target="https://www.carwale.com/used/cars-in-delhi/bmw-x4/d3288255/?slot=0&amp;rk=66&amp;isP=false" TargetMode="External"/><Relationship Id="rId1493" Type="http://schemas.openxmlformats.org/officeDocument/2006/relationships/hyperlink" Target="https://www.carwale.com/used/cars-in-mumbai/mercedes-benz-c-class/d3248439/?slot=0&amp;rk=25&amp;isP=false" TargetMode="External"/><Relationship Id="rId2032" Type="http://schemas.openxmlformats.org/officeDocument/2006/relationships/hyperlink" Target="https://www.carwale.com/used/cars-in-hyderabad/honda-amaze/d3161061/?slot=0&amp;rk=70&amp;isP=false" TargetMode="External"/><Relationship Id="rId2337" Type="http://schemas.openxmlformats.org/officeDocument/2006/relationships/hyperlink" Target="https://www.carwale.com/used/cars-in-kolkata/honda-civic/d3309277/?slot=0&amp;rk=130&amp;isP=false" TargetMode="External"/><Relationship Id="rId2544" Type="http://schemas.openxmlformats.org/officeDocument/2006/relationships/hyperlink" Target="https://www.carwale.com/used/cars-in-bangalore/ford-ecosport/d3197507/?slot=0&amp;rk=90&amp;isP=false" TargetMode="External"/><Relationship Id="rId2891" Type="http://schemas.openxmlformats.org/officeDocument/2006/relationships/hyperlink" Target="https://www.carwale.com/used/cars-in-pune/renault-kiger/d3272209/?slot=0&amp;rk=189&amp;isP=false" TargetMode="External"/><Relationship Id="rId2989" Type="http://schemas.openxmlformats.org/officeDocument/2006/relationships/hyperlink" Target="https://www.carwale.com/used/cars-in-chandigarh/mercedes-benz-c-class/d3246795/?slot=0&amp;rk=40&amp;isP=false" TargetMode="External"/><Relationship Id="rId3942" Type="http://schemas.openxmlformats.org/officeDocument/2006/relationships/hyperlink" Target="https://www.quikr.com/cars/used-other-2019-maruti-suzuki-eeco-38404-kms-driven-in-anna-nagar-chennai/p/362347496" TargetMode="External"/><Relationship Id="rId211" Type="http://schemas.openxmlformats.org/officeDocument/2006/relationships/hyperlink" Target="https://www.cartrade.com/buy-used-cars/mumbai/mercedes-benz/gle/d3163397.html?dc=0" TargetMode="External"/><Relationship Id="rId309" Type="http://schemas.openxmlformats.org/officeDocument/2006/relationships/hyperlink" Target="https://www.cartrade.com/buy-used-cars/mumbai/mercedes-benz/cla/d3248437.html?dc=0" TargetMode="External"/><Relationship Id="rId516" Type="http://schemas.openxmlformats.org/officeDocument/2006/relationships/hyperlink" Target="https://www.cartrade.com/buy-used-cars/delhi/hyundai/grand-i10/d3303147.html?dc=0" TargetMode="External"/><Relationship Id="rId1146" Type="http://schemas.openxmlformats.org/officeDocument/2006/relationships/hyperlink" Target="https://www.cartrade.com/buy-used-cars/ajmer/hyundai/venue/d3170291.html?dc=0" TargetMode="External"/><Relationship Id="rId1798" Type="http://schemas.openxmlformats.org/officeDocument/2006/relationships/hyperlink" Target="https://www.carwale.com/used/cars-in-chennai/skoda-octavia/d3196675/?slot=0&amp;rk=83&amp;isP=false" TargetMode="External"/><Relationship Id="rId2751" Type="http://schemas.openxmlformats.org/officeDocument/2006/relationships/hyperlink" Target="https://www.carwale.com/used/cars-in-pune/maruti-suzuki-swift-dzire/d3269817/?slot=0&amp;rk=49&amp;isP=false" TargetMode="External"/><Relationship Id="rId2849" Type="http://schemas.openxmlformats.org/officeDocument/2006/relationships/hyperlink" Target="https://www.carwale.com/used/cars-in-pune/volvo-s90/d3306677/?slot=0&amp;rk=147&amp;isP=false" TargetMode="External"/><Relationship Id="rId3802" Type="http://schemas.openxmlformats.org/officeDocument/2006/relationships/hyperlink" Target="https://www.quikr.com/cars/used-other-2018-maruti-suzuki-baleno-21790-kms-driven-in-undri-pune/p/362347756" TargetMode="External"/><Relationship Id="rId723" Type="http://schemas.openxmlformats.org/officeDocument/2006/relationships/hyperlink" Target="https://www.cartrade.com/buy-used-cars/delhi/honda/city/d3270903.html?dc=0" TargetMode="External"/><Relationship Id="rId930" Type="http://schemas.openxmlformats.org/officeDocument/2006/relationships/hyperlink" Target="https://www.cartrade.com/buy-used-cars/mumbai/mini/countryman/d3264323.html?dc=0" TargetMode="External"/><Relationship Id="rId1006" Type="http://schemas.openxmlformats.org/officeDocument/2006/relationships/hyperlink" Target="https://www.cartrade.com/buy-used-cars/mumbai/mercedes-benz/cla/d3261427.html?dc=0" TargetMode="External"/><Relationship Id="rId1353" Type="http://schemas.openxmlformats.org/officeDocument/2006/relationships/hyperlink" Target="https://www.carwale.com/used/cars-in-delhi/audi-q7/d3223665/?slot=0&amp;rk=133&amp;isP=false" TargetMode="External"/><Relationship Id="rId1560" Type="http://schemas.openxmlformats.org/officeDocument/2006/relationships/hyperlink" Target="https://www.carwale.com/used/cars-in-mumbai/toyota-innova/d3213493/?slot=0&amp;rk=92&amp;isP=false" TargetMode="External"/><Relationship Id="rId1658" Type="http://schemas.openxmlformats.org/officeDocument/2006/relationships/hyperlink" Target="https://www.carwale.com/used/cars-in-mumbai/mercedes-benz-cla/d3298989/?slot=0&amp;rk=190&amp;isP=false" TargetMode="External"/><Relationship Id="rId1865" Type="http://schemas.openxmlformats.org/officeDocument/2006/relationships/hyperlink" Target="https://www.carwale.com/used/cars-in-chennai/maruti-suzuki-baleno/d3265339/?slot=0&amp;rk=150&amp;isP=false" TargetMode="External"/><Relationship Id="rId2404" Type="http://schemas.openxmlformats.org/officeDocument/2006/relationships/hyperlink" Target="https://www.carwale.com/used/cars-in-kolkata/jaguar-f-pace/d3272559/?slot=0&amp;rk=197&amp;isP=false" TargetMode="External"/><Relationship Id="rId2611" Type="http://schemas.openxmlformats.org/officeDocument/2006/relationships/hyperlink" Target="https://www.carwale.com/used/cars-in-bangalore/audi-a6/d3216909/?slot=0&amp;rk=157&amp;isP=false" TargetMode="External"/><Relationship Id="rId2709" Type="http://schemas.openxmlformats.org/officeDocument/2006/relationships/hyperlink" Target="https://www.carwale.com/used/cars-in-pune/volkswagen-vento/d3271485/?slot=35&amp;rk=7&amp;isP=true" TargetMode="External"/><Relationship Id="rId4064" Type="http://schemas.openxmlformats.org/officeDocument/2006/relationships/hyperlink" Target="https://www.quikr.com/cars/used-other-2016-hyundai-creta-77097-kms-driven-in-cholourpalya-bangalore/p/362329239" TargetMode="External"/><Relationship Id="rId4271" Type="http://schemas.openxmlformats.org/officeDocument/2006/relationships/hyperlink" Target="https://www.quikr.com/cars/used-other-2020-maruti-suzuki-s-cross-23505-kms-driven-in-anna-nagar-chennai/p/362329565" TargetMode="External"/><Relationship Id="rId1213" Type="http://schemas.openxmlformats.org/officeDocument/2006/relationships/hyperlink" Target="https://www.cartrade.com/buy-used-cars/kanpur/honda/brio/d3247133.html?dc=0" TargetMode="External"/><Relationship Id="rId1420" Type="http://schemas.openxmlformats.org/officeDocument/2006/relationships/hyperlink" Target="https://www.carwale.com/used/cars-in-ahmedabad/mercedes-benz-e-class/d3290343/?slot=0&amp;rk=200&amp;isP=false&amp;dc=10" TargetMode="External"/><Relationship Id="rId1518" Type="http://schemas.openxmlformats.org/officeDocument/2006/relationships/hyperlink" Target="https://www.carwale.com/used/cars-in-mumbai/hyundai-creta/d3225541/?slot=0&amp;rk=50&amp;isP=false" TargetMode="External"/><Relationship Id="rId2916" Type="http://schemas.openxmlformats.org/officeDocument/2006/relationships/hyperlink" Target="https://www.carwale.com/used/cars-in-pune/maruti-suzuki-ignis/d3274879/?slot=0&amp;rk=214&amp;isP=false" TargetMode="External"/><Relationship Id="rId3080" Type="http://schemas.openxmlformats.org/officeDocument/2006/relationships/hyperlink" Target="https://www.carwale.com/used/cars-in-chandigarh/audi-q5/d2976539/?slot=0&amp;rk=131&amp;isP=false" TargetMode="External"/><Relationship Id="rId4131" Type="http://schemas.openxmlformats.org/officeDocument/2006/relationships/hyperlink" Target="https://www.quikr.com/cars/used-other-2011-hyundai-i10-sportz-1.2-at-kappa2-61261-kms-driven-in-cholourpalya-bangalore/p/362329401" TargetMode="External"/><Relationship Id="rId4369" Type="http://schemas.openxmlformats.org/officeDocument/2006/relationships/hyperlink" Target="https://www.quikr.com/cars/used-other-2016-hyundai-grand-i10-magna-1.2-kappa-vtvt-23274-kms-driven-in-vanagram-chennai/p/362329661" TargetMode="External"/><Relationship Id="rId4576" Type="http://schemas.openxmlformats.org/officeDocument/2006/relationships/hyperlink" Target="https://www.quikr.com/cars/used-2010-ford-fiesta-1-37-000-kms-driven-in-adoor-pathanamthitta/p/362456697" TargetMode="External"/><Relationship Id="rId4783" Type="http://schemas.openxmlformats.org/officeDocument/2006/relationships/hyperlink" Target="https://www.quikr.com/cars/used-other-2020-maruti-suzuki-wagon-r-11212-kms-driven-in-cholourpalya-bangalore/p/362329264" TargetMode="External"/><Relationship Id="rId4990" Type="http://schemas.openxmlformats.org/officeDocument/2006/relationships/hyperlink" Target="https://www.quikr.com/cars/used-other-2014-maruti-suzuki-alto-k10-vxi-35038-kms-driven-in-anna-nagar-chennai/p/362323723" TargetMode="External"/><Relationship Id="rId1725" Type="http://schemas.openxmlformats.org/officeDocument/2006/relationships/hyperlink" Target="https://www.carwale.com/used/cars-in-chennai/ford-ecosport/d3136417/?slot=0&amp;rk=10&amp;isP=false" TargetMode="External"/><Relationship Id="rId1932" Type="http://schemas.openxmlformats.org/officeDocument/2006/relationships/hyperlink" Target="https://www.carwale.com/used/cars-in-chennai/mg-hector-plus/d3273359/?slot=0&amp;rk=217&amp;isP=false" TargetMode="External"/><Relationship Id="rId3178" Type="http://schemas.openxmlformats.org/officeDocument/2006/relationships/hyperlink" Target="https://www.quikr.com/cars/used-grey-2014-maruti-suzuki-alto-800-lxi-45000-kms-driven-in-kasba-kolkata/p/362458240" TargetMode="External"/><Relationship Id="rId3385" Type="http://schemas.openxmlformats.org/officeDocument/2006/relationships/hyperlink" Target="https://www.quikr.com/cars/used-other-2019-maruti-suzuki-alto-vxi-41310-kms-driven-in-undri-pune/p/362347559" TargetMode="External"/><Relationship Id="rId3592" Type="http://schemas.openxmlformats.org/officeDocument/2006/relationships/hyperlink" Target="https://www.quikr.com/cars/used-red-2015-maruti-suzuki-swift-star-vdi-45000-kms-driven-in-adarsh-nagar-jaipur/p/361896127" TargetMode="External"/><Relationship Id="rId4229" Type="http://schemas.openxmlformats.org/officeDocument/2006/relationships/hyperlink" Target="https://www.quikr.com/cars/used-other-2013-maruti-suzuki-swift-dzire-zdi-40294-kms-driven-in-cholourpalya-bangalore/p/362329419" TargetMode="External"/><Relationship Id="rId4436" Type="http://schemas.openxmlformats.org/officeDocument/2006/relationships/hyperlink" Target="https://www.quikr.com/cars/used-red-2017-maruti-suzuki-baleno-rs-1.0-85000-kms-driven-in-pink-city-jaipur/p/362464471" TargetMode="External"/><Relationship Id="rId4643" Type="http://schemas.openxmlformats.org/officeDocument/2006/relationships/hyperlink" Target="https://www.quikr.com/cars/used-other-2016-hyundai-verna-38379-kms-driven-in-cholourpalya-bangalore/p/362329116" TargetMode="External"/><Relationship Id="rId4850" Type="http://schemas.openxmlformats.org/officeDocument/2006/relationships/hyperlink" Target="https://www.quikr.com/cars/used-other-2019-hyundai-elite-i20-25600-kms-driven-in-vanagram-chennai/p/362323744" TargetMode="External"/><Relationship Id="rId17" Type="http://schemas.openxmlformats.org/officeDocument/2006/relationships/hyperlink" Target="https://www.cardekho.com/used-car-details/used-Volvo-Xc-90-D5-Momentum-cars-New-Delhi_8742d7e8-b5f4-4eff-bfb7-0e4062203098.htm" TargetMode="External"/><Relationship Id="rId2194" Type="http://schemas.openxmlformats.org/officeDocument/2006/relationships/hyperlink" Target="https://www.carwale.com/used/cars-in-hyderabad/mg-gloster/d3307305/?slot=0&amp;rk=232&amp;isP=false" TargetMode="External"/><Relationship Id="rId3038" Type="http://schemas.openxmlformats.org/officeDocument/2006/relationships/hyperlink" Target="https://www.carwale.com/used/cars-in-chandigarh/audi-q5/d2768081/?slot=0&amp;rk=89&amp;isP=false" TargetMode="External"/><Relationship Id="rId3245" Type="http://schemas.openxmlformats.org/officeDocument/2006/relationships/hyperlink" Target="https://www.quikr.com/cars/used-other-2019-maruti-suzuki-swift-vxi-70655-kms-driven-in-vanagram-chennai/p/362347424" TargetMode="External"/><Relationship Id="rId3452" Type="http://schemas.openxmlformats.org/officeDocument/2006/relationships/hyperlink" Target="https://www.quikr.com/cars/used-2010-maruti-suzuki-sx4-zxi-mt-leather-bs-iv-86999-kms-driven-in-deccan-gymkhana-pune/p/362328283" TargetMode="External"/><Relationship Id="rId3897" Type="http://schemas.openxmlformats.org/officeDocument/2006/relationships/hyperlink" Target="https://www.quikr.com/cars/used-other-2018-maruti-suzuki-eeco-49612-kms-driven-in-vanagram-chennai/p/362347481" TargetMode="External"/><Relationship Id="rId4503" Type="http://schemas.openxmlformats.org/officeDocument/2006/relationships/hyperlink" Target="https://www.quikr.com/cars/used-golden-2009-tata-indigo-cs-gls-bsiii-64-000-kms-driven-in-marathahalli-orr-bangalore/p/361641041" TargetMode="External"/><Relationship Id="rId4710" Type="http://schemas.openxmlformats.org/officeDocument/2006/relationships/hyperlink" Target="https://www.quikr.com/cars/used-other-2019-honda-jazz-19189-kms-driven-in-cholourpalya-bangalore/p/362329083" TargetMode="External"/><Relationship Id="rId4948" Type="http://schemas.openxmlformats.org/officeDocument/2006/relationships/hyperlink" Target="https://www.quikr.com/cars/used-other-2021-mg-motors-hector-10029-kms-driven-in-cholourpalya-bangalore/p/362323184" TargetMode="External"/><Relationship Id="rId166" Type="http://schemas.openxmlformats.org/officeDocument/2006/relationships/hyperlink" Target="https://www.cartrade.com/buy-used-cars/delhi/hyundai/grand-i10/d3303147.html?dc=0" TargetMode="External"/><Relationship Id="rId373" Type="http://schemas.openxmlformats.org/officeDocument/2006/relationships/hyperlink" Target="https://www.cartrade.com/buy-used-cars/delhi/honda/city/d3270903.html?dc=0" TargetMode="External"/><Relationship Id="rId580" Type="http://schemas.openxmlformats.org/officeDocument/2006/relationships/hyperlink" Target="https://www.cartrade.com/buy-used-cars/mumbai/mini/countryman/d3264323.html?dc=0" TargetMode="External"/><Relationship Id="rId2054" Type="http://schemas.openxmlformats.org/officeDocument/2006/relationships/hyperlink" Target="https://www.carwale.com/used/cars-in-hyderabad/honda-amaze/d3215083/?slot=0&amp;rk=92&amp;isP=false" TargetMode="External"/><Relationship Id="rId2261" Type="http://schemas.openxmlformats.org/officeDocument/2006/relationships/hyperlink" Target="https://www.carwale.com/used/cars-in-kolkata/honda-city/d3294603/?slot=0&amp;rk=54&amp;isP=false" TargetMode="External"/><Relationship Id="rId2499" Type="http://schemas.openxmlformats.org/officeDocument/2006/relationships/hyperlink" Target="https://www.carwale.com/used/cars-in-bangalore/ford-ecosport/d3199233/?slot=0&amp;rk=45&amp;isP=false" TargetMode="External"/><Relationship Id="rId3105" Type="http://schemas.openxmlformats.org/officeDocument/2006/relationships/hyperlink" Target="https://www.carwale.com/used/cars-in-chandigarh/mahindra-thar/d3271711/?slot=0&amp;rk=156&amp;isP=false" TargetMode="External"/><Relationship Id="rId3312" Type="http://schemas.openxmlformats.org/officeDocument/2006/relationships/hyperlink" Target="https://www.quikr.com/cars/used-other-2018-maruti-suzuki-s-cross-98112-kms-driven-in-vanagram-chennai/p/362347375" TargetMode="External"/><Relationship Id="rId3757" Type="http://schemas.openxmlformats.org/officeDocument/2006/relationships/hyperlink" Target="https://www.quikr.com/cars/used-other-2021-honda-jazz-7130-kms-driven-in-undri-pune/p/362347655" TargetMode="External"/><Relationship Id="rId3964" Type="http://schemas.openxmlformats.org/officeDocument/2006/relationships/hyperlink" Target="https://www.quikr.com/cars/used-other-2015-hyundai-eon-era-plus-22644-kms-driven-in-undri-pune/p/362347565" TargetMode="External"/><Relationship Id="rId4808" Type="http://schemas.openxmlformats.org/officeDocument/2006/relationships/hyperlink" Target="https://www.quikr.com/cars/used-other-2020-honda-city-12189-kms-driven-in-cholourpalya-bangalore/p/362329306" TargetMode="External"/><Relationship Id="rId1" Type="http://schemas.openxmlformats.org/officeDocument/2006/relationships/hyperlink" Target="https://www.cardekho.com/buy-used-car-details/used-Honda-City-V-Mt-cars-Ahmedabad_8a3ef5f4-820c-4994-b188-2dd827211849.htm" TargetMode="External"/><Relationship Id="rId233" Type="http://schemas.openxmlformats.org/officeDocument/2006/relationships/hyperlink" Target="https://www.cartrade.com/buy-used-cars/mumbai/mercedes-benz/c-class/d3248439.html?dc=0" TargetMode="External"/><Relationship Id="rId440" Type="http://schemas.openxmlformats.org/officeDocument/2006/relationships/hyperlink" Target="https://www.cartrade.com/buy-used-cars/%7B%7Burl%7D%7D" TargetMode="External"/><Relationship Id="rId678" Type="http://schemas.openxmlformats.org/officeDocument/2006/relationships/hyperlink" Target="https://www.cartrade.com/buy-used-cars/mumbai/mahindra/marazzo/d3192575.html?dc=0" TargetMode="External"/><Relationship Id="rId885" Type="http://schemas.openxmlformats.org/officeDocument/2006/relationships/hyperlink" Target="https://www.cartrade.com/buy-used-cars/mumbai/mercedes-benz/e-class/d3238105.html?dc=0" TargetMode="External"/><Relationship Id="rId1070" Type="http://schemas.openxmlformats.org/officeDocument/2006/relationships/hyperlink" Target="https://www.cartrade.com/buy-used-cars/hyderabad/volkswagen/vento/d3239325.html?dc=0" TargetMode="External"/><Relationship Id="rId2121" Type="http://schemas.openxmlformats.org/officeDocument/2006/relationships/hyperlink" Target="https://www.carwale.com/used/cars-in-hyderabad/honda-wr-v/d3224607/?slot=0&amp;rk=159&amp;isP=false" TargetMode="External"/><Relationship Id="rId2359" Type="http://schemas.openxmlformats.org/officeDocument/2006/relationships/hyperlink" Target="https://www.carwale.com/used/cars-in-kolkata/ford-fiesta/d3294595/?slot=0&amp;rk=152&amp;isP=false" TargetMode="External"/><Relationship Id="rId2566" Type="http://schemas.openxmlformats.org/officeDocument/2006/relationships/hyperlink" Target="https://www.carwale.com/used/cars-in-bangalore/isuzu-d-max-v-cross/d3283621/?slot=0&amp;rk=112&amp;isP=false" TargetMode="External"/><Relationship Id="rId2773" Type="http://schemas.openxmlformats.org/officeDocument/2006/relationships/hyperlink" Target="https://www.carwale.com/used/cars-in-pune/volkswagen-vento/d3264991/?slot=0&amp;rk=71&amp;isP=false" TargetMode="External"/><Relationship Id="rId2980" Type="http://schemas.openxmlformats.org/officeDocument/2006/relationships/hyperlink" Target="https://www.carwale.com/used/cars-in-chandigarh/mercedes-benz-e-class/d3223815/?slot=0&amp;rk=31&amp;isP=false" TargetMode="External"/><Relationship Id="rId3617" Type="http://schemas.openxmlformats.org/officeDocument/2006/relationships/hyperlink" Target="https://www.quikr.com/cars/used-brown-2010-maruti-suzuki-swift-63-000-kms-driven-in-sector-iv-bokarosteelcity/p/362187922" TargetMode="External"/><Relationship Id="rId3824" Type="http://schemas.openxmlformats.org/officeDocument/2006/relationships/hyperlink" Target="https://www.quikr.com/cars/used-other-2016-hyundai-eon-era-plus-51846-kms-driven-in-vanagram-chennai/p/362347334" TargetMode="External"/><Relationship Id="rId300" Type="http://schemas.openxmlformats.org/officeDocument/2006/relationships/hyperlink" Target="https://www.cartrade.com/buy-used-cars/hyderabad/maruti-suzuki/baleno/d3241025.html?dc=0" TargetMode="External"/><Relationship Id="rId538" Type="http://schemas.openxmlformats.org/officeDocument/2006/relationships/hyperlink" Target="https://www.cartrade.com/buy-used-cars/kanpur/honda/brio/d3247133.html?dc=0" TargetMode="External"/><Relationship Id="rId745" Type="http://schemas.openxmlformats.org/officeDocument/2006/relationships/hyperlink" Target="https://www.cartrade.com/buy-used-cars/hyderabad/volkswagen/vento/d3239325.html?dc=0" TargetMode="External"/><Relationship Id="rId952" Type="http://schemas.openxmlformats.org/officeDocument/2006/relationships/hyperlink" Target="https://www.cartrade.com/buy-used-cars/vijaywada/toyota/yaris/d3254349.html?dc=0" TargetMode="External"/><Relationship Id="rId1168" Type="http://schemas.openxmlformats.org/officeDocument/2006/relationships/hyperlink" Target="https://www.cartrade.com/buy-used-cars/faridabad/maruti-suzuki/wagon-r/d3236003.html?dc=0" TargetMode="External"/><Relationship Id="rId1375" Type="http://schemas.openxmlformats.org/officeDocument/2006/relationships/hyperlink" Target="https://www.carwale.com/used/cars-in-delhi/mercedes-benz-gle/d3254179/?slot=0&amp;rk=155&amp;isP=false" TargetMode="External"/><Relationship Id="rId1582" Type="http://schemas.openxmlformats.org/officeDocument/2006/relationships/hyperlink" Target="https://www.carwale.com/used/cars-in-mumbai/maruti-suzuki-wagon-r/d3270655/?slot=0&amp;rk=114&amp;isP=false" TargetMode="External"/><Relationship Id="rId2219" Type="http://schemas.openxmlformats.org/officeDocument/2006/relationships/hyperlink" Target="https://www.carwale.com/used/cars-in-kolkata/hyundai-verna/d3303693/?slot=0&amp;rk=12&amp;isP=false" TargetMode="External"/><Relationship Id="rId2426" Type="http://schemas.openxmlformats.org/officeDocument/2006/relationships/hyperlink" Target="https://www.carwale.com/used/cars-in-kolkata/maruti-suzuki-alto-800/d3218749/?slot=0&amp;rk=219&amp;isP=false" TargetMode="External"/><Relationship Id="rId2633" Type="http://schemas.openxmlformats.org/officeDocument/2006/relationships/hyperlink" Target="https://www.carwale.com/used/cars-in-bangalore/volkswagen-polo/d3188941/?slot=0&amp;rk=179&amp;isP=false" TargetMode="External"/><Relationship Id="rId4086" Type="http://schemas.openxmlformats.org/officeDocument/2006/relationships/hyperlink" Target="https://www.quikr.com/cars/used-other-2020-kia-seltos-18781-kms-driven-in-undri-pune/p/362329731" TargetMode="External"/><Relationship Id="rId81" Type="http://schemas.openxmlformats.org/officeDocument/2006/relationships/hyperlink" Target="https://www.cardekho.com/used-car-details/used-Bmw-7-Series-730ld-cars-Ahmedabad_66aee629-9633-4a1a-9f0c-c083b586ca5e.htm" TargetMode="External"/><Relationship Id="rId605" Type="http://schemas.openxmlformats.org/officeDocument/2006/relationships/hyperlink" Target="https://www.cartrade.com/buy-used-cars/mumbai/mini/countryman/d3264323.html?dc=0" TargetMode="External"/><Relationship Id="rId812" Type="http://schemas.openxmlformats.org/officeDocument/2006/relationships/hyperlink" Target="https://www.cartrade.com/buy-used-cars/lucknow/hyundai/xcent/d3157837.html?dc=0" TargetMode="External"/><Relationship Id="rId1028" Type="http://schemas.openxmlformats.org/officeDocument/2006/relationships/hyperlink" Target="https://www.cartrade.com/buy-used-cars/mumbai/mahindra/marazzo/d3192575.html?dc=0" TargetMode="External"/><Relationship Id="rId1235" Type="http://schemas.openxmlformats.org/officeDocument/2006/relationships/hyperlink" Target="https://www.carwale.com/used/cars-in-delhi/hyundai-xcent/d3260659/?slot=0&amp;rk=15&amp;isP=false" TargetMode="External"/><Relationship Id="rId1442" Type="http://schemas.openxmlformats.org/officeDocument/2006/relationships/hyperlink" Target="https://www.carwale.com/used/cars-in-delhi/maruti-suzuki-vitara-brezza/d3226707/?slot=0&amp;rk=222&amp;isP=false" TargetMode="External"/><Relationship Id="rId1887" Type="http://schemas.openxmlformats.org/officeDocument/2006/relationships/hyperlink" Target="https://www.carwale.com/used/cars-in-chennai/maruti-suzuki-celerio/d3272971/?slot=0&amp;rk=172&amp;isP=false" TargetMode="External"/><Relationship Id="rId2840" Type="http://schemas.openxmlformats.org/officeDocument/2006/relationships/hyperlink" Target="https://www.carwale.com/used/cars-in-pune/mercedes-benz-s-class/d3306657/?slot=0&amp;rk=138&amp;isP=false" TargetMode="External"/><Relationship Id="rId2938" Type="http://schemas.openxmlformats.org/officeDocument/2006/relationships/hyperlink" Target="https://www.carwale.com/used/cars-in-pune/skoda-rapid/d3273929/?slot=0&amp;rk=236&amp;isP=false" TargetMode="External"/><Relationship Id="rId4293" Type="http://schemas.openxmlformats.org/officeDocument/2006/relationships/hyperlink" Target="https://www.quikr.com/cars/used-2006-maruti-suzuki-swift-1-28-100-kms-driven-in-dabra/p/362465969" TargetMode="External"/><Relationship Id="rId4598" Type="http://schemas.openxmlformats.org/officeDocument/2006/relationships/hyperlink" Target="https://www.quikr.com/cars/used-red-2005-maruti-suzuki-swift-vxi-bsiii-with-abs-64750-kms-driven-in-naihati/p/362455361" TargetMode="External"/><Relationship Id="rId1302" Type="http://schemas.openxmlformats.org/officeDocument/2006/relationships/hyperlink" Target="https://www.carwale.com/used/cars-in-gurgaon/mercedes-benz-e-class/d3251911/?slot=0&amp;rk=82&amp;isP=false&amp;dc=10" TargetMode="External"/><Relationship Id="rId1747" Type="http://schemas.openxmlformats.org/officeDocument/2006/relationships/hyperlink" Target="https://www.carwale.com/used/cars-in-chennai/renault-triber/d3306455/?slot=0&amp;rk=32&amp;isP=false" TargetMode="External"/><Relationship Id="rId1954" Type="http://schemas.openxmlformats.org/officeDocument/2006/relationships/hyperlink" Target="https://www.carwale.com/used/cars-in-chennai/maruti-suzuki-s-presso/d3274743/?slot=0&amp;rk=239&amp;isP=false" TargetMode="External"/><Relationship Id="rId2700" Type="http://schemas.openxmlformats.org/officeDocument/2006/relationships/hyperlink" Target="https://www.carwale.com/used/cars-in-bangalore/tata-tiago/d3286557/?slot=0&amp;rk=246&amp;isP=false" TargetMode="External"/><Relationship Id="rId4153" Type="http://schemas.openxmlformats.org/officeDocument/2006/relationships/hyperlink" Target="https://www.quikr.com/cars/used-other-2017-maruti-suzuki-baleno-65935-kms-driven-in-cholourpalya-bangalore/p/362329468" TargetMode="External"/><Relationship Id="rId4360" Type="http://schemas.openxmlformats.org/officeDocument/2006/relationships/hyperlink" Target="https://www.quikr.com/cars/used-2018-maruti-suzuki-800-100-kms-driven-in-azara-guwahati/p/362463975" TargetMode="External"/><Relationship Id="rId4458" Type="http://schemas.openxmlformats.org/officeDocument/2006/relationships/hyperlink" Target="https://www.quikr.com/cars/used-2018-renault-kwid-1.0-rxt-amt-40000-kms-driven-in-ari-bagh-colony-srinagar/p/361078580" TargetMode="External"/><Relationship Id="rId39" Type="http://schemas.openxmlformats.org/officeDocument/2006/relationships/hyperlink" Target="https://www.cardekho.com/buy-used-car-details/used-Renault-Kwid-Rxl-Bsiv-cars-Ahmedabad_4f05e77c-9469-40f8-981d-f1f436542a06.htm" TargetMode="External"/><Relationship Id="rId1607" Type="http://schemas.openxmlformats.org/officeDocument/2006/relationships/hyperlink" Target="https://www.carwale.com/used/cars-in-mumbai/honda-city/d3286015/?slot=0&amp;rk=139&amp;isP=false" TargetMode="External"/><Relationship Id="rId1814" Type="http://schemas.openxmlformats.org/officeDocument/2006/relationships/hyperlink" Target="https://www.carwale.com/used/cars-in-chennai/mercedes-benz-m-class/d3225823/?slot=0&amp;rk=99&amp;isP=false" TargetMode="External"/><Relationship Id="rId3267" Type="http://schemas.openxmlformats.org/officeDocument/2006/relationships/hyperlink" Target="https://www.quikr.com/cars/used-other-2016-maruti-suzuki-celerio-vxi-48987-kms-driven-in-vanagram-chennai/p/362347451" TargetMode="External"/><Relationship Id="rId4013" Type="http://schemas.openxmlformats.org/officeDocument/2006/relationships/hyperlink" Target="https://www.quikr.com/cars/used-other-2016-nissan-micra-active-80154-kms-driven-in-vanagram-chennai/p/362329585" TargetMode="External"/><Relationship Id="rId4220" Type="http://schemas.openxmlformats.org/officeDocument/2006/relationships/hyperlink" Target="https://www.quikr.com/cars/used-2007-hyundai-santro-xing-gl-66000-kms-driven-in-kammanahalli-bangalore/p/362469545" TargetMode="External"/><Relationship Id="rId4665" Type="http://schemas.openxmlformats.org/officeDocument/2006/relationships/hyperlink" Target="https://www.quikr.com/cars/used-other-2019-maruti-suzuki-wagon-r-42992-kms-driven-in-vanagram-chennai/p/362329667" TargetMode="External"/><Relationship Id="rId4872" Type="http://schemas.openxmlformats.org/officeDocument/2006/relationships/hyperlink" Target="https://www.quikr.com/cars/used-other-2017-maruti-suzuki-ciaz-1.4-s-33693-kms-driven-in-vanagram-chennai/p/362323734" TargetMode="External"/><Relationship Id="rId188" Type="http://schemas.openxmlformats.org/officeDocument/2006/relationships/hyperlink" Target="https://www.cartrade.com/buy-used-cars/kanpur/honda/brio/d3247133.html?dc=0" TargetMode="External"/><Relationship Id="rId395" Type="http://schemas.openxmlformats.org/officeDocument/2006/relationships/hyperlink" Target="https://www.cartrade.com/buy-used-cars/hyderabad/volkswagen/vento/d3239325.html?dc=0" TargetMode="External"/><Relationship Id="rId2076" Type="http://schemas.openxmlformats.org/officeDocument/2006/relationships/hyperlink" Target="https://www.carwale.com/used/cars-in-hyderabad/maruti-suzuki-vitara-brezza/d3277783/?slot=0&amp;rk=114&amp;isP=false" TargetMode="External"/><Relationship Id="rId3474" Type="http://schemas.openxmlformats.org/officeDocument/2006/relationships/hyperlink" Target="https://www.quikr.com/cars/used-2019-honda-jazz-79474-kms-driven-in-airoli-navimumbai/p/361487306" TargetMode="External"/><Relationship Id="rId3681" Type="http://schemas.openxmlformats.org/officeDocument/2006/relationships/hyperlink" Target="https://www.quikr.com/cars/used-other-2021-maruti-suzuki-ciaz-5866-kms-driven-in-undri-pune/p/362347623" TargetMode="External"/><Relationship Id="rId3779" Type="http://schemas.openxmlformats.org/officeDocument/2006/relationships/hyperlink" Target="https://www.quikr.com/cars/used-other-2015-hyundai-elite-i20-asta-1.2-78971-kms-driven-in-vanagram-chennai/p/362347494" TargetMode="External"/><Relationship Id="rId4318" Type="http://schemas.openxmlformats.org/officeDocument/2006/relationships/hyperlink" Target="https://www.quikr.com/cars/used-other-2018-maruti-suzuki-celerio-zxi-41194-kms-driven-in-cholourpalya-bangalore/p/362329424" TargetMode="External"/><Relationship Id="rId4525" Type="http://schemas.openxmlformats.org/officeDocument/2006/relationships/hyperlink" Target="https://www.quikr.com/cars/used-other-2017-maruti-suzuki-baleno-59452-kms-driven-in-vanagram-chennai/p/362329526" TargetMode="External"/><Relationship Id="rId4732" Type="http://schemas.openxmlformats.org/officeDocument/2006/relationships/hyperlink" Target="https://www.quikr.com/cars/used-other-2020-maruti-suzuki-swift-vxi-amt-41602-kms-driven-in-undri-pune/p/362329743" TargetMode="External"/><Relationship Id="rId2283" Type="http://schemas.openxmlformats.org/officeDocument/2006/relationships/hyperlink" Target="https://www.carwale.com/used/cars-in-kolkata/jaguar-xe/d3251225/?slot=0&amp;rk=76&amp;isP=false" TargetMode="External"/><Relationship Id="rId2490" Type="http://schemas.openxmlformats.org/officeDocument/2006/relationships/hyperlink" Target="https://www.carwale.com/used/cars-in-bangalore/mahindra-xuv500/d3297635/?slot=0&amp;rk=36&amp;isP=false" TargetMode="External"/><Relationship Id="rId2588" Type="http://schemas.openxmlformats.org/officeDocument/2006/relationships/hyperlink" Target="https://www.carwale.com/used/cars-in-bangalore/bmw-x3/d3269765/?slot=0&amp;rk=134&amp;isP=false" TargetMode="External"/><Relationship Id="rId3127" Type="http://schemas.openxmlformats.org/officeDocument/2006/relationships/hyperlink" Target="https://www.carwale.com/used/cars-in-chandigarh/bmw-5-series/d3202075/?slot=0&amp;rk=178&amp;isP=false" TargetMode="External"/><Relationship Id="rId3334" Type="http://schemas.openxmlformats.org/officeDocument/2006/relationships/hyperlink" Target="https://www.quikr.com/cars/used-other-2020-maruti-suzuki-s-presso-11748-kms-driven-in-vanagram-chennai/p/362347472" TargetMode="External"/><Relationship Id="rId3541" Type="http://schemas.openxmlformats.org/officeDocument/2006/relationships/hyperlink" Target="https://www.quikr.com/cars/used-other-2020-maruti-suzuki-baleno-42756-kms-driven-in-anna-nagar-chennai/p/362347342" TargetMode="External"/><Relationship Id="rId3986" Type="http://schemas.openxmlformats.org/officeDocument/2006/relationships/hyperlink" Target="https://www.quikr.com/cars/used-other-2014-nissan-terrano-196026-kms-driven-in-vanagram-chennai/p/362347458" TargetMode="External"/><Relationship Id="rId255" Type="http://schemas.openxmlformats.org/officeDocument/2006/relationships/hyperlink" Target="https://www.cartrade.com/buy-used-cars/mumbai/mini/countryman/d3264323.html?dc=0" TargetMode="External"/><Relationship Id="rId462" Type="http://schemas.openxmlformats.org/officeDocument/2006/relationships/hyperlink" Target="https://www.cartrade.com/buy-used-cars/lucknow/hyundai/xcent/d3157837.html?dc=0" TargetMode="External"/><Relationship Id="rId1092" Type="http://schemas.openxmlformats.org/officeDocument/2006/relationships/hyperlink" Target="https://www.cartrade.com/buy-used-cars/delhi/maruti-suzuki/baleno/d3303119.html?dc=0" TargetMode="External"/><Relationship Id="rId1397" Type="http://schemas.openxmlformats.org/officeDocument/2006/relationships/hyperlink" Target="https://www.carwale.com/used/cars-in-ahmedabad/land-rover-discovery-sport/d3289839/?slot=0&amp;rk=177&amp;isP=false&amp;dc=10" TargetMode="External"/><Relationship Id="rId2143" Type="http://schemas.openxmlformats.org/officeDocument/2006/relationships/hyperlink" Target="https://www.carwale.com/used/cars-in-hyderabad/maruti-suzuki-wagon-r/d3270941/?slot=0&amp;rk=181&amp;isP=false" TargetMode="External"/><Relationship Id="rId2350" Type="http://schemas.openxmlformats.org/officeDocument/2006/relationships/hyperlink" Target="https://www.carwale.com/used/cars-in-kolkata/audi-a4/d3309381/?slot=0&amp;rk=143&amp;isP=false" TargetMode="External"/><Relationship Id="rId2795" Type="http://schemas.openxmlformats.org/officeDocument/2006/relationships/hyperlink" Target="https://www.carwale.com/used/cars-in-pune/maruti-suzuki-ciaz/d3287233/?slot=0&amp;rk=93&amp;isP=false" TargetMode="External"/><Relationship Id="rId3401" Type="http://schemas.openxmlformats.org/officeDocument/2006/relationships/hyperlink" Target="https://www.quikr.com/cars/used-white-2011-maruti-suzuki-omni-8-str-bs-iii-45008-kms-driven-in-adarsh-nagar-jaipur/p/361895950" TargetMode="External"/><Relationship Id="rId3639" Type="http://schemas.openxmlformats.org/officeDocument/2006/relationships/hyperlink" Target="https://www.quikr.com/cars/used-black-2022-tata-nexon-xz-500-kms-driven-in-thanisandra-road-bangalore/p/362036550" TargetMode="External"/><Relationship Id="rId3846" Type="http://schemas.openxmlformats.org/officeDocument/2006/relationships/hyperlink" Target="https://www.quikr.com/cars/used-other-2021-maruti-suzuki-ciaz-80142-kms-driven-in-anna-nagar-chennai/p/362347470" TargetMode="External"/><Relationship Id="rId115" Type="http://schemas.openxmlformats.org/officeDocument/2006/relationships/hyperlink" Target="https://www.cardekho.com/used-car-details/used-Hyundai-Accent-Gls-cars-Ahmedabad_10eedff3-1086-4dc3-9d7c-7b009cc0773f.htm" TargetMode="External"/><Relationship Id="rId322" Type="http://schemas.openxmlformats.org/officeDocument/2006/relationships/hyperlink" Target="https://www.cartrade.com/buy-used-cars/kanpur/hyundai/grand-i10/d3291495.html?dc=0" TargetMode="External"/><Relationship Id="rId767" Type="http://schemas.openxmlformats.org/officeDocument/2006/relationships/hyperlink" Target="https://www.cartrade.com/buy-used-cars/delhi/maruti-suzuki/baleno/d3303119.html?dc=0" TargetMode="External"/><Relationship Id="rId974" Type="http://schemas.openxmlformats.org/officeDocument/2006/relationships/hyperlink" Target="https://www.cartrade.com/buy-used-cars/pune/maruti-suzuki/baleno/d3246011.html?dc=0" TargetMode="External"/><Relationship Id="rId2003" Type="http://schemas.openxmlformats.org/officeDocument/2006/relationships/hyperlink" Target="https://www.carwale.com/used/cars-in-hyderabad/skoda-kodiaq/d3239801/?slot=0&amp;rk=41&amp;isP=false" TargetMode="External"/><Relationship Id="rId2210" Type="http://schemas.openxmlformats.org/officeDocument/2006/relationships/hyperlink" Target="https://www.carwale.com/used/cars-in-kolkata/ssangyong-rexton/d3303599/?slot=27&amp;rk=3&amp;isP=true" TargetMode="External"/><Relationship Id="rId2448" Type="http://schemas.openxmlformats.org/officeDocument/2006/relationships/hyperlink" Target="https://www.carwale.com/used/cars-in-kolkata/toyota-corolla-altis/d3222237/?slot=0&amp;rk=241&amp;isP=false" TargetMode="External"/><Relationship Id="rId2655" Type="http://schemas.openxmlformats.org/officeDocument/2006/relationships/hyperlink" Target="https://www.carwale.com/used/cars-in-bangalore/hyundai-verna/d3283799/?slot=0&amp;rk=201&amp;isP=false" TargetMode="External"/><Relationship Id="rId2862" Type="http://schemas.openxmlformats.org/officeDocument/2006/relationships/hyperlink" Target="https://www.carwale.com/used/cars-in-pune/bmw-5-series/d3260269/?slot=0&amp;rk=160&amp;isP=false" TargetMode="External"/><Relationship Id="rId3706" Type="http://schemas.openxmlformats.org/officeDocument/2006/relationships/hyperlink" Target="https://www.quikr.com/cars/used-other-2018-maruti-suzuki-celerio-vxi-cng-71847-kms-driven-in-undri-pune/p/362347647" TargetMode="External"/><Relationship Id="rId3913" Type="http://schemas.openxmlformats.org/officeDocument/2006/relationships/hyperlink" Target="https://www.quikr.com/cars/used-other-2015-ford-ecosport-24032-kms-driven-in-undri-pune/p/362347648" TargetMode="External"/><Relationship Id="rId627" Type="http://schemas.openxmlformats.org/officeDocument/2006/relationships/hyperlink" Target="https://www.cartrade.com/buy-used-cars/vijaywada/toyota/yaris/d3254349.html?dc=0" TargetMode="External"/><Relationship Id="rId834" Type="http://schemas.openxmlformats.org/officeDocument/2006/relationships/hyperlink" Target="https://www.cartrade.com/buy-used-cars/mumbai/mercedes-benz/cla/d3248437.html?dc=0" TargetMode="External"/><Relationship Id="rId1257" Type="http://schemas.openxmlformats.org/officeDocument/2006/relationships/hyperlink" Target="https://www.carwale.com/used/cars-in-faridabad/volkswagen-polo/d3298085/?slot=0&amp;rk=37&amp;isP=false&amp;dc=10" TargetMode="External"/><Relationship Id="rId1464" Type="http://schemas.openxmlformats.org/officeDocument/2006/relationships/hyperlink" Target="https://www.carwale.com/used/cars-in-delhi/ford-endeavour/d3298699/?slot=0&amp;rk=244&amp;isP=false" TargetMode="External"/><Relationship Id="rId1671" Type="http://schemas.openxmlformats.org/officeDocument/2006/relationships/hyperlink" Target="https://www.carwale.com/used/cars-in-mumbai/tata-safari/d3273277/?slot=0&amp;rk=203&amp;isP=false" TargetMode="External"/><Relationship Id="rId2308" Type="http://schemas.openxmlformats.org/officeDocument/2006/relationships/hyperlink" Target="https://www.carwale.com/used/cars-in-kolkata/audi-q2/d3198021/?slot=0&amp;rk=101&amp;isP=false" TargetMode="External"/><Relationship Id="rId2515" Type="http://schemas.openxmlformats.org/officeDocument/2006/relationships/hyperlink" Target="https://www.carwale.com/used/cars-in-bangalore/volkswagen-polo/d3209975/?slot=0&amp;rk=61&amp;isP=false" TargetMode="External"/><Relationship Id="rId2722" Type="http://schemas.openxmlformats.org/officeDocument/2006/relationships/hyperlink" Target="https://www.carwale.com/used/cars-in-pune/maruti-suzuki-celerio/d3233165/?slot=0&amp;rk=20&amp;isP=false" TargetMode="External"/><Relationship Id="rId4175" Type="http://schemas.openxmlformats.org/officeDocument/2006/relationships/hyperlink" Target="https://www.quikr.com/cars/used-other-2016-hyundai-creta-83531-kms-driven-in-cholourpalya-bangalore/p/362329095" TargetMode="External"/><Relationship Id="rId4382" Type="http://schemas.openxmlformats.org/officeDocument/2006/relationships/hyperlink" Target="https://www.quikr.com/cars/used-silver-2010-maruti-suzuki-swift-lxi-1.2-bs-iv-85-000-kms-driven-in-rohini-sector-28-delhi/p/362460580" TargetMode="External"/><Relationship Id="rId5019" Type="http://schemas.openxmlformats.org/officeDocument/2006/relationships/hyperlink" Target="https://www.quikr.com/cars/used-red-2013-honda-city-1.5-s-mt-40000-kms-driven-in-kasba-kolkata/p/362319361" TargetMode="External"/><Relationship Id="rId901" Type="http://schemas.openxmlformats.org/officeDocument/2006/relationships/hyperlink" Target="https://www.cartrade.com/buy-used-cars/mumbai/mercedes-benz/glc/d3269783.html?dc=0" TargetMode="External"/><Relationship Id="rId1117" Type="http://schemas.openxmlformats.org/officeDocument/2006/relationships/hyperlink" Target="https://www.cartrade.com/buy-used-cars/delhi/maruti-suzuki/baleno/d3303119.html?dc=0" TargetMode="External"/><Relationship Id="rId1324" Type="http://schemas.openxmlformats.org/officeDocument/2006/relationships/hyperlink" Target="https://www.carwale.com/used/cars-in-delhi/mahindra-thar/d3273061/?slot=0&amp;rk=104&amp;isP=false" TargetMode="External"/><Relationship Id="rId1531" Type="http://schemas.openxmlformats.org/officeDocument/2006/relationships/hyperlink" Target="https://www.carwale.com/used/cars-in-mumbai/mahindra-xuv500/d3264651/?slot=0&amp;rk=63&amp;isP=false" TargetMode="External"/><Relationship Id="rId1769" Type="http://schemas.openxmlformats.org/officeDocument/2006/relationships/hyperlink" Target="https://www.carwale.com/used/cars-in-chennai/mahindra-marazzo/d3299073/?slot=0&amp;rk=54&amp;isP=false" TargetMode="External"/><Relationship Id="rId1976" Type="http://schemas.openxmlformats.org/officeDocument/2006/relationships/hyperlink" Target="https://www.carwale.com/used/cars-in-hyderabad/maruti-suzuki-baleno/d3241025/?slot=0&amp;rk=14&amp;isP=false" TargetMode="External"/><Relationship Id="rId3191" Type="http://schemas.openxmlformats.org/officeDocument/2006/relationships/hyperlink" Target="https://www.quikr.com/cars/used-2022-mahindra-jeep-classic-12-kms-driven-in-chikbanavara-bangalore/p/361515031" TargetMode="External"/><Relationship Id="rId4035" Type="http://schemas.openxmlformats.org/officeDocument/2006/relationships/hyperlink" Target="https://www.quikr.com/cars/used-other-2017-honda-wr-v-36504-kms-driven-in-cholourpalya-bangalore/p/362329256" TargetMode="External"/><Relationship Id="rId4242" Type="http://schemas.openxmlformats.org/officeDocument/2006/relationships/hyperlink" Target="https://www.quikr.com/cars/used-white-2019-mg-motors-hector-sharp-dct-petrol-18-570-kms-driven-in-goregaon-east-mumbai/p/362468904" TargetMode="External"/><Relationship Id="rId4687" Type="http://schemas.openxmlformats.org/officeDocument/2006/relationships/hyperlink" Target="https://www.quikr.com/cars/used-other-2018-hyundai-eon-magna-plus-33955-kms-driven-in-cholourpalya-bangalore/p/362329431" TargetMode="External"/><Relationship Id="rId4894" Type="http://schemas.openxmlformats.org/officeDocument/2006/relationships/hyperlink" Target="https://www.quikr.com/cars/used-other-2017-hyundai-elite-i20-sportz-1.2-57920-kms-driven-in-vanagram-chennai/p/362323665" TargetMode="External"/><Relationship Id="rId30" Type="http://schemas.openxmlformats.org/officeDocument/2006/relationships/hyperlink" Target="https://www.cardekho.com/buy-used-car-details/used-Renault-Kwid-Rxl-cars-Ahmedabad_60f2f435-ed2f-4a5b-a382-87ba788a8bc7.htm" TargetMode="External"/><Relationship Id="rId1629" Type="http://schemas.openxmlformats.org/officeDocument/2006/relationships/hyperlink" Target="https://www.carwale.com/used/cars-in-mumbai/honda-jazz/d3177007/?slot=0&amp;rk=161&amp;isP=false" TargetMode="External"/><Relationship Id="rId1836" Type="http://schemas.openxmlformats.org/officeDocument/2006/relationships/hyperlink" Target="https://www.carwale.com/used/cars-in-chennai/maruti-suzuki-dzire/d3265861/?slot=0&amp;rk=121&amp;isP=false" TargetMode="External"/><Relationship Id="rId3289" Type="http://schemas.openxmlformats.org/officeDocument/2006/relationships/hyperlink" Target="https://www.quikr.com/cars/used-other-2018-maruti-suzuki-ignis-32840-kms-driven-in-undri-pune/p/362347640" TargetMode="External"/><Relationship Id="rId3496" Type="http://schemas.openxmlformats.org/officeDocument/2006/relationships/hyperlink" Target="https://www.quikr.com/cars/used-white-2012-volkswagen-vento-highline-plus-diesel-69000-kms-driven-in-lakdi-ka-pul-hyderabad/p/362355443" TargetMode="External"/><Relationship Id="rId4547" Type="http://schemas.openxmlformats.org/officeDocument/2006/relationships/hyperlink" Target="https://www.quikr.com/cars/used-other-2016-mahindra-tuv300-t8-52502-kms-driven-in-cholourpalya-bangalore/p/362329286" TargetMode="External"/><Relationship Id="rId4754" Type="http://schemas.openxmlformats.org/officeDocument/2006/relationships/hyperlink" Target="https://www.quikr.com/cars/used-other-2014-hyundai-xcent-71803-kms-driven-in-cholourpalya-bangalore/p/362329428" TargetMode="External"/><Relationship Id="rId1903" Type="http://schemas.openxmlformats.org/officeDocument/2006/relationships/hyperlink" Target="https://www.carwale.com/used/cars-in-chennai/maruti-suzuki-alto-800/d3272743/?slot=0&amp;rk=188&amp;isP=false" TargetMode="External"/><Relationship Id="rId2098" Type="http://schemas.openxmlformats.org/officeDocument/2006/relationships/hyperlink" Target="https://www.carwale.com/used/cars-in-hyderabad/mahindra-xuv300/d3285237/?slot=0&amp;rk=136&amp;isP=false" TargetMode="External"/><Relationship Id="rId3051" Type="http://schemas.openxmlformats.org/officeDocument/2006/relationships/hyperlink" Target="https://www.carwale.com/used/cars-in-chandigarh/land-rover-evoque/d3115458/?slot=0&amp;rk=102&amp;isP=false" TargetMode="External"/><Relationship Id="rId3149" Type="http://schemas.openxmlformats.org/officeDocument/2006/relationships/hyperlink" Target="https://www.carwale.com/used/cars-in-chandigarh/maruti-suzuki-ciaz/d3193173/?slot=0&amp;rk=200&amp;isP=false" TargetMode="External"/><Relationship Id="rId3356" Type="http://schemas.openxmlformats.org/officeDocument/2006/relationships/hyperlink" Target="https://www.quikr.com/cars/used-white-2011-maruti-suzuki-omni-8-str-bs-iii-45000-kms-driven-in-adarsh-nagar-jaipur/p/362348383" TargetMode="External"/><Relationship Id="rId3563" Type="http://schemas.openxmlformats.org/officeDocument/2006/relationships/hyperlink" Target="https://www.quikr.com/cars/used-other-2015-ford-ecosport-60032-kms-driven-in-anna-nagar-chennai/p/362347507" TargetMode="External"/><Relationship Id="rId4102" Type="http://schemas.openxmlformats.org/officeDocument/2006/relationships/hyperlink" Target="https://www.quikr.com/cars/used-other-2017-maruti-suzuki-baleno-27746-kms-driven-in-vanagram-chennai/p/362329549" TargetMode="External"/><Relationship Id="rId4407" Type="http://schemas.openxmlformats.org/officeDocument/2006/relationships/hyperlink" Target="https://www.quikr.com/cars/used-2017-tata-tiago-revotron-xe-89000-kms-driven-in-kundli-sonipat/p/362465368" TargetMode="External"/><Relationship Id="rId4961" Type="http://schemas.openxmlformats.org/officeDocument/2006/relationships/hyperlink" Target="https://www.quikr.com/cars/used-2002-mahindra-jeep-60-000-kms-driven-in-parbatsar-nagaur/p/362434886" TargetMode="External"/><Relationship Id="rId277" Type="http://schemas.openxmlformats.org/officeDocument/2006/relationships/hyperlink" Target="https://www.cartrade.com/buy-used-cars/vijaywada/toyota/yaris/d3254349.html?dc=0" TargetMode="External"/><Relationship Id="rId484" Type="http://schemas.openxmlformats.org/officeDocument/2006/relationships/hyperlink" Target="https://www.cartrade.com/buy-used-cars/mumbai/mercedes-benz/cla/d3248437.html?dc=0" TargetMode="External"/><Relationship Id="rId2165" Type="http://schemas.openxmlformats.org/officeDocument/2006/relationships/hyperlink" Target="https://www.carwale.com/used/cars-in-hyderabad/tata-tiago/d3277175/?slot=0&amp;rk=203&amp;isP=false" TargetMode="External"/><Relationship Id="rId3009" Type="http://schemas.openxmlformats.org/officeDocument/2006/relationships/hyperlink" Target="https://www.carwale.com/used/cars-in-chandigarh/bmw-x7/d3246827/?slot=0&amp;rk=60&amp;isP=false" TargetMode="External"/><Relationship Id="rId3216" Type="http://schemas.openxmlformats.org/officeDocument/2006/relationships/hyperlink" Target="https://www.quikr.com/cars/used-grey-2015-honda-city-vx-66000-kms-driven-in-kasba-kolkata/p/362415056" TargetMode="External"/><Relationship Id="rId3770" Type="http://schemas.openxmlformats.org/officeDocument/2006/relationships/hyperlink" Target="https://www.quikr.com/cars/used-other-2016-maruti-suzuki-alto-k10-vxi-amt-24451-kms-driven-in-undri-pune/p/362347631" TargetMode="External"/><Relationship Id="rId3868" Type="http://schemas.openxmlformats.org/officeDocument/2006/relationships/hyperlink" Target="https://www.quikr.com/cars/used-other-2020-volkswagen-vento-29174-kms-driven-in-undri-pune/p/362347564" TargetMode="External"/><Relationship Id="rId4614" Type="http://schemas.openxmlformats.org/officeDocument/2006/relationships/hyperlink" Target="https://www.quikr.com/cars/used-other-2016-honda-city-62738-kms-driven-in-vanagram-chennai/p/362329561" TargetMode="External"/><Relationship Id="rId4821" Type="http://schemas.openxmlformats.org/officeDocument/2006/relationships/hyperlink" Target="https://www.quikr.com/cars/used-black-2010-maruti-suzuki-alto-lxi-bs-iv-77-600-kms-driven-in-thammanam-kochi/p/362436572" TargetMode="External"/><Relationship Id="rId4919" Type="http://schemas.openxmlformats.org/officeDocument/2006/relationships/hyperlink" Target="https://www.quikr.com/cars/used-other-2014-hyundai-grand-i10-66242-kms-driven-in-vanagram-chennai/p/362323747" TargetMode="External"/><Relationship Id="rId137" Type="http://schemas.openxmlformats.org/officeDocument/2006/relationships/hyperlink" Target="https://www.cardekho.com/used-car-details/used-Maruti-Omni-8-Seater-Bsii-cars-Ahmedabad_cb1fa14d-9d8e-45eb-ba56-39199c118050.htm" TargetMode="External"/><Relationship Id="rId344" Type="http://schemas.openxmlformats.org/officeDocument/2006/relationships/hyperlink" Target="https://www.cartrade.com/buy-used-cars/hyderabad/hyundai/elite-i20/d3239341.html?dc=0" TargetMode="External"/><Relationship Id="rId691" Type="http://schemas.openxmlformats.org/officeDocument/2006/relationships/hyperlink" Target="https://www.cartrade.com/buy-used-cars/delhi/hyundai/grand-i10/d3303147.html?dc=0" TargetMode="External"/><Relationship Id="rId789" Type="http://schemas.openxmlformats.org/officeDocument/2006/relationships/hyperlink" Target="https://www.cartrade.com/buy-used-cars/kanpur/mg/hector/d3263973.html?dc=0" TargetMode="External"/><Relationship Id="rId996" Type="http://schemas.openxmlformats.org/officeDocument/2006/relationships/hyperlink" Target="https://www.cartrade.com/buy-used-cars/ajmer/hyundai/venue/d3170291.html?dc=0" TargetMode="External"/><Relationship Id="rId2025" Type="http://schemas.openxmlformats.org/officeDocument/2006/relationships/hyperlink" Target="https://www.carwale.com/used/cars-in-hyderabad/bmw-5-series/d3239327/?slot=0&amp;rk=63&amp;isP=false" TargetMode="External"/><Relationship Id="rId2372" Type="http://schemas.openxmlformats.org/officeDocument/2006/relationships/hyperlink" Target="https://www.carwale.com/used/cars-in-kolkata/renault-triber/d3306643/?slot=0&amp;rk=165&amp;isP=false" TargetMode="External"/><Relationship Id="rId2677" Type="http://schemas.openxmlformats.org/officeDocument/2006/relationships/hyperlink" Target="https://www.carwale.com/used/cars-in-bangalore/honda-brio/d3284741/?slot=0&amp;rk=223&amp;isP=false" TargetMode="External"/><Relationship Id="rId2884" Type="http://schemas.openxmlformats.org/officeDocument/2006/relationships/hyperlink" Target="https://www.carwale.com/used/cars-in-pune/mg-gloster/d3305187/?slot=0&amp;rk=182&amp;isP=false" TargetMode="External"/><Relationship Id="rId3423" Type="http://schemas.openxmlformats.org/officeDocument/2006/relationships/hyperlink" Target="https://www.quikr.com/cars/used-white-2012-toyota-corolla-altis-diesel-d4dj-95000-kms-driven-in-ashok-nagar-chennai/p/362402245" TargetMode="External"/><Relationship Id="rId3630" Type="http://schemas.openxmlformats.org/officeDocument/2006/relationships/hyperlink" Target="https://www.quikr.com/cars/used-other-2019-maruti-suzuki-ertiga-29969-kms-driven-in-undri-pune/p/362347558" TargetMode="External"/><Relationship Id="rId3728" Type="http://schemas.openxmlformats.org/officeDocument/2006/relationships/hyperlink" Target="https://www.quikr.com/cars/used-other-2016-hyundai-grand-i10-sportz-1.2-kappa-vtvt-20500-kms-driven-in-vanagram-chennai/p/362347457" TargetMode="External"/><Relationship Id="rId551" Type="http://schemas.openxmlformats.org/officeDocument/2006/relationships/hyperlink" Target="https://www.cartrade.com/buy-used-cars/mumbai/mercedes-benz/glc/d3269783.html?dc=0" TargetMode="External"/><Relationship Id="rId649" Type="http://schemas.openxmlformats.org/officeDocument/2006/relationships/hyperlink" Target="https://www.cartrade.com/buy-used-cars/pune/maruti-suzuki/baleno/d3246011.html?dc=0" TargetMode="External"/><Relationship Id="rId856" Type="http://schemas.openxmlformats.org/officeDocument/2006/relationships/hyperlink" Target="https://www.cartrade.com/buy-used-cars/mumbai/mercedes-benz/cla/d3261427.html?dc=0" TargetMode="External"/><Relationship Id="rId1181" Type="http://schemas.openxmlformats.org/officeDocument/2006/relationships/hyperlink" Target="https://www.cartrade.com/buy-used-cars/mumbai/mercedes-benz/cla/d3261427.html?dc=0" TargetMode="External"/><Relationship Id="rId1279" Type="http://schemas.openxmlformats.org/officeDocument/2006/relationships/hyperlink" Target="https://www.carwale.com/used/cars-in-delhi/mercedes-benz-e-class/d3274985/?slot=0&amp;rk=59&amp;isP=false" TargetMode="External"/><Relationship Id="rId1486" Type="http://schemas.openxmlformats.org/officeDocument/2006/relationships/hyperlink" Target="https://www.carwale.com/used/cars-in-mumbai/maruti-suzuki-baleno/d3213487/?slot=0&amp;rk=18&amp;isP=false" TargetMode="External"/><Relationship Id="rId2232" Type="http://schemas.openxmlformats.org/officeDocument/2006/relationships/hyperlink" Target="https://www.carwale.com/used/cars-in-kolkata/maruti-suzuki-wagon-r/d3286695/?slot=0&amp;rk=25&amp;isP=false" TargetMode="External"/><Relationship Id="rId2537" Type="http://schemas.openxmlformats.org/officeDocument/2006/relationships/hyperlink" Target="https://www.carwale.com/used/cars-in-bangalore/ssangyong-rexton/d3232351/?slot=0&amp;rk=83&amp;isP=false" TargetMode="External"/><Relationship Id="rId3935" Type="http://schemas.openxmlformats.org/officeDocument/2006/relationships/hyperlink" Target="https://www.quikr.com/cars/used-other-2017-honda-city-47390-kms-driven-in-vanagram-chennai/p/362347323" TargetMode="External"/><Relationship Id="rId204" Type="http://schemas.openxmlformats.org/officeDocument/2006/relationships/hyperlink" Target="https://www.cartrade.com/buy-used-cars/mumbai/mercedes-benz/gla/d3269781.html?dc=0" TargetMode="External"/><Relationship Id="rId411" Type="http://schemas.openxmlformats.org/officeDocument/2006/relationships/hyperlink" Target="https://www.cartrade.com/buy-used-cars/mumbai/mercedes-benz/gle/d3163397.html?dc=0" TargetMode="External"/><Relationship Id="rId509" Type="http://schemas.openxmlformats.org/officeDocument/2006/relationships/hyperlink" Target="https://www.cartrade.com/buy-used-cars/mumbai/mercedes-benz/cla/d3248437.html?dc=0" TargetMode="External"/><Relationship Id="rId1041" Type="http://schemas.openxmlformats.org/officeDocument/2006/relationships/hyperlink" Target="https://www.cartrade.com/buy-used-cars/delhi/hyundai/grand-i10/d3303147.html?dc=0" TargetMode="External"/><Relationship Id="rId1139" Type="http://schemas.openxmlformats.org/officeDocument/2006/relationships/hyperlink" Target="https://www.cartrade.com/buy-used-cars/kanpur/mg/hector/d3263973.html?dc=0" TargetMode="External"/><Relationship Id="rId1346" Type="http://schemas.openxmlformats.org/officeDocument/2006/relationships/hyperlink" Target="https://www.carwale.com/used/cars-in-delhi/maruti-suzuki-celerio/d3283843/?slot=0&amp;rk=126&amp;isP=false" TargetMode="External"/><Relationship Id="rId1693" Type="http://schemas.openxmlformats.org/officeDocument/2006/relationships/hyperlink" Target="https://www.carwale.com/used/cars-in-mumbai/tata-nexon/d3267689/?slot=0&amp;rk=225&amp;isP=false" TargetMode="External"/><Relationship Id="rId1998" Type="http://schemas.openxmlformats.org/officeDocument/2006/relationships/hyperlink" Target="https://www.carwale.com/used/cars-in-hyderabad/skoda-fabia/d3239775/?slot=0&amp;rk=36&amp;isP=false" TargetMode="External"/><Relationship Id="rId2744" Type="http://schemas.openxmlformats.org/officeDocument/2006/relationships/hyperlink" Target="https://www.carwale.com/used/cars-in-pune/honda-city/d3237065/?slot=0&amp;rk=42&amp;isP=false" TargetMode="External"/><Relationship Id="rId2951" Type="http://schemas.openxmlformats.org/officeDocument/2006/relationships/hyperlink" Target="https://www.carwale.com/used/cars-in-chandigarh/maruti-suzuki-swift/d3099609/?slot=25&amp;rk=2&amp;isP=true" TargetMode="External"/><Relationship Id="rId4197" Type="http://schemas.openxmlformats.org/officeDocument/2006/relationships/hyperlink" Target="https://www.quikr.com/cars/used-2012-maruti-suzuki-swift-1-10-000-kms-driven-in-nandigama-vijayawada/p/362471014" TargetMode="External"/><Relationship Id="rId5010" Type="http://schemas.openxmlformats.org/officeDocument/2006/relationships/hyperlink" Target="https://www.quikr.com/cars/used-2014-maruti-suzuki-wagon-r-23-500-kms-driven-in-karol-bagh-delhi/p/362426400" TargetMode="External"/><Relationship Id="rId716" Type="http://schemas.openxmlformats.org/officeDocument/2006/relationships/hyperlink" Target="https://www.cartrade.com/buy-used-cars/delhi/hyundai/grand-i10/d3303147.html?dc=0" TargetMode="External"/><Relationship Id="rId923" Type="http://schemas.openxmlformats.org/officeDocument/2006/relationships/hyperlink" Target="https://www.cartrade.com/buy-used-cars/delhi/honda/city/d3270903.html?dc=0" TargetMode="External"/><Relationship Id="rId1553" Type="http://schemas.openxmlformats.org/officeDocument/2006/relationships/hyperlink" Target="https://www.carwale.com/used/cars-in-mumbai/toyota-camry/d3212703/?slot=0&amp;rk=85&amp;isP=false" TargetMode="External"/><Relationship Id="rId1760" Type="http://schemas.openxmlformats.org/officeDocument/2006/relationships/hyperlink" Target="https://www.carwale.com/used/cars-in-chennai/hyundai-creta/d3310683/?slot=0&amp;rk=45&amp;isP=false" TargetMode="External"/><Relationship Id="rId1858" Type="http://schemas.openxmlformats.org/officeDocument/2006/relationships/hyperlink" Target="https://www.carwale.com/used/cars-in-chennai/hyundai-elite-i20/d3265181/?slot=0&amp;rk=143&amp;isP=false" TargetMode="External"/><Relationship Id="rId2604" Type="http://schemas.openxmlformats.org/officeDocument/2006/relationships/hyperlink" Target="https://www.carwale.com/used/cars-in-bangalore/maruti-suzuki-dzire/d3285045/?slot=0&amp;rk=150&amp;isP=false" TargetMode="External"/><Relationship Id="rId2811" Type="http://schemas.openxmlformats.org/officeDocument/2006/relationships/hyperlink" Target="https://www.carwale.com/used/cars-in-pune/maruti-suzuki-baleno/d3168229/?slot=0&amp;rk=109&amp;isP=false" TargetMode="External"/><Relationship Id="rId4057" Type="http://schemas.openxmlformats.org/officeDocument/2006/relationships/hyperlink" Target="https://www.quikr.com/cars/used-other-2016-maruti-suzuki-baleno-63632-kms-driven-in-cholourpalya-bangalore/p/362329110" TargetMode="External"/><Relationship Id="rId4264" Type="http://schemas.openxmlformats.org/officeDocument/2006/relationships/hyperlink" Target="https://www.quikr.com/cars/used-black-2019-mg-motors-hector-sharp-dct-petrol-33-553-kms-driven-in-mulund-east-mumbai/p/362468534" TargetMode="External"/><Relationship Id="rId4471" Type="http://schemas.openxmlformats.org/officeDocument/2006/relationships/hyperlink" Target="https://www.quikr.com/cars/used-other-2019-honda-amaze-4516-kms-driven-in-cholourpalya-bangalore/p/362329161" TargetMode="External"/><Relationship Id="rId52" Type="http://schemas.openxmlformats.org/officeDocument/2006/relationships/hyperlink" Target="https://www.cardekho.com/buy-used-car-details/used-Jeep-Compass-2.0-Limited-Plus-Bsiv-cars-Ahmedabad_7f8801d4-24d1-4a3d-bff9-b39979da6950.htm" TargetMode="External"/><Relationship Id="rId1206" Type="http://schemas.openxmlformats.org/officeDocument/2006/relationships/hyperlink" Target="https://www.cartrade.com/buy-used-cars/mumbai/mercedes-benz/cla/d3261427.html?dc=0" TargetMode="External"/><Relationship Id="rId1413" Type="http://schemas.openxmlformats.org/officeDocument/2006/relationships/hyperlink" Target="https://www.carwale.com/used/cars-in-delhi/bmw-z4/d3288869/?slot=0&amp;rk=193&amp;isP=false" TargetMode="External"/><Relationship Id="rId1620" Type="http://schemas.openxmlformats.org/officeDocument/2006/relationships/hyperlink" Target="https://www.carwale.com/used/cars-in-mumbai/hyundai-verna/d3249309/?slot=0&amp;rk=152&amp;isP=false" TargetMode="External"/><Relationship Id="rId2909" Type="http://schemas.openxmlformats.org/officeDocument/2006/relationships/hyperlink" Target="https://www.carwale.com/used/cars-in-pune/ford-ecosport/d3274833/?slot=0&amp;rk=207&amp;isP=false" TargetMode="External"/><Relationship Id="rId3073" Type="http://schemas.openxmlformats.org/officeDocument/2006/relationships/hyperlink" Target="https://www.carwale.com/used/cars-in-chandigarh/skoda-octavia/d3278945/?slot=0&amp;rk=124&amp;isP=false" TargetMode="External"/><Relationship Id="rId3280" Type="http://schemas.openxmlformats.org/officeDocument/2006/relationships/hyperlink" Target="https://www.quikr.com/cars/used-black-2008-maruti-suzuki-swift-vxi-71-258-kms-driven-in-gt-road-aligarh/p/362444819" TargetMode="External"/><Relationship Id="rId4124" Type="http://schemas.openxmlformats.org/officeDocument/2006/relationships/hyperlink" Target="https://www.quikr.com/cars/used-silver-2015-renault-lodgy-110-ps-rxz-7-str-180000-kms-driven-in-belgaum/p/362046246" TargetMode="External"/><Relationship Id="rId4331" Type="http://schemas.openxmlformats.org/officeDocument/2006/relationships/hyperlink" Target="https://www.quikr.com/cars/used-other-2018-maruti-suzuki-alto-800-lxi-option-21034-kms-driven-in-anna-nagar-chennai/p/362329575" TargetMode="External"/><Relationship Id="rId4569" Type="http://schemas.openxmlformats.org/officeDocument/2006/relationships/hyperlink" Target="https://www.quikr.com/cars/used-other-2020-maruti-suzuki-celerio-zxi-27953-kms-driven-in-undri-pune/p/362329764" TargetMode="External"/><Relationship Id="rId4776" Type="http://schemas.openxmlformats.org/officeDocument/2006/relationships/hyperlink" Target="https://www.quikr.com/cars/used-other-2015-maruti-suzuki-wagon-r-1.0-vxi-21321-kms-driven-in-cholourpalya-bangalore/p/362329317" TargetMode="External"/><Relationship Id="rId4983" Type="http://schemas.openxmlformats.org/officeDocument/2006/relationships/hyperlink" Target="https://www.quikr.com/cars/used-blue-2013-maruti-suzuki-alto-800-lxi-44000-kms-driven-in-east-netaji-pally-raiganj/p/362388856" TargetMode="External"/><Relationship Id="rId1718" Type="http://schemas.openxmlformats.org/officeDocument/2006/relationships/hyperlink" Target="https://www.carwale.com/used/cars-in-chennai/datsun-redigo/d3025141/?slot=27&amp;rk=3&amp;isP=true" TargetMode="External"/><Relationship Id="rId1925" Type="http://schemas.openxmlformats.org/officeDocument/2006/relationships/hyperlink" Target="https://www.carwale.com/used/cars-in-chennai/hyundai-elite-i20/d3273345/?slot=0&amp;rk=210&amp;isP=false" TargetMode="External"/><Relationship Id="rId3140" Type="http://schemas.openxmlformats.org/officeDocument/2006/relationships/hyperlink" Target="https://www.carwale.com/used/cars-in-chandigarh/maruti-suzuki-baleno/d3257929/?slot=0&amp;rk=191&amp;isP=false" TargetMode="External"/><Relationship Id="rId3378" Type="http://schemas.openxmlformats.org/officeDocument/2006/relationships/hyperlink" Target="https://www.quikr.com/cars/used-white-2016-hyundai-grand-i10-asta-1.2-kappa-vtvt-opt-47000-kms-driven-in-adarsh-nagar-jaipur/p/361132741" TargetMode="External"/><Relationship Id="rId3585" Type="http://schemas.openxmlformats.org/officeDocument/2006/relationships/hyperlink" Target="https://www.quikr.com/cars/used-other-2020-hyundai-santro-24561-kms-driven-in-undri-pune/p/362347767" TargetMode="External"/><Relationship Id="rId3792" Type="http://schemas.openxmlformats.org/officeDocument/2006/relationships/hyperlink" Target="https://www.quikr.com/cars/used-other-2018-hyundai-verna-26879-kms-driven-in-undri-pune/p/362347731" TargetMode="External"/><Relationship Id="rId4429" Type="http://schemas.openxmlformats.org/officeDocument/2006/relationships/hyperlink" Target="https://www.quikr.com/cars/used-other-2019-renault-kwid-15768-kms-driven-in-cholourpalya-bangalore/p/362329089" TargetMode="External"/><Relationship Id="rId4636" Type="http://schemas.openxmlformats.org/officeDocument/2006/relationships/hyperlink" Target="https://www.quikr.com/cars/used-other-2019-maruti-suzuki-swift-vxi-30572-kms-driven-in-anna-nagar-chennai/p/362329609" TargetMode="External"/><Relationship Id="rId4843" Type="http://schemas.openxmlformats.org/officeDocument/2006/relationships/hyperlink" Target="https://www.quikr.com/cars/used-blue-2013-ford-ecosport-titanium-1.0-ecoboost-55000-kms-driven-in-baleshwar-balasore/p/362446687" TargetMode="External"/><Relationship Id="rId299" Type="http://schemas.openxmlformats.org/officeDocument/2006/relationships/hyperlink" Target="https://www.cartrade.com/buy-used-cars/pune/maruti-suzuki/baleno/d3246011.html?dc=0" TargetMode="External"/><Relationship Id="rId2187" Type="http://schemas.openxmlformats.org/officeDocument/2006/relationships/hyperlink" Target="https://www.carwale.com/used/cars-in-hyderabad/maruti-suzuki-celerio/d3257217/?slot=0&amp;rk=225&amp;isP=false" TargetMode="External"/><Relationship Id="rId2394" Type="http://schemas.openxmlformats.org/officeDocument/2006/relationships/hyperlink" Target="https://www.carwale.com/used/cars-in-kolkata/mahindra-xuv500/d3285451/?slot=0&amp;rk=187&amp;isP=false" TargetMode="External"/><Relationship Id="rId3238" Type="http://schemas.openxmlformats.org/officeDocument/2006/relationships/hyperlink" Target="https://www.quikr.com/cars/used-other-2018-hyundai-elite-i20-sportz-1.4-47946-kms-driven-in-undri-pune/p/362347757" TargetMode="External"/><Relationship Id="rId3445" Type="http://schemas.openxmlformats.org/officeDocument/2006/relationships/hyperlink" Target="https://www.quikr.com/cars/used-other-2017-honda-jazz-54063-kms-driven-in-vanagram-chennai/p/362347460" TargetMode="External"/><Relationship Id="rId3652" Type="http://schemas.openxmlformats.org/officeDocument/2006/relationships/hyperlink" Target="https://www.quikr.com/cars/used-other-2020-honda-jazz-5526-kms-driven-in-undri-pune/p/362347627" TargetMode="External"/><Relationship Id="rId4703" Type="http://schemas.openxmlformats.org/officeDocument/2006/relationships/hyperlink" Target="https://www.quikr.com/cars/used-other-2018-maruti-suzuki-dzire-vxi-amt-9184-kms-driven-in-cholourpalya-bangalore/p/362329301" TargetMode="External"/><Relationship Id="rId159" Type="http://schemas.openxmlformats.org/officeDocument/2006/relationships/hyperlink" Target="https://www.cartrade.com/buy-used-cars/mumbai/mercedes-benz/cla/d3248437.html?dc=0" TargetMode="External"/><Relationship Id="rId366" Type="http://schemas.openxmlformats.org/officeDocument/2006/relationships/hyperlink" Target="https://www.cartrade.com/buy-used-cars/delhi/hyundai/grand-i10/d3303147.html?dc=0" TargetMode="External"/><Relationship Id="rId573" Type="http://schemas.openxmlformats.org/officeDocument/2006/relationships/hyperlink" Target="https://www.cartrade.com/buy-used-cars/delhi/honda/city/d3270903.html?dc=0" TargetMode="External"/><Relationship Id="rId780" Type="http://schemas.openxmlformats.org/officeDocument/2006/relationships/hyperlink" Target="https://www.cartrade.com/buy-used-cars/mumbai/mini/countryman/d3264323.html?dc=0" TargetMode="External"/><Relationship Id="rId2047" Type="http://schemas.openxmlformats.org/officeDocument/2006/relationships/hyperlink" Target="https://www.carwale.com/used/cars-in-hyderabad/volkswagen-polo/d3294261/?slot=0&amp;rk=85&amp;isP=false" TargetMode="External"/><Relationship Id="rId2254" Type="http://schemas.openxmlformats.org/officeDocument/2006/relationships/hyperlink" Target="https://www.carwale.com/used/cars-in-kolkata/maruti-suzuki-dzire/d3260241/?slot=0&amp;rk=47&amp;isP=false" TargetMode="External"/><Relationship Id="rId2461" Type="http://schemas.openxmlformats.org/officeDocument/2006/relationships/hyperlink" Target="https://www.carwale.com/used/cars-in-bangalore/maruti-suzuki-swift/d3219281/?slot=35&amp;rk=7&amp;isP=true" TargetMode="External"/><Relationship Id="rId2699" Type="http://schemas.openxmlformats.org/officeDocument/2006/relationships/hyperlink" Target="https://www.carwale.com/used/cars-in-bangalore/honda-brio/d3284741/?slot=0&amp;rk=245&amp;isP=false" TargetMode="External"/><Relationship Id="rId3000" Type="http://schemas.openxmlformats.org/officeDocument/2006/relationships/hyperlink" Target="https://www.carwale.com/used/cars-in-chandigarh/hyundai-creta/d3204507/?slot=0&amp;rk=51&amp;isP=false" TargetMode="External"/><Relationship Id="rId3305" Type="http://schemas.openxmlformats.org/officeDocument/2006/relationships/hyperlink" Target="https://www.quikr.com/cars/used-white-2019-hyundai-grand-i10-sportz-o-1.2-17000-kms-driven-in-adarsh-nagar-jaipur/p/361132857" TargetMode="External"/><Relationship Id="rId3512" Type="http://schemas.openxmlformats.org/officeDocument/2006/relationships/hyperlink" Target="https://www.quikr.com/cars/used-other-2014-maruti-suzuki-wagon-r-1.0-vxi-71697-kms-driven-in-anna-nagar-chennai/p/362347498" TargetMode="External"/><Relationship Id="rId3957" Type="http://schemas.openxmlformats.org/officeDocument/2006/relationships/hyperlink" Target="https://www.quikr.com/cars/used-2011-mercedes-benz-c-class-75-000-kms-driven-in-santacruz-east-mumbai/p/361555099" TargetMode="External"/><Relationship Id="rId4910" Type="http://schemas.openxmlformats.org/officeDocument/2006/relationships/hyperlink" Target="https://www.quikr.com/cars/used-white-2020-hyundai-verna-1.6-sx-50-000-kms-driven-in-mumbai-central-mumbai/p/362392672" TargetMode="External"/><Relationship Id="rId226" Type="http://schemas.openxmlformats.org/officeDocument/2006/relationships/hyperlink" Target="https://www.cartrade.com/buy-used-cars/mumbai/mercedes-benz/glc/d3269783.html?dc=0" TargetMode="External"/><Relationship Id="rId433" Type="http://schemas.openxmlformats.org/officeDocument/2006/relationships/hyperlink" Target="https://www.cartrade.com/buy-used-cars/mumbai/mercedes-benz/c-class/d3248439.html?dc=0" TargetMode="External"/><Relationship Id="rId878" Type="http://schemas.openxmlformats.org/officeDocument/2006/relationships/hyperlink" Target="https://www.cartrade.com/buy-used-cars/mumbai/mahindra/marazzo/d3192575.html?dc=0" TargetMode="External"/><Relationship Id="rId1063" Type="http://schemas.openxmlformats.org/officeDocument/2006/relationships/hyperlink" Target="https://www.cartrade.com/buy-used-cars/kanpur/honda/brio/d3247133.html?dc=0" TargetMode="External"/><Relationship Id="rId1270" Type="http://schemas.openxmlformats.org/officeDocument/2006/relationships/hyperlink" Target="https://www.carwale.com/used/cars-in-delhi/bmw-x6/d3272817/?slot=0&amp;rk=50&amp;isP=false" TargetMode="External"/><Relationship Id="rId2114" Type="http://schemas.openxmlformats.org/officeDocument/2006/relationships/hyperlink" Target="https://www.carwale.com/used/cars-in-hyderabad/maruti-suzuki-vitara-brezza/d3271447/?slot=0&amp;rk=152&amp;isP=false" TargetMode="External"/><Relationship Id="rId2559" Type="http://schemas.openxmlformats.org/officeDocument/2006/relationships/hyperlink" Target="https://www.carwale.com/used/cars-in-bangalore/honda-city/d3255117/?slot=0&amp;rk=105&amp;isP=false" TargetMode="External"/><Relationship Id="rId2766" Type="http://schemas.openxmlformats.org/officeDocument/2006/relationships/hyperlink" Target="https://www.carwale.com/used/cars-in-pune/hyundai-santro/d3231397/?slot=0&amp;rk=64&amp;isP=false" TargetMode="External"/><Relationship Id="rId2973" Type="http://schemas.openxmlformats.org/officeDocument/2006/relationships/hyperlink" Target="https://www.carwale.com/used/cars-in-chandigarh/mercedes-benz-c-class/d3308693/?slot=0&amp;rk=24&amp;isP=false" TargetMode="External"/><Relationship Id="rId3817" Type="http://schemas.openxmlformats.org/officeDocument/2006/relationships/hyperlink" Target="https://www.quikr.com/cars/used-other-2018-honda-city-v-cvt-13499-kms-driven-in-undri-pune/p/362347730" TargetMode="External"/><Relationship Id="rId640" Type="http://schemas.openxmlformats.org/officeDocument/2006/relationships/hyperlink" Target="https://www.cartrade.com/buy-used-cars/%7B%7Burl%7D%7D" TargetMode="External"/><Relationship Id="rId738" Type="http://schemas.openxmlformats.org/officeDocument/2006/relationships/hyperlink" Target="https://www.cartrade.com/buy-used-cars/kanpur/honda/brio/d3247133.html?dc=0" TargetMode="External"/><Relationship Id="rId945" Type="http://schemas.openxmlformats.org/officeDocument/2006/relationships/hyperlink" Target="https://www.cartrade.com/buy-used-cars/hyderabad/volkswagen/vento/d3239325.html?dc=0" TargetMode="External"/><Relationship Id="rId1368" Type="http://schemas.openxmlformats.org/officeDocument/2006/relationships/hyperlink" Target="https://www.carwale.com/used/cars-in-delhi/ford-endeavour/d3302093/?slot=0&amp;rk=148&amp;isP=false" TargetMode="External"/><Relationship Id="rId1575" Type="http://schemas.openxmlformats.org/officeDocument/2006/relationships/hyperlink" Target="https://www.carwale.com/used/cars-in-mumbai/ford-fiestaclassic/d3222291/?slot=0&amp;rk=107&amp;isP=false" TargetMode="External"/><Relationship Id="rId1782" Type="http://schemas.openxmlformats.org/officeDocument/2006/relationships/hyperlink" Target="https://www.carwale.com/used/cars-in-chennai/skoda-rapid/d3295333/?slot=0&amp;rk=67&amp;isP=false" TargetMode="External"/><Relationship Id="rId2321" Type="http://schemas.openxmlformats.org/officeDocument/2006/relationships/hyperlink" Target="https://www.carwale.com/used/cars-in-kolkata/audi-a4/d3269651/?slot=0&amp;rk=114&amp;isP=false" TargetMode="External"/><Relationship Id="rId2419" Type="http://schemas.openxmlformats.org/officeDocument/2006/relationships/hyperlink" Target="https://www.carwale.com/used/cars-in-kolkata/ford-ecosport/d3218643/?slot=0&amp;rk=212&amp;isP=false" TargetMode="External"/><Relationship Id="rId2626" Type="http://schemas.openxmlformats.org/officeDocument/2006/relationships/hyperlink" Target="https://www.carwale.com/used/cars-in-bangalore/audi-a6/d3257869/?slot=0&amp;rk=172&amp;isP=false" TargetMode="External"/><Relationship Id="rId2833" Type="http://schemas.openxmlformats.org/officeDocument/2006/relationships/hyperlink" Target="https://www.carwale.com/used/cars-in-pune/mercedes-benz-s-class/d3151145/?slot=0&amp;rk=131&amp;isP=false" TargetMode="External"/><Relationship Id="rId4079" Type="http://schemas.openxmlformats.org/officeDocument/2006/relationships/hyperlink" Target="https://www.quikr.com/cars/used-other-2016-volkswagen-ameo-comfortline-1.2l-67032-kms-driven-in-cholourpalya-bangalore/p/362329064" TargetMode="External"/><Relationship Id="rId4286" Type="http://schemas.openxmlformats.org/officeDocument/2006/relationships/hyperlink" Target="https://www.quikr.com/cars/used-black-2020-kia-seltos-gtx-1.4-gdi-at-petrol-36-146-kms-driven-in-sector-18-noida/p/362468026" TargetMode="External"/><Relationship Id="rId5032" Type="http://schemas.openxmlformats.org/officeDocument/2006/relationships/hyperlink" Target="https://www.quikr.com/cars/used-white-2008-hyundai-i10-magna-1.1-irde2-85000-kms-driven-in-dimna-jamshedpur/p/362436831" TargetMode="External"/><Relationship Id="rId74" Type="http://schemas.openxmlformats.org/officeDocument/2006/relationships/hyperlink" Target="https://www.cardekho.com/used-car-details/used-Maruti-Vitara-Brezza-Ldi-cars-Ahmedabad_4dcb96e8-8394-451f-b0ce-3e30c710ebf8.htm" TargetMode="External"/><Relationship Id="rId500" Type="http://schemas.openxmlformats.org/officeDocument/2006/relationships/hyperlink" Target="https://www.cartrade.com/buy-used-cars/hyderabad/maruti-suzuki/baleno/d3241025.html?dc=0" TargetMode="External"/><Relationship Id="rId805" Type="http://schemas.openxmlformats.org/officeDocument/2006/relationships/hyperlink" Target="https://www.cartrade.com/buy-used-cars/mumbai/mini/countryman/d3264323.html?dc=0" TargetMode="External"/><Relationship Id="rId1130" Type="http://schemas.openxmlformats.org/officeDocument/2006/relationships/hyperlink" Target="https://www.cartrade.com/buy-used-cars/mumbai/mini/countryman/d3264323.html?dc=0" TargetMode="External"/><Relationship Id="rId1228" Type="http://schemas.openxmlformats.org/officeDocument/2006/relationships/hyperlink" Target="https://www.carwale.com/used/cars-in-delhi/ford-endeavour/d3307703/?slot=37&amp;rk=8&amp;isP=true" TargetMode="External"/><Relationship Id="rId1435" Type="http://schemas.openxmlformats.org/officeDocument/2006/relationships/hyperlink" Target="https://www.carwale.com/used/cars-in-delhi/bmw-z4/d3248991/?slot=0&amp;rk=215&amp;isP=false" TargetMode="External"/><Relationship Id="rId4493" Type="http://schemas.openxmlformats.org/officeDocument/2006/relationships/hyperlink" Target="https://www.quikr.com/cars/used-other-2018-maruti-suzuki-swift-zxi-amt-65010-kms-driven-in-cholourpalya-bangalore/p/362329240" TargetMode="External"/><Relationship Id="rId4798" Type="http://schemas.openxmlformats.org/officeDocument/2006/relationships/hyperlink" Target="https://www.quikr.com/cars/used-other-2017-maruti-suzuki-swift-vdi-abs-31562-kms-driven-in-cholourpalya-bangalore/p/362329238" TargetMode="External"/><Relationship Id="rId1642" Type="http://schemas.openxmlformats.org/officeDocument/2006/relationships/hyperlink" Target="https://www.carwale.com/used/cars-in-mumbai/audi-q2/d3301735/?slot=0&amp;rk=174&amp;isP=false" TargetMode="External"/><Relationship Id="rId1947" Type="http://schemas.openxmlformats.org/officeDocument/2006/relationships/hyperlink" Target="https://www.carwale.com/used/cars-in-chennai/volkswagen-vento/d3274591/?slot=0&amp;rk=232&amp;isP=false" TargetMode="External"/><Relationship Id="rId2900" Type="http://schemas.openxmlformats.org/officeDocument/2006/relationships/hyperlink" Target="https://www.carwale.com/used/cars-in-pune/maruti-suzuki-dzire/d3272227/?slot=0&amp;rk=198&amp;isP=false" TargetMode="External"/><Relationship Id="rId3095" Type="http://schemas.openxmlformats.org/officeDocument/2006/relationships/hyperlink" Target="https://www.carwale.com/used/cars-in-chandigarh/mahindra-thar/d3159651/?slot=0&amp;rk=146&amp;isP=false" TargetMode="External"/><Relationship Id="rId4146" Type="http://schemas.openxmlformats.org/officeDocument/2006/relationships/hyperlink" Target="https://www.quikr.com/cars/used-white-2010-audi-a4-2.0-tdi-multitronic-102000-kms-driven-in-attapur-hyderabad/p/361836308" TargetMode="External"/><Relationship Id="rId4353" Type="http://schemas.openxmlformats.org/officeDocument/2006/relationships/hyperlink" Target="https://www.quikr.com/cars/used-other-2017-mahindra-xuv-500-51140-kms-driven-in-cholourpalya-bangalore/p/362329298" TargetMode="External"/><Relationship Id="rId4560" Type="http://schemas.openxmlformats.org/officeDocument/2006/relationships/hyperlink" Target="https://www.quikr.com/cars/used-other-2016-maruti-suzuki-wagon-r-1.0-vxi-47811-kms-driven-in-cholourpalya-bangalore/p/362329479" TargetMode="External"/><Relationship Id="rId1502" Type="http://schemas.openxmlformats.org/officeDocument/2006/relationships/hyperlink" Target="https://www.carwale.com/used/cars-in-mumbai/volkswagen-polo/d3277221/?slot=0&amp;rk=34&amp;isP=false" TargetMode="External"/><Relationship Id="rId1807" Type="http://schemas.openxmlformats.org/officeDocument/2006/relationships/hyperlink" Target="https://www.carwale.com/used/cars-in-chennai/audi-a6/d3242795/?slot=0&amp;rk=92&amp;isP=false" TargetMode="External"/><Relationship Id="rId3162" Type="http://schemas.openxmlformats.org/officeDocument/2006/relationships/hyperlink" Target="https://www.carwale.com/used/cars-in-chandigarh/mercedes-benz-e-class/d3264883/?slot=0&amp;rk=213&amp;isP=false" TargetMode="External"/><Relationship Id="rId4006" Type="http://schemas.openxmlformats.org/officeDocument/2006/relationships/hyperlink" Target="https://www.quikr.com/cars/used-other-2016-maruti-suzuki-alto-k10-vxi-opt-62182-kms-driven-in-cholourpalya-bangalore/p/362329130" TargetMode="External"/><Relationship Id="rId4213" Type="http://schemas.openxmlformats.org/officeDocument/2006/relationships/hyperlink" Target="https://www.quikr.com/cars/used-other-2015-maruti-suzuki-alto-800-lxi-23177-kms-driven-in-cholourpalya-bangalore/p/362329333" TargetMode="External"/><Relationship Id="rId4420" Type="http://schemas.openxmlformats.org/officeDocument/2006/relationships/hyperlink" Target="https://www.quikr.com/cars/used-other-2016-maruti-suzuki-ciaz-vxi-plus-amt-28737-kms-driven-in-cholourpalya-bangalore/p/362329339" TargetMode="External"/><Relationship Id="rId4658" Type="http://schemas.openxmlformats.org/officeDocument/2006/relationships/hyperlink" Target="https://www.quikr.com/cars/used-other-2010-honda-city-91705-kms-driven-in-vanagram-chennai/p/362329563" TargetMode="External"/><Relationship Id="rId4865" Type="http://schemas.openxmlformats.org/officeDocument/2006/relationships/hyperlink" Target="https://www.quikr.com/cars/used-red-2017-hyundai-eon-d-lite-plus-58000-kms-driven-in-jankipuram-lucknow/p/362446398" TargetMode="External"/><Relationship Id="rId290" Type="http://schemas.openxmlformats.org/officeDocument/2006/relationships/hyperlink" Target="https://www.cartrade.com/buy-used-cars/%7B%7Burl%7D%7D" TargetMode="External"/><Relationship Id="rId388" Type="http://schemas.openxmlformats.org/officeDocument/2006/relationships/hyperlink" Target="https://www.cartrade.com/buy-used-cars/kanpur/honda/brio/d3247133.html?dc=0" TargetMode="External"/><Relationship Id="rId2069" Type="http://schemas.openxmlformats.org/officeDocument/2006/relationships/hyperlink" Target="https://www.carwale.com/used/cars-in-hyderabad/volkswagen-polo/d3309071/?slot=0&amp;rk=107&amp;isP=false" TargetMode="External"/><Relationship Id="rId3022" Type="http://schemas.openxmlformats.org/officeDocument/2006/relationships/hyperlink" Target="https://www.carwale.com/used/cars-in-chandigarh/jeep-compass/d3283367/?slot=0&amp;rk=73&amp;isP=false" TargetMode="External"/><Relationship Id="rId3467" Type="http://schemas.openxmlformats.org/officeDocument/2006/relationships/hyperlink" Target="https://www.quikr.com/cars/used-other-2019-hyundai-venue-16558-kms-driven-in-undri-pune/p/362347553" TargetMode="External"/><Relationship Id="rId3674" Type="http://schemas.openxmlformats.org/officeDocument/2006/relationships/hyperlink" Target="https://www.quikr.com/cars/used-other-2019-honda-amaze-39804-kms-driven-in-undri-pune/p/362347582" TargetMode="External"/><Relationship Id="rId3881" Type="http://schemas.openxmlformats.org/officeDocument/2006/relationships/hyperlink" Target="https://www.quikr.com/cars/used-silver-2015-toyota-etios-liva-gd-60-630-kms-driven-in-sector-41-chandigarh/p/362077497" TargetMode="External"/><Relationship Id="rId4518" Type="http://schemas.openxmlformats.org/officeDocument/2006/relationships/hyperlink" Target="https://www.quikr.com/cars/used-other-2012-maruti-suzuki-ertiga-59031-kms-driven-in-cholourpalya-bangalore/p/362329136" TargetMode="External"/><Relationship Id="rId4725" Type="http://schemas.openxmlformats.org/officeDocument/2006/relationships/hyperlink" Target="https://www.quikr.com/cars/used-silver-2011-maruti-suzuki-alto-800-std-100708-kms-driven-in-wangkhei-imphal/p/362453538" TargetMode="External"/><Relationship Id="rId4932" Type="http://schemas.openxmlformats.org/officeDocument/2006/relationships/hyperlink" Target="https://www.quikr.com/cars/used-other-2021-maruti-suzuki-baleno-8924-kms-driven-in-cholourpalya-bangalore/p/362323346" TargetMode="External"/><Relationship Id="rId150" Type="http://schemas.openxmlformats.org/officeDocument/2006/relationships/hyperlink" Target="https://www.cartrade.com/buy-used-cars/hyderabad/maruti-suzuki/baleno/d3241025.html?dc=0" TargetMode="External"/><Relationship Id="rId595" Type="http://schemas.openxmlformats.org/officeDocument/2006/relationships/hyperlink" Target="https://www.cartrade.com/buy-used-cars/hyderabad/volkswagen/vento/d3239325.html?dc=0" TargetMode="External"/><Relationship Id="rId2276" Type="http://schemas.openxmlformats.org/officeDocument/2006/relationships/hyperlink" Target="https://www.carwale.com/used/cars-in-kolkata/bmw-z4/d3204635/?slot=0&amp;rk=69&amp;isP=false" TargetMode="External"/><Relationship Id="rId2483" Type="http://schemas.openxmlformats.org/officeDocument/2006/relationships/hyperlink" Target="https://www.carwale.com/used/cars-in-bangalore/hyundai-creta/d3199257/?slot=0&amp;rk=29&amp;isP=false" TargetMode="External"/><Relationship Id="rId2690" Type="http://schemas.openxmlformats.org/officeDocument/2006/relationships/hyperlink" Target="https://www.carwale.com/used/cars-in-bangalore/hyundai-santro/d3274429/?slot=0&amp;rk=236&amp;isP=false" TargetMode="External"/><Relationship Id="rId3327" Type="http://schemas.openxmlformats.org/officeDocument/2006/relationships/hyperlink" Target="https://www.quikr.com/cars/used-white-2016-maruti-suzuki-wagon-r-lxi-bs-iv-35000-kms-driven-in-adarsh-nagar-jaipur/p/361502824" TargetMode="External"/><Relationship Id="rId3534" Type="http://schemas.openxmlformats.org/officeDocument/2006/relationships/hyperlink" Target="https://www.quikr.com/cars/used-other-2018-maruti-suzuki-ignis-39736-kms-driven-in-undri-pune/p/362347612" TargetMode="External"/><Relationship Id="rId3741" Type="http://schemas.openxmlformats.org/officeDocument/2006/relationships/hyperlink" Target="https://www.quikr.com/cars/used-silver-2007-chevrolet-aveo-1.4-e-1-40-000-kms-driven-in-vavilalapally-karimnagar/p/362183844" TargetMode="External"/><Relationship Id="rId3979" Type="http://schemas.openxmlformats.org/officeDocument/2006/relationships/hyperlink" Target="https://www.quikr.com/cars/used-2014-mercedes-benz-a-class-a-180-cdi-style-63000-kms-driven-in-maduravoyal-chennai/p/362062335" TargetMode="External"/><Relationship Id="rId248" Type="http://schemas.openxmlformats.org/officeDocument/2006/relationships/hyperlink" Target="https://www.cartrade.com/buy-used-cars/delhi/honda/city/d3270903.html?dc=0" TargetMode="External"/><Relationship Id="rId455" Type="http://schemas.openxmlformats.org/officeDocument/2006/relationships/hyperlink" Target="https://www.cartrade.com/buy-used-cars/mumbai/mini/countryman/d3264323.html?dc=0" TargetMode="External"/><Relationship Id="rId662" Type="http://schemas.openxmlformats.org/officeDocument/2006/relationships/hyperlink" Target="https://www.cartrade.com/buy-used-cars/lucknow/hyundai/xcent/d3157837.html?dc=0" TargetMode="External"/><Relationship Id="rId1085" Type="http://schemas.openxmlformats.org/officeDocument/2006/relationships/hyperlink" Target="https://www.cartrade.com/buy-used-cars/mumbai/mercedes-benz/e-class/d3238105.html?dc=0" TargetMode="External"/><Relationship Id="rId1292" Type="http://schemas.openxmlformats.org/officeDocument/2006/relationships/hyperlink" Target="https://www.carwale.com/used/cars-in-delhi/jaguar-f-pace/d3229109/?slot=0&amp;rk=72&amp;isP=false" TargetMode="External"/><Relationship Id="rId2136" Type="http://schemas.openxmlformats.org/officeDocument/2006/relationships/hyperlink" Target="https://www.carwale.com/used/cars-in-hyderabad/mahindra-thar/d3293167/?slot=0&amp;rk=174&amp;isP=false" TargetMode="External"/><Relationship Id="rId2343" Type="http://schemas.openxmlformats.org/officeDocument/2006/relationships/hyperlink" Target="https://www.carwale.com/used/cars-in-kolkata/toyota-prado/d3273985/?slot=0&amp;rk=136&amp;isP=false" TargetMode="External"/><Relationship Id="rId2550" Type="http://schemas.openxmlformats.org/officeDocument/2006/relationships/hyperlink" Target="https://www.carwale.com/used/cars-in-bangalore/volkswagen-taigun/d3257501/?slot=0&amp;rk=96&amp;isP=false" TargetMode="External"/><Relationship Id="rId2788" Type="http://schemas.openxmlformats.org/officeDocument/2006/relationships/hyperlink" Target="https://www.carwale.com/used/cars-in-pune/honda-jazz/d3258271/?slot=0&amp;rk=86&amp;isP=false" TargetMode="External"/><Relationship Id="rId2995" Type="http://schemas.openxmlformats.org/officeDocument/2006/relationships/hyperlink" Target="https://www.carwale.com/used/cars-in-chandigarh/maruti-suzuki-ciaz/d3246927/?slot=0&amp;rk=46&amp;isP=false" TargetMode="External"/><Relationship Id="rId3601" Type="http://schemas.openxmlformats.org/officeDocument/2006/relationships/hyperlink" Target="https://www.quikr.com/cars/used-other-2014-maruti-suzuki-celerio-vxi-amt-35059-kms-driven-in-vanagram-chennai/p/362347410" TargetMode="External"/><Relationship Id="rId3839" Type="http://schemas.openxmlformats.org/officeDocument/2006/relationships/hyperlink" Target="https://www.quikr.com/cars/used-other-2018-ford-ecosport-47432-kms-driven-in-anna-nagar-chennai/p/362347414" TargetMode="External"/><Relationship Id="rId108" Type="http://schemas.openxmlformats.org/officeDocument/2006/relationships/hyperlink" Target="https://www.cardekho.com/used-car-details/used-Tata-Nexon-Kraz-Plus-Amt-cars-Ahmedabad_5f5d5a38-e889-4205-92c9-4c34d175f2b0.htm" TargetMode="External"/><Relationship Id="rId315" Type="http://schemas.openxmlformats.org/officeDocument/2006/relationships/hyperlink" Target="https://www.cartrade.com/buy-used-cars/%7B%7Burl%7D%7D" TargetMode="External"/><Relationship Id="rId522" Type="http://schemas.openxmlformats.org/officeDocument/2006/relationships/hyperlink" Target="https://www.cartrade.com/buy-used-cars/kanpur/hyundai/grand-i10/d3291495.html?dc=0" TargetMode="External"/><Relationship Id="rId967" Type="http://schemas.openxmlformats.org/officeDocument/2006/relationships/hyperlink" Target="https://www.cartrade.com/buy-used-cars/delhi/maruti-suzuki/baleno/d3303119.html?dc=0" TargetMode="External"/><Relationship Id="rId1152" Type="http://schemas.openxmlformats.org/officeDocument/2006/relationships/hyperlink" Target="https://www.cartrade.com/buy-used-cars/vijaywada/toyota/yaris/d3254349.html?dc=0" TargetMode="External"/><Relationship Id="rId1597" Type="http://schemas.openxmlformats.org/officeDocument/2006/relationships/hyperlink" Target="https://www.carwale.com/used/cars-in-mumbai/honda-wr-v/d3009783/?slot=0&amp;rk=129&amp;isP=false" TargetMode="External"/><Relationship Id="rId2203" Type="http://schemas.openxmlformats.org/officeDocument/2006/relationships/hyperlink" Target="https://www.carwale.com/used/cars-in-hyderabad/tata-safari/d3223667/?slot=0&amp;rk=241&amp;isP=false" TargetMode="External"/><Relationship Id="rId2410" Type="http://schemas.openxmlformats.org/officeDocument/2006/relationships/hyperlink" Target="https://www.carwale.com/used/cars-in-kolkata/mahindra-thar/d3272457/?slot=0&amp;rk=203&amp;isP=false" TargetMode="External"/><Relationship Id="rId2648" Type="http://schemas.openxmlformats.org/officeDocument/2006/relationships/hyperlink" Target="https://www.carwale.com/used/cars-in-bangalore/volkswagen-polo/d3197613/?slot=0&amp;rk=194&amp;isP=false" TargetMode="External"/><Relationship Id="rId2855" Type="http://schemas.openxmlformats.org/officeDocument/2006/relationships/hyperlink" Target="https://www.carwale.com/used/cars-in-pune/porsche-macan/d3306865/?slot=0&amp;rk=153&amp;isP=false" TargetMode="External"/><Relationship Id="rId3906" Type="http://schemas.openxmlformats.org/officeDocument/2006/relationships/hyperlink" Target="https://www.quikr.com/cars/used-white-2019-maruti-suzuki-dzire-vdi-44-500-kms-driven-in-makroniya-sagar/p/362093953" TargetMode="External"/><Relationship Id="rId96" Type="http://schemas.openxmlformats.org/officeDocument/2006/relationships/hyperlink" Target="https://www.cardekho.com/used-car-details/used-Maruti-Baleno-1.2-Delta-cars-Ahmedabad_2f03a31a-2e7d-4716-8cb9-502ac8356340.htm" TargetMode="External"/><Relationship Id="rId827" Type="http://schemas.openxmlformats.org/officeDocument/2006/relationships/hyperlink" Target="https://www.cartrade.com/buy-used-cars/vijaywada/toyota/yaris/d3254349.html?dc=0" TargetMode="External"/><Relationship Id="rId1012" Type="http://schemas.openxmlformats.org/officeDocument/2006/relationships/hyperlink" Target="https://www.cartrade.com/buy-used-cars/lucknow/hyundai/xcent/d3157837.html?dc=0" TargetMode="External"/><Relationship Id="rId1457" Type="http://schemas.openxmlformats.org/officeDocument/2006/relationships/hyperlink" Target="https://www.carwale.com/used/cars-in-ahmedabad/audi-a8/d3289849/?slot=0&amp;rk=237&amp;isP=false&amp;dc=10" TargetMode="External"/><Relationship Id="rId1664" Type="http://schemas.openxmlformats.org/officeDocument/2006/relationships/hyperlink" Target="https://www.carwale.com/used/cars-in-mumbai/audi-q2/d3301735/?slot=0&amp;rk=196&amp;isP=false" TargetMode="External"/><Relationship Id="rId1871" Type="http://schemas.openxmlformats.org/officeDocument/2006/relationships/hyperlink" Target="https://www.carwale.com/used/cars-in-chennai/hyundai-venue/d3266015/?slot=0&amp;rk=156&amp;isP=false" TargetMode="External"/><Relationship Id="rId2508" Type="http://schemas.openxmlformats.org/officeDocument/2006/relationships/hyperlink" Target="https://www.carwale.com/used/cars-in-bangalore/honda-amaze/d3184927/?slot=0&amp;rk=54&amp;isP=false" TargetMode="External"/><Relationship Id="rId2715" Type="http://schemas.openxmlformats.org/officeDocument/2006/relationships/hyperlink" Target="https://www.carwale.com/used/cars-in-pune/renault-kwid/d3190987/?slot=0&amp;rk=13&amp;isP=false" TargetMode="External"/><Relationship Id="rId2922" Type="http://schemas.openxmlformats.org/officeDocument/2006/relationships/hyperlink" Target="https://www.carwale.com/used/cars-in-pune/hyundai-grand-i10/d3273483/?slot=0&amp;rk=220&amp;isP=false" TargetMode="External"/><Relationship Id="rId4070" Type="http://schemas.openxmlformats.org/officeDocument/2006/relationships/hyperlink" Target="https://www.quikr.com/cars/used-2017-jeep-compass-31-000-kms-driven-in-dhamtari/p/317816805" TargetMode="External"/><Relationship Id="rId4168" Type="http://schemas.openxmlformats.org/officeDocument/2006/relationships/hyperlink" Target="https://www.quikr.com/cars/used-grey-2015-maruti-suzuki-eeco-5-str-with-ac-htr-30-328-kms-driven-in-bhavanipuram-vijayawada/p/362020114" TargetMode="External"/><Relationship Id="rId4375" Type="http://schemas.openxmlformats.org/officeDocument/2006/relationships/hyperlink" Target="https://www.quikr.com/cars/used-other-2018-renault-kwid-24891-kms-driven-in-cholourpalya-bangalore/p/362329337" TargetMode="External"/><Relationship Id="rId1317" Type="http://schemas.openxmlformats.org/officeDocument/2006/relationships/hyperlink" Target="https://www.carwale.com/used/cars-in-delhi/bmw-x6/d3259077/?slot=0&amp;rk=97&amp;isP=false" TargetMode="External"/><Relationship Id="rId1524" Type="http://schemas.openxmlformats.org/officeDocument/2006/relationships/hyperlink" Target="https://www.carwale.com/used/cars-in-mumbai/audi-q5/d3212437/?slot=0&amp;rk=56&amp;isP=false" TargetMode="External"/><Relationship Id="rId1731" Type="http://schemas.openxmlformats.org/officeDocument/2006/relationships/hyperlink" Target="https://www.carwale.com/used/cars-in-chennai/hyundai-creta/d3308923/?slot=0&amp;rk=16&amp;isP=false" TargetMode="External"/><Relationship Id="rId1969" Type="http://schemas.openxmlformats.org/officeDocument/2006/relationships/hyperlink" Target="https://www.carwale.com/used/cars-in-hyderabad/maruti-suzuki-ritz/d3245795/?slot=35&amp;rk=7&amp;isP=true" TargetMode="External"/><Relationship Id="rId3184" Type="http://schemas.openxmlformats.org/officeDocument/2006/relationships/hyperlink" Target="https://www.quikr.com/cars/used-2017-datsun-redigo-21-753-kms-driven-in-andheri-east-mumbai/p/362470335" TargetMode="External"/><Relationship Id="rId4028" Type="http://schemas.openxmlformats.org/officeDocument/2006/relationships/hyperlink" Target="https://www.quikr.com/cars/used-white-2016-renault-lodgy-85-ps-rxe-60000-kms-driven-in-redhills-chennai/p/362078724" TargetMode="External"/><Relationship Id="rId4235" Type="http://schemas.openxmlformats.org/officeDocument/2006/relationships/hyperlink" Target="https://www.quikr.com/cars/used-other-2018-tata-hexa-21288-kms-driven-in-cholourpalya-bangalore/p/362329480" TargetMode="External"/><Relationship Id="rId4582" Type="http://schemas.openxmlformats.org/officeDocument/2006/relationships/hyperlink" Target="https://www.quikr.com/cars/used-other-2016-hyundai-eon-era-plus-20995-kms-driven-in-anna-nagar-chennai/p/362329539" TargetMode="External"/><Relationship Id="rId4887" Type="http://schemas.openxmlformats.org/officeDocument/2006/relationships/hyperlink" Target="https://www.quikr.com/cars/used-2019-hyundai-santro-1.1-sports-amt-30000-kms-driven-in-manapakkam-chennai/p/362406542" TargetMode="External"/><Relationship Id="rId23" Type="http://schemas.openxmlformats.org/officeDocument/2006/relationships/hyperlink" Target="https://www.cardekho.com/buy-used-car-details/used-Kia-Seltos-Gtx-Plus-cars-Ahmedabad_2367fc6c-6622-4765-86ee-df618e0030c5.htm" TargetMode="External"/><Relationship Id="rId1829" Type="http://schemas.openxmlformats.org/officeDocument/2006/relationships/hyperlink" Target="https://www.carwale.com/used/cars-in-chennai/maruti-suzuki-eeco/d3266325/?slot=0&amp;rk=114&amp;isP=false" TargetMode="External"/><Relationship Id="rId3391" Type="http://schemas.openxmlformats.org/officeDocument/2006/relationships/hyperlink" Target="https://www.quikr.com/cars/used-other-2016-maruti-suzuki-s-cross-82344-kms-driven-in-vanagram-chennai/p/362347447" TargetMode="External"/><Relationship Id="rId3489" Type="http://schemas.openxmlformats.org/officeDocument/2006/relationships/hyperlink" Target="https://www.quikr.com/cars/used-other-2017-maruti-suzuki-wagon-r-1.0-vxi-24864-kms-driven-in-undri-pune/p/362347723" TargetMode="External"/><Relationship Id="rId3696" Type="http://schemas.openxmlformats.org/officeDocument/2006/relationships/hyperlink" Target="https://www.quikr.com/cars/used-other-2018-mahindra-scorpio-84120-kms-driven-in-vanagram-chennai/p/362347384" TargetMode="External"/><Relationship Id="rId4442" Type="http://schemas.openxmlformats.org/officeDocument/2006/relationships/hyperlink" Target="https://www.quikr.com/cars/used-other-2020-maruti-suzuki-s-presso-vxi-8849-kms-driven-in-vanagram-chennai/p/362329552" TargetMode="External"/><Relationship Id="rId4747" Type="http://schemas.openxmlformats.org/officeDocument/2006/relationships/hyperlink" Target="https://www.quikr.com/cars/used-2009-hyundai-i20-asta-1.4-at-o-with-sunroof-100000-kms-driven-in-karad-satara/p/362453046" TargetMode="External"/><Relationship Id="rId2298" Type="http://schemas.openxmlformats.org/officeDocument/2006/relationships/hyperlink" Target="https://www.carwale.com/used/cars-in-kolkata/kia-seltos/d3267239/?slot=0&amp;rk=91&amp;isP=false" TargetMode="External"/><Relationship Id="rId3044" Type="http://schemas.openxmlformats.org/officeDocument/2006/relationships/hyperlink" Target="https://www.carwale.com/used/cars-in-chandigarh/bmw-x5/d3016697/?slot=0&amp;rk=95&amp;isP=false" TargetMode="External"/><Relationship Id="rId3251" Type="http://schemas.openxmlformats.org/officeDocument/2006/relationships/hyperlink" Target="https://www.quikr.com/cars/used-other-2018-maruti-suzuki-baleno-63433-kms-driven-in-anna-nagar-chennai/p/362347521" TargetMode="External"/><Relationship Id="rId3349" Type="http://schemas.openxmlformats.org/officeDocument/2006/relationships/hyperlink" Target="https://www.quikr.com/cars/used-other-2018-toyota-yaris-28478-kms-driven-in-undri-pune/p/362347576" TargetMode="External"/><Relationship Id="rId3556" Type="http://schemas.openxmlformats.org/officeDocument/2006/relationships/hyperlink" Target="https://www.quikr.com/cars/used-other-2016-hyundai-i20-active-1.2-sx-40513-kms-driven-in-vanagram-chennai/p/362347420" TargetMode="External"/><Relationship Id="rId4302" Type="http://schemas.openxmlformats.org/officeDocument/2006/relationships/hyperlink" Target="https://www.quikr.com/cars/used-other-2018-maruti-suzuki-wagon-r-1.0-vxi-16587-kms-driven-in-vanagram-chennai/p/362329666" TargetMode="External"/><Relationship Id="rId4954" Type="http://schemas.openxmlformats.org/officeDocument/2006/relationships/hyperlink" Target="https://www.quikr.com/cars/used-other-2017-datsun-redi-go-29940-kms-driven-in-cholourpalya-bangalore/p/362323573" TargetMode="External"/><Relationship Id="rId172" Type="http://schemas.openxmlformats.org/officeDocument/2006/relationships/hyperlink" Target="https://www.cartrade.com/buy-used-cars/kanpur/hyundai/grand-i10/d3291495.html?dc=0" TargetMode="External"/><Relationship Id="rId477" Type="http://schemas.openxmlformats.org/officeDocument/2006/relationships/hyperlink" Target="https://www.cartrade.com/buy-used-cars/vijaywada/toyota/yaris/d3254349.html?dc=0" TargetMode="External"/><Relationship Id="rId684" Type="http://schemas.openxmlformats.org/officeDocument/2006/relationships/hyperlink" Target="https://www.cartrade.com/buy-used-cars/mumbai/mercedes-benz/cla/d3248437.html?dc=0" TargetMode="External"/><Relationship Id="rId2060" Type="http://schemas.openxmlformats.org/officeDocument/2006/relationships/hyperlink" Target="https://www.carwale.com/used/cars-in-hyderabad/volkswagen-polo/d3180801/?slot=0&amp;rk=98&amp;isP=false" TargetMode="External"/><Relationship Id="rId2158" Type="http://schemas.openxmlformats.org/officeDocument/2006/relationships/hyperlink" Target="https://www.carwale.com/used/cars-in-hyderabad/tata-altroz/d3247893/?slot=0&amp;rk=196&amp;isP=false" TargetMode="External"/><Relationship Id="rId2365" Type="http://schemas.openxmlformats.org/officeDocument/2006/relationships/hyperlink" Target="https://www.carwale.com/used/cars-in-kolkata/maruti-suzuki-vitara-brezza/d3172479/?slot=0&amp;rk=158&amp;isP=false" TargetMode="External"/><Relationship Id="rId3111" Type="http://schemas.openxmlformats.org/officeDocument/2006/relationships/hyperlink" Target="https://www.carwale.com/used/cars-in-chandigarh/hyundai-verna/d3201509/?slot=0&amp;rk=162&amp;isP=false" TargetMode="External"/><Relationship Id="rId3209" Type="http://schemas.openxmlformats.org/officeDocument/2006/relationships/hyperlink" Target="https://www.quikr.com/cars/used-blue-2010-maruti-suzuki-wagon-r-lx-bs-iv-80000-kms-driven-in-charkop-mumbai/p/362404995" TargetMode="External"/><Relationship Id="rId3763" Type="http://schemas.openxmlformats.org/officeDocument/2006/relationships/hyperlink" Target="https://www.quikr.com/cars/used-2021-hyundai-creta-12-243-kms-driven-in-anand-nagar-thane/p/362186916" TargetMode="External"/><Relationship Id="rId3970" Type="http://schemas.openxmlformats.org/officeDocument/2006/relationships/hyperlink" Target="https://www.quikr.com/cars/used-other-2017-hyundai-eon-magna-plus-44829-kms-driven-in-vanagram-chennai/p/362347497" TargetMode="External"/><Relationship Id="rId4607" Type="http://schemas.openxmlformats.org/officeDocument/2006/relationships/hyperlink" Target="https://www.quikr.com/cars/used-other-2011-maruti-suzuki-swift-zxi-59791-kms-driven-in-cholourpalya-bangalore/p/362329475" TargetMode="External"/><Relationship Id="rId4814" Type="http://schemas.openxmlformats.org/officeDocument/2006/relationships/hyperlink" Target="https://www.quikr.com/cars/used-2012-toyota-etios-liva-gd-75000-kms-driven-in-ghatkopar-west-mumbai/p/362449441" TargetMode="External"/><Relationship Id="rId337" Type="http://schemas.openxmlformats.org/officeDocument/2006/relationships/hyperlink" Target="https://www.cartrade.com/buy-used-cars/lucknow/hyundai/xcent/d3157837.html?dc=0" TargetMode="External"/><Relationship Id="rId891" Type="http://schemas.openxmlformats.org/officeDocument/2006/relationships/hyperlink" Target="https://www.cartrade.com/buy-used-cars/delhi/hyundai/grand-i10/d3303147.html?dc=0" TargetMode="External"/><Relationship Id="rId989" Type="http://schemas.openxmlformats.org/officeDocument/2006/relationships/hyperlink" Target="https://www.cartrade.com/buy-used-cars/kanpur/mg/hector/d3263973.html?dc=0" TargetMode="External"/><Relationship Id="rId2018" Type="http://schemas.openxmlformats.org/officeDocument/2006/relationships/hyperlink" Target="https://www.carwale.com/used/cars-in-hyderabad/land-rover-discovery-sport/d3239311/?slot=0&amp;rk=56&amp;isP=false" TargetMode="External"/><Relationship Id="rId2572" Type="http://schemas.openxmlformats.org/officeDocument/2006/relationships/hyperlink" Target="https://www.carwale.com/used/cars-in-bangalore/jaguar-xe/d3285643/?slot=0&amp;rk=118&amp;isP=false" TargetMode="External"/><Relationship Id="rId2877" Type="http://schemas.openxmlformats.org/officeDocument/2006/relationships/hyperlink" Target="https://www.carwale.com/used/cars-in-pune/mg-hector/d3272161/?slot=0&amp;rk=175&amp;isP=false" TargetMode="External"/><Relationship Id="rId3416" Type="http://schemas.openxmlformats.org/officeDocument/2006/relationships/hyperlink" Target="https://www.quikr.com/cars/used-other-2020-hyundai-venue-72640-kms-driven-in-vanagram-chennai/p/362347482" TargetMode="External"/><Relationship Id="rId3623" Type="http://schemas.openxmlformats.org/officeDocument/2006/relationships/hyperlink" Target="https://www.quikr.com/cars/used-other-2020-maruti-suzuki-s-presso-53543-kms-driven-in-undri-pune/p/362347619" TargetMode="External"/><Relationship Id="rId3830" Type="http://schemas.openxmlformats.org/officeDocument/2006/relationships/hyperlink" Target="https://www.quikr.com/cars/used-2017-maruti-suzuki-ertiga-vxi-cng-limited-edition-125000-kms-driven-in-loni-road-delhi/p/362120907" TargetMode="External"/><Relationship Id="rId544" Type="http://schemas.openxmlformats.org/officeDocument/2006/relationships/hyperlink" Target="https://www.cartrade.com/buy-used-cars/hyderabad/hyundai/elite-i20/d3239341.html?dc=0" TargetMode="External"/><Relationship Id="rId751" Type="http://schemas.openxmlformats.org/officeDocument/2006/relationships/hyperlink" Target="https://www.cartrade.com/buy-used-cars/mumbai/mercedes-benz/glc/d3269783.html?dc=0" TargetMode="External"/><Relationship Id="rId849" Type="http://schemas.openxmlformats.org/officeDocument/2006/relationships/hyperlink" Target="https://www.cartrade.com/buy-used-cars/pune/maruti-suzuki/baleno/d3246011.html?dc=0" TargetMode="External"/><Relationship Id="rId1174" Type="http://schemas.openxmlformats.org/officeDocument/2006/relationships/hyperlink" Target="https://www.cartrade.com/buy-used-cars/pune/maruti-suzuki/baleno/d3246011.html?dc=0" TargetMode="External"/><Relationship Id="rId1381" Type="http://schemas.openxmlformats.org/officeDocument/2006/relationships/hyperlink" Target="https://www.carwale.com/used/cars-in-delhi/bmw-6-series-gt/d3160821/?slot=0&amp;rk=161&amp;isP=false" TargetMode="External"/><Relationship Id="rId1479" Type="http://schemas.openxmlformats.org/officeDocument/2006/relationships/hyperlink" Target="https://www.carwale.com/used/cars-in-mumbai/jeep-compass/d3248433/?slot=0&amp;rk=11&amp;isP=false" TargetMode="External"/><Relationship Id="rId1686" Type="http://schemas.openxmlformats.org/officeDocument/2006/relationships/hyperlink" Target="https://www.carwale.com/used/cars-in-mumbai/mahindra-scorpio/d3267709/?slot=0&amp;rk=218&amp;isP=false" TargetMode="External"/><Relationship Id="rId2225" Type="http://schemas.openxmlformats.org/officeDocument/2006/relationships/hyperlink" Target="https://www.carwale.com/used/cars-in-kolkata/hyundai-i10/d3300013/?slot=0&amp;rk=18&amp;isP=false" TargetMode="External"/><Relationship Id="rId2432" Type="http://schemas.openxmlformats.org/officeDocument/2006/relationships/hyperlink" Target="https://www.carwale.com/used/cars-in-kolkata/hyundai-grand-i10/d3218099/?slot=0&amp;rk=225&amp;isP=false" TargetMode="External"/><Relationship Id="rId3928" Type="http://schemas.openxmlformats.org/officeDocument/2006/relationships/hyperlink" Target="https://www.quikr.com/cars/used-white-2020-hyundai-venue-s-1.2-petrol-9380-kms-driven-in-vasna-bhayli-main-road-vadodara/p/362078200" TargetMode="External"/><Relationship Id="rId4092" Type="http://schemas.openxmlformats.org/officeDocument/2006/relationships/hyperlink" Target="https://www.quikr.com/cars/used-other-2014-maruti-suzuki-wagon-r-1.0-vxi-87629-kms-driven-in-undri-pune/p/362329716" TargetMode="External"/><Relationship Id="rId404" Type="http://schemas.openxmlformats.org/officeDocument/2006/relationships/hyperlink" Target="https://www.cartrade.com/buy-used-cars/mumbai/mercedes-benz/gla/d3269781.html?dc=0" TargetMode="External"/><Relationship Id="rId611" Type="http://schemas.openxmlformats.org/officeDocument/2006/relationships/hyperlink" Target="https://www.cartrade.com/buy-used-cars/mumbai/mercedes-benz/gle/d3163397.html?dc=0" TargetMode="External"/><Relationship Id="rId1034" Type="http://schemas.openxmlformats.org/officeDocument/2006/relationships/hyperlink" Target="https://www.cartrade.com/buy-used-cars/mumbai/mercedes-benz/cla/d3248437.html?dc=0" TargetMode="External"/><Relationship Id="rId1241" Type="http://schemas.openxmlformats.org/officeDocument/2006/relationships/hyperlink" Target="https://www.carwale.com/used/cars-in-noida/honda-amaze/d3260167/?slot=0&amp;rk=21&amp;isP=false&amp;dc=10" TargetMode="External"/><Relationship Id="rId1339" Type="http://schemas.openxmlformats.org/officeDocument/2006/relationships/hyperlink" Target="https://www.carwale.com/used/cars-in-delhi/mercedes-benz-gle/d3301975/?slot=0&amp;rk=119&amp;isP=false" TargetMode="External"/><Relationship Id="rId1893" Type="http://schemas.openxmlformats.org/officeDocument/2006/relationships/hyperlink" Target="https://www.carwale.com/used/cars-in-chennai/renault-kwid/d3273085/?slot=0&amp;rk=178&amp;isP=false" TargetMode="External"/><Relationship Id="rId2737" Type="http://schemas.openxmlformats.org/officeDocument/2006/relationships/hyperlink" Target="https://www.carwale.com/used/cars-in-pune/audi-q5/d3286493/?slot=0&amp;rk=35&amp;isP=false" TargetMode="External"/><Relationship Id="rId2944" Type="http://schemas.openxmlformats.org/officeDocument/2006/relationships/hyperlink" Target="https://www.carwale.com/used/cars-in-pune/maruti-suzuki-alto-800/d3272251/?slot=0&amp;rk=242&amp;isP=false" TargetMode="External"/><Relationship Id="rId4397" Type="http://schemas.openxmlformats.org/officeDocument/2006/relationships/hyperlink" Target="https://www.quikr.com/cars/used-other-2018-honda-jazz-54730-kms-driven-in-cholourpalya-bangalore/p/362329392" TargetMode="External"/><Relationship Id="rId5003" Type="http://schemas.openxmlformats.org/officeDocument/2006/relationships/hyperlink" Target="https://www.quikr.com/cars/used-other-2014-honda-amaze-53962-kms-driven-in-cholourpalya-bangalore/p/362323328" TargetMode="External"/><Relationship Id="rId709" Type="http://schemas.openxmlformats.org/officeDocument/2006/relationships/hyperlink" Target="https://www.cartrade.com/buy-used-cars/mumbai/mercedes-benz/cla/d3248437.html?dc=0" TargetMode="External"/><Relationship Id="rId916" Type="http://schemas.openxmlformats.org/officeDocument/2006/relationships/hyperlink" Target="https://www.cartrade.com/buy-used-cars/delhi/hyundai/grand-i10/d3303147.html?dc=0" TargetMode="External"/><Relationship Id="rId1101" Type="http://schemas.openxmlformats.org/officeDocument/2006/relationships/hyperlink" Target="https://www.cartrade.com/buy-used-cars/mumbai/mercedes-benz/glc/d3269783.html?dc=0" TargetMode="External"/><Relationship Id="rId1546" Type="http://schemas.openxmlformats.org/officeDocument/2006/relationships/hyperlink" Target="https://www.carwale.com/used/cars-in-mumbai/honda-brio/d3307051/?slot=0&amp;rk=78&amp;isP=false" TargetMode="External"/><Relationship Id="rId1753" Type="http://schemas.openxmlformats.org/officeDocument/2006/relationships/hyperlink" Target="https://www.carwale.com/used/cars-in-chennai/toyota-yaris/d3295313/?slot=0&amp;rk=38&amp;isP=false" TargetMode="External"/><Relationship Id="rId1960" Type="http://schemas.openxmlformats.org/officeDocument/2006/relationships/hyperlink" Target="https://www.carwale.com/used/cars-in-chennai/maruti-suzuki-wagon-r/d3273719/?slot=0&amp;rk=245&amp;isP=false" TargetMode="External"/><Relationship Id="rId2804" Type="http://schemas.openxmlformats.org/officeDocument/2006/relationships/hyperlink" Target="https://www.carwale.com/used/cars-in-pune/toyota-glanza/d3236097/?slot=0&amp;rk=102&amp;isP=false" TargetMode="External"/><Relationship Id="rId4257" Type="http://schemas.openxmlformats.org/officeDocument/2006/relationships/hyperlink" Target="https://www.quikr.com/cars/used-other-2020-kia-seltos-72895-kms-driven-in-undri-pune/p/362329732" TargetMode="External"/><Relationship Id="rId4464" Type="http://schemas.openxmlformats.org/officeDocument/2006/relationships/hyperlink" Target="https://www.quikr.com/cars/used-other-2021-maruti-suzuki-swift-15637-kms-driven-in-cholourpalya-bangalore/p/362329097" TargetMode="External"/><Relationship Id="rId4671" Type="http://schemas.openxmlformats.org/officeDocument/2006/relationships/hyperlink" Target="https://www.quikr.com/cars/used-2011-tata-nano-lx-bsiv-46000-kms-driven-in-thokottu-mangalore/p/362451394" TargetMode="External"/><Relationship Id="rId45" Type="http://schemas.openxmlformats.org/officeDocument/2006/relationships/hyperlink" Target="https://www.cardekho.com/buy-used-car-details/used-Nissan-Magnite-Xv-Premium-cars-Ahmedabad_1911f042-b102-4158-9716-ee2944f6cb11.htm" TargetMode="External"/><Relationship Id="rId1406" Type="http://schemas.openxmlformats.org/officeDocument/2006/relationships/hyperlink" Target="https://www.carwale.com/used/cars-in-delhi/bmw-x1/d3192975/?slot=0&amp;rk=186&amp;isP=false" TargetMode="External"/><Relationship Id="rId1613" Type="http://schemas.openxmlformats.org/officeDocument/2006/relationships/hyperlink" Target="https://www.carwale.com/used/cars-in-mumbai/hyundai-i20-active/d3272401/?slot=0&amp;rk=145&amp;isP=false" TargetMode="External"/><Relationship Id="rId1820" Type="http://schemas.openxmlformats.org/officeDocument/2006/relationships/hyperlink" Target="https://www.carwale.com/used/cars-in-chennai/ford-freestyle/d3266161/?slot=0&amp;rk=105&amp;isP=false" TargetMode="External"/><Relationship Id="rId3066" Type="http://schemas.openxmlformats.org/officeDocument/2006/relationships/hyperlink" Target="https://www.carwale.com/used/cars-in-chandigarh/volvo-s90/d3214357/?slot=0&amp;rk=117&amp;isP=false" TargetMode="External"/><Relationship Id="rId3273" Type="http://schemas.openxmlformats.org/officeDocument/2006/relationships/hyperlink" Target="https://www.quikr.com/cars/used-other-2017-maruti-suzuki-dzire-vxi-73162-kms-driven-in-vanagram-chennai/p/362347503" TargetMode="External"/><Relationship Id="rId3480" Type="http://schemas.openxmlformats.org/officeDocument/2006/relationships/hyperlink" Target="https://www.quikr.com/cars/used-other-2019-maruti-suzuki-wagon-r-9810-kms-driven-in-undri-pune/p/362347579" TargetMode="External"/><Relationship Id="rId4117" Type="http://schemas.openxmlformats.org/officeDocument/2006/relationships/hyperlink" Target="https://www.quikr.com/cars/used-other-2016-renault-duster-87997-kms-driven-in-vanagram-chennai/p/362329534" TargetMode="External"/><Relationship Id="rId4324" Type="http://schemas.openxmlformats.org/officeDocument/2006/relationships/hyperlink" Target="https://www.quikr.com/cars/used-other-2015-maruti-suzuki-celerio-vxi-amt-34068-kms-driven-in-cholourpalya-bangalore/p/362329061" TargetMode="External"/><Relationship Id="rId4531" Type="http://schemas.openxmlformats.org/officeDocument/2006/relationships/hyperlink" Target="https://www.quikr.com/cars/used-white-2017-mahindra-bolero-power-plus-sle-47000-kms-driven-in-khadki-pune/p/362457079" TargetMode="External"/><Relationship Id="rId4769" Type="http://schemas.openxmlformats.org/officeDocument/2006/relationships/hyperlink" Target="https://www.quikr.com/cars/used-2014-maruti-suzuki-swift-vdi-65000-kms-driven-in-lalbagh-lucknow/p/362453237" TargetMode="External"/><Relationship Id="rId4976" Type="http://schemas.openxmlformats.org/officeDocument/2006/relationships/hyperlink" Target="https://www.quikr.com/cars/used-other-2018-hyundai-eon-era-plus-14431-kms-driven-in-vanagram-chennai/p/362323655" TargetMode="External"/><Relationship Id="rId194" Type="http://schemas.openxmlformats.org/officeDocument/2006/relationships/hyperlink" Target="https://www.cartrade.com/buy-used-cars/hyderabad/hyundai/elite-i20/d3239341.html?dc=0" TargetMode="External"/><Relationship Id="rId1918" Type="http://schemas.openxmlformats.org/officeDocument/2006/relationships/hyperlink" Target="https://www.carwale.com/used/cars-in-chennai/toyota-yaris/d3275805/?slot=0&amp;rk=203&amp;isP=false" TargetMode="External"/><Relationship Id="rId2082" Type="http://schemas.openxmlformats.org/officeDocument/2006/relationships/hyperlink" Target="https://www.carwale.com/used/cars-in-hyderabad/hyundai-elite-i20/d3277785/?slot=0&amp;rk=120&amp;isP=false" TargetMode="External"/><Relationship Id="rId3133" Type="http://schemas.openxmlformats.org/officeDocument/2006/relationships/hyperlink" Target="https://www.carwale.com/used/cars-in-chandigarh/hyundai-verna/d3201501/?slot=0&amp;rk=184&amp;isP=false" TargetMode="External"/><Relationship Id="rId3578" Type="http://schemas.openxmlformats.org/officeDocument/2006/relationships/hyperlink" Target="https://www.quikr.com/cars/used-other-2018-volkswagen-vento-57211-kms-driven-in-anna-nagar-chennai/p/362347480" TargetMode="External"/><Relationship Id="rId3785" Type="http://schemas.openxmlformats.org/officeDocument/2006/relationships/hyperlink" Target="https://www.quikr.com/cars/used-brown-2015-skoda-superb-elegance-1.8-tsi-at-46000-kms-driven-in-mahim-mumbai/p/362179211" TargetMode="External"/><Relationship Id="rId3992" Type="http://schemas.openxmlformats.org/officeDocument/2006/relationships/hyperlink" Target="https://www.quikr.com/cars/used-2017-honda-city-1-13-000-kms-driven-in-somwar-peth-pune/p/362352034" TargetMode="External"/><Relationship Id="rId4629" Type="http://schemas.openxmlformats.org/officeDocument/2006/relationships/hyperlink" Target="https://www.quikr.com/cars/used-1996-maruti-suzuki-gypsy-120000-kms-driven-in-mahamandir-jodhpur/p/362452031" TargetMode="External"/><Relationship Id="rId4836" Type="http://schemas.openxmlformats.org/officeDocument/2006/relationships/hyperlink" Target="https://www.quikr.com/cars/used-white-2017-maruti-suzuki-swift-vxi-1.2-abs-bs-iv-38000-kms-driven-in-somwar-peth-pune/p/361320835" TargetMode="External"/><Relationship Id="rId261" Type="http://schemas.openxmlformats.org/officeDocument/2006/relationships/hyperlink" Target="https://www.cartrade.com/buy-used-cars/mumbai/mercedes-benz/gle/d3163397.html?dc=0" TargetMode="External"/><Relationship Id="rId499" Type="http://schemas.openxmlformats.org/officeDocument/2006/relationships/hyperlink" Target="https://www.cartrade.com/buy-used-cars/pune/maruti-suzuki/baleno/d3246011.html?dc=0" TargetMode="External"/><Relationship Id="rId2387" Type="http://schemas.openxmlformats.org/officeDocument/2006/relationships/hyperlink" Target="https://www.carwale.com/used/cars-in-kolkata/audi-s5-sportback/d3203053/?slot=0&amp;rk=180&amp;isP=false" TargetMode="External"/><Relationship Id="rId2594" Type="http://schemas.openxmlformats.org/officeDocument/2006/relationships/hyperlink" Target="https://www.carwale.com/used/cars-in-bangalore/volkswagen-vento/d3209751/?slot=0&amp;rk=140&amp;isP=false" TargetMode="External"/><Relationship Id="rId3340" Type="http://schemas.openxmlformats.org/officeDocument/2006/relationships/hyperlink" Target="https://www.quikr.com/cars/used-other-2012-honda-city-63193-kms-driven-in-anna-nagar-chennai/p/362347351" TargetMode="External"/><Relationship Id="rId3438" Type="http://schemas.openxmlformats.org/officeDocument/2006/relationships/hyperlink" Target="https://www.quikr.com/cars/used-other-2017-hyundai-creta-26304-kms-driven-in-undri-pune/p/362347544" TargetMode="External"/><Relationship Id="rId3645" Type="http://schemas.openxmlformats.org/officeDocument/2006/relationships/hyperlink" Target="https://www.quikr.com/cars/used-white-2011-mercedes-benz-c-class-250-cdi-avantgarde-93000-kms-driven-in-santacruz-east-mumbai/p/362317701" TargetMode="External"/><Relationship Id="rId3852" Type="http://schemas.openxmlformats.org/officeDocument/2006/relationships/hyperlink" Target="https://www.quikr.com/cars/used-other-2019-datsun-redi-go-66419-kms-driven-in-vanagram-chennai/p/362347343" TargetMode="External"/><Relationship Id="rId359" Type="http://schemas.openxmlformats.org/officeDocument/2006/relationships/hyperlink" Target="https://www.cartrade.com/buy-used-cars/mumbai/mercedes-benz/cla/d3248437.html?dc=0" TargetMode="External"/><Relationship Id="rId566" Type="http://schemas.openxmlformats.org/officeDocument/2006/relationships/hyperlink" Target="https://www.cartrade.com/buy-used-cars/delhi/hyundai/grand-i10/d3303147.html?dc=0" TargetMode="External"/><Relationship Id="rId773" Type="http://schemas.openxmlformats.org/officeDocument/2006/relationships/hyperlink" Target="https://www.cartrade.com/buy-used-cars/delhi/honda/city/d3270903.html?dc=0" TargetMode="External"/><Relationship Id="rId1196" Type="http://schemas.openxmlformats.org/officeDocument/2006/relationships/hyperlink" Target="https://www.cartrade.com/buy-used-cars/ajmer/hyundai/venue/d3170291.html?dc=0" TargetMode="External"/><Relationship Id="rId2247" Type="http://schemas.openxmlformats.org/officeDocument/2006/relationships/hyperlink" Target="https://www.carwale.com/used/cars-in-kolkata/maruti-suzuki-ciaz/d3267951/?slot=0&amp;rk=40&amp;isP=false" TargetMode="External"/><Relationship Id="rId2454" Type="http://schemas.openxmlformats.org/officeDocument/2006/relationships/hyperlink" Target="https://www.carwale.com/used/cars-in-kolkata/maruti-suzuki-alto-800/d3218901/?slot=0&amp;rk=247&amp;isP=false" TargetMode="External"/><Relationship Id="rId2899" Type="http://schemas.openxmlformats.org/officeDocument/2006/relationships/hyperlink" Target="https://www.carwale.com/used/cars-in-pune/renault-triber/d3272225/?slot=0&amp;rk=197&amp;isP=false" TargetMode="External"/><Relationship Id="rId3200" Type="http://schemas.openxmlformats.org/officeDocument/2006/relationships/hyperlink" Target="https://www.quikr.com/cars/used-grey-2021-land-rover-range-rover-evoque-hse-dynamic-35000-kms-driven-in-jangpura-delhi/p/362390451" TargetMode="External"/><Relationship Id="rId3505" Type="http://schemas.openxmlformats.org/officeDocument/2006/relationships/hyperlink" Target="https://www.quikr.com/cars/used-other-2016-hyundai-grand-i10-sportz-1.2-kappa-vtvt-50477-kms-driven-in-undri-pune/p/362347550" TargetMode="External"/><Relationship Id="rId4903" Type="http://schemas.openxmlformats.org/officeDocument/2006/relationships/hyperlink" Target="https://www.quikr.com/cars/used-other-2016-hyundai-grand-i10-47768-kms-driven-in-cholourpalya-bangalore/p/362323517" TargetMode="External"/><Relationship Id="rId121" Type="http://schemas.openxmlformats.org/officeDocument/2006/relationships/hyperlink" Target="https://www.cardekho.com/used-car-details/used-Maruti-Wagon-R-Lxi-Bs-Iv-cars-Ahmedabad_bd2e7cd2-f150-4d4c-82cf-9148620c45f3.htm" TargetMode="External"/><Relationship Id="rId219" Type="http://schemas.openxmlformats.org/officeDocument/2006/relationships/hyperlink" Target="https://www.cartrade.com/buy-used-cars/hyderabad/hyundai/elite-i20/d3239341.html?dc=0" TargetMode="External"/><Relationship Id="rId426" Type="http://schemas.openxmlformats.org/officeDocument/2006/relationships/hyperlink" Target="https://www.cartrade.com/buy-used-cars/mumbai/mercedes-benz/glc/d3269783.html?dc=0" TargetMode="External"/><Relationship Id="rId633" Type="http://schemas.openxmlformats.org/officeDocument/2006/relationships/hyperlink" Target="https://www.cartrade.com/buy-used-cars/mumbai/mercedes-benz/c-class/d3248439.html?dc=0" TargetMode="External"/><Relationship Id="rId980" Type="http://schemas.openxmlformats.org/officeDocument/2006/relationships/hyperlink" Target="https://www.cartrade.com/buy-used-cars/mumbai/mini/countryman/d3264323.html?dc=0" TargetMode="External"/><Relationship Id="rId1056" Type="http://schemas.openxmlformats.org/officeDocument/2006/relationships/hyperlink" Target="https://www.cartrade.com/buy-used-cars/mumbai/mercedes-benz/cla/d3261427.html?dc=0" TargetMode="External"/><Relationship Id="rId1263" Type="http://schemas.openxmlformats.org/officeDocument/2006/relationships/hyperlink" Target="https://www.carwale.com/used/cars-in-faridabad/jaguar-xj/d3236595/?slot=0&amp;rk=43&amp;isP=false&amp;dc=10" TargetMode="External"/><Relationship Id="rId2107" Type="http://schemas.openxmlformats.org/officeDocument/2006/relationships/hyperlink" Target="https://www.carwale.com/used/cars-in-hyderabad/maruti-suzuki-wagon-r/d3311295/?slot=0&amp;rk=145&amp;isP=false" TargetMode="External"/><Relationship Id="rId2314" Type="http://schemas.openxmlformats.org/officeDocument/2006/relationships/hyperlink" Target="https://www.carwale.com/used/cars-in-kolkata/mercedes-benz-c-class/d3149459/?slot=0&amp;rk=107&amp;isP=false" TargetMode="External"/><Relationship Id="rId2661" Type="http://schemas.openxmlformats.org/officeDocument/2006/relationships/hyperlink" Target="https://www.carwale.com/used/cars-in-bangalore/audi-a6/d3172435/?slot=0&amp;rk=207&amp;isP=false" TargetMode="External"/><Relationship Id="rId2759" Type="http://schemas.openxmlformats.org/officeDocument/2006/relationships/hyperlink" Target="https://www.carwale.com/used/cars-in-pune/honda-brio/d3260423/?slot=0&amp;rk=57&amp;isP=false" TargetMode="External"/><Relationship Id="rId2966" Type="http://schemas.openxmlformats.org/officeDocument/2006/relationships/hyperlink" Target="https://www.carwale.com/used/cars-in-chandigarh/porsche-718/d3205317/?slot=0&amp;rk=17&amp;isP=false" TargetMode="External"/><Relationship Id="rId3712" Type="http://schemas.openxmlformats.org/officeDocument/2006/relationships/hyperlink" Target="https://www.quikr.com/cars/used-red-2008-toyota-innova-2.5-v-7-str-202500-kms-driven-in-banasavadi-bangalore/p/361797439" TargetMode="External"/><Relationship Id="rId840" Type="http://schemas.openxmlformats.org/officeDocument/2006/relationships/hyperlink" Target="https://www.cartrade.com/buy-used-cars/%7B%7Burl%7D%7D" TargetMode="External"/><Relationship Id="rId938" Type="http://schemas.openxmlformats.org/officeDocument/2006/relationships/hyperlink" Target="https://www.cartrade.com/buy-used-cars/kanpur/honda/brio/d3247133.html?dc=0" TargetMode="External"/><Relationship Id="rId1470" Type="http://schemas.openxmlformats.org/officeDocument/2006/relationships/hyperlink" Target="https://www.carwale.com/used/cars-in-mumbai/audi-q5/d3308665/?slot=25&amp;rk=2&amp;isP=true" TargetMode="External"/><Relationship Id="rId1568" Type="http://schemas.openxmlformats.org/officeDocument/2006/relationships/hyperlink" Target="https://www.carwale.com/used/cars-in-mumbai/hyundai-grand-i10/d3232769/?slot=0&amp;rk=100&amp;isP=false" TargetMode="External"/><Relationship Id="rId1775" Type="http://schemas.openxmlformats.org/officeDocument/2006/relationships/hyperlink" Target="https://www.carwale.com/used/cars-in-chennai/kia-seltos/d3267427/?slot=0&amp;rk=60&amp;isP=false" TargetMode="External"/><Relationship Id="rId2521" Type="http://schemas.openxmlformats.org/officeDocument/2006/relationships/hyperlink" Target="https://www.carwale.com/used/cars-in-bangalore/mahindra-thar/d3282645/?slot=0&amp;rk=67&amp;isP=false" TargetMode="External"/><Relationship Id="rId2619" Type="http://schemas.openxmlformats.org/officeDocument/2006/relationships/hyperlink" Target="https://www.carwale.com/used/cars-in-bangalore/renault-duster/d3249143/?slot=0&amp;rk=165&amp;isP=false" TargetMode="External"/><Relationship Id="rId2826" Type="http://schemas.openxmlformats.org/officeDocument/2006/relationships/hyperlink" Target="https://www.carwale.com/used/cars-in-pune/skoda-octavia/d3239133/?slot=0&amp;rk=124&amp;isP=false" TargetMode="External"/><Relationship Id="rId4181" Type="http://schemas.openxmlformats.org/officeDocument/2006/relationships/hyperlink" Target="https://www.quikr.com/cars/used-other-2016-hyundai-creta-64403-kms-driven-in-cholourpalya-bangalore/p/362329072" TargetMode="External"/><Relationship Id="rId4279" Type="http://schemas.openxmlformats.org/officeDocument/2006/relationships/hyperlink" Target="https://www.quikr.com/cars/used-other-2015-hyundai-eon-d-lite-plus-22763-kms-driven-in-undri-pune/p/362329697" TargetMode="External"/><Relationship Id="rId5025" Type="http://schemas.openxmlformats.org/officeDocument/2006/relationships/hyperlink" Target="https://www.quikr.com/cars/used-2022-mahindra-jeep-classic-12-kms-driven-in-chetak-circle-udaipur/p/361143200" TargetMode="External"/><Relationship Id="rId67" Type="http://schemas.openxmlformats.org/officeDocument/2006/relationships/hyperlink" Target="https://www.cardekho.com/buy-used-car-details/used-Hyundai-I20-Asta-Option-1.4-Crdi-cars-Ahmedabad_d7d78e03-48ff-4bd6-b84e-f8c0679d851f.htm" TargetMode="External"/><Relationship Id="rId700" Type="http://schemas.openxmlformats.org/officeDocument/2006/relationships/hyperlink" Target="https://www.cartrade.com/buy-used-cars/hyderabad/maruti-suzuki/baleno/d3241025.html?dc=0" TargetMode="External"/><Relationship Id="rId1123" Type="http://schemas.openxmlformats.org/officeDocument/2006/relationships/hyperlink" Target="https://www.cartrade.com/buy-used-cars/delhi/honda/city/d3270903.html?dc=0" TargetMode="External"/><Relationship Id="rId1330" Type="http://schemas.openxmlformats.org/officeDocument/2006/relationships/hyperlink" Target="https://www.carwale.com/used/cars-in-delhi/ford-endeavour/d3228681/?slot=0&amp;rk=110&amp;isP=false" TargetMode="External"/><Relationship Id="rId1428" Type="http://schemas.openxmlformats.org/officeDocument/2006/relationships/hyperlink" Target="https://www.carwale.com/used/cars-in-ahmedabad/mercedes-benz-s-class/d3248213/?slot=0&amp;rk=208&amp;isP=false&amp;dc=10" TargetMode="External"/><Relationship Id="rId1635" Type="http://schemas.openxmlformats.org/officeDocument/2006/relationships/hyperlink" Target="https://www.carwale.com/used/cars-in-mumbai/ford-aspire/d3274015/?slot=0&amp;rk=167&amp;isP=false" TargetMode="External"/><Relationship Id="rId1982" Type="http://schemas.openxmlformats.org/officeDocument/2006/relationships/hyperlink" Target="https://www.carwale.com/used/cars-in-hyderabad/bmw-3-series/d3258891/?slot=0&amp;rk=20&amp;isP=false" TargetMode="External"/><Relationship Id="rId3088" Type="http://schemas.openxmlformats.org/officeDocument/2006/relationships/hyperlink" Target="https://www.carwale.com/used/cars-in-chandigarh/bmw-x5/d3063017/?slot=0&amp;rk=139&amp;isP=false" TargetMode="External"/><Relationship Id="rId4041" Type="http://schemas.openxmlformats.org/officeDocument/2006/relationships/hyperlink" Target="https://www.quikr.com/cars/used-other-2020-honda-jazz-33090-kms-driven-in-vanagram-chennai/p/362329544" TargetMode="External"/><Relationship Id="rId4486" Type="http://schemas.openxmlformats.org/officeDocument/2006/relationships/hyperlink" Target="https://www.quikr.com/cars/used-other-2019-hyundai-santro-59479-kms-driven-in-undri-pune/p/362329733" TargetMode="External"/><Relationship Id="rId4693" Type="http://schemas.openxmlformats.org/officeDocument/2006/relationships/hyperlink" Target="https://www.quikr.com/cars/used-other-2018-hyundai-verna-32067-kms-driven-in-vanagram-chennai/p/362329580" TargetMode="External"/><Relationship Id="rId1842" Type="http://schemas.openxmlformats.org/officeDocument/2006/relationships/hyperlink" Target="https://www.carwale.com/used/cars-in-chennai/maruti-suzuki-ciaz/d3271143/?slot=0&amp;rk=127&amp;isP=false" TargetMode="External"/><Relationship Id="rId3295" Type="http://schemas.openxmlformats.org/officeDocument/2006/relationships/hyperlink" Target="https://www.quikr.com/cars/used-other-2016-renault-kwid-rxt-opt-50562-kms-driven-in-vanagram-chennai/p/362347338" TargetMode="External"/><Relationship Id="rId4139" Type="http://schemas.openxmlformats.org/officeDocument/2006/relationships/hyperlink" Target="https://www.quikr.com/cars/used-other-2010-maruti-suzuki-wagon-r-1.0-lxi-59892-kms-driven-in-vanagram-chennai/p/362329524" TargetMode="External"/><Relationship Id="rId4346" Type="http://schemas.openxmlformats.org/officeDocument/2006/relationships/hyperlink" Target="https://www.quikr.com/cars/used-other-2016-hyundai-i10-magna-1.1-irde2-49098-kms-driven-in-cholourpalya-bangalore/p/362329138" TargetMode="External"/><Relationship Id="rId4553" Type="http://schemas.openxmlformats.org/officeDocument/2006/relationships/hyperlink" Target="https://www.quikr.com/cars/used-white-2012-tata-safari-4x2-ex-dicor-2.2-vtt-70000-kms-driven-in-jankipuram-lucknow/p/362457119" TargetMode="External"/><Relationship Id="rId4760" Type="http://schemas.openxmlformats.org/officeDocument/2006/relationships/hyperlink" Target="https://www.quikr.com/cars/used-other-2017-honda-city-26292-kms-driven-in-undri-pune/p/362329738" TargetMode="External"/><Relationship Id="rId4998" Type="http://schemas.openxmlformats.org/officeDocument/2006/relationships/hyperlink" Target="https://www.quikr.com/cars/used-other-2020-maruti-suzuki-ertiga-vxi-cng-33764-kms-driven-in-undri-pune/p/362323793" TargetMode="External"/><Relationship Id="rId1702" Type="http://schemas.openxmlformats.org/officeDocument/2006/relationships/hyperlink" Target="https://www.carwale.com/used/cars-in-mumbai/maruti-suzuki-ertiga/d3294463/?slot=0&amp;rk=234&amp;isP=false" TargetMode="External"/><Relationship Id="rId3155" Type="http://schemas.openxmlformats.org/officeDocument/2006/relationships/hyperlink" Target="https://www.carwale.com/used/cars-in-chandigarh/hyundai-grand-i10/d3193243/?slot=0&amp;rk=206&amp;isP=false" TargetMode="External"/><Relationship Id="rId3362" Type="http://schemas.openxmlformats.org/officeDocument/2006/relationships/hyperlink" Target="https://www.quikr.com/cars/used-other-2014-hyundai-eon-era-plus-41065-kms-driven-in-vanagram-chennai/p/362347688" TargetMode="External"/><Relationship Id="rId4206" Type="http://schemas.openxmlformats.org/officeDocument/2006/relationships/hyperlink" Target="https://www.quikr.com/cars/used-other-2017-maruti-suzuki-dzire-zxi-plus-32487-kms-driven-in-cholourpalya-bangalore/p/362329436" TargetMode="External"/><Relationship Id="rId4413" Type="http://schemas.openxmlformats.org/officeDocument/2006/relationships/hyperlink" Target="https://www.quikr.com/cars/used-2012-maruti-suzuki-swift-star-vxi-550000-kms-driven-in-timarpur-delhi/p/362464688" TargetMode="External"/><Relationship Id="rId4620" Type="http://schemas.openxmlformats.org/officeDocument/2006/relationships/hyperlink" Target="https://www.quikr.com/cars/used-other-2019-ford-ecosport-10369-kms-driven-in-cholourpalya-bangalore/p/362329307" TargetMode="External"/><Relationship Id="rId4858" Type="http://schemas.openxmlformats.org/officeDocument/2006/relationships/hyperlink" Target="https://www.quikr.com/cars/used-other-2014-maruti-suzuki-alto-k10-vxi-28533-kms-driven-in-cholourpalya-bangalore/p/362323563" TargetMode="External"/><Relationship Id="rId283" Type="http://schemas.openxmlformats.org/officeDocument/2006/relationships/hyperlink" Target="https://www.cartrade.com/buy-used-cars/mumbai/mercedes-benz/c-class/d3248439.html?dc=0" TargetMode="External"/><Relationship Id="rId490" Type="http://schemas.openxmlformats.org/officeDocument/2006/relationships/hyperlink" Target="https://www.cartrade.com/buy-used-cars/%7B%7Burl%7D%7D" TargetMode="External"/><Relationship Id="rId2171" Type="http://schemas.openxmlformats.org/officeDocument/2006/relationships/hyperlink" Target="https://www.carwale.com/used/cars-in-hyderabad/hyundai-verna/d3302117/?slot=0&amp;rk=209&amp;isP=false" TargetMode="External"/><Relationship Id="rId3015" Type="http://schemas.openxmlformats.org/officeDocument/2006/relationships/hyperlink" Target="https://www.carwale.com/used/cars-in-chandigarh/audi-a6/d3295983/?slot=0&amp;rk=66&amp;isP=false" TargetMode="External"/><Relationship Id="rId3222" Type="http://schemas.openxmlformats.org/officeDocument/2006/relationships/hyperlink" Target="https://www.quikr.com/cars/used-red-2010-hyundai-i10-era-40000-kms-driven-in-kasba-kolkata/p/362404168" TargetMode="External"/><Relationship Id="rId3667" Type="http://schemas.openxmlformats.org/officeDocument/2006/relationships/hyperlink" Target="https://www.quikr.com/cars/used-2016-maruti-suzuki-alto-k10-17-000-kms-driven-in-ashok-nagar-chennai/p/362310450" TargetMode="External"/><Relationship Id="rId3874" Type="http://schemas.openxmlformats.org/officeDocument/2006/relationships/hyperlink" Target="https://www.quikr.com/cars/used-other-2019-honda-city-31591-kms-driven-in-vanagram-chennai/p/362347330" TargetMode="External"/><Relationship Id="rId4718" Type="http://schemas.openxmlformats.org/officeDocument/2006/relationships/hyperlink" Target="https://www.quikr.com/cars/used-mystic-metalic-2008-ford-fiesta-zxi-1.4-tdci-ltd-120000-kms-driven-in-matwada-warangal/p/362450393" TargetMode="External"/><Relationship Id="rId4925" Type="http://schemas.openxmlformats.org/officeDocument/2006/relationships/hyperlink" Target="https://www.quikr.com/cars/used-other-2015-honda-jazz-58707-kms-driven-in-vanagram-chennai/p/362323720" TargetMode="External"/><Relationship Id="rId143" Type="http://schemas.openxmlformats.org/officeDocument/2006/relationships/hyperlink" Target="https://www.cartrade.com/buy-used-cars/faridabad/maruti-suzuki/wagon-r/d3236003.html?dc=0" TargetMode="External"/><Relationship Id="rId350" Type="http://schemas.openxmlformats.org/officeDocument/2006/relationships/hyperlink" Target="https://www.cartrade.com/buy-used-cars/hyderabad/maruti-suzuki/baleno/d3241025.html?dc=0" TargetMode="External"/><Relationship Id="rId588" Type="http://schemas.openxmlformats.org/officeDocument/2006/relationships/hyperlink" Target="https://www.cartrade.com/buy-used-cars/kanpur/honda/brio/d3247133.html?dc=0" TargetMode="External"/><Relationship Id="rId795" Type="http://schemas.openxmlformats.org/officeDocument/2006/relationships/hyperlink" Target="https://www.cartrade.com/buy-used-cars/hyderabad/volkswagen/vento/d3239325.html?dc=0" TargetMode="External"/><Relationship Id="rId2031" Type="http://schemas.openxmlformats.org/officeDocument/2006/relationships/hyperlink" Target="https://www.carwale.com/used/cars-in-hyderabad/maruti-suzuki-swift/d3159325/?slot=0&amp;rk=69&amp;isP=false" TargetMode="External"/><Relationship Id="rId2269" Type="http://schemas.openxmlformats.org/officeDocument/2006/relationships/hyperlink" Target="https://www.carwale.com/used/cars-in-kolkata/maruti-suzuki-xl6/d3294581/?slot=0&amp;rk=62&amp;isP=false" TargetMode="External"/><Relationship Id="rId2476" Type="http://schemas.openxmlformats.org/officeDocument/2006/relationships/hyperlink" Target="https://www.carwale.com/used/cars-in-bangalore/honda-wr-v/d3220277/?slot=0&amp;rk=22&amp;isP=false" TargetMode="External"/><Relationship Id="rId2683" Type="http://schemas.openxmlformats.org/officeDocument/2006/relationships/hyperlink" Target="https://www.carwale.com/used/cars-in-bangalore/renault-kwid/d3277899/?slot=0&amp;rk=229&amp;isP=false" TargetMode="External"/><Relationship Id="rId2890" Type="http://schemas.openxmlformats.org/officeDocument/2006/relationships/hyperlink" Target="https://www.carwale.com/used/cars-in-pune/honda-brio/d3272205/?slot=0&amp;rk=188&amp;isP=false" TargetMode="External"/><Relationship Id="rId3527" Type="http://schemas.openxmlformats.org/officeDocument/2006/relationships/hyperlink" Target="https://www.quikr.com/cars/used-other-2017-hyundai-creta-67537-kms-driven-in-undri-pune/p/362347649" TargetMode="External"/><Relationship Id="rId3734" Type="http://schemas.openxmlformats.org/officeDocument/2006/relationships/hyperlink" Target="https://www.quikr.com/cars/used-silver-2021-hyundai-venue-sx-1.0-gdi-imt-52000-kms-driven-in-new-rtc-colony-vijayawada/p/362219950" TargetMode="External"/><Relationship Id="rId3941" Type="http://schemas.openxmlformats.org/officeDocument/2006/relationships/hyperlink" Target="https://www.quikr.com/cars/used-other-2019-renault-kwid-36705-kms-driven-in-undri-pune/p/362347575" TargetMode="External"/><Relationship Id="rId9" Type="http://schemas.openxmlformats.org/officeDocument/2006/relationships/hyperlink" Target="https://www.cardekho.com/buy-used-car-details/used-Toyota-Camry-2.5-G-cars-Ahmedabad_3f053138-edae-4362-bdd6-c766879697e5.htm" TargetMode="External"/><Relationship Id="rId210" Type="http://schemas.openxmlformats.org/officeDocument/2006/relationships/hyperlink" Target="https://www.cartrade.com/buy-used-cars/mumbai/mercedes-benz/e-class/d3238105.html?dc=0" TargetMode="External"/><Relationship Id="rId448" Type="http://schemas.openxmlformats.org/officeDocument/2006/relationships/hyperlink" Target="https://www.cartrade.com/buy-used-cars/delhi/honda/city/d3270903.html?dc=0" TargetMode="External"/><Relationship Id="rId655" Type="http://schemas.openxmlformats.org/officeDocument/2006/relationships/hyperlink" Target="https://www.cartrade.com/buy-used-cars/mumbai/mini/countryman/d3264323.html?dc=0" TargetMode="External"/><Relationship Id="rId862" Type="http://schemas.openxmlformats.org/officeDocument/2006/relationships/hyperlink" Target="https://www.cartrade.com/buy-used-cars/lucknow/hyundai/xcent/d3157837.html?dc=0" TargetMode="External"/><Relationship Id="rId1078" Type="http://schemas.openxmlformats.org/officeDocument/2006/relationships/hyperlink" Target="https://www.cartrade.com/buy-used-cars/mumbai/mahindra/marazzo/d3192575.html?dc=0" TargetMode="External"/><Relationship Id="rId1285" Type="http://schemas.openxmlformats.org/officeDocument/2006/relationships/hyperlink" Target="https://www.carwale.com/used/cars-in-delhi/mini-cooper/d3246263/?slot=0&amp;rk=65&amp;isP=false" TargetMode="External"/><Relationship Id="rId1492" Type="http://schemas.openxmlformats.org/officeDocument/2006/relationships/hyperlink" Target="https://www.carwale.com/used/cars-in-mumbai/bmw-x1/d3274207/?slot=0&amp;rk=24&amp;isP=false" TargetMode="External"/><Relationship Id="rId2129" Type="http://schemas.openxmlformats.org/officeDocument/2006/relationships/hyperlink" Target="https://www.carwale.com/used/cars-in-hyderabad/hyundai-grand-i10/d3210965/?slot=0&amp;rk=167&amp;isP=false" TargetMode="External"/><Relationship Id="rId2336" Type="http://schemas.openxmlformats.org/officeDocument/2006/relationships/hyperlink" Target="https://www.carwale.com/used/cars-in-kolkata/bmw-x1/d3269313/?slot=0&amp;rk=129&amp;isP=false" TargetMode="External"/><Relationship Id="rId2543" Type="http://schemas.openxmlformats.org/officeDocument/2006/relationships/hyperlink" Target="https://www.carwale.com/used/cars-in-bangalore/ford-ecosport/d3239945/?slot=0&amp;rk=89&amp;isP=false" TargetMode="External"/><Relationship Id="rId2750" Type="http://schemas.openxmlformats.org/officeDocument/2006/relationships/hyperlink" Target="https://www.carwale.com/used/cars-in-pune/maruti-suzuki-wagon-r/d3269847/?slot=0&amp;rk=48&amp;isP=false" TargetMode="External"/><Relationship Id="rId2988" Type="http://schemas.openxmlformats.org/officeDocument/2006/relationships/hyperlink" Target="https://www.carwale.com/used/cars-in-chandigarh/mercedes-benz-c-class-cabriolet/d3166097/?slot=0&amp;rk=39&amp;isP=false" TargetMode="External"/><Relationship Id="rId3801" Type="http://schemas.openxmlformats.org/officeDocument/2006/relationships/hyperlink" Target="https://www.quikr.com/cars/used-other-2018-tata-tiago-47926-kms-driven-in-vanagram-chennai/p/362347508" TargetMode="External"/><Relationship Id="rId308" Type="http://schemas.openxmlformats.org/officeDocument/2006/relationships/hyperlink" Target="https://www.cartrade.com/buy-used-cars/mumbai/mercedes-benz/c-class/d3248439.html?dc=0" TargetMode="External"/><Relationship Id="rId515" Type="http://schemas.openxmlformats.org/officeDocument/2006/relationships/hyperlink" Target="https://www.cartrade.com/buy-used-cars/%7B%7Burl%7D%7D" TargetMode="External"/><Relationship Id="rId722" Type="http://schemas.openxmlformats.org/officeDocument/2006/relationships/hyperlink" Target="https://www.cartrade.com/buy-used-cars/kanpur/hyundai/grand-i10/d3291495.html?dc=0" TargetMode="External"/><Relationship Id="rId1145" Type="http://schemas.openxmlformats.org/officeDocument/2006/relationships/hyperlink" Target="https://www.cartrade.com/buy-used-cars/hyderabad/volkswagen/vento/d3239325.html?dc=0" TargetMode="External"/><Relationship Id="rId1352" Type="http://schemas.openxmlformats.org/officeDocument/2006/relationships/hyperlink" Target="https://www.carwale.com/used/cars-in-delhi/jaguar-xf/d3301913/?slot=0&amp;rk=132&amp;isP=false" TargetMode="External"/><Relationship Id="rId1797" Type="http://schemas.openxmlformats.org/officeDocument/2006/relationships/hyperlink" Target="https://www.carwale.com/used/cars-in-chennai/mahindra-xuv500/d3273649/?slot=0&amp;rk=82&amp;isP=false" TargetMode="External"/><Relationship Id="rId2403" Type="http://schemas.openxmlformats.org/officeDocument/2006/relationships/hyperlink" Target="https://www.carwale.com/used/cars-in-kolkata/mercedes-benz-cla/d3272527/?slot=0&amp;rk=196&amp;isP=false" TargetMode="External"/><Relationship Id="rId2848" Type="http://schemas.openxmlformats.org/officeDocument/2006/relationships/hyperlink" Target="https://www.carwale.com/used/cars-in-pune/mercedes-benz-c-class/d3306555/?slot=0&amp;rk=146&amp;isP=false" TargetMode="External"/><Relationship Id="rId89" Type="http://schemas.openxmlformats.org/officeDocument/2006/relationships/hyperlink" Target="https://www.cardekho.com/used-car-details/used-Honda-Amaze-Vx-I-dtec-cars-Ahmedabad_cfdec971-981f-4b84-8b0a-e78c8004a746.htm" TargetMode="External"/><Relationship Id="rId1005" Type="http://schemas.openxmlformats.org/officeDocument/2006/relationships/hyperlink" Target="https://www.cartrade.com/buy-used-cars/mumbai/mini/countryman/d3264323.html?dc=0" TargetMode="External"/><Relationship Id="rId1212" Type="http://schemas.openxmlformats.org/officeDocument/2006/relationships/hyperlink" Target="https://www.cartrade.com/buy-used-cars/lucknow/hyundai/xcent/d3157837.html?dc=0" TargetMode="External"/><Relationship Id="rId1657" Type="http://schemas.openxmlformats.org/officeDocument/2006/relationships/hyperlink" Target="https://www.carwale.com/used/cars-in-mumbai/volvo-s60/d3194237/?slot=0&amp;rk=189&amp;isP=false" TargetMode="External"/><Relationship Id="rId1864" Type="http://schemas.openxmlformats.org/officeDocument/2006/relationships/hyperlink" Target="https://www.carwale.com/used/cars-in-chennai/maruti-suzuki-baleno/d3265299/?slot=0&amp;rk=149&amp;isP=false" TargetMode="External"/><Relationship Id="rId2610" Type="http://schemas.openxmlformats.org/officeDocument/2006/relationships/hyperlink" Target="https://www.carwale.com/used/cars-in-bangalore/mini-clubman/d3258751/?slot=0&amp;rk=156&amp;isP=false" TargetMode="External"/><Relationship Id="rId2708" Type="http://schemas.openxmlformats.org/officeDocument/2006/relationships/hyperlink" Target="https://www.carwale.com/used/cars-in-pune/hyundai-i10/d3293651/?slot=33&amp;rk=6&amp;isP=true" TargetMode="External"/><Relationship Id="rId2915" Type="http://schemas.openxmlformats.org/officeDocument/2006/relationships/hyperlink" Target="https://www.carwale.com/used/cars-in-pune/ford-ecosport/d3274869/?slot=0&amp;rk=213&amp;isP=false" TargetMode="External"/><Relationship Id="rId4063" Type="http://schemas.openxmlformats.org/officeDocument/2006/relationships/hyperlink" Target="https://www.quikr.com/cars/used-other-2018-mahindra-xuv-500-51017-kms-driven-in-vanagram-chennai/p/362329598" TargetMode="External"/><Relationship Id="rId4270" Type="http://schemas.openxmlformats.org/officeDocument/2006/relationships/hyperlink" Target="https://www.quikr.com/cars/used-other-2017-datsun-redi-go-s-38498-kms-driven-in-cholourpalya-bangalore/p/362329405" TargetMode="External"/><Relationship Id="rId4368" Type="http://schemas.openxmlformats.org/officeDocument/2006/relationships/hyperlink" Target="https://www.quikr.com/cars/used-other-2017-hyundai-xcent-39025-kms-driven-in-vanagram-chennai/p/362329660" TargetMode="External"/><Relationship Id="rId4575" Type="http://schemas.openxmlformats.org/officeDocument/2006/relationships/hyperlink" Target="https://www.quikr.com/cars/used-red-2020-hyundai-venue-sx-1.0-gdi-imt-21000-kms-driven-in-jaganathapur-brahmapur/p/362456957" TargetMode="External"/><Relationship Id="rId1517" Type="http://schemas.openxmlformats.org/officeDocument/2006/relationships/hyperlink" Target="https://www.carwale.com/used/cars-in-mumbai/honda-cr-v/d3229443/?slot=0&amp;rk=49&amp;isP=false" TargetMode="External"/><Relationship Id="rId1724" Type="http://schemas.openxmlformats.org/officeDocument/2006/relationships/hyperlink" Target="https://www.carwale.com/used/cars-in-chennai/hyundai-creta/d3281253/?slot=0&amp;rk=9&amp;isP=false" TargetMode="External"/><Relationship Id="rId3177" Type="http://schemas.openxmlformats.org/officeDocument/2006/relationships/hyperlink" Target="https://www.quikr.com/cars/used-silver-2018-toyota-etios-g-37-000-kms-driven-in-kasba-kolkata/p/360985357" TargetMode="External"/><Relationship Id="rId4130" Type="http://schemas.openxmlformats.org/officeDocument/2006/relationships/hyperlink" Target="https://www.quikr.com/cars/used-other-2018-honda-city-vx-cvt-petrol-45960-kms-driven-in-undri-pune/p/362329693" TargetMode="External"/><Relationship Id="rId4228" Type="http://schemas.openxmlformats.org/officeDocument/2006/relationships/hyperlink" Target="https://www.quikr.com/cars/used-other-2021-maruti-suzuki-alto-vxi-1255-kms-driven-in-undri-pune/p/362329763" TargetMode="External"/><Relationship Id="rId4782" Type="http://schemas.openxmlformats.org/officeDocument/2006/relationships/hyperlink" Target="https://www.quikr.com/cars/used-other-2017-hyundai-grand-i10-asta-1.2-kappa-vtvt-24111-kms-driven-in-cholourpalya-bangalore/p/362329135" TargetMode="External"/><Relationship Id="rId16" Type="http://schemas.openxmlformats.org/officeDocument/2006/relationships/hyperlink" Target="https://www.cardekho.com/used-car-details/used-Mercedes-benz-E-class-E400-Cabriolet-Edition-E-cars-New-Delhi_2fa8cca5-e787-43ee-a8c8-f1fd9678906c.htm" TargetMode="External"/><Relationship Id="rId1931" Type="http://schemas.openxmlformats.org/officeDocument/2006/relationships/hyperlink" Target="https://www.carwale.com/used/cars-in-chennai/maruti-suzuki-celerio-x/d3273357/?slot=0&amp;rk=216&amp;isP=false" TargetMode="External"/><Relationship Id="rId3037" Type="http://schemas.openxmlformats.org/officeDocument/2006/relationships/hyperlink" Target="https://www.carwale.com/used/cars-in-chandigarh/toyota-innova/d2804811/?slot=0&amp;rk=88&amp;isP=false" TargetMode="External"/><Relationship Id="rId3384" Type="http://schemas.openxmlformats.org/officeDocument/2006/relationships/hyperlink" Target="https://www.quikr.com/cars/used-other-2020-maruti-suzuki-wagon-r-9083-kms-driven-in-undri-pune/p/362347644" TargetMode="External"/><Relationship Id="rId3591" Type="http://schemas.openxmlformats.org/officeDocument/2006/relationships/hyperlink" Target="https://www.quikr.com/cars/used-silver-2006-hyundai-santro-xing-gls-55000-kms-driven-in-adarsh-nagar-jaipur/p/361895920" TargetMode="External"/><Relationship Id="rId3689" Type="http://schemas.openxmlformats.org/officeDocument/2006/relationships/hyperlink" Target="https://www.quikr.com/cars/used-white-2021-honda-jazz-v-idtec-3-050-kms-driven-in-yelahanka-bangalore/p/362230119" TargetMode="External"/><Relationship Id="rId3896" Type="http://schemas.openxmlformats.org/officeDocument/2006/relationships/hyperlink" Target="https://www.quikr.com/cars/used-other-2019-hyundai-venue-84665-kms-driven-in-vanagram-chennai/p/362347406" TargetMode="External"/><Relationship Id="rId4435" Type="http://schemas.openxmlformats.org/officeDocument/2006/relationships/hyperlink" Target="https://www.quikr.com/cars/used-2017-maruti-suzuki-eeco-5-str-with-htr-cng-28700-kms-driven-in-dahod/p/362464260" TargetMode="External"/><Relationship Id="rId4642" Type="http://schemas.openxmlformats.org/officeDocument/2006/relationships/hyperlink" Target="https://www.quikr.com/cars/used-other-2020-kia-seltos-91312-kms-driven-in-vanagram-chennai/p/362329592" TargetMode="External"/><Relationship Id="rId2193" Type="http://schemas.openxmlformats.org/officeDocument/2006/relationships/hyperlink" Target="https://www.carwale.com/used/cars-in-hyderabad/mg-hector/d3304587/?slot=0&amp;rk=231&amp;isP=false" TargetMode="External"/><Relationship Id="rId2498" Type="http://schemas.openxmlformats.org/officeDocument/2006/relationships/hyperlink" Target="https://www.carwale.com/used/cars-in-bangalore/mg-hector/d3199237/?slot=0&amp;rk=44&amp;isP=false" TargetMode="External"/><Relationship Id="rId3244" Type="http://schemas.openxmlformats.org/officeDocument/2006/relationships/hyperlink" Target="https://www.quikr.com/cars/used-other-2016-maruti-suzuki-celerio-zxi-amt-47041-kms-driven-in-undri-pune/p/362347586" TargetMode="External"/><Relationship Id="rId3451" Type="http://schemas.openxmlformats.org/officeDocument/2006/relationships/hyperlink" Target="https://www.quikr.com/cars/used-2014-chevrolet-enjoy-1.4-ltz-7-str-62116-kms-driven-in-deccan-gymkhana-pune/p/362328334" TargetMode="External"/><Relationship Id="rId3549" Type="http://schemas.openxmlformats.org/officeDocument/2006/relationships/hyperlink" Target="https://www.quikr.com/cars/used-white-2009-maruti-suzuki-wagon-r-vxi-bs-iv-63222-kms-driven-in-adarsh-nagar-jaipur/p/361896076" TargetMode="External"/><Relationship Id="rId4502" Type="http://schemas.openxmlformats.org/officeDocument/2006/relationships/hyperlink" Target="https://www.quikr.com/cars/used-grey-2014-hyundai-grand-i10-sports-1.2-vtvt-54-500-kms-driven-in-rohat-pali/p/360836257" TargetMode="External"/><Relationship Id="rId4947" Type="http://schemas.openxmlformats.org/officeDocument/2006/relationships/hyperlink" Target="https://www.quikr.com/cars/used-other-2011-hyundai-i20-magna-o-1.2-61954-kms-driven-in-cholourpalya-bangalore/p/362323613" TargetMode="External"/><Relationship Id="rId165" Type="http://schemas.openxmlformats.org/officeDocument/2006/relationships/hyperlink" Target="https://www.cartrade.com/buy-used-cars/%7B%7Burl%7D%7D" TargetMode="External"/><Relationship Id="rId372" Type="http://schemas.openxmlformats.org/officeDocument/2006/relationships/hyperlink" Target="https://www.cartrade.com/buy-used-cars/kanpur/hyundai/grand-i10/d3291495.html?dc=0" TargetMode="External"/><Relationship Id="rId677" Type="http://schemas.openxmlformats.org/officeDocument/2006/relationships/hyperlink" Target="https://www.cartrade.com/buy-used-cars/vijaywada/toyota/yaris/d3254349.html?dc=0" TargetMode="External"/><Relationship Id="rId2053" Type="http://schemas.openxmlformats.org/officeDocument/2006/relationships/hyperlink" Target="https://www.carwale.com/used/cars-in-hyderabad/maruti-suzuki-vitara-brezza/d3153919/?slot=0&amp;rk=91&amp;isP=false" TargetMode="External"/><Relationship Id="rId2260" Type="http://schemas.openxmlformats.org/officeDocument/2006/relationships/hyperlink" Target="https://www.carwale.com/used/cars-in-kolkata/audi-q5/d3294579/?slot=0&amp;rk=53&amp;isP=false" TargetMode="External"/><Relationship Id="rId2358" Type="http://schemas.openxmlformats.org/officeDocument/2006/relationships/hyperlink" Target="https://www.carwale.com/used/cars-in-kolkata/mahindra-thar/d3274007/?slot=0&amp;rk=151&amp;isP=false" TargetMode="External"/><Relationship Id="rId3104" Type="http://schemas.openxmlformats.org/officeDocument/2006/relationships/hyperlink" Target="https://www.carwale.com/used/cars-in-chandigarh/maruti-suzuki-alto-800/d3294553/?slot=0&amp;rk=155&amp;isP=false" TargetMode="External"/><Relationship Id="rId3311" Type="http://schemas.openxmlformats.org/officeDocument/2006/relationships/hyperlink" Target="https://www.quikr.com/cars/used-other-2018-tata-tiago-31516-kms-driven-in-vanagram-chennai/p/362347332" TargetMode="External"/><Relationship Id="rId3756" Type="http://schemas.openxmlformats.org/officeDocument/2006/relationships/hyperlink" Target="https://www.quikr.com/cars/used-other-2018-tata-nexon-13704-kms-driven-in-undri-pune/p/362347710" TargetMode="External"/><Relationship Id="rId3963" Type="http://schemas.openxmlformats.org/officeDocument/2006/relationships/hyperlink" Target="https://www.quikr.com/cars/used-other-2016-maruti-suzuki-ciaz-zxi-32481-kms-driven-in-undri-pune/p/362347629" TargetMode="External"/><Relationship Id="rId4807" Type="http://schemas.openxmlformats.org/officeDocument/2006/relationships/hyperlink" Target="https://www.quikr.com/cars/used-other-2018-renault-kwid-40291-kms-driven-in-vanagram-chennai/p/362329532" TargetMode="External"/><Relationship Id="rId232" Type="http://schemas.openxmlformats.org/officeDocument/2006/relationships/hyperlink" Target="https://www.cartrade.com/buy-used-cars/mumbai/bmw/x1/d3274207.html?dc=0" TargetMode="External"/><Relationship Id="rId884" Type="http://schemas.openxmlformats.org/officeDocument/2006/relationships/hyperlink" Target="https://www.cartrade.com/buy-used-cars/mumbai/mercedes-benz/cla/d3248437.html?dc=0" TargetMode="External"/><Relationship Id="rId2120" Type="http://schemas.openxmlformats.org/officeDocument/2006/relationships/hyperlink" Target="https://www.carwale.com/used/cars-in-hyderabad/maruti-suzuki-alto/d3224617/?slot=0&amp;rk=158&amp;isP=false" TargetMode="External"/><Relationship Id="rId2565" Type="http://schemas.openxmlformats.org/officeDocument/2006/relationships/hyperlink" Target="https://www.carwale.com/used/cars-in-bangalore/mahindra-xuv500/d3310183/?slot=0&amp;rk=111&amp;isP=false" TargetMode="External"/><Relationship Id="rId2772" Type="http://schemas.openxmlformats.org/officeDocument/2006/relationships/hyperlink" Target="https://www.carwale.com/used/cars-in-pune/honda-wr-v/d3258801/?slot=0&amp;rk=70&amp;isP=false" TargetMode="External"/><Relationship Id="rId3409" Type="http://schemas.openxmlformats.org/officeDocument/2006/relationships/hyperlink" Target="https://www.quikr.com/cars/used-other-2019-maruti-suzuki-eeco-28444-kms-driven-in-anna-nagar-chennai/p/362347510" TargetMode="External"/><Relationship Id="rId3616" Type="http://schemas.openxmlformats.org/officeDocument/2006/relationships/hyperlink" Target="https://www.quikr.com/cars/used-silver-2019-renault-kwid-1.0-rxt-amt-11600-kms-driven-in-electronic-city-phase-i-bangalore/p/362189587" TargetMode="External"/><Relationship Id="rId3823" Type="http://schemas.openxmlformats.org/officeDocument/2006/relationships/hyperlink" Target="https://www.quikr.com/cars/used-other-2019-renault-triber-58887-kms-driven-in-vanagram-chennai/p/362347454" TargetMode="External"/><Relationship Id="rId537" Type="http://schemas.openxmlformats.org/officeDocument/2006/relationships/hyperlink" Target="https://www.cartrade.com/buy-used-cars/lucknow/hyundai/xcent/d3157837.html?dc=0" TargetMode="External"/><Relationship Id="rId744" Type="http://schemas.openxmlformats.org/officeDocument/2006/relationships/hyperlink" Target="https://www.cartrade.com/buy-used-cars/hyderabad/hyundai/elite-i20/d3239341.html?dc=0" TargetMode="External"/><Relationship Id="rId951" Type="http://schemas.openxmlformats.org/officeDocument/2006/relationships/hyperlink" Target="https://www.cartrade.com/buy-used-cars/mumbai/mercedes-benz/glc/d3269783.html?dc=0" TargetMode="External"/><Relationship Id="rId1167" Type="http://schemas.openxmlformats.org/officeDocument/2006/relationships/hyperlink" Target="https://www.cartrade.com/buy-used-cars/delhi/maruti-suzuki/baleno/d3303119.html?dc=0" TargetMode="External"/><Relationship Id="rId1374" Type="http://schemas.openxmlformats.org/officeDocument/2006/relationships/hyperlink" Target="https://www.carwale.com/used/cars-in-delhi/bmw-3-series/d3234909/?slot=0&amp;rk=154&amp;isP=false" TargetMode="External"/><Relationship Id="rId1581" Type="http://schemas.openxmlformats.org/officeDocument/2006/relationships/hyperlink" Target="https://www.carwale.com/used/cars-in-mumbai/honda-city/d3213531/?slot=0&amp;rk=113&amp;isP=false" TargetMode="External"/><Relationship Id="rId1679" Type="http://schemas.openxmlformats.org/officeDocument/2006/relationships/hyperlink" Target="https://www.carwale.com/used/cars-in-mumbai/honda-civic/d3236933/?slot=0&amp;rk=211&amp;isP=false" TargetMode="External"/><Relationship Id="rId2218" Type="http://schemas.openxmlformats.org/officeDocument/2006/relationships/hyperlink" Target="https://www.carwale.com/used/cars-in-kolkata/tata-tiago/d3192339/?slot=0&amp;rk=11&amp;isP=false" TargetMode="External"/><Relationship Id="rId2425" Type="http://schemas.openxmlformats.org/officeDocument/2006/relationships/hyperlink" Target="https://www.carwale.com/used/cars-in-kolkata/tata-tiago/d3219041/?slot=0&amp;rk=218&amp;isP=false" TargetMode="External"/><Relationship Id="rId2632" Type="http://schemas.openxmlformats.org/officeDocument/2006/relationships/hyperlink" Target="https://www.carwale.com/used/cars-in-bangalore/mercedes-benz-gle/d3210141/?slot=0&amp;rk=178&amp;isP=false" TargetMode="External"/><Relationship Id="rId4085" Type="http://schemas.openxmlformats.org/officeDocument/2006/relationships/hyperlink" Target="https://www.quikr.com/cars/used-other-2012-hyundai-i20-asta-1.2-o-96837-kms-driven-in-cholourpalya-bangalore/p/362329255" TargetMode="External"/><Relationship Id="rId4292" Type="http://schemas.openxmlformats.org/officeDocument/2006/relationships/hyperlink" Target="https://www.quikr.com/cars/used-white-2014-hyundai-grand-i10-sportz-1.1-crdi-64-900-kms-driven-in-dwarka-sector-15-delhi/p/362460912" TargetMode="External"/><Relationship Id="rId80" Type="http://schemas.openxmlformats.org/officeDocument/2006/relationships/hyperlink" Target="https://www.cardekho.com/used-car-details/used-Hyundai-Santro-Xing-Gls-cars-Ahmedabad_52728d57-d46e-4059-b801-b663cedd49ce.htm" TargetMode="External"/><Relationship Id="rId604" Type="http://schemas.openxmlformats.org/officeDocument/2006/relationships/hyperlink" Target="https://www.cartrade.com/buy-used-cars/mumbai/mercedes-benz/gla/d3269781.html?dc=0" TargetMode="External"/><Relationship Id="rId811" Type="http://schemas.openxmlformats.org/officeDocument/2006/relationships/hyperlink" Target="https://www.cartrade.com/buy-used-cars/mumbai/mercedes-benz/gle/d3163397.html?dc=0" TargetMode="External"/><Relationship Id="rId1027" Type="http://schemas.openxmlformats.org/officeDocument/2006/relationships/hyperlink" Target="https://www.cartrade.com/buy-used-cars/vijaywada/toyota/yaris/d3254349.html?dc=0" TargetMode="External"/><Relationship Id="rId1234" Type="http://schemas.openxmlformats.org/officeDocument/2006/relationships/hyperlink" Target="https://www.carwale.com/used/cars-in-delhi/honda-city/d3270903/?slot=0&amp;rk=14&amp;isP=false" TargetMode="External"/><Relationship Id="rId1441" Type="http://schemas.openxmlformats.org/officeDocument/2006/relationships/hyperlink" Target="https://www.carwale.com/used/cars-in-delhi/mercedes-benz-m-class/d3237281/?slot=0&amp;rk=221&amp;isP=false" TargetMode="External"/><Relationship Id="rId1886" Type="http://schemas.openxmlformats.org/officeDocument/2006/relationships/hyperlink" Target="https://www.carwale.com/used/cars-in-chennai/hyundai-grand-i10/d3272969/?slot=0&amp;rk=171&amp;isP=false" TargetMode="External"/><Relationship Id="rId2937" Type="http://schemas.openxmlformats.org/officeDocument/2006/relationships/hyperlink" Target="https://www.carwale.com/used/cars-in-pune/maruti-suzuki-vitara-brezza/d3273927/?slot=0&amp;rk=235&amp;isP=false" TargetMode="External"/><Relationship Id="rId4152" Type="http://schemas.openxmlformats.org/officeDocument/2006/relationships/hyperlink" Target="https://www.quikr.com/cars/used-other-2017-honda-wr-v-21637-kms-driven-in-cholourpalya-bangalore/p/362329155" TargetMode="External"/><Relationship Id="rId4597" Type="http://schemas.openxmlformats.org/officeDocument/2006/relationships/hyperlink" Target="https://www.quikr.com/cars/used-other-2018-hyundai-elite-i20-asta-1.2-8263-kms-driven-in-cholourpalya-bangalore/p/362329343" TargetMode="External"/><Relationship Id="rId909" Type="http://schemas.openxmlformats.org/officeDocument/2006/relationships/hyperlink" Target="https://www.cartrade.com/buy-used-cars/mumbai/mercedes-benz/cla/d3248437.html?dc=0" TargetMode="External"/><Relationship Id="rId1301" Type="http://schemas.openxmlformats.org/officeDocument/2006/relationships/hyperlink" Target="https://www.carwale.com/used/cars-in-delhi/porsche-panamera/d3302199/?slot=0&amp;rk=81&amp;isP=false" TargetMode="External"/><Relationship Id="rId1539" Type="http://schemas.openxmlformats.org/officeDocument/2006/relationships/hyperlink" Target="https://www.carwale.com/used/cars-in-mumbai/honda-city/d3275173/?slot=0&amp;rk=71&amp;isP=false" TargetMode="External"/><Relationship Id="rId1746" Type="http://schemas.openxmlformats.org/officeDocument/2006/relationships/hyperlink" Target="https://www.carwale.com/used/cars-in-chennai/hyundai-venue/d3306267/?slot=0&amp;rk=31&amp;isP=false" TargetMode="External"/><Relationship Id="rId1953" Type="http://schemas.openxmlformats.org/officeDocument/2006/relationships/hyperlink" Target="https://www.carwale.com/used/cars-in-chennai/maruti-suzuki-baleno/d3274721/?slot=0&amp;rk=238&amp;isP=false" TargetMode="External"/><Relationship Id="rId3199" Type="http://schemas.openxmlformats.org/officeDocument/2006/relationships/hyperlink" Target="https://www.quikr.com/cars/used-white-2016-maruti-suzuki-swift-dzire-ldi-1-85-000-kms-driven-in-karuvampalayam-tirupur/p/362391086" TargetMode="External"/><Relationship Id="rId4457" Type="http://schemas.openxmlformats.org/officeDocument/2006/relationships/hyperlink" Target="https://www.quikr.com/cars/used-2018-toyota-etios-vx-15000-kms-driven-in-thiruvalla/p/362399172" TargetMode="External"/><Relationship Id="rId4664" Type="http://schemas.openxmlformats.org/officeDocument/2006/relationships/hyperlink" Target="https://www.quikr.com/cars/used-other-2018-jeep-compass-32640-kms-driven-in-cholourpalya-bangalore/p/362329071" TargetMode="External"/><Relationship Id="rId38" Type="http://schemas.openxmlformats.org/officeDocument/2006/relationships/hyperlink" Target="https://www.cardekho.com/buy-used-car-details/used-Jeep-Compass-2.0-Longitude-Option-Bsiv-cars-Ahmedabad_9a0b8979-4e62-4537-b421-a9e799b33601.htm" TargetMode="External"/><Relationship Id="rId1606" Type="http://schemas.openxmlformats.org/officeDocument/2006/relationships/hyperlink" Target="https://www.carwale.com/used/cars-in-mumbai/maruti-suzuki-ciaz/d3286045/?slot=0&amp;rk=138&amp;isP=false" TargetMode="External"/><Relationship Id="rId1813" Type="http://schemas.openxmlformats.org/officeDocument/2006/relationships/hyperlink" Target="https://www.carwale.com/used/cars-in-chennai/jaguar-xf/d3253189/?slot=0&amp;rk=98&amp;isP=false" TargetMode="External"/><Relationship Id="rId3059" Type="http://schemas.openxmlformats.org/officeDocument/2006/relationships/hyperlink" Target="https://www.carwale.com/used/cars-in-chandigarh/bmw-5-series/d2917667/?slot=0&amp;rk=110&amp;isP=false" TargetMode="External"/><Relationship Id="rId3266" Type="http://schemas.openxmlformats.org/officeDocument/2006/relationships/hyperlink" Target="https://www.quikr.com/cars/used-other-2018-honda-jazz-64422-kms-driven-in-undri-pune/p/362347775" TargetMode="External"/><Relationship Id="rId3473" Type="http://schemas.openxmlformats.org/officeDocument/2006/relationships/hyperlink" Target="https://www.quikr.com/cars/used-2019-honda-jazz-79474-kms-driven-in-anand-nagar-thane/p/361487267" TargetMode="External"/><Relationship Id="rId4012" Type="http://schemas.openxmlformats.org/officeDocument/2006/relationships/hyperlink" Target="https://www.quikr.com/cars/used-other-2016-renault-kwid-84770-kms-driven-in-vanagram-chennai/p/362329606" TargetMode="External"/><Relationship Id="rId4317" Type="http://schemas.openxmlformats.org/officeDocument/2006/relationships/hyperlink" Target="https://www.quikr.com/cars/used-2006-maruti-suzuki-swift-1-28-100-kms-driven-in-dabra/p/362465969" TargetMode="External"/><Relationship Id="rId4524" Type="http://schemas.openxmlformats.org/officeDocument/2006/relationships/hyperlink" Target="https://www.quikr.com/cars/used-other-2011-maruti-suzuki-ritz-vxi-40032-kms-driven-in-cholourpalya-bangalore/p/362329294" TargetMode="External"/><Relationship Id="rId4871" Type="http://schemas.openxmlformats.org/officeDocument/2006/relationships/hyperlink" Target="https://www.quikr.com/cars/used-other-2017-hyundai-verna-1.6-sx-vtvt-43761-kms-driven-in-cholourpalya-bangalore/p/362323287" TargetMode="External"/><Relationship Id="rId4969" Type="http://schemas.openxmlformats.org/officeDocument/2006/relationships/hyperlink" Target="https://www.quikr.com/cars/used-other-2018-maruti-suzuki-baleno-68965-kms-driven-in-vanagram-chennai/p/362323746" TargetMode="External"/><Relationship Id="rId187" Type="http://schemas.openxmlformats.org/officeDocument/2006/relationships/hyperlink" Target="https://www.cartrade.com/buy-used-cars/lucknow/hyundai/xcent/d3157837.html?dc=0" TargetMode="External"/><Relationship Id="rId394" Type="http://schemas.openxmlformats.org/officeDocument/2006/relationships/hyperlink" Target="https://www.cartrade.com/buy-used-cars/hyderabad/hyundai/elite-i20/d3239341.html?dc=0" TargetMode="External"/><Relationship Id="rId2075" Type="http://schemas.openxmlformats.org/officeDocument/2006/relationships/hyperlink" Target="https://www.carwale.com/used/cars-in-hyderabad/maruti-suzuki-alto/d3277751/?slot=0&amp;rk=113&amp;isP=false" TargetMode="External"/><Relationship Id="rId2282" Type="http://schemas.openxmlformats.org/officeDocument/2006/relationships/hyperlink" Target="https://www.carwale.com/used/cars-in-kolkata/toyota-prado/d3184629/?slot=0&amp;rk=75&amp;isP=false" TargetMode="External"/><Relationship Id="rId3126" Type="http://schemas.openxmlformats.org/officeDocument/2006/relationships/hyperlink" Target="https://www.carwale.com/used/cars-in-chandigarh/toyota-innova/d3148293/?slot=0&amp;rk=177&amp;isP=false" TargetMode="External"/><Relationship Id="rId3680" Type="http://schemas.openxmlformats.org/officeDocument/2006/relationships/hyperlink" Target="https://www.quikr.com/cars/used-other-2019-maruti-suzuki-wagon-r-43596-kms-driven-in-vanagram-chennai/p/362347347" TargetMode="External"/><Relationship Id="rId3778" Type="http://schemas.openxmlformats.org/officeDocument/2006/relationships/hyperlink" Target="https://www.quikr.com/cars/used-other-2018-maruti-suzuki-alto-800-lxi-36287-kms-driven-in-vanagram-chennai/p/362347443" TargetMode="External"/><Relationship Id="rId3985" Type="http://schemas.openxmlformats.org/officeDocument/2006/relationships/hyperlink" Target="https://www.quikr.com/cars/used-other-2019-kia-seltos-24742-kms-driven-in-anna-nagar-chennai/p/362347486" TargetMode="External"/><Relationship Id="rId4731" Type="http://schemas.openxmlformats.org/officeDocument/2006/relationships/hyperlink" Target="https://www.quikr.com/cars/used-other-2018-maruti-suzuki-alto-k10-vxi-opt-44539-kms-driven-in-cholourpalya-bangalore/p/362329296" TargetMode="External"/><Relationship Id="rId4829" Type="http://schemas.openxmlformats.org/officeDocument/2006/relationships/hyperlink" Target="https://www.quikr.com/cars/used-white-2021-maruti-suzuki-s-cross-zeta-shvs-petrol-12-700-kms-driven-in-adikmet-hyderabad/p/362353420" TargetMode="External"/><Relationship Id="rId254" Type="http://schemas.openxmlformats.org/officeDocument/2006/relationships/hyperlink" Target="https://www.cartrade.com/buy-used-cars/mumbai/mercedes-benz/gla/d3269781.html?dc=0" TargetMode="External"/><Relationship Id="rId699" Type="http://schemas.openxmlformats.org/officeDocument/2006/relationships/hyperlink" Target="https://www.cartrade.com/buy-used-cars/pune/maruti-suzuki/baleno/d3246011.html?dc=0" TargetMode="External"/><Relationship Id="rId1091" Type="http://schemas.openxmlformats.org/officeDocument/2006/relationships/hyperlink" Target="https://www.cartrade.com/buy-used-cars/delhi/hyundai/grand-i10/d3303147.html?dc=0" TargetMode="External"/><Relationship Id="rId2587" Type="http://schemas.openxmlformats.org/officeDocument/2006/relationships/hyperlink" Target="https://www.carwale.com/used/cars-in-bangalore/mercedes-benz-m-class/d3216635/?slot=0&amp;rk=133&amp;isP=false" TargetMode="External"/><Relationship Id="rId2794" Type="http://schemas.openxmlformats.org/officeDocument/2006/relationships/hyperlink" Target="https://www.carwale.com/used/cars-in-pune/hyundai-creta/d3287615/?slot=0&amp;rk=92&amp;isP=false" TargetMode="External"/><Relationship Id="rId3333" Type="http://schemas.openxmlformats.org/officeDocument/2006/relationships/hyperlink" Target="https://www.quikr.com/cars/used-red-2014-maruti-suzuki-wagon-r-vxi-bs-iv-with-abs-46000-kms-driven-in-adarsh-nagar-jaipur/p/360448507" TargetMode="External"/><Relationship Id="rId3540" Type="http://schemas.openxmlformats.org/officeDocument/2006/relationships/hyperlink" Target="https://www.quikr.com/cars/used-other-2019-maruti-suzuki-alto-800-lxi-14385-kms-driven-in-vanagram-chennai/p/362347488" TargetMode="External"/><Relationship Id="rId3638" Type="http://schemas.openxmlformats.org/officeDocument/2006/relationships/hyperlink" Target="https://www.quikr.com/cars/used-white-2011-maruti-suzuki-omni-8-str-bs-iii-45000-kms-driven-in-adarsh-nagar-jaipur/p/362348382" TargetMode="External"/><Relationship Id="rId3845" Type="http://schemas.openxmlformats.org/officeDocument/2006/relationships/hyperlink" Target="https://www.quikr.com/cars/used-other-2018-ford-freestyle-15523-kms-driven-in-vanagram-chennai/p/362347405" TargetMode="External"/><Relationship Id="rId114" Type="http://schemas.openxmlformats.org/officeDocument/2006/relationships/hyperlink" Target="https://www.cardekho.com/used-car-details/used-Honda-City-1.5-S-Mt-cars-Ahmedabad_b3f7aab0-a017-4f70-9fd9-9e5687e30884.htm" TargetMode="External"/><Relationship Id="rId461" Type="http://schemas.openxmlformats.org/officeDocument/2006/relationships/hyperlink" Target="https://www.cartrade.com/buy-used-cars/mumbai/mercedes-benz/gle/d3163397.html?dc=0" TargetMode="External"/><Relationship Id="rId559" Type="http://schemas.openxmlformats.org/officeDocument/2006/relationships/hyperlink" Target="https://www.cartrade.com/buy-used-cars/mumbai/mercedes-benz/cla/d3248437.html?dc=0" TargetMode="External"/><Relationship Id="rId766" Type="http://schemas.openxmlformats.org/officeDocument/2006/relationships/hyperlink" Target="https://www.cartrade.com/buy-used-cars/delhi/hyundai/grand-i10/d3303147.html?dc=0" TargetMode="External"/><Relationship Id="rId1189" Type="http://schemas.openxmlformats.org/officeDocument/2006/relationships/hyperlink" Target="https://www.cartrade.com/buy-used-cars/kanpur/mg/hector/d3263973.html?dc=0" TargetMode="External"/><Relationship Id="rId1396" Type="http://schemas.openxmlformats.org/officeDocument/2006/relationships/hyperlink" Target="https://www.carwale.com/used/cars-in-faridabad/mercedes-benz-gle/d3258109/?slot=0&amp;rk=176&amp;isP=false&amp;dc=10" TargetMode="External"/><Relationship Id="rId2142" Type="http://schemas.openxmlformats.org/officeDocument/2006/relationships/hyperlink" Target="https://www.carwale.com/used/cars-in-hyderabad/maruti-suzuki-swift/d3230373/?slot=0&amp;rk=180&amp;isP=false" TargetMode="External"/><Relationship Id="rId2447" Type="http://schemas.openxmlformats.org/officeDocument/2006/relationships/hyperlink" Target="https://www.carwale.com/used/cars-in-kolkata/maruti-suzuki-alto/d3222033/?slot=0&amp;rk=240&amp;isP=false" TargetMode="External"/><Relationship Id="rId3400" Type="http://schemas.openxmlformats.org/officeDocument/2006/relationships/hyperlink" Target="https://www.quikr.com/cars/used-silver-2003-hyundai-santro-base-52222-kms-driven-in-adarsh-nagar-jaipur/p/361896090" TargetMode="External"/><Relationship Id="rId321" Type="http://schemas.openxmlformats.org/officeDocument/2006/relationships/hyperlink" Target="https://www.cartrade.com/buy-used-cars/ajmer/hyundai/venue/d3170291.html?dc=0" TargetMode="External"/><Relationship Id="rId419" Type="http://schemas.openxmlformats.org/officeDocument/2006/relationships/hyperlink" Target="https://www.cartrade.com/buy-used-cars/hyderabad/hyundai/elite-i20/d3239341.html?dc=0" TargetMode="External"/><Relationship Id="rId626" Type="http://schemas.openxmlformats.org/officeDocument/2006/relationships/hyperlink" Target="https://www.cartrade.com/buy-used-cars/mumbai/mercedes-benz/glc/d3269783.html?dc=0" TargetMode="External"/><Relationship Id="rId973" Type="http://schemas.openxmlformats.org/officeDocument/2006/relationships/hyperlink" Target="https://www.cartrade.com/buy-used-cars/delhi/honda/city/d3270903.html?dc=0" TargetMode="External"/><Relationship Id="rId1049" Type="http://schemas.openxmlformats.org/officeDocument/2006/relationships/hyperlink" Target="https://www.cartrade.com/buy-used-cars/pune/maruti-suzuki/baleno/d3246011.html?dc=0" TargetMode="External"/><Relationship Id="rId1256" Type="http://schemas.openxmlformats.org/officeDocument/2006/relationships/hyperlink" Target="https://www.carwale.com/used/cars-in-faridabad/audi-q3/d3236635/?slot=0&amp;rk=36&amp;isP=false&amp;dc=10" TargetMode="External"/><Relationship Id="rId2002" Type="http://schemas.openxmlformats.org/officeDocument/2006/relationships/hyperlink" Target="https://www.carwale.com/used/cars-in-hyderabad/mercedes-benz-c-class/d3240673/?slot=0&amp;rk=40&amp;isP=false" TargetMode="External"/><Relationship Id="rId2307" Type="http://schemas.openxmlformats.org/officeDocument/2006/relationships/hyperlink" Target="https://www.carwale.com/used/cars-in-kolkata/bmw-5-series/d3268667/?slot=0&amp;rk=100&amp;isP=false" TargetMode="External"/><Relationship Id="rId2654" Type="http://schemas.openxmlformats.org/officeDocument/2006/relationships/hyperlink" Target="https://www.carwale.com/used/cars-in-bangalore/mahindra-thar/d3282307/?slot=0&amp;rk=200&amp;isP=false" TargetMode="External"/><Relationship Id="rId2861" Type="http://schemas.openxmlformats.org/officeDocument/2006/relationships/hyperlink" Target="https://www.carwale.com/used/cars-in-pune/bmw-3-series/d3306427/?slot=0&amp;rk=159&amp;isP=false" TargetMode="External"/><Relationship Id="rId2959" Type="http://schemas.openxmlformats.org/officeDocument/2006/relationships/hyperlink" Target="https://www.carwale.com/used/cars-in-chandigarh/bmw-3-series/d3271635/?slot=0&amp;rk=10&amp;isP=false" TargetMode="External"/><Relationship Id="rId3705" Type="http://schemas.openxmlformats.org/officeDocument/2006/relationships/hyperlink" Target="https://www.quikr.com/cars/used-other-2015-maruti-suzuki-wagon-r-1.0-vxi-12669-kms-driven-in-undri-pune/p/362347737" TargetMode="External"/><Relationship Id="rId3912" Type="http://schemas.openxmlformats.org/officeDocument/2006/relationships/hyperlink" Target="https://www.quikr.com/cars/used-other-2013-maruti-suzuki-wagon-r-1.0-vxi-37160-kms-driven-in-undri-pune/p/362347651" TargetMode="External"/><Relationship Id="rId833" Type="http://schemas.openxmlformats.org/officeDocument/2006/relationships/hyperlink" Target="https://www.cartrade.com/buy-used-cars/mumbai/mercedes-benz/c-class/d3248439.html?dc=0" TargetMode="External"/><Relationship Id="rId1116" Type="http://schemas.openxmlformats.org/officeDocument/2006/relationships/hyperlink" Target="https://www.cartrade.com/buy-used-cars/delhi/hyundai/grand-i10/d3303147.html?dc=0" TargetMode="External"/><Relationship Id="rId1463" Type="http://schemas.openxmlformats.org/officeDocument/2006/relationships/hyperlink" Target="https://www.carwale.com/used/cars-in-delhi/maruti-suzuki-baleno/d3298665/?slot=0&amp;rk=243&amp;isP=false" TargetMode="External"/><Relationship Id="rId1670" Type="http://schemas.openxmlformats.org/officeDocument/2006/relationships/hyperlink" Target="https://www.carwale.com/used/cars-in-mumbai/bmw-x1/d3277533/?slot=0&amp;rk=202&amp;isP=false" TargetMode="External"/><Relationship Id="rId1768" Type="http://schemas.openxmlformats.org/officeDocument/2006/relationships/hyperlink" Target="https://www.carwale.com/used/cars-in-chennai/maruti-suzuki-dzire/d3299053/?slot=0&amp;rk=53&amp;isP=false" TargetMode="External"/><Relationship Id="rId2514" Type="http://schemas.openxmlformats.org/officeDocument/2006/relationships/hyperlink" Target="https://www.carwale.com/used/cars-in-bangalore/maruti-suzuki-ciaz/d3195405/?slot=0&amp;rk=60&amp;isP=false" TargetMode="External"/><Relationship Id="rId2721" Type="http://schemas.openxmlformats.org/officeDocument/2006/relationships/hyperlink" Target="https://www.carwale.com/used/cars-in-pune/volkswagen-polo/d3145103/?slot=0&amp;rk=19&amp;isP=false" TargetMode="External"/><Relationship Id="rId2819" Type="http://schemas.openxmlformats.org/officeDocument/2006/relationships/hyperlink" Target="https://www.carwale.com/used/cars-in-pune/maruti-suzuki-swift-dzire/d3307097/?slot=0&amp;rk=117&amp;isP=false" TargetMode="External"/><Relationship Id="rId4174" Type="http://schemas.openxmlformats.org/officeDocument/2006/relationships/hyperlink" Target="https://www.quikr.com/cars/used-other-2012-maruti-suzuki-alto-k10-vxi-30464-kms-driven-in-cholourpalya-bangalore/p/362329315" TargetMode="External"/><Relationship Id="rId4381" Type="http://schemas.openxmlformats.org/officeDocument/2006/relationships/hyperlink" Target="https://www.quikr.com/cars/used-other-2016-hyundai-creta-92616-kms-driven-in-cholourpalya-bangalore/p/362329063" TargetMode="External"/><Relationship Id="rId5018" Type="http://schemas.openxmlformats.org/officeDocument/2006/relationships/hyperlink" Target="https://www.quikr.com/cars/used-grey-2017-honda-city-vx-39000-kms-driven-in-kasba-kolkata/p/362305572" TargetMode="External"/><Relationship Id="rId900" Type="http://schemas.openxmlformats.org/officeDocument/2006/relationships/hyperlink" Target="https://www.cartrade.com/buy-used-cars/hyderabad/maruti-suzuki/baleno/d3241025.html?dc=0" TargetMode="External"/><Relationship Id="rId1323" Type="http://schemas.openxmlformats.org/officeDocument/2006/relationships/hyperlink" Target="https://www.carwale.com/used/cars-in-delhi/ford-endeavour/d3272515/?slot=0&amp;rk=103&amp;isP=false" TargetMode="External"/><Relationship Id="rId1530" Type="http://schemas.openxmlformats.org/officeDocument/2006/relationships/hyperlink" Target="https://www.carwale.com/used/cars-in-mumbai/mercedes-benz-e-class/d3268971/?slot=0&amp;rk=62&amp;isP=false" TargetMode="External"/><Relationship Id="rId1628" Type="http://schemas.openxmlformats.org/officeDocument/2006/relationships/hyperlink" Target="https://www.carwale.com/used/cars-in-mumbai/hyundai-grand-i10/d3171057/?slot=0&amp;rk=160&amp;isP=false" TargetMode="External"/><Relationship Id="rId1975" Type="http://schemas.openxmlformats.org/officeDocument/2006/relationships/hyperlink" Target="https://www.carwale.com/used/cars-in-hyderabad/volkswagen-vento/d3239325/?slot=0&amp;rk=13&amp;isP=false" TargetMode="External"/><Relationship Id="rId3190" Type="http://schemas.openxmlformats.org/officeDocument/2006/relationships/hyperlink" Target="https://www.quikr.com/cars/used-2015-nissan-terrano-xv-110-diesel-98000-kms-driven-in-old-malakpet-hyderabad/p/362447365" TargetMode="External"/><Relationship Id="rId4034" Type="http://schemas.openxmlformats.org/officeDocument/2006/relationships/hyperlink" Target="https://www.quikr.com/cars/used-other-2015-maruti-suzuki-celerio-vxi-amt-41126-kms-driven-in-cholourpalya-bangalore/p/362329338" TargetMode="External"/><Relationship Id="rId4241" Type="http://schemas.openxmlformats.org/officeDocument/2006/relationships/hyperlink" Target="https://www.quikr.com/cars/used-blue-2007-honda-civic-1.8v-mt-43770-kms-driven-in-mira-road-mumbai/p/359754633" TargetMode="External"/><Relationship Id="rId4479" Type="http://schemas.openxmlformats.org/officeDocument/2006/relationships/hyperlink" Target="https://www.quikr.com/cars/used-2006-maruti-suzuki-omni-e-8-str-57894-kms-driven-in-garchuk-guwahati/p/362407388" TargetMode="External"/><Relationship Id="rId4686" Type="http://schemas.openxmlformats.org/officeDocument/2006/relationships/hyperlink" Target="https://www.quikr.com/cars/used-other-2019-honda-jazz-19189-kms-driven-in-cholourpalya-bangalore/p/362329083" TargetMode="External"/><Relationship Id="rId4893" Type="http://schemas.openxmlformats.org/officeDocument/2006/relationships/hyperlink" Target="https://www.quikr.com/cars/used-black-2004-honda-accord-3.0-v6-at-170000-kms-driven-in-aerocity-mohali/p/362441846" TargetMode="External"/><Relationship Id="rId1835" Type="http://schemas.openxmlformats.org/officeDocument/2006/relationships/hyperlink" Target="https://www.carwale.com/used/cars-in-chennai/maruti-suzuki-wagon-r/d3265811/?slot=0&amp;rk=120&amp;isP=false" TargetMode="External"/><Relationship Id="rId3050" Type="http://schemas.openxmlformats.org/officeDocument/2006/relationships/hyperlink" Target="https://www.carwale.com/used/cars-in-chandigarh/mercedes-benz-gle/d3171973/?slot=0&amp;rk=101&amp;isP=false" TargetMode="External"/><Relationship Id="rId3288" Type="http://schemas.openxmlformats.org/officeDocument/2006/relationships/hyperlink" Target="https://www.quikr.com/cars/used-other-2018-tata-nexon-49654-kms-driven-in-undri-pune/p/362347768" TargetMode="External"/><Relationship Id="rId3495" Type="http://schemas.openxmlformats.org/officeDocument/2006/relationships/hyperlink" Target="https://www.quikr.com/cars/used-grey-2018-ford-endeavor-4x4-thunder-plus-84-000-kms-driven-in-jubilee-hills-hyderabad/p/362327573" TargetMode="External"/><Relationship Id="rId4101" Type="http://schemas.openxmlformats.org/officeDocument/2006/relationships/hyperlink" Target="https://www.quikr.com/cars/used-2016-mahindra-tuv300-t6-plus-88000-kms-driven-in-rasulgarh-bhubaneswar/p/362456973" TargetMode="External"/><Relationship Id="rId4339" Type="http://schemas.openxmlformats.org/officeDocument/2006/relationships/hyperlink" Target="https://www.quikr.com/cars/used-2009-toyota-innova-83000-kms-driven-in-bellandur-outer-ring-road-bangalore/p/362465625" TargetMode="External"/><Relationship Id="rId4546" Type="http://schemas.openxmlformats.org/officeDocument/2006/relationships/hyperlink" Target="https://www.quikr.com/cars/used-other-2016-hyundai-grand-i10-95999-kms-driven-in-vanagram-chennai/p/362329665" TargetMode="External"/><Relationship Id="rId4753" Type="http://schemas.openxmlformats.org/officeDocument/2006/relationships/hyperlink" Target="https://www.quikr.com/cars/used-other-2016-maruti-suzuki-baleno-48139-kms-driven-in-undri-pune/p/362329741" TargetMode="External"/><Relationship Id="rId4960" Type="http://schemas.openxmlformats.org/officeDocument/2006/relationships/hyperlink" Target="https://www.quikr.com/cars/used-2008-maruti-suzuki-wagon-r-vxi-bs-iii-70000-kms-driven-in-barra-kanpur/p/362434926" TargetMode="External"/><Relationship Id="rId1902" Type="http://schemas.openxmlformats.org/officeDocument/2006/relationships/hyperlink" Target="https://www.carwale.com/used/cars-in-chennai/honda-amaze/d3272707/?slot=0&amp;rk=187&amp;isP=false" TargetMode="External"/><Relationship Id="rId2097" Type="http://schemas.openxmlformats.org/officeDocument/2006/relationships/hyperlink" Target="https://www.carwale.com/used/cars-in-hyderabad/mg-hector/d3298117/?slot=0&amp;rk=135&amp;isP=false" TargetMode="External"/><Relationship Id="rId3148" Type="http://schemas.openxmlformats.org/officeDocument/2006/relationships/hyperlink" Target="https://www.carwale.com/used/cars-in-chandigarh/hyundai-creta/d3193123/?slot=0&amp;rk=199&amp;isP=false" TargetMode="External"/><Relationship Id="rId3355" Type="http://schemas.openxmlformats.org/officeDocument/2006/relationships/hyperlink" Target="https://www.quikr.com/cars/used-silver-2018-hyundai-grand-i10-1.2-crdi-sportz-o-66000-kms-driven-in-adarsh-nagar-jaipur/p/361831464" TargetMode="External"/><Relationship Id="rId3562" Type="http://schemas.openxmlformats.org/officeDocument/2006/relationships/hyperlink" Target="https://www.quikr.com/cars/used-other-2016-honda-city-31177-kms-driven-in-undri-pune/p/362347642" TargetMode="External"/><Relationship Id="rId4406" Type="http://schemas.openxmlformats.org/officeDocument/2006/relationships/hyperlink" Target="https://www.quikr.com/cars/used-2019-maruti-suzuki-baleno-zeta-1.2-k12-30000-kms-driven-in-shyambazar-kolkata/p/362464880" TargetMode="External"/><Relationship Id="rId4613" Type="http://schemas.openxmlformats.org/officeDocument/2006/relationships/hyperlink" Target="https://www.quikr.com/cars/used-other-2018-maruti-suzuki-dzire-vxi-24800-kms-driven-in-cholourpalya-bangalore/p/362329285" TargetMode="External"/><Relationship Id="rId276" Type="http://schemas.openxmlformats.org/officeDocument/2006/relationships/hyperlink" Target="https://www.cartrade.com/buy-used-cars/mumbai/mercedes-benz/glc/d3269783.html?dc=0" TargetMode="External"/><Relationship Id="rId483" Type="http://schemas.openxmlformats.org/officeDocument/2006/relationships/hyperlink" Target="https://www.cartrade.com/buy-used-cars/mumbai/mercedes-benz/c-class/d3248439.html?dc=0" TargetMode="External"/><Relationship Id="rId690" Type="http://schemas.openxmlformats.org/officeDocument/2006/relationships/hyperlink" Target="https://www.cartrade.com/buy-used-cars/%7B%7Burl%7D%7D" TargetMode="External"/><Relationship Id="rId2164" Type="http://schemas.openxmlformats.org/officeDocument/2006/relationships/hyperlink" Target="https://www.carwale.com/used/cars-in-hyderabad/maruti-suzuki-wagon-r/d3269491/?slot=0&amp;rk=202&amp;isP=false" TargetMode="External"/><Relationship Id="rId2371" Type="http://schemas.openxmlformats.org/officeDocument/2006/relationships/hyperlink" Target="https://www.carwale.com/used/cars-in-kolkata/renault-triber/d3306607/?slot=0&amp;rk=164&amp;isP=false" TargetMode="External"/><Relationship Id="rId3008" Type="http://schemas.openxmlformats.org/officeDocument/2006/relationships/hyperlink" Target="https://www.carwale.com/used/cars-in-chandigarh/skoda-kushaq/d3246853/?slot=0&amp;rk=59&amp;isP=false" TargetMode="External"/><Relationship Id="rId3215" Type="http://schemas.openxmlformats.org/officeDocument/2006/relationships/hyperlink" Target="https://www.quikr.com/cars/used-2022-mahindra-jeep-classic-12-kms-driven-in-chikbanavara-bangalore/p/361515031" TargetMode="External"/><Relationship Id="rId3422" Type="http://schemas.openxmlformats.org/officeDocument/2006/relationships/hyperlink" Target="https://www.quikr.com/cars/used-blue-2017-maruti-suzuki-ertiga-zxi-plus-70000-kms-driven-in-ashok-nagar-chennai/p/362402258" TargetMode="External"/><Relationship Id="rId3867" Type="http://schemas.openxmlformats.org/officeDocument/2006/relationships/hyperlink" Target="https://www.quikr.com/cars/used-other-2021-maruti-suzuki-s-presso-vxi-cng-14865-kms-driven-in-undri-pune/p/362347744" TargetMode="External"/><Relationship Id="rId4820" Type="http://schemas.openxmlformats.org/officeDocument/2006/relationships/hyperlink" Target="https://www.quikr.com/cars/used-2013-mahindra-xuv-500-w6-2013-89000-kms-driven-in-dwarka-sector-8-delhi/p/362448633" TargetMode="External"/><Relationship Id="rId4918" Type="http://schemas.openxmlformats.org/officeDocument/2006/relationships/hyperlink" Target="https://www.quikr.com/cars/used-other-2018-maruti-suzuki-baleno-42545-kms-driven-in-vanagram-chennai/p/362323739" TargetMode="External"/><Relationship Id="rId136" Type="http://schemas.openxmlformats.org/officeDocument/2006/relationships/hyperlink" Target="https://www.cardekho.com/used-car-details/used-Maruti-Alto-800-Lxi-cars-Ahmedabad_9db37c45-40cc-44eb-9b56-a708070b7047.htm" TargetMode="External"/><Relationship Id="rId343" Type="http://schemas.openxmlformats.org/officeDocument/2006/relationships/hyperlink" Target="https://www.cartrade.com/buy-used-cars/faridabad/maruti-suzuki/wagon-r/d3236003.html?dc=0" TargetMode="External"/><Relationship Id="rId550" Type="http://schemas.openxmlformats.org/officeDocument/2006/relationships/hyperlink" Target="https://www.cartrade.com/buy-used-cars/hyderabad/maruti-suzuki/baleno/d3241025.html?dc=0" TargetMode="External"/><Relationship Id="rId788" Type="http://schemas.openxmlformats.org/officeDocument/2006/relationships/hyperlink" Target="https://www.cartrade.com/buy-used-cars/kanpur/honda/brio/d3247133.html?dc=0" TargetMode="External"/><Relationship Id="rId995" Type="http://schemas.openxmlformats.org/officeDocument/2006/relationships/hyperlink" Target="https://www.cartrade.com/buy-used-cars/hyderabad/volkswagen/vento/d3239325.html?dc=0" TargetMode="External"/><Relationship Id="rId1180" Type="http://schemas.openxmlformats.org/officeDocument/2006/relationships/hyperlink" Target="https://www.cartrade.com/buy-used-cars/mumbai/mini/countryman/d3264323.html?dc=0" TargetMode="External"/><Relationship Id="rId2024" Type="http://schemas.openxmlformats.org/officeDocument/2006/relationships/hyperlink" Target="https://www.carwale.com/used/cars-in-hyderabad/jaguar-xf/d3251551/?slot=0&amp;rk=62&amp;isP=false" TargetMode="External"/><Relationship Id="rId2231" Type="http://schemas.openxmlformats.org/officeDocument/2006/relationships/hyperlink" Target="https://www.carwale.com/used/cars-in-kolkata/renault-kwid/d3292017/?slot=0&amp;rk=24&amp;isP=false" TargetMode="External"/><Relationship Id="rId2469" Type="http://schemas.openxmlformats.org/officeDocument/2006/relationships/hyperlink" Target="https://www.carwale.com/used/cars-in-bangalore/kia-seltos/d3265171/?slot=0&amp;rk=15&amp;isP=false" TargetMode="External"/><Relationship Id="rId2676" Type="http://schemas.openxmlformats.org/officeDocument/2006/relationships/hyperlink" Target="https://www.carwale.com/used/cars-in-bangalore/maruti-suzuki-swift/d3286281/?slot=0&amp;rk=222&amp;isP=false" TargetMode="External"/><Relationship Id="rId2883" Type="http://schemas.openxmlformats.org/officeDocument/2006/relationships/hyperlink" Target="https://www.carwale.com/used/cars-in-pune/maruti-suzuki-alto/d3311203/?slot=0&amp;rk=181&amp;isP=false" TargetMode="External"/><Relationship Id="rId3727" Type="http://schemas.openxmlformats.org/officeDocument/2006/relationships/hyperlink" Target="https://www.quikr.com/cars/used-other-2021-toyota-yaris-16460-kms-driven-in-anna-nagar-chennai/p/362347505" TargetMode="External"/><Relationship Id="rId3934" Type="http://schemas.openxmlformats.org/officeDocument/2006/relationships/hyperlink" Target="https://www.quikr.com/cars/used-other-2013-maruti-suzuki-alto-800-lxi-30020-kms-driven-in-vanagram-chennai/p/362347336" TargetMode="External"/><Relationship Id="rId203" Type="http://schemas.openxmlformats.org/officeDocument/2006/relationships/hyperlink" Target="https://www.cartrade.com/buy-used-cars/mumbai/mahindra/marazzo/d3192575.html?dc=0" TargetMode="External"/><Relationship Id="rId648" Type="http://schemas.openxmlformats.org/officeDocument/2006/relationships/hyperlink" Target="https://www.cartrade.com/buy-used-cars/delhi/honda/city/d3270903.html?dc=0" TargetMode="External"/><Relationship Id="rId855" Type="http://schemas.openxmlformats.org/officeDocument/2006/relationships/hyperlink" Target="https://www.cartrade.com/buy-used-cars/mumbai/mini/countryman/d3264323.html?dc=0" TargetMode="External"/><Relationship Id="rId1040" Type="http://schemas.openxmlformats.org/officeDocument/2006/relationships/hyperlink" Target="https://www.cartrade.com/buy-used-cars/%7B%7Burl%7D%7D" TargetMode="External"/><Relationship Id="rId1278" Type="http://schemas.openxmlformats.org/officeDocument/2006/relationships/hyperlink" Target="https://www.carwale.com/used/cars-in-delhi/mini-clubman/d3266021/?slot=0&amp;rk=58&amp;isP=false" TargetMode="External"/><Relationship Id="rId1485" Type="http://schemas.openxmlformats.org/officeDocument/2006/relationships/hyperlink" Target="https://www.carwale.com/used/cars-in-mumbai/maruti-suzuki-ciaz/d3213843/?slot=0&amp;rk=17&amp;isP=false" TargetMode="External"/><Relationship Id="rId1692" Type="http://schemas.openxmlformats.org/officeDocument/2006/relationships/hyperlink" Target="https://www.carwale.com/used/cars-in-mumbai/hyundai-grand-i10/d3220069/?slot=0&amp;rk=224&amp;isP=false" TargetMode="External"/><Relationship Id="rId2329" Type="http://schemas.openxmlformats.org/officeDocument/2006/relationships/hyperlink" Target="https://www.carwale.com/used/cars-in-kolkata/honda-jazz/d3294589/?slot=0&amp;rk=122&amp;isP=false" TargetMode="External"/><Relationship Id="rId2536" Type="http://schemas.openxmlformats.org/officeDocument/2006/relationships/hyperlink" Target="https://www.carwale.com/used/cars-in-bangalore/tata-nexon/d3236069/?slot=0&amp;rk=82&amp;isP=false" TargetMode="External"/><Relationship Id="rId2743" Type="http://schemas.openxmlformats.org/officeDocument/2006/relationships/hyperlink" Target="https://www.carwale.com/used/cars-in-pune/honda-city/d3239191/?slot=0&amp;rk=41&amp;isP=false" TargetMode="External"/><Relationship Id="rId4196" Type="http://schemas.openxmlformats.org/officeDocument/2006/relationships/hyperlink" Target="https://www.quikr.com/cars/used-grey-2013-tata-indica-v2-dls-bsii-150000-kms-driven-in-lb-nagar-hyderabad/p/362396238" TargetMode="External"/><Relationship Id="rId410" Type="http://schemas.openxmlformats.org/officeDocument/2006/relationships/hyperlink" Target="https://www.cartrade.com/buy-used-cars/mumbai/mercedes-benz/e-class/d3238105.html?dc=0" TargetMode="External"/><Relationship Id="rId508" Type="http://schemas.openxmlformats.org/officeDocument/2006/relationships/hyperlink" Target="https://www.cartrade.com/buy-used-cars/mumbai/mercedes-benz/c-class/d3248439.html?dc=0" TargetMode="External"/><Relationship Id="rId715" Type="http://schemas.openxmlformats.org/officeDocument/2006/relationships/hyperlink" Target="https://www.cartrade.com/buy-used-cars/%7B%7Burl%7D%7D" TargetMode="External"/><Relationship Id="rId922" Type="http://schemas.openxmlformats.org/officeDocument/2006/relationships/hyperlink" Target="https://www.cartrade.com/buy-used-cars/kanpur/hyundai/grand-i10/d3291495.html?dc=0" TargetMode="External"/><Relationship Id="rId1138" Type="http://schemas.openxmlformats.org/officeDocument/2006/relationships/hyperlink" Target="https://www.cartrade.com/buy-used-cars/kanpur/honda/brio/d3247133.html?dc=0" TargetMode="External"/><Relationship Id="rId1345" Type="http://schemas.openxmlformats.org/officeDocument/2006/relationships/hyperlink" Target="https://www.carwale.com/used/cars-in-delhi/bentley-continental-gt/d3266237/?slot=0&amp;rk=125&amp;isP=false" TargetMode="External"/><Relationship Id="rId1552" Type="http://schemas.openxmlformats.org/officeDocument/2006/relationships/hyperlink" Target="https://www.carwale.com/used/cars-in-mumbai/honda-jazz/d3231483/?slot=0&amp;rk=84&amp;isP=false" TargetMode="External"/><Relationship Id="rId1997" Type="http://schemas.openxmlformats.org/officeDocument/2006/relationships/hyperlink" Target="https://www.carwale.com/used/cars-in-hyderabad/audi-a4/d3252287/?slot=0&amp;rk=35&amp;isP=false" TargetMode="External"/><Relationship Id="rId2603" Type="http://schemas.openxmlformats.org/officeDocument/2006/relationships/hyperlink" Target="https://www.carwale.com/used/cars-in-bangalore/toyota-etios-liva/d3210025/?slot=0&amp;rk=149&amp;isP=false" TargetMode="External"/><Relationship Id="rId2950" Type="http://schemas.openxmlformats.org/officeDocument/2006/relationships/hyperlink" Target="https://www.carwale.com/used/cars-in-chandigarh/ford-endeavour/d3257577/?slot=25&amp;rk=1&amp;isP=true" TargetMode="External"/><Relationship Id="rId4056" Type="http://schemas.openxmlformats.org/officeDocument/2006/relationships/hyperlink" Target="https://www.quikr.com/cars/used-other-2018-maruti-suzuki-wagon-r-1.0-vxi-23895-kms-driven-in-cholourpalya-bangalore/p/362329457" TargetMode="External"/><Relationship Id="rId1205" Type="http://schemas.openxmlformats.org/officeDocument/2006/relationships/hyperlink" Target="https://www.cartrade.com/buy-used-cars/mumbai/mini/countryman/d3264323.html?dc=0" TargetMode="External"/><Relationship Id="rId1857" Type="http://schemas.openxmlformats.org/officeDocument/2006/relationships/hyperlink" Target="https://www.carwale.com/used/cars-in-chennai/mahindra-tuv300/d3265135/?slot=0&amp;rk=142&amp;isP=false" TargetMode="External"/><Relationship Id="rId2810" Type="http://schemas.openxmlformats.org/officeDocument/2006/relationships/hyperlink" Target="https://www.carwale.com/used/cars-in-pune/hyundai-elite-i20/d3192859/?slot=0&amp;rk=108&amp;isP=false" TargetMode="External"/><Relationship Id="rId2908" Type="http://schemas.openxmlformats.org/officeDocument/2006/relationships/hyperlink" Target="https://www.carwale.com/used/cars-in-pune/maruti-suzuki-wagon-r/d3274811/?slot=0&amp;rk=206&amp;isP=false" TargetMode="External"/><Relationship Id="rId4263" Type="http://schemas.openxmlformats.org/officeDocument/2006/relationships/hyperlink" Target="https://www.quikr.com/cars/used-white-2021-renault-kwid-1.0-rxt-opt-2-863-kms-driven-in-sector-38-noida/p/362468599" TargetMode="External"/><Relationship Id="rId4470" Type="http://schemas.openxmlformats.org/officeDocument/2006/relationships/hyperlink" Target="https://www.quikr.com/cars/used-other-2020-kia-seltos-39912-kms-driven-in-vanagram-chennai/p/362329551" TargetMode="External"/><Relationship Id="rId4568" Type="http://schemas.openxmlformats.org/officeDocument/2006/relationships/hyperlink" Target="https://www.quikr.com/cars/used-other-2018-honda-amaze-54672-kms-driven-in-cholourpalya-bangalore/p/362329434" TargetMode="External"/><Relationship Id="rId51" Type="http://schemas.openxmlformats.org/officeDocument/2006/relationships/hyperlink" Target="https://www.cardekho.com/buy-used-car-details/used-Maruti-Swift-Dzire-Vxi-1.2-cars-Ahmedabad_48bf1284-4e2e-4112-b065-8d8210e207f0.htm" TargetMode="External"/><Relationship Id="rId1412" Type="http://schemas.openxmlformats.org/officeDocument/2006/relationships/hyperlink" Target="https://www.carwale.com/used/cars-in-gurgaon/mercedes-benz-glc/d3229181/?slot=0&amp;rk=192&amp;isP=false&amp;dc=10" TargetMode="External"/><Relationship Id="rId1717" Type="http://schemas.openxmlformats.org/officeDocument/2006/relationships/hyperlink" Target="https://www.carwale.com/used/cars-in-chennai/mercedes-benz-a-class-sedan/d3299641/?slot=25&amp;rk=2&amp;isP=true" TargetMode="External"/><Relationship Id="rId1924" Type="http://schemas.openxmlformats.org/officeDocument/2006/relationships/hyperlink" Target="https://www.carwale.com/used/cars-in-chennai/volkswagen-ameo/d3275893/?slot=0&amp;rk=209&amp;isP=false" TargetMode="External"/><Relationship Id="rId3072" Type="http://schemas.openxmlformats.org/officeDocument/2006/relationships/hyperlink" Target="https://www.carwale.com/used/cars-in-chandigarh/mahindra-thar/d3238731/?slot=0&amp;rk=123&amp;isP=false" TargetMode="External"/><Relationship Id="rId3377" Type="http://schemas.openxmlformats.org/officeDocument/2006/relationships/hyperlink" Target="https://www.quikr.com/cars/used-white-2011-maruti-suzuki-omni-8-str-bs-iii-45008-kms-driven-in-adarsh-nagar-jaipur/p/361895950" TargetMode="External"/><Relationship Id="rId4123" Type="http://schemas.openxmlformats.org/officeDocument/2006/relationships/hyperlink" Target="https://www.quikr.com/cars/used-red-2009-hyundai-santro-gl-44-000-kms-driven-in-sadashiv-peth-pune/p/362275751" TargetMode="External"/><Relationship Id="rId4330" Type="http://schemas.openxmlformats.org/officeDocument/2006/relationships/hyperlink" Target="https://www.quikr.com/cars/used-other-2020-ford-ecosport-22326-kms-driven-in-undri-pune/p/362329715" TargetMode="External"/><Relationship Id="rId4775" Type="http://schemas.openxmlformats.org/officeDocument/2006/relationships/hyperlink" Target="https://www.quikr.com/cars/used-other-2018-maruti-suzuki-baleno-35346-kms-driven-in-cholourpalya-bangalore/p/362329251" TargetMode="External"/><Relationship Id="rId4982" Type="http://schemas.openxmlformats.org/officeDocument/2006/relationships/hyperlink" Target="https://www.quikr.com/cars/used-grey-2012-hyundai-eon-d-lite-plus-66100-kms-driven-in-banthra-lucknow/p/362434251" TargetMode="External"/><Relationship Id="rId298" Type="http://schemas.openxmlformats.org/officeDocument/2006/relationships/hyperlink" Target="https://www.cartrade.com/buy-used-cars/delhi/honda/city/d3270903.html?dc=0" TargetMode="External"/><Relationship Id="rId3584" Type="http://schemas.openxmlformats.org/officeDocument/2006/relationships/hyperlink" Target="https://www.quikr.com/cars/used-other-2019-maruti-suzuki-eeco-33416-kms-driven-in-vanagram-chennai/p/362347399" TargetMode="External"/><Relationship Id="rId3791" Type="http://schemas.openxmlformats.org/officeDocument/2006/relationships/hyperlink" Target="https://www.quikr.com/cars/used-other-2016-maruti-suzuki-wagon-r-1.0-vxi-55302-kms-driven-in-vanagram-chennai/p/362347392" TargetMode="External"/><Relationship Id="rId3889" Type="http://schemas.openxmlformats.org/officeDocument/2006/relationships/hyperlink" Target="https://www.quikr.com/cars/used-other-2015-honda-amaze-82270-kms-driven-in-anna-nagar-chennai/p/362347356" TargetMode="External"/><Relationship Id="rId4428" Type="http://schemas.openxmlformats.org/officeDocument/2006/relationships/hyperlink" Target="https://www.quikr.com/cars/used-other-2014-maruti-suzuki-wagon-r-stingray-vxi-65674-kms-driven-in-cholourpalya-bangalore/p/362329482" TargetMode="External"/><Relationship Id="rId4635" Type="http://schemas.openxmlformats.org/officeDocument/2006/relationships/hyperlink" Target="https://www.quikr.com/cars/used-other-2010-honda-city-91705-kms-driven-in-vanagram-chennai/p/362329563" TargetMode="External"/><Relationship Id="rId4842" Type="http://schemas.openxmlformats.org/officeDocument/2006/relationships/hyperlink" Target="https://www.quikr.com/cars/used-2013-toyota-etios-gd-113000-kms-driven-in-kharar-mohali-road-kharar/p/361353374" TargetMode="External"/><Relationship Id="rId158" Type="http://schemas.openxmlformats.org/officeDocument/2006/relationships/hyperlink" Target="https://www.cartrade.com/buy-used-cars/mumbai/mercedes-benz/c-class/d3248439.html?dc=0" TargetMode="External"/><Relationship Id="rId2186" Type="http://schemas.openxmlformats.org/officeDocument/2006/relationships/hyperlink" Target="https://www.carwale.com/used/cars-in-hyderabad/honda-amaze/d3308367/?slot=0&amp;rk=224&amp;isP=false" TargetMode="External"/><Relationship Id="rId2393" Type="http://schemas.openxmlformats.org/officeDocument/2006/relationships/hyperlink" Target="https://www.carwale.com/used/cars-in-kolkata/maruti-suzuki-ertiga/d3303157/?slot=0&amp;rk=186&amp;isP=false" TargetMode="External"/><Relationship Id="rId2698" Type="http://schemas.openxmlformats.org/officeDocument/2006/relationships/hyperlink" Target="https://www.carwale.com/used/cars-in-bangalore/maruti-suzuki-vitara-brezza/d3274463/?slot=0&amp;rk=244&amp;isP=false" TargetMode="External"/><Relationship Id="rId3237" Type="http://schemas.openxmlformats.org/officeDocument/2006/relationships/hyperlink" Target="https://www.quikr.com/cars/used-2017-hyundai-elite-i20-43-500-kms-driven-in-kodambakkam-chennai/p/362446288" TargetMode="External"/><Relationship Id="rId3444" Type="http://schemas.openxmlformats.org/officeDocument/2006/relationships/hyperlink" Target="https://www.quikr.com/cars/used-other-2018-maruti-suzuki-ignis-24922-kms-driven-in-vanagram-chennai/p/362347354" TargetMode="External"/><Relationship Id="rId3651" Type="http://schemas.openxmlformats.org/officeDocument/2006/relationships/hyperlink" Target="https://www.quikr.com/cars/used-other-2019-maruti-suzuki-xl6-41611-kms-driven-in-anna-nagar-chennai/p/362347697" TargetMode="External"/><Relationship Id="rId4702" Type="http://schemas.openxmlformats.org/officeDocument/2006/relationships/hyperlink" Target="https://www.quikr.com/cars/used-other-2016-tata-tiago-42030-kms-driven-in-vanagram-chennai/p/362329614" TargetMode="External"/><Relationship Id="rId365" Type="http://schemas.openxmlformats.org/officeDocument/2006/relationships/hyperlink" Target="https://www.cartrade.com/buy-used-cars/%7B%7Burl%7D%7D" TargetMode="External"/><Relationship Id="rId572" Type="http://schemas.openxmlformats.org/officeDocument/2006/relationships/hyperlink" Target="https://www.cartrade.com/buy-used-cars/kanpur/hyundai/grand-i10/d3291495.html?dc=0" TargetMode="External"/><Relationship Id="rId2046" Type="http://schemas.openxmlformats.org/officeDocument/2006/relationships/hyperlink" Target="https://www.carwale.com/used/cars-in-hyderabad/mahindra-thar/d3208043/?slot=0&amp;rk=84&amp;isP=false" TargetMode="External"/><Relationship Id="rId2253" Type="http://schemas.openxmlformats.org/officeDocument/2006/relationships/hyperlink" Target="https://www.carwale.com/used/cars-in-kolkata/hyundai-grand-i10/d3260499/?slot=0&amp;rk=46&amp;isP=false" TargetMode="External"/><Relationship Id="rId2460" Type="http://schemas.openxmlformats.org/officeDocument/2006/relationships/hyperlink" Target="https://www.carwale.com/used/cars-in-bangalore/mercedes-benz-glc/d3296859/?slot=33&amp;rk=6&amp;isP=true" TargetMode="External"/><Relationship Id="rId3304" Type="http://schemas.openxmlformats.org/officeDocument/2006/relationships/hyperlink" Target="https://www.quikr.com/cars/used-silver-2007-maruti-suzuki-wagon-r-lxi-duo-55000-kms-driven-in-adarsh-nagar-jaipur/p/361895929" TargetMode="External"/><Relationship Id="rId3511" Type="http://schemas.openxmlformats.org/officeDocument/2006/relationships/hyperlink" Target="https://www.quikr.com/cars/used-other-2020-hyundai-santro-sportz-1.1l-8750-kms-driven-in-anna-nagar-chennai/p/362347441" TargetMode="External"/><Relationship Id="rId3749" Type="http://schemas.openxmlformats.org/officeDocument/2006/relationships/hyperlink" Target="https://www.quikr.com/cars/used-other-2018-hyundai-creta-74839-kms-driven-in-undri-pune/p/362347703" TargetMode="External"/><Relationship Id="rId3956" Type="http://schemas.openxmlformats.org/officeDocument/2006/relationships/hyperlink" Target="https://www.quikr.com/cars/used-brown-2015-jaguar-xf-2.2-diesel-luxury-50-000-kms-driven-in-santacruz-east-mumbai/p/361554272" TargetMode="External"/><Relationship Id="rId225" Type="http://schemas.openxmlformats.org/officeDocument/2006/relationships/hyperlink" Target="https://www.cartrade.com/buy-used-cars/hyderabad/maruti-suzuki/baleno/d3241025.html?dc=0" TargetMode="External"/><Relationship Id="rId432" Type="http://schemas.openxmlformats.org/officeDocument/2006/relationships/hyperlink" Target="https://www.cartrade.com/buy-used-cars/mumbai/bmw/x1/d3274207.html?dc=0" TargetMode="External"/><Relationship Id="rId877" Type="http://schemas.openxmlformats.org/officeDocument/2006/relationships/hyperlink" Target="https://www.cartrade.com/buy-used-cars/vijaywada/toyota/yaris/d3254349.html?dc=0" TargetMode="External"/><Relationship Id="rId1062" Type="http://schemas.openxmlformats.org/officeDocument/2006/relationships/hyperlink" Target="https://www.cartrade.com/buy-used-cars/lucknow/hyundai/xcent/d3157837.html?dc=0" TargetMode="External"/><Relationship Id="rId2113" Type="http://schemas.openxmlformats.org/officeDocument/2006/relationships/hyperlink" Target="https://www.carwale.com/used/cars-in-hyderabad/hyundai-i20/d3274087/?slot=0&amp;rk=151&amp;isP=false" TargetMode="External"/><Relationship Id="rId2320" Type="http://schemas.openxmlformats.org/officeDocument/2006/relationships/hyperlink" Target="https://www.carwale.com/used/cars-in-kolkata/volvo-xc90/d3283379/?slot=0&amp;rk=113&amp;isP=false" TargetMode="External"/><Relationship Id="rId2558" Type="http://schemas.openxmlformats.org/officeDocument/2006/relationships/hyperlink" Target="https://www.carwale.com/used/cars-in-bangalore/skoda-superb/d3295939/?slot=0&amp;rk=104&amp;isP=false" TargetMode="External"/><Relationship Id="rId2765" Type="http://schemas.openxmlformats.org/officeDocument/2006/relationships/hyperlink" Target="https://www.carwale.com/used/cars-in-pune/volkswagen-polo/d3207423/?slot=0&amp;rk=63&amp;isP=false" TargetMode="External"/><Relationship Id="rId2972" Type="http://schemas.openxmlformats.org/officeDocument/2006/relationships/hyperlink" Target="https://www.carwale.com/used/cars-in-chandigarh/bmw-x1/d3166075/?slot=0&amp;rk=23&amp;isP=false" TargetMode="External"/><Relationship Id="rId3609" Type="http://schemas.openxmlformats.org/officeDocument/2006/relationships/hyperlink" Target="https://www.quikr.com/cars/used-other-2018-renault-duster-33839-kms-driven-in-undri-pune/p/362347585" TargetMode="External"/><Relationship Id="rId3816" Type="http://schemas.openxmlformats.org/officeDocument/2006/relationships/hyperlink" Target="https://www.quikr.com/cars/used-other-2015-ford-ecosport-51506-kms-driven-in-vanagram-chennai/p/362347444" TargetMode="External"/><Relationship Id="rId737" Type="http://schemas.openxmlformats.org/officeDocument/2006/relationships/hyperlink" Target="https://www.cartrade.com/buy-used-cars/lucknow/hyundai/xcent/d3157837.html?dc=0" TargetMode="External"/><Relationship Id="rId944" Type="http://schemas.openxmlformats.org/officeDocument/2006/relationships/hyperlink" Target="https://www.cartrade.com/buy-used-cars/hyderabad/hyundai/elite-i20/d3239341.html?dc=0" TargetMode="External"/><Relationship Id="rId1367" Type="http://schemas.openxmlformats.org/officeDocument/2006/relationships/hyperlink" Target="https://www.carwale.com/used/cars-in-delhi/mercedes-benz-gl-class/d3235063/?slot=0&amp;rk=147&amp;isP=false" TargetMode="External"/><Relationship Id="rId1574" Type="http://schemas.openxmlformats.org/officeDocument/2006/relationships/hyperlink" Target="https://www.carwale.com/used/cars-in-mumbai/mini-/d3112752/?slot=0&amp;rk=106&amp;isP=false" TargetMode="External"/><Relationship Id="rId1781" Type="http://schemas.openxmlformats.org/officeDocument/2006/relationships/hyperlink" Target="https://www.carwale.com/used/cars-in-chennai/bmw-x5/d3283845/?slot=0&amp;rk=66&amp;isP=false" TargetMode="External"/><Relationship Id="rId2418" Type="http://schemas.openxmlformats.org/officeDocument/2006/relationships/hyperlink" Target="https://www.carwale.com/used/cars-in-kolkata/hyundai-verna/d3218621/?slot=0&amp;rk=211&amp;isP=false" TargetMode="External"/><Relationship Id="rId2625" Type="http://schemas.openxmlformats.org/officeDocument/2006/relationships/hyperlink" Target="https://www.carwale.com/used/cars-in-bangalore/mahindra-xuv500/d3291663/?slot=0&amp;rk=171&amp;isP=false" TargetMode="External"/><Relationship Id="rId2832" Type="http://schemas.openxmlformats.org/officeDocument/2006/relationships/hyperlink" Target="https://www.carwale.com/used/cars-in-pune/toyota-camry/d3249425/?slot=0&amp;rk=130&amp;isP=false" TargetMode="External"/><Relationship Id="rId4078" Type="http://schemas.openxmlformats.org/officeDocument/2006/relationships/hyperlink" Target="https://www.quikr.com/cars/used-other-2014-renault-duster-96336-kms-driven-in-undri-pune/p/362329746" TargetMode="External"/><Relationship Id="rId4285" Type="http://schemas.openxmlformats.org/officeDocument/2006/relationships/hyperlink" Target="https://www.quikr.com/cars/used-other-2015-hyundai-elite-i20-asta-1.4-crdi-71249-kms-driven-in-cholourpalya-bangalore/p/362329253" TargetMode="External"/><Relationship Id="rId4492" Type="http://schemas.openxmlformats.org/officeDocument/2006/relationships/hyperlink" Target="https://www.quikr.com/cars/used-other-2014-renault-duster-78296-kms-driven-in-undri-pune/p/362329773" TargetMode="External"/><Relationship Id="rId5031" Type="http://schemas.openxmlformats.org/officeDocument/2006/relationships/hyperlink" Target="https://www.quikr.com/cars/used-2022-mahindra-xuv-300-w8-6800-kms-driven-in-himayat-nagar-hyderabad/p/362008128" TargetMode="External"/><Relationship Id="rId73" Type="http://schemas.openxmlformats.org/officeDocument/2006/relationships/hyperlink" Target="https://www.cardekho.com/used-car-details/used-Toyota-Fortuner-2.8-2wd-At-cars-Ahmedabad_90d1a986-fd5a-477f-a785-5bb4c5e176fb.htm" TargetMode="External"/><Relationship Id="rId804" Type="http://schemas.openxmlformats.org/officeDocument/2006/relationships/hyperlink" Target="https://www.cartrade.com/buy-used-cars/mumbai/mercedes-benz/gla/d3269781.html?dc=0" TargetMode="External"/><Relationship Id="rId1227" Type="http://schemas.openxmlformats.org/officeDocument/2006/relationships/hyperlink" Target="https://www.carwale.com/used/cars-in-delhi/maruti-suzuki-wagon-r/d3173217/?slot=35&amp;rk=7&amp;isP=true" TargetMode="External"/><Relationship Id="rId1434" Type="http://schemas.openxmlformats.org/officeDocument/2006/relationships/hyperlink" Target="https://www.carwale.com/used/cars-in-delhi/audi-q5/d3240131/?slot=0&amp;rk=214&amp;isP=false" TargetMode="External"/><Relationship Id="rId1641" Type="http://schemas.openxmlformats.org/officeDocument/2006/relationships/hyperlink" Target="https://www.carwale.com/used/cars-in-mumbai/jaguar-f-pace/d3301213/?slot=0&amp;rk=173&amp;isP=false" TargetMode="External"/><Relationship Id="rId1879" Type="http://schemas.openxmlformats.org/officeDocument/2006/relationships/hyperlink" Target="https://www.carwale.com/used/cars-in-chennai/maruti-suzuki-alto-800/d3272759/?slot=0&amp;rk=164&amp;isP=false" TargetMode="External"/><Relationship Id="rId3094" Type="http://schemas.openxmlformats.org/officeDocument/2006/relationships/hyperlink" Target="https://www.carwale.com/used/cars-in-chandigarh/mercedes-benz-e-class/d3115262/?slot=0&amp;rk=145&amp;isP=false" TargetMode="External"/><Relationship Id="rId4145" Type="http://schemas.openxmlformats.org/officeDocument/2006/relationships/hyperlink" Target="https://www.quikr.com/cars/used-green-2004-nissan-x-trail-comfort-190000-kms-driven-in-sector-81-gurgaon/p/362472603" TargetMode="External"/><Relationship Id="rId4797" Type="http://schemas.openxmlformats.org/officeDocument/2006/relationships/hyperlink" Target="https://www.quikr.com/cars/used-white-2011-tata-aria-pleasure-4x4-108000-kms-driven-in-garkheda-aurangabad/p/361718183" TargetMode="External"/><Relationship Id="rId1501" Type="http://schemas.openxmlformats.org/officeDocument/2006/relationships/hyperlink" Target="https://www.carwale.com/used/cars-in-mumbai/honda-amaze/d3237989/?slot=0&amp;rk=33&amp;isP=false" TargetMode="External"/><Relationship Id="rId1739" Type="http://schemas.openxmlformats.org/officeDocument/2006/relationships/hyperlink" Target="https://www.carwale.com/used/cars-in-chennai/mg-gloster/d3208797/?slot=0&amp;rk=24&amp;isP=false" TargetMode="External"/><Relationship Id="rId1946" Type="http://schemas.openxmlformats.org/officeDocument/2006/relationships/hyperlink" Target="https://www.carwale.com/used/cars-in-chennai/hyundai-santro/d3274585/?slot=0&amp;rk=231&amp;isP=false" TargetMode="External"/><Relationship Id="rId3399" Type="http://schemas.openxmlformats.org/officeDocument/2006/relationships/hyperlink" Target="https://www.quikr.com/cars/used-white-2016-maruti-suzuki-dzire-vdi-amt-40100-kms-driven-in-adarsh-nagar-jaipur/p/360448373" TargetMode="External"/><Relationship Id="rId4005" Type="http://schemas.openxmlformats.org/officeDocument/2006/relationships/hyperlink" Target="https://www.quikr.com/cars/used-2011-porsche-cayenne-38-000-kms-driven-in-worli-sea-face-mumbai/p/332803240" TargetMode="External"/><Relationship Id="rId4352" Type="http://schemas.openxmlformats.org/officeDocument/2006/relationships/hyperlink" Target="https://www.quikr.com/cars/used-other-2014-maruti-suzuki-swift-lxi-47677-kms-driven-in-vanagram-chennai/p/362329582" TargetMode="External"/><Relationship Id="rId4657" Type="http://schemas.openxmlformats.org/officeDocument/2006/relationships/hyperlink" Target="https://www.quikr.com/cars/used-other-2015-toyota-etios-g-41937-kms-driven-in-cholourpalya-bangalore/p/362329312" TargetMode="External"/><Relationship Id="rId4864" Type="http://schemas.openxmlformats.org/officeDocument/2006/relationships/hyperlink" Target="https://www.quikr.com/cars/used-2012-hyundai-fluidic-verna-1-17-000-kms-driven-in-andavar-nagar-namakkal/p/362444321" TargetMode="External"/><Relationship Id="rId1806" Type="http://schemas.openxmlformats.org/officeDocument/2006/relationships/hyperlink" Target="https://www.carwale.com/used/cars-in-chennai/mercedes-benz-gls/d3238261/?slot=0&amp;rk=91&amp;isP=false" TargetMode="External"/><Relationship Id="rId3161" Type="http://schemas.openxmlformats.org/officeDocument/2006/relationships/hyperlink" Target="https://www.carwale.com/used/cars-in-chandigarh/honda-city/d3264859/?slot=0&amp;rk=212&amp;isP=false" TargetMode="External"/><Relationship Id="rId3259" Type="http://schemas.openxmlformats.org/officeDocument/2006/relationships/hyperlink" Target="https://www.quikr.com/cars/used-orange-2016-tata-tiago-xz-1.2-revotron-25000-kms-driven-in-tiruvottiyur-chennai/p/362437073" TargetMode="External"/><Relationship Id="rId3466" Type="http://schemas.openxmlformats.org/officeDocument/2006/relationships/hyperlink" Target="https://www.quikr.com/cars/used-other-2016-maruti-suzuki-alto-800-lxi-40372-kms-driven-in-vanagram-chennai/p/362347395" TargetMode="External"/><Relationship Id="rId4212" Type="http://schemas.openxmlformats.org/officeDocument/2006/relationships/hyperlink" Target="https://www.quikr.com/cars/used-other-2014-ford-ecosport-49126-kms-driven-in-undri-pune/p/362329721" TargetMode="External"/><Relationship Id="rId4517" Type="http://schemas.openxmlformats.org/officeDocument/2006/relationships/hyperlink" Target="https://www.quikr.com/cars/used-other-2013-renault-duster-80127-kms-driven-in-cholourpalya-bangalore/p/362329077" TargetMode="External"/><Relationship Id="rId387" Type="http://schemas.openxmlformats.org/officeDocument/2006/relationships/hyperlink" Target="https://www.cartrade.com/buy-used-cars/lucknow/hyundai/xcent/d3157837.html?dc=0" TargetMode="External"/><Relationship Id="rId594" Type="http://schemas.openxmlformats.org/officeDocument/2006/relationships/hyperlink" Target="https://www.cartrade.com/buy-used-cars/hyderabad/hyundai/elite-i20/d3239341.html?dc=0" TargetMode="External"/><Relationship Id="rId2068" Type="http://schemas.openxmlformats.org/officeDocument/2006/relationships/hyperlink" Target="https://www.carwale.com/used/cars-in-hyderabad/honda-amaze/d3167529/?slot=0&amp;rk=106&amp;isP=false" TargetMode="External"/><Relationship Id="rId2275" Type="http://schemas.openxmlformats.org/officeDocument/2006/relationships/hyperlink" Target="https://www.carwale.com/used/cars-in-kolkata/ford-endeavour/d3153831/?slot=0&amp;rk=68&amp;isP=false" TargetMode="External"/><Relationship Id="rId3021" Type="http://schemas.openxmlformats.org/officeDocument/2006/relationships/hyperlink" Target="https://www.carwale.com/used/cars-in-chandigarh/land-rover-discovery-sport/d3287577/?slot=0&amp;rk=72&amp;isP=false" TargetMode="External"/><Relationship Id="rId3119" Type="http://schemas.openxmlformats.org/officeDocument/2006/relationships/hyperlink" Target="https://www.carwale.com/used/cars-in-chandigarh/mahindra-thar/d3267141/?slot=0&amp;rk=170&amp;isP=false" TargetMode="External"/><Relationship Id="rId3326" Type="http://schemas.openxmlformats.org/officeDocument/2006/relationships/hyperlink" Target="https://www.quikr.com/cars/used-golden-2005-hyundai-getz-gvs-75-000-kms-driven-in-c-v-raman-nagar-bangalore/p/362393254" TargetMode="External"/><Relationship Id="rId3673" Type="http://schemas.openxmlformats.org/officeDocument/2006/relationships/hyperlink" Target="https://www.quikr.com/cars/used-other-2013-honda-city-s-mt-petrol-39755-kms-driven-in-undri-pune/p/362347773" TargetMode="External"/><Relationship Id="rId3880" Type="http://schemas.openxmlformats.org/officeDocument/2006/relationships/hyperlink" Target="https://www.quikr.com/cars/used-silver-2013-honda-city-1.5-v-mt-83-000-kms-driven-in-nallagandla-hyderabad/p/362094435" TargetMode="External"/><Relationship Id="rId3978" Type="http://schemas.openxmlformats.org/officeDocument/2006/relationships/hyperlink" Target="https://www.quikr.com/cars/used-2014-honda-city-sv-cvt-31300-kms-driven-in-akshayanagar-bangalore/p/362058145" TargetMode="External"/><Relationship Id="rId4724" Type="http://schemas.openxmlformats.org/officeDocument/2006/relationships/hyperlink" Target="https://www.quikr.com/cars/used-white-2021-hyundai-venue-1.5-sx-crdi-mt-21950-kms-driven-in-vadapalani-chennai/p/361544935" TargetMode="External"/><Relationship Id="rId4931" Type="http://schemas.openxmlformats.org/officeDocument/2006/relationships/hyperlink" Target="https://www.quikr.com/cars/used-other-2017-datsun-redi-go-29940-kms-driven-in-cholourpalya-bangalore/p/362323573" TargetMode="External"/><Relationship Id="rId247" Type="http://schemas.openxmlformats.org/officeDocument/2006/relationships/hyperlink" Target="https://www.cartrade.com/buy-used-cars/kanpur/hyundai/grand-i10/d3291495.html?dc=0" TargetMode="External"/><Relationship Id="rId899" Type="http://schemas.openxmlformats.org/officeDocument/2006/relationships/hyperlink" Target="https://www.cartrade.com/buy-used-cars/pune/maruti-suzuki/baleno/d3246011.html?dc=0" TargetMode="External"/><Relationship Id="rId1084" Type="http://schemas.openxmlformats.org/officeDocument/2006/relationships/hyperlink" Target="https://www.cartrade.com/buy-used-cars/mumbai/mercedes-benz/cla/d3248437.html?dc=0" TargetMode="External"/><Relationship Id="rId2482" Type="http://schemas.openxmlformats.org/officeDocument/2006/relationships/hyperlink" Target="https://www.carwale.com/used/cars-in-bangalore/mahindra-xuv500/d3199263/?slot=0&amp;rk=28&amp;isP=false" TargetMode="External"/><Relationship Id="rId2787" Type="http://schemas.openxmlformats.org/officeDocument/2006/relationships/hyperlink" Target="https://www.carwale.com/used/cars-in-pune/hyundai-grand-i10/d3306497/?slot=0&amp;rk=85&amp;isP=false" TargetMode="External"/><Relationship Id="rId3533" Type="http://schemas.openxmlformats.org/officeDocument/2006/relationships/hyperlink" Target="https://www.quikr.com/cars/used-other-2015-maruti-suzuki-wagon-r-1.0-lxi-cng-73317-kms-driven-in-undri-pune/p/362347671" TargetMode="External"/><Relationship Id="rId3740" Type="http://schemas.openxmlformats.org/officeDocument/2006/relationships/hyperlink" Target="https://www.quikr.com/cars/used-white-2018-honda-brv-vx-26-700-kms-driven-in-gachibowli-hyderabad/p/362101641" TargetMode="External"/><Relationship Id="rId3838" Type="http://schemas.openxmlformats.org/officeDocument/2006/relationships/hyperlink" Target="https://www.quikr.com/cars/used-other-2019-tata-nexon-4365-kms-driven-in-undri-pune/p/362347595" TargetMode="External"/><Relationship Id="rId107" Type="http://schemas.openxmlformats.org/officeDocument/2006/relationships/hyperlink" Target="https://www.cardekho.com/used-car-details/used-Maruti-Wagon-R-Vxi-Bs-Iv-cars-Ahmedabad_fdaa70cf-8aca-4d86-97e5-0e0c0db27394.htm" TargetMode="External"/><Relationship Id="rId454" Type="http://schemas.openxmlformats.org/officeDocument/2006/relationships/hyperlink" Target="https://www.cartrade.com/buy-used-cars/mumbai/mercedes-benz/gla/d3269781.html?dc=0" TargetMode="External"/><Relationship Id="rId661" Type="http://schemas.openxmlformats.org/officeDocument/2006/relationships/hyperlink" Target="https://www.cartrade.com/buy-used-cars/mumbai/mercedes-benz/gle/d3163397.html?dc=0" TargetMode="External"/><Relationship Id="rId759" Type="http://schemas.openxmlformats.org/officeDocument/2006/relationships/hyperlink" Target="https://www.cartrade.com/buy-used-cars/mumbai/mercedes-benz/cla/d3248437.html?dc=0" TargetMode="External"/><Relationship Id="rId966" Type="http://schemas.openxmlformats.org/officeDocument/2006/relationships/hyperlink" Target="https://www.cartrade.com/buy-used-cars/delhi/hyundai/grand-i10/d3303147.html?dc=0" TargetMode="External"/><Relationship Id="rId1291" Type="http://schemas.openxmlformats.org/officeDocument/2006/relationships/hyperlink" Target="https://www.carwale.com/used/cars-in-delhi/mercedes-benz-glc/d3229177/?slot=0&amp;rk=71&amp;isP=false" TargetMode="External"/><Relationship Id="rId1389" Type="http://schemas.openxmlformats.org/officeDocument/2006/relationships/hyperlink" Target="https://www.carwale.com/used/cars-in-delhi/mercedes-benz-c-class/d3303143/?slot=0&amp;rk=169&amp;isP=false" TargetMode="External"/><Relationship Id="rId1596" Type="http://schemas.openxmlformats.org/officeDocument/2006/relationships/hyperlink" Target="https://www.carwale.com/used/cars-in-mumbai/maruti-suzuki-wagon-r/d3124144/?slot=0&amp;rk=128&amp;isP=false" TargetMode="External"/><Relationship Id="rId2135" Type="http://schemas.openxmlformats.org/officeDocument/2006/relationships/hyperlink" Target="https://www.carwale.com/used/cars-in-hyderabad/hyundai-grand-i10/d3265807/?slot=0&amp;rk=173&amp;isP=false" TargetMode="External"/><Relationship Id="rId2342" Type="http://schemas.openxmlformats.org/officeDocument/2006/relationships/hyperlink" Target="https://www.carwale.com/used/cars-in-kolkata/hyundai-elite-i20/d3294563/?slot=0&amp;rk=135&amp;isP=false" TargetMode="External"/><Relationship Id="rId2647" Type="http://schemas.openxmlformats.org/officeDocument/2006/relationships/hyperlink" Target="https://www.carwale.com/used/cars-in-bangalore/hyundai-grand-i10/d3209741/?slot=0&amp;rk=193&amp;isP=false" TargetMode="External"/><Relationship Id="rId2994" Type="http://schemas.openxmlformats.org/officeDocument/2006/relationships/hyperlink" Target="https://www.carwale.com/used/cars-in-chandigarh/maruti-suzuki-swift/d3296033/?slot=0&amp;rk=45&amp;isP=false" TargetMode="External"/><Relationship Id="rId3600" Type="http://schemas.openxmlformats.org/officeDocument/2006/relationships/hyperlink" Target="https://www.quikr.com/cars/used-other-2017-honda-jazz-12681-kms-driven-in-vanagram-chennai/p/362347476" TargetMode="External"/><Relationship Id="rId314" Type="http://schemas.openxmlformats.org/officeDocument/2006/relationships/hyperlink" Target="https://www.cartrade.com/buy-used-cars/kanpur/mg/hector/d3263973.html?dc=0" TargetMode="External"/><Relationship Id="rId521" Type="http://schemas.openxmlformats.org/officeDocument/2006/relationships/hyperlink" Target="https://www.cartrade.com/buy-used-cars/ajmer/hyundai/venue/d3170291.html?dc=0" TargetMode="External"/><Relationship Id="rId619" Type="http://schemas.openxmlformats.org/officeDocument/2006/relationships/hyperlink" Target="https://www.cartrade.com/buy-used-cars/hyderabad/hyundai/elite-i20/d3239341.html?dc=0" TargetMode="External"/><Relationship Id="rId1151" Type="http://schemas.openxmlformats.org/officeDocument/2006/relationships/hyperlink" Target="https://www.cartrade.com/buy-used-cars/mumbai/mercedes-benz/glc/d3269783.html?dc=0" TargetMode="External"/><Relationship Id="rId1249" Type="http://schemas.openxmlformats.org/officeDocument/2006/relationships/hyperlink" Target="https://www.carwale.com/used/cars-in-gurgaon/volkswagen-polo/d3302787/?slot=0&amp;rk=29&amp;isP=false&amp;dc=10" TargetMode="External"/><Relationship Id="rId2202" Type="http://schemas.openxmlformats.org/officeDocument/2006/relationships/hyperlink" Target="https://www.carwale.com/used/cars-in-hyderabad/hyundai-elite-i20/d3228781/?slot=0&amp;rk=240&amp;isP=false" TargetMode="External"/><Relationship Id="rId2854" Type="http://schemas.openxmlformats.org/officeDocument/2006/relationships/hyperlink" Target="https://www.carwale.com/used/cars-in-pune/mercedes-benz-gle/d3306867/?slot=0&amp;rk=152&amp;isP=false" TargetMode="External"/><Relationship Id="rId3905" Type="http://schemas.openxmlformats.org/officeDocument/2006/relationships/hyperlink" Target="https://www.quikr.com/cars/used-silver-2015-toyota-etios-liva-gd-60-630-kms-driven-in-sector-41-chandigarh/p/362077497" TargetMode="External"/><Relationship Id="rId95" Type="http://schemas.openxmlformats.org/officeDocument/2006/relationships/hyperlink" Target="https://www.cardekho.com/used-car-details/used-Hyundai-Grand-I10-Magna-cars-Ahmedabad_758dc72b-594a-4367-9083-ed85c468ef16.htm" TargetMode="External"/><Relationship Id="rId826" Type="http://schemas.openxmlformats.org/officeDocument/2006/relationships/hyperlink" Target="https://www.cartrade.com/buy-used-cars/mumbai/mercedes-benz/glc/d3269783.html?dc=0" TargetMode="External"/><Relationship Id="rId1011" Type="http://schemas.openxmlformats.org/officeDocument/2006/relationships/hyperlink" Target="https://www.cartrade.com/buy-used-cars/mumbai/mercedes-benz/gle/d3163397.html?dc=0" TargetMode="External"/><Relationship Id="rId1109" Type="http://schemas.openxmlformats.org/officeDocument/2006/relationships/hyperlink" Target="https://www.cartrade.com/buy-used-cars/mumbai/mercedes-benz/cla/d3248437.html?dc=0" TargetMode="External"/><Relationship Id="rId1456" Type="http://schemas.openxmlformats.org/officeDocument/2006/relationships/hyperlink" Target="https://www.carwale.com/used/cars-in-ahmedabad/audi-q7/d3289801/?slot=0&amp;rk=236&amp;isP=false&amp;dc=10" TargetMode="External"/><Relationship Id="rId1663" Type="http://schemas.openxmlformats.org/officeDocument/2006/relationships/hyperlink" Target="https://www.carwale.com/used/cars-in-mumbai/volkswagen-vento/d3294483/?slot=0&amp;rk=195&amp;isP=false" TargetMode="External"/><Relationship Id="rId1870" Type="http://schemas.openxmlformats.org/officeDocument/2006/relationships/hyperlink" Target="https://www.carwale.com/used/cars-in-chennai/renault-kwid/d3266001/?slot=0&amp;rk=155&amp;isP=false" TargetMode="External"/><Relationship Id="rId1968" Type="http://schemas.openxmlformats.org/officeDocument/2006/relationships/hyperlink" Target="https://www.carwale.com/used/cars-in-hyderabad/mercedes-benz-c-class/d3133300/?slot=33&amp;rk=6&amp;isP=true" TargetMode="External"/><Relationship Id="rId2507" Type="http://schemas.openxmlformats.org/officeDocument/2006/relationships/hyperlink" Target="https://www.carwale.com/used/cars-in-bangalore/volkswagen-vento/d3186793/?slot=0&amp;rk=53&amp;isP=false" TargetMode="External"/><Relationship Id="rId2714" Type="http://schemas.openxmlformats.org/officeDocument/2006/relationships/hyperlink" Target="https://www.carwale.com/used/cars-in-pune/maruti-suzuki-baleno/d3246011/?slot=0&amp;rk=12&amp;isP=false" TargetMode="External"/><Relationship Id="rId2921" Type="http://schemas.openxmlformats.org/officeDocument/2006/relationships/hyperlink" Target="https://www.carwale.com/used/cars-in-pune/toyota-etios/d3274931/?slot=0&amp;rk=219&amp;isP=false" TargetMode="External"/><Relationship Id="rId4167" Type="http://schemas.openxmlformats.org/officeDocument/2006/relationships/hyperlink" Target="https://www.quikr.com/cars/used-2011-ford-figo-diesel-titanium-50000-kms-driven-in-kk-nagar-chennai/p/360944533" TargetMode="External"/><Relationship Id="rId4374" Type="http://schemas.openxmlformats.org/officeDocument/2006/relationships/hyperlink" Target="https://www.quikr.com/cars/used-other-2017-maruti-suzuki-ciaz-zxi-31263-kms-driven-in-cholourpalya-bangalore/p/362329336" TargetMode="External"/><Relationship Id="rId4581" Type="http://schemas.openxmlformats.org/officeDocument/2006/relationships/hyperlink" Target="https://www.quikr.com/cars/used-2011-toyota-innova-2.5-g-diesel-7-seater-100501-kms-driven-in-varthur-bangalore/p/362455368" TargetMode="External"/><Relationship Id="rId1316" Type="http://schemas.openxmlformats.org/officeDocument/2006/relationships/hyperlink" Target="https://www.carwale.com/used/cars-in-delhi/mercedes-benz-gls/d3264361/?slot=0&amp;rk=96&amp;isP=false" TargetMode="External"/><Relationship Id="rId1523" Type="http://schemas.openxmlformats.org/officeDocument/2006/relationships/hyperlink" Target="https://www.carwale.com/used/cars-in-mumbai/toyota-innova/d3212925/?slot=0&amp;rk=55&amp;isP=false" TargetMode="External"/><Relationship Id="rId1730" Type="http://schemas.openxmlformats.org/officeDocument/2006/relationships/hyperlink" Target="https://www.carwale.com/used/cars-in-chennai/bmw-7-series/d3243659/?slot=0&amp;rk=15&amp;isP=false" TargetMode="External"/><Relationship Id="rId3183" Type="http://schemas.openxmlformats.org/officeDocument/2006/relationships/hyperlink" Target="https://www.quikr.com/cars/used-2012-mitsubishi-pajero-sport-2.5-mt-190000-kms-driven-in-kotputli-jaipur/p/362473041" TargetMode="External"/><Relationship Id="rId3390" Type="http://schemas.openxmlformats.org/officeDocument/2006/relationships/hyperlink" Target="https://www.quikr.com/cars/used-other-2018-hyundai-grand-i10-43936-kms-driven-in-anna-nagar-chennai/p/362347493" TargetMode="External"/><Relationship Id="rId4027" Type="http://schemas.openxmlformats.org/officeDocument/2006/relationships/hyperlink" Target="https://www.quikr.com/cars/used-2007-honda-city-zx-cvt-120000-kms-driven-in-jeevanbhimanagar-bangalore/p/362220203" TargetMode="External"/><Relationship Id="rId4234" Type="http://schemas.openxmlformats.org/officeDocument/2006/relationships/hyperlink" Target="https://www.quikr.com/cars/used-other-2019-renault-kwid-rxt-opt-20872-kms-driven-in-cholourpalya-bangalore/p/362329450" TargetMode="External"/><Relationship Id="rId4441" Type="http://schemas.openxmlformats.org/officeDocument/2006/relationships/hyperlink" Target="https://www.quikr.com/cars/used-other-2020-renault-kwid-39976-kms-driven-in-cholourpalya-bangalore/p/362329101" TargetMode="External"/><Relationship Id="rId4679" Type="http://schemas.openxmlformats.org/officeDocument/2006/relationships/hyperlink" Target="https://www.quikr.com/cars/used-other-2018-maruti-suzuki-dzire-vxi-amt-9184-kms-driven-in-cholourpalya-bangalore/p/362329301" TargetMode="External"/><Relationship Id="rId4886" Type="http://schemas.openxmlformats.org/officeDocument/2006/relationships/hyperlink" Target="https://www.quikr.com/cars/used-white-2020-hyundai-verna-1.6-sx-50-000-kms-driven-in-mumbai-central-mumbai/p/362392672" TargetMode="External"/><Relationship Id="rId22" Type="http://schemas.openxmlformats.org/officeDocument/2006/relationships/hyperlink" Target="https://www.cardekho.com/buy-used-car-details/used-Mahindra-Xuv300-W6-cars-Ahmedabad_6df84b1f-7c4f-4ecb-8efe-ac832b0e8441.htm" TargetMode="External"/><Relationship Id="rId1828" Type="http://schemas.openxmlformats.org/officeDocument/2006/relationships/hyperlink" Target="https://www.carwale.com/used/cars-in-chennai/maruti-suzuki-swift/d3266305/?slot=0&amp;rk=113&amp;isP=false" TargetMode="External"/><Relationship Id="rId3043" Type="http://schemas.openxmlformats.org/officeDocument/2006/relationships/hyperlink" Target="https://www.carwale.com/used/cars-in-chandigarh/hyundai-creta/d2990335/?slot=0&amp;rk=94&amp;isP=false" TargetMode="External"/><Relationship Id="rId3250" Type="http://schemas.openxmlformats.org/officeDocument/2006/relationships/hyperlink" Target="https://www.quikr.com/cars/used-other-2020-jeep-compass-52196-kms-driven-in-undri-pune/p/362347739" TargetMode="External"/><Relationship Id="rId3488" Type="http://schemas.openxmlformats.org/officeDocument/2006/relationships/hyperlink" Target="https://www.quikr.com/cars/used-other-2015-toyota-etios-liva-vx-62298-kms-driven-in-undri-pune/p/362347625" TargetMode="External"/><Relationship Id="rId3695" Type="http://schemas.openxmlformats.org/officeDocument/2006/relationships/hyperlink" Target="https://www.quikr.com/cars/used-other-2012-honda-city-s-mt-petrol-91281-kms-driven-in-undri-pune/p/362347597" TargetMode="External"/><Relationship Id="rId4539" Type="http://schemas.openxmlformats.org/officeDocument/2006/relationships/hyperlink" Target="https://www.quikr.com/cars/used-other-2021-mg-motors-hector-6294-kms-driven-in-cholourpalya-bangalore/p/362329127" TargetMode="External"/><Relationship Id="rId4746" Type="http://schemas.openxmlformats.org/officeDocument/2006/relationships/hyperlink" Target="https://www.quikr.com/cars/used-2010-honda-city-130000-kms-driven-in-new-chandigarh-chandigarh/p/362452328" TargetMode="External"/><Relationship Id="rId4953" Type="http://schemas.openxmlformats.org/officeDocument/2006/relationships/hyperlink" Target="https://www.quikr.com/cars/used-other-2016-honda-city-84847-kms-driven-in-cholourpalya-bangalore/p/362323454" TargetMode="External"/><Relationship Id="rId171" Type="http://schemas.openxmlformats.org/officeDocument/2006/relationships/hyperlink" Target="https://www.cartrade.com/buy-used-cars/ajmer/hyundai/venue/d3170291.html?dc=0" TargetMode="External"/><Relationship Id="rId2297" Type="http://schemas.openxmlformats.org/officeDocument/2006/relationships/hyperlink" Target="https://www.carwale.com/used/cars-in-kolkata/mercedes-benz-m-class/d3307995/?slot=0&amp;rk=90&amp;isP=false" TargetMode="External"/><Relationship Id="rId3348" Type="http://schemas.openxmlformats.org/officeDocument/2006/relationships/hyperlink" Target="https://www.quikr.com/cars/used-other-2015-hyundai-elite-i20-75498-kms-driven-in-undri-pune/p/362347667" TargetMode="External"/><Relationship Id="rId3555" Type="http://schemas.openxmlformats.org/officeDocument/2006/relationships/hyperlink" Target="https://www.quikr.com/cars/used-other-2014-hyundai-verna-50048-kms-driven-in-undri-pune/p/362347758" TargetMode="External"/><Relationship Id="rId3762" Type="http://schemas.openxmlformats.org/officeDocument/2006/relationships/hyperlink" Target="https://www.quikr.com/cars/used-2021-hyundai-creta-12-243-kms-driven-in-airoli-navimumbai/p/362186940" TargetMode="External"/><Relationship Id="rId4301" Type="http://schemas.openxmlformats.org/officeDocument/2006/relationships/hyperlink" Target="https://www.quikr.com/cars/used-other-2019-hyundai-elite-i20-38409-kms-driven-in-cholourpalya-bangalore/p/362329323" TargetMode="External"/><Relationship Id="rId4606" Type="http://schemas.openxmlformats.org/officeDocument/2006/relationships/hyperlink" Target="https://www.quikr.com/cars/used-other-2018-tata-tiago-29438-kms-driven-in-cholourpalya-bangalore/p/362329455" TargetMode="External"/><Relationship Id="rId4813" Type="http://schemas.openxmlformats.org/officeDocument/2006/relationships/hyperlink" Target="https://www.quikr.com/cars/used-other-2015-toyota-etios-vx-41467-kms-driven-in-cholourpalya-bangalore/p/362329065" TargetMode="External"/><Relationship Id="rId269" Type="http://schemas.openxmlformats.org/officeDocument/2006/relationships/hyperlink" Target="https://www.cartrade.com/buy-used-cars/hyderabad/hyundai/elite-i20/d3239341.html?dc=0" TargetMode="External"/><Relationship Id="rId476" Type="http://schemas.openxmlformats.org/officeDocument/2006/relationships/hyperlink" Target="https://www.cartrade.com/buy-used-cars/mumbai/mercedes-benz/glc/d3269783.html?dc=0" TargetMode="External"/><Relationship Id="rId683" Type="http://schemas.openxmlformats.org/officeDocument/2006/relationships/hyperlink" Target="https://www.cartrade.com/buy-used-cars/mumbai/mercedes-benz/c-class/d3248439.html?dc=0" TargetMode="External"/><Relationship Id="rId890" Type="http://schemas.openxmlformats.org/officeDocument/2006/relationships/hyperlink" Target="https://www.cartrade.com/buy-used-cars/%7B%7Burl%7D%7D" TargetMode="External"/><Relationship Id="rId2157" Type="http://schemas.openxmlformats.org/officeDocument/2006/relationships/hyperlink" Target="https://www.carwale.com/used/cars-in-hyderabad/hyundai-creta/d3284821/?slot=0&amp;rk=195&amp;isP=false" TargetMode="External"/><Relationship Id="rId2364" Type="http://schemas.openxmlformats.org/officeDocument/2006/relationships/hyperlink" Target="https://www.carwale.com/used/cars-in-kolkata/hyundai-verna/d3249069/?slot=0&amp;rk=157&amp;isP=false" TargetMode="External"/><Relationship Id="rId2571" Type="http://schemas.openxmlformats.org/officeDocument/2006/relationships/hyperlink" Target="https://www.carwale.com/used/cars-in-bangalore/maruti-suzuki-ciaz/d3297789/?slot=0&amp;rk=117&amp;isP=false" TargetMode="External"/><Relationship Id="rId3110" Type="http://schemas.openxmlformats.org/officeDocument/2006/relationships/hyperlink" Target="https://www.carwale.com/used/cars-in-chandigarh/bmw-5-series/d3175313/?slot=0&amp;rk=161&amp;isP=false" TargetMode="External"/><Relationship Id="rId3208" Type="http://schemas.openxmlformats.org/officeDocument/2006/relationships/hyperlink" Target="https://www.quikr.com/cars/used-2017-maruti-suzuki-swift-vxi-1.2-abs-bs-iv-52000-kms-driven-in-thippasandra-bangalore/p/362451707" TargetMode="External"/><Relationship Id="rId3415" Type="http://schemas.openxmlformats.org/officeDocument/2006/relationships/hyperlink" Target="https://www.quikr.com/cars/used-other-2013-hyundai-i10-magna-1.2-kappa2-39524-kms-driven-in-undri-pune/p/362347749" TargetMode="External"/><Relationship Id="rId129" Type="http://schemas.openxmlformats.org/officeDocument/2006/relationships/hyperlink" Target="https://www.cardekho.com/used-car-details/used-Maruti-Swift-Dzire-Vxi-cars-Ahmedabad_f774d0af-dba8-4c25-99db-974b7a6c00fb.htm" TargetMode="External"/><Relationship Id="rId336" Type="http://schemas.openxmlformats.org/officeDocument/2006/relationships/hyperlink" Target="https://www.cartrade.com/buy-used-cars/mumbai/mercedes-benz/gle/d3163397.html?dc=0" TargetMode="External"/><Relationship Id="rId543" Type="http://schemas.openxmlformats.org/officeDocument/2006/relationships/hyperlink" Target="https://www.cartrade.com/buy-used-cars/faridabad/maruti-suzuki/wagon-r/d3236003.html?dc=0" TargetMode="External"/><Relationship Id="rId988" Type="http://schemas.openxmlformats.org/officeDocument/2006/relationships/hyperlink" Target="https://www.cartrade.com/buy-used-cars/kanpur/honda/brio/d3247133.html?dc=0" TargetMode="External"/><Relationship Id="rId1173" Type="http://schemas.openxmlformats.org/officeDocument/2006/relationships/hyperlink" Target="https://www.cartrade.com/buy-used-cars/delhi/honda/city/d3270903.html?dc=0" TargetMode="External"/><Relationship Id="rId1380" Type="http://schemas.openxmlformats.org/officeDocument/2006/relationships/hyperlink" Target="https://www.carwale.com/used/cars-in-delhi/ford-endeavour/d3180495/?slot=0&amp;rk=160&amp;isP=false" TargetMode="External"/><Relationship Id="rId2017" Type="http://schemas.openxmlformats.org/officeDocument/2006/relationships/hyperlink" Target="https://www.carwale.com/used/cars-in-hyderabad/skoda-kodiaq/d3251459/?slot=0&amp;rk=55&amp;isP=false" TargetMode="External"/><Relationship Id="rId2224" Type="http://schemas.openxmlformats.org/officeDocument/2006/relationships/hyperlink" Target="https://www.carwale.com/used/cars-in-kolkata/mahindra-thar/d3292417/?slot=0&amp;rk=17&amp;isP=false" TargetMode="External"/><Relationship Id="rId2669" Type="http://schemas.openxmlformats.org/officeDocument/2006/relationships/hyperlink" Target="https://www.carwale.com/used/cars-in-bangalore/land-rover-evoque/d3272467/?slot=0&amp;rk=215&amp;isP=false" TargetMode="External"/><Relationship Id="rId2876" Type="http://schemas.openxmlformats.org/officeDocument/2006/relationships/hyperlink" Target="https://www.carwale.com/used/cars-in-pune/maruti-suzuki-xl6/d3272133/?slot=0&amp;rk=174&amp;isP=false" TargetMode="External"/><Relationship Id="rId3622" Type="http://schemas.openxmlformats.org/officeDocument/2006/relationships/hyperlink" Target="https://www.quikr.com/cars/used-other-2017-maruti-suzuki-wagon-r-1.0-28852-kms-driven-in-anna-nagar-chennai/p/362347339" TargetMode="External"/><Relationship Id="rId3927" Type="http://schemas.openxmlformats.org/officeDocument/2006/relationships/hyperlink" Target="https://www.quikr.com/cars/used-red-2017-ford-endeavour-3.0l-4x2-at-115000-kms-driven-in-ashok-nagar-chennai/p/361254558" TargetMode="External"/><Relationship Id="rId403" Type="http://schemas.openxmlformats.org/officeDocument/2006/relationships/hyperlink" Target="https://www.cartrade.com/buy-used-cars/mumbai/mahindra/marazzo/d3192575.html?dc=0" TargetMode="External"/><Relationship Id="rId750" Type="http://schemas.openxmlformats.org/officeDocument/2006/relationships/hyperlink" Target="https://www.cartrade.com/buy-used-cars/hyderabad/maruti-suzuki/baleno/d3241025.html?dc=0" TargetMode="External"/><Relationship Id="rId848" Type="http://schemas.openxmlformats.org/officeDocument/2006/relationships/hyperlink" Target="https://www.cartrade.com/buy-used-cars/delhi/honda/city/d3270903.html?dc=0" TargetMode="External"/><Relationship Id="rId1033" Type="http://schemas.openxmlformats.org/officeDocument/2006/relationships/hyperlink" Target="https://www.cartrade.com/buy-used-cars/mumbai/mercedes-benz/c-class/d3248439.html?dc=0" TargetMode="External"/><Relationship Id="rId1478" Type="http://schemas.openxmlformats.org/officeDocument/2006/relationships/hyperlink" Target="https://www.carwale.com/used/cars-in-mumbai/hyundai-elite-i20/d3198571/?slot=0&amp;rk=10&amp;isP=false" TargetMode="External"/><Relationship Id="rId1685" Type="http://schemas.openxmlformats.org/officeDocument/2006/relationships/hyperlink" Target="https://www.carwale.com/used/cars-in-mumbai/mercedes-benz-gla/d3294457/?slot=0&amp;rk=217&amp;isP=false" TargetMode="External"/><Relationship Id="rId1892" Type="http://schemas.openxmlformats.org/officeDocument/2006/relationships/hyperlink" Target="https://www.carwale.com/used/cars-in-chennai/ford-aspire/d3273083/?slot=0&amp;rk=177&amp;isP=false" TargetMode="External"/><Relationship Id="rId2431" Type="http://schemas.openxmlformats.org/officeDocument/2006/relationships/hyperlink" Target="https://www.carwale.com/used/cars-in-kolkata/maruti-suzuki-wagon-r/d3218027/?slot=0&amp;rk=224&amp;isP=false" TargetMode="External"/><Relationship Id="rId2529" Type="http://schemas.openxmlformats.org/officeDocument/2006/relationships/hyperlink" Target="https://www.carwale.com/used/cars-in-bangalore/volkswagen-beetle/d3223985/?slot=0&amp;rk=75&amp;isP=false" TargetMode="External"/><Relationship Id="rId2736" Type="http://schemas.openxmlformats.org/officeDocument/2006/relationships/hyperlink" Target="https://www.carwale.com/used/cars-in-pune/jeep-compass/d3286529/?slot=0&amp;rk=34&amp;isP=false" TargetMode="External"/><Relationship Id="rId4091" Type="http://schemas.openxmlformats.org/officeDocument/2006/relationships/hyperlink" Target="https://www.quikr.com/cars/used-other-2011-maruti-suzuki-alto-lxi-20039-kms-driven-in-cholourpalya-bangalore/p/362329316" TargetMode="External"/><Relationship Id="rId4189" Type="http://schemas.openxmlformats.org/officeDocument/2006/relationships/hyperlink" Target="https://www.quikr.com/cars/used-other-2016-hyundai-grand-i10-32727-kms-driven-in-cholourpalya-bangalore/p/362329087" TargetMode="External"/><Relationship Id="rId610" Type="http://schemas.openxmlformats.org/officeDocument/2006/relationships/hyperlink" Target="https://www.cartrade.com/buy-used-cars/mumbai/mercedes-benz/e-class/d3238105.html?dc=0" TargetMode="External"/><Relationship Id="rId708" Type="http://schemas.openxmlformats.org/officeDocument/2006/relationships/hyperlink" Target="https://www.cartrade.com/buy-used-cars/mumbai/mercedes-benz/c-class/d3248439.html?dc=0" TargetMode="External"/><Relationship Id="rId915" Type="http://schemas.openxmlformats.org/officeDocument/2006/relationships/hyperlink" Target="https://www.cartrade.com/buy-used-cars/%7B%7Burl%7D%7D" TargetMode="External"/><Relationship Id="rId1240" Type="http://schemas.openxmlformats.org/officeDocument/2006/relationships/hyperlink" Target="https://www.carwale.com/used/cars-in-gurgaon/maruti-suzuki-xl6/d3181913/?slot=0&amp;rk=20&amp;isP=false&amp;dc=10" TargetMode="External"/><Relationship Id="rId1338" Type="http://schemas.openxmlformats.org/officeDocument/2006/relationships/hyperlink" Target="https://www.carwale.com/used/cars-in-gurgaon/toyota-land-cruiser/d3308159/?slot=0&amp;rk=118&amp;isP=false&amp;dc=10" TargetMode="External"/><Relationship Id="rId1545" Type="http://schemas.openxmlformats.org/officeDocument/2006/relationships/hyperlink" Target="https://www.carwale.com/used/cars-in-mumbai/hyundai-xcent/d3306915/?slot=0&amp;rk=77&amp;isP=false" TargetMode="External"/><Relationship Id="rId2943" Type="http://schemas.openxmlformats.org/officeDocument/2006/relationships/hyperlink" Target="https://www.carwale.com/used/cars-in-pune/maruti-suzuki-baleno/d3272249/?slot=0&amp;rk=241&amp;isP=false" TargetMode="External"/><Relationship Id="rId4049" Type="http://schemas.openxmlformats.org/officeDocument/2006/relationships/hyperlink" Target="https://www.quikr.com/cars/used-2017-jeep-compass-31-000-kms-driven-in-mahasamund/p/317817185" TargetMode="External"/><Relationship Id="rId4396" Type="http://schemas.openxmlformats.org/officeDocument/2006/relationships/hyperlink" Target="https://www.quikr.com/cars/used-other-2015-mahindra-xuv-500-66076-kms-driven-in-cholourpalya-bangalore/p/362329153" TargetMode="External"/><Relationship Id="rId5002" Type="http://schemas.openxmlformats.org/officeDocument/2006/relationships/hyperlink" Target="https://www.quikr.com/cars/used-other-2016-maruti-suzuki-alto-800-lxi-53144-kms-driven-in-vanagram-chennai/p/362323736" TargetMode="External"/><Relationship Id="rId1100" Type="http://schemas.openxmlformats.org/officeDocument/2006/relationships/hyperlink" Target="https://www.cartrade.com/buy-used-cars/hyderabad/maruti-suzuki/baleno/d3241025.html?dc=0" TargetMode="External"/><Relationship Id="rId1405" Type="http://schemas.openxmlformats.org/officeDocument/2006/relationships/hyperlink" Target="https://www.carwale.com/used/cars-in-faridabad/mercedes-benz-gls/d3301809/?slot=0&amp;rk=185&amp;isP=false&amp;dc=10" TargetMode="External"/><Relationship Id="rId1752" Type="http://schemas.openxmlformats.org/officeDocument/2006/relationships/hyperlink" Target="https://www.carwale.com/used/cars-in-chennai/maruti-suzuki-ciaz/d3298999/?slot=0&amp;rk=37&amp;isP=false" TargetMode="External"/><Relationship Id="rId2803" Type="http://schemas.openxmlformats.org/officeDocument/2006/relationships/hyperlink" Target="https://www.carwale.com/used/cars-in-pune/hyundai-grand-i10/d3218043/?slot=0&amp;rk=101&amp;isP=false" TargetMode="External"/><Relationship Id="rId4256" Type="http://schemas.openxmlformats.org/officeDocument/2006/relationships/hyperlink" Target="https://www.quikr.com/cars/used-other-2018-mahindra-marazzo-m8-7-str-31103-kms-driven-in-undri-pune/p/362329745" TargetMode="External"/><Relationship Id="rId4463" Type="http://schemas.openxmlformats.org/officeDocument/2006/relationships/hyperlink" Target="https://www.quikr.com/cars/used-other-2018-honda-city-32933-kms-driven-in-cholourpalya-bangalore/p/362329245" TargetMode="External"/><Relationship Id="rId4670" Type="http://schemas.openxmlformats.org/officeDocument/2006/relationships/hyperlink" Target="https://www.quikr.com/cars/used-2021-maruti-suzuki-eeco-7-str-2876-kms-driven-in-barasat/p/362451917" TargetMode="External"/><Relationship Id="rId44" Type="http://schemas.openxmlformats.org/officeDocument/2006/relationships/hyperlink" Target="https://www.cardekho.com/buy-used-car-details/used-Hyundai-Grand-I10-1.2-Kappa-Magna-Bsiv-cars-Ahmedabad_1210cc20-3a53-4c62-8cb5-d3823aeefcb3.htm" TargetMode="External"/><Relationship Id="rId1612" Type="http://schemas.openxmlformats.org/officeDocument/2006/relationships/hyperlink" Target="https://www.carwale.com/used/cars-in-mumbai/maruti-suzuki-vitara-brezza/d3272335/?slot=0&amp;rk=144&amp;isP=false" TargetMode="External"/><Relationship Id="rId1917" Type="http://schemas.openxmlformats.org/officeDocument/2006/relationships/hyperlink" Target="https://www.carwale.com/used/cars-in-chennai/datsun-redigo/d3275703/?slot=0&amp;rk=202&amp;isP=false" TargetMode="External"/><Relationship Id="rId3065" Type="http://schemas.openxmlformats.org/officeDocument/2006/relationships/hyperlink" Target="https://www.carwale.com/used/cars-in-chandigarh/toyota-fortuner/d3278891/?slot=0&amp;rk=116&amp;isP=false" TargetMode="External"/><Relationship Id="rId3272" Type="http://schemas.openxmlformats.org/officeDocument/2006/relationships/hyperlink" Target="https://www.quikr.com/cars/used-other-2018-tata-tiago-37689-kms-driven-in-undri-pune/p/362347590" TargetMode="External"/><Relationship Id="rId4116" Type="http://schemas.openxmlformats.org/officeDocument/2006/relationships/hyperlink" Target="https://www.quikr.com/cars/used-other-2012-hyundai-i10-sportz-1.2-at-kappa2-13983-kms-driven-in-cholourpalya-bangalore/p/362329242" TargetMode="External"/><Relationship Id="rId4323" Type="http://schemas.openxmlformats.org/officeDocument/2006/relationships/hyperlink" Target="https://www.quikr.com/cars/used-other-2013-maruti-suzuki-wagon-r-1.0-lxi-cng-81001-kms-driven-in-undri-pune/p/362329768" TargetMode="External"/><Relationship Id="rId4530" Type="http://schemas.openxmlformats.org/officeDocument/2006/relationships/hyperlink" Target="https://www.quikr.com/cars/used-white-2017-mahindra-bolero-power-plus-sle-47000-kms-driven-in-khadki-pune/p/362457078" TargetMode="External"/><Relationship Id="rId4768" Type="http://schemas.openxmlformats.org/officeDocument/2006/relationships/hyperlink" Target="https://www.quikr.com/cars/used-2014-maruti-suzuki-swift-vdi-65000-kms-driven-in-lalbagh-lucknow/p/362453238" TargetMode="External"/><Relationship Id="rId4975" Type="http://schemas.openxmlformats.org/officeDocument/2006/relationships/hyperlink" Target="https://www.quikr.com/cars/used-other-2016-hyundai-grand-i10-sportz-1.2-kappa-vtvt-97112-kms-driven-in-cholourpalya-bangalore/p/362323280" TargetMode="External"/><Relationship Id="rId193" Type="http://schemas.openxmlformats.org/officeDocument/2006/relationships/hyperlink" Target="https://www.cartrade.com/buy-used-cars/faridabad/maruti-suzuki/wagon-r/d3236003.html?dc=0" TargetMode="External"/><Relationship Id="rId498" Type="http://schemas.openxmlformats.org/officeDocument/2006/relationships/hyperlink" Target="https://www.cartrade.com/buy-used-cars/delhi/honda/city/d3270903.html?dc=0" TargetMode="External"/><Relationship Id="rId2081" Type="http://schemas.openxmlformats.org/officeDocument/2006/relationships/hyperlink" Target="https://www.carwale.com/used/cars-in-hyderabad/maruti-suzuki-alto-800/d3277787/?slot=0&amp;rk=119&amp;isP=false" TargetMode="External"/><Relationship Id="rId2179" Type="http://schemas.openxmlformats.org/officeDocument/2006/relationships/hyperlink" Target="https://www.carwale.com/used/cars-in-hyderabad/maruti-suzuki-alto-800/d3208781/?slot=0&amp;rk=217&amp;isP=false" TargetMode="External"/><Relationship Id="rId3132" Type="http://schemas.openxmlformats.org/officeDocument/2006/relationships/hyperlink" Target="https://www.carwale.com/used/cars-in-chandigarh/toyota-fortuner/d3192871/?slot=0&amp;rk=183&amp;isP=false" TargetMode="External"/><Relationship Id="rId3577" Type="http://schemas.openxmlformats.org/officeDocument/2006/relationships/hyperlink" Target="https://www.quikr.com/cars/used-other-2014-maruti-suzuki-wagon-r-1.0-vxi-61786-kms-driven-in-vanagram-chennai/p/362347479" TargetMode="External"/><Relationship Id="rId3784" Type="http://schemas.openxmlformats.org/officeDocument/2006/relationships/hyperlink" Target="https://www.quikr.com/cars/used-red-2007-chevrolet-aveo-uva-1.2-93000-kms-driven-in-kadugodi-bangalore/p/362179462" TargetMode="External"/><Relationship Id="rId3991" Type="http://schemas.openxmlformats.org/officeDocument/2006/relationships/hyperlink" Target="https://www.quikr.com/cars/used-2014-ford-ecosport-titanium-1.5-ti-vct-42000-kms-driven-in-rash-behari-avenue-kolkata/p/362360165" TargetMode="External"/><Relationship Id="rId4628" Type="http://schemas.openxmlformats.org/officeDocument/2006/relationships/hyperlink" Target="https://www.quikr.com/cars/used-silver-2016-tata-indica-v2-ls-133000-kms-driven-in-orathanadu-thanjavur/p/362452107" TargetMode="External"/><Relationship Id="rId4835" Type="http://schemas.openxmlformats.org/officeDocument/2006/relationships/hyperlink" Target="https://www.quikr.com/cars/used-blue-2019-maruti-suzuki-swift-dzire-new-75000-kms-driven-in-somwar-peth-pune/p/359776835" TargetMode="External"/><Relationship Id="rId260" Type="http://schemas.openxmlformats.org/officeDocument/2006/relationships/hyperlink" Target="https://www.cartrade.com/buy-used-cars/mumbai/mercedes-benz/e-class/d3238105.html?dc=0" TargetMode="External"/><Relationship Id="rId2386" Type="http://schemas.openxmlformats.org/officeDocument/2006/relationships/hyperlink" Target="https://www.carwale.com/used/cars-in-kolkata/hyundai-elite-i20/d3203057/?slot=0&amp;rk=179&amp;isP=false" TargetMode="External"/><Relationship Id="rId2593" Type="http://schemas.openxmlformats.org/officeDocument/2006/relationships/hyperlink" Target="https://www.carwale.com/used/cars-in-bangalore/hyundai-verna/d3210079/?slot=0&amp;rk=139&amp;isP=false" TargetMode="External"/><Relationship Id="rId3437" Type="http://schemas.openxmlformats.org/officeDocument/2006/relationships/hyperlink" Target="https://www.quikr.com/cars/used-other-2014-maruti-suzuki-wagon-r-1.0-lxi-cng-69232-kms-driven-in-undri-pune/p/362347752" TargetMode="External"/><Relationship Id="rId3644" Type="http://schemas.openxmlformats.org/officeDocument/2006/relationships/hyperlink" Target="https://www.quikr.com/cars/used-2018-mercedes-benz-c-class-36-000-kms-driven-in-santacruz-east-mumbai/p/361197223" TargetMode="External"/><Relationship Id="rId3851" Type="http://schemas.openxmlformats.org/officeDocument/2006/relationships/hyperlink" Target="https://www.quikr.com/cars/used-other-2015-honda-city-83637-kms-driven-in-vanagram-chennai/p/362347415" TargetMode="External"/><Relationship Id="rId4902" Type="http://schemas.openxmlformats.org/officeDocument/2006/relationships/hyperlink" Target="https://www.quikr.com/cars/used-other-2021-maruti-suzuki-ciaz-25785-kms-driven-in-cholourpalya-bangalore/p/362323130" TargetMode="External"/><Relationship Id="rId120" Type="http://schemas.openxmlformats.org/officeDocument/2006/relationships/hyperlink" Target="https://www.cardekho.com/used-car-details/used-Hyundai-I20-Sportz-Plus-Bsiv-cars-Ahmedabad_ed7efa61-9ab4-4cd8-b6a5-bc4bd9b039af.htm" TargetMode="External"/><Relationship Id="rId358" Type="http://schemas.openxmlformats.org/officeDocument/2006/relationships/hyperlink" Target="https://www.cartrade.com/buy-used-cars/mumbai/mercedes-benz/c-class/d3248439.html?dc=0" TargetMode="External"/><Relationship Id="rId565" Type="http://schemas.openxmlformats.org/officeDocument/2006/relationships/hyperlink" Target="https://www.cartrade.com/buy-used-cars/%7B%7Burl%7D%7D" TargetMode="External"/><Relationship Id="rId772" Type="http://schemas.openxmlformats.org/officeDocument/2006/relationships/hyperlink" Target="https://www.cartrade.com/buy-used-cars/kanpur/hyundai/grand-i10/d3291495.html?dc=0" TargetMode="External"/><Relationship Id="rId1195" Type="http://schemas.openxmlformats.org/officeDocument/2006/relationships/hyperlink" Target="https://www.cartrade.com/buy-used-cars/hyderabad/volkswagen/vento/d3239325.html?dc=0" TargetMode="External"/><Relationship Id="rId2039" Type="http://schemas.openxmlformats.org/officeDocument/2006/relationships/hyperlink" Target="https://www.carwale.com/used/cars-in-hyderabad/renault-triber/d3210831/?slot=0&amp;rk=77&amp;isP=false" TargetMode="External"/><Relationship Id="rId2246" Type="http://schemas.openxmlformats.org/officeDocument/2006/relationships/hyperlink" Target="https://www.carwale.com/used/cars-in-kolkata/mg-hector/d3264727/?slot=0&amp;rk=39&amp;isP=false" TargetMode="External"/><Relationship Id="rId2453" Type="http://schemas.openxmlformats.org/officeDocument/2006/relationships/hyperlink" Target="https://www.carwale.com/used/cars-in-kolkata/hyundai-grand-i10/d3218833/?slot=0&amp;rk=246&amp;isP=false" TargetMode="External"/><Relationship Id="rId2660" Type="http://schemas.openxmlformats.org/officeDocument/2006/relationships/hyperlink" Target="https://www.carwale.com/used/cars-in-bangalore/hyundai-elite-i20/d3073053/?slot=0&amp;rk=206&amp;isP=false" TargetMode="External"/><Relationship Id="rId2898" Type="http://schemas.openxmlformats.org/officeDocument/2006/relationships/hyperlink" Target="https://www.carwale.com/used/cars-in-pune/maruti-suzuki-baleno/d3272223/?slot=0&amp;rk=196&amp;isP=false" TargetMode="External"/><Relationship Id="rId3504" Type="http://schemas.openxmlformats.org/officeDocument/2006/relationships/hyperlink" Target="https://www.quikr.com/cars/used-other-2015-hyundai-grand-i10-40110-kms-driven-in-undri-pune/p/362347591" TargetMode="External"/><Relationship Id="rId3711" Type="http://schemas.openxmlformats.org/officeDocument/2006/relationships/hyperlink" Target="https://www.quikr.com/cars/used-2015-hyundai-creta-1.6-sx-83000-kms-driven-in-jayanagar-bangalore/p/362267903" TargetMode="External"/><Relationship Id="rId3949" Type="http://schemas.openxmlformats.org/officeDocument/2006/relationships/hyperlink" Target="https://www.quikr.com/cars/used-other-2016-hyundai-i20-active-1.2-sx-64481-kms-driven-in-anna-nagar-chennai/p/362347379" TargetMode="External"/><Relationship Id="rId218" Type="http://schemas.openxmlformats.org/officeDocument/2006/relationships/hyperlink" Target="https://www.cartrade.com/buy-used-cars/faridabad/maruti-suzuki/wagon-r/d3236003.html?dc=0" TargetMode="External"/><Relationship Id="rId425" Type="http://schemas.openxmlformats.org/officeDocument/2006/relationships/hyperlink" Target="https://www.cartrade.com/buy-used-cars/hyderabad/maruti-suzuki/baleno/d3241025.html?dc=0" TargetMode="External"/><Relationship Id="rId632" Type="http://schemas.openxmlformats.org/officeDocument/2006/relationships/hyperlink" Target="https://www.cartrade.com/buy-used-cars/mumbai/bmw/x1/d3274207.html?dc=0" TargetMode="External"/><Relationship Id="rId1055" Type="http://schemas.openxmlformats.org/officeDocument/2006/relationships/hyperlink" Target="https://www.cartrade.com/buy-used-cars/mumbai/mini/countryman/d3264323.html?dc=0" TargetMode="External"/><Relationship Id="rId1262" Type="http://schemas.openxmlformats.org/officeDocument/2006/relationships/hyperlink" Target="https://www.carwale.com/used/cars-in-delhi/hyundai-elite-i20/d3293959/?slot=0&amp;rk=42&amp;isP=false" TargetMode="External"/><Relationship Id="rId2106" Type="http://schemas.openxmlformats.org/officeDocument/2006/relationships/hyperlink" Target="https://www.carwale.com/used/cars-in-hyderabad/jeep-compass/d3308325/?slot=0&amp;rk=144&amp;isP=false" TargetMode="External"/><Relationship Id="rId2313" Type="http://schemas.openxmlformats.org/officeDocument/2006/relationships/hyperlink" Target="https://www.carwale.com/used/cars-in-kolkata/hyundai-verna/d3272597/?slot=0&amp;rk=106&amp;isP=false" TargetMode="External"/><Relationship Id="rId2520" Type="http://schemas.openxmlformats.org/officeDocument/2006/relationships/hyperlink" Target="https://www.carwale.com/used/cars-in-bangalore/honda-city/d3249135/?slot=0&amp;rk=66&amp;isP=false" TargetMode="External"/><Relationship Id="rId2758" Type="http://schemas.openxmlformats.org/officeDocument/2006/relationships/hyperlink" Target="https://www.carwale.com/used/cars-in-pune/maruti-suzuki-alto-800/d3264103/?slot=0&amp;rk=56&amp;isP=false" TargetMode="External"/><Relationship Id="rId2965" Type="http://schemas.openxmlformats.org/officeDocument/2006/relationships/hyperlink" Target="https://www.carwale.com/used/cars-in-chandigarh/land-rover-range-rover-sport/d3196071/?slot=0&amp;rk=16&amp;isP=false" TargetMode="External"/><Relationship Id="rId3809" Type="http://schemas.openxmlformats.org/officeDocument/2006/relationships/hyperlink" Target="https://www.quikr.com/cars/used-white-2020-mg-motors-hector-sharp-hybird-petrol-mt-12-500-kms-driven-in-jp-nagar-8th-phase-bangalore/p/362168174" TargetMode="External"/><Relationship Id="rId5024" Type="http://schemas.openxmlformats.org/officeDocument/2006/relationships/hyperlink" Target="https://www.quikr.com/cars/used-2022-mahindra-jeep-classic-14-kms-driven-in-infantry-road-vellore/p/362100853" TargetMode="External"/><Relationship Id="rId937" Type="http://schemas.openxmlformats.org/officeDocument/2006/relationships/hyperlink" Target="https://www.cartrade.com/buy-used-cars/lucknow/hyundai/xcent/d3157837.html?dc=0" TargetMode="External"/><Relationship Id="rId1122" Type="http://schemas.openxmlformats.org/officeDocument/2006/relationships/hyperlink" Target="https://www.cartrade.com/buy-used-cars/kanpur/hyundai/grand-i10/d3291495.html?dc=0" TargetMode="External"/><Relationship Id="rId1567" Type="http://schemas.openxmlformats.org/officeDocument/2006/relationships/hyperlink" Target="https://www.carwale.com/used/cars-in-mumbai/bmw-3-series/d3212829/?slot=0&amp;rk=99&amp;isP=false" TargetMode="External"/><Relationship Id="rId1774" Type="http://schemas.openxmlformats.org/officeDocument/2006/relationships/hyperlink" Target="https://www.carwale.com/used/cars-in-chennai/bmw-3-series/d3239559/?slot=0&amp;rk=59&amp;isP=false" TargetMode="External"/><Relationship Id="rId1981" Type="http://schemas.openxmlformats.org/officeDocument/2006/relationships/hyperlink" Target="https://www.carwale.com/used/cars-in-hyderabad/hyundai-verna/d3307909/?slot=0&amp;rk=19&amp;isP=false" TargetMode="External"/><Relationship Id="rId2618" Type="http://schemas.openxmlformats.org/officeDocument/2006/relationships/hyperlink" Target="https://www.carwale.com/used/cars-in-bangalore/tata-punch/d3249051/?slot=0&amp;rk=164&amp;isP=false" TargetMode="External"/><Relationship Id="rId2825" Type="http://schemas.openxmlformats.org/officeDocument/2006/relationships/hyperlink" Target="https://www.carwale.com/used/cars-in-pune/hyundai-elantra/d3239173/?slot=0&amp;rk=123&amp;isP=false" TargetMode="External"/><Relationship Id="rId4180" Type="http://schemas.openxmlformats.org/officeDocument/2006/relationships/hyperlink" Target="https://www.quikr.com/cars/used-other-2014-hyundai-i10-magna-1.1-irde2-64563-kms-driven-in-undri-pune/p/362329677" TargetMode="External"/><Relationship Id="rId4278" Type="http://schemas.openxmlformats.org/officeDocument/2006/relationships/hyperlink" Target="https://www.quikr.com/cars/used-other-2018-maruti-suzuki-wagon-r-1.0-vxi-16587-kms-driven-in-vanagram-chennai/p/362329666" TargetMode="External"/><Relationship Id="rId4485" Type="http://schemas.openxmlformats.org/officeDocument/2006/relationships/hyperlink" Target="https://www.quikr.com/cars/used-white-2010-honda-civic-1.8v-mt-1-17-000-kms-driven-in-cbd-belapur-navimumbai/p/362460638" TargetMode="External"/><Relationship Id="rId66" Type="http://schemas.openxmlformats.org/officeDocument/2006/relationships/hyperlink" Target="https://www.cardekho.com/buy-used-car-details/used-Renault-Kwid-Rxl-cars-Ahmedabad_9cdc02ad-b15d-4555-afae-43a61f2d4b78.htm" TargetMode="External"/><Relationship Id="rId1427" Type="http://schemas.openxmlformats.org/officeDocument/2006/relationships/hyperlink" Target="https://www.carwale.com/used/cars-in-delhi/mercedes-benz-e-class/d3299279/?slot=0&amp;rk=207&amp;isP=false" TargetMode="External"/><Relationship Id="rId1634" Type="http://schemas.openxmlformats.org/officeDocument/2006/relationships/hyperlink" Target="https://www.carwale.com/used/cars-in-mumbai/hyundai-grand-i10/d3274041/?slot=0&amp;rk=166&amp;isP=false" TargetMode="External"/><Relationship Id="rId1841" Type="http://schemas.openxmlformats.org/officeDocument/2006/relationships/hyperlink" Target="https://www.carwale.com/used/cars-in-chennai/renault-kwid/d3265993/?slot=0&amp;rk=126&amp;isP=false" TargetMode="External"/><Relationship Id="rId3087" Type="http://schemas.openxmlformats.org/officeDocument/2006/relationships/hyperlink" Target="https://www.carwale.com/used/cars-in-chandigarh/audi-q5/d3063145/?slot=0&amp;rk=138&amp;isP=false" TargetMode="External"/><Relationship Id="rId3294" Type="http://schemas.openxmlformats.org/officeDocument/2006/relationships/hyperlink" Target="https://www.quikr.com/cars/used-other-2021-datsun-redi-go-1585-kms-driven-in-vanagram-chennai/p/362347529" TargetMode="External"/><Relationship Id="rId4040" Type="http://schemas.openxmlformats.org/officeDocument/2006/relationships/hyperlink" Target="https://www.quikr.com/cars/used-other-2019-renault-kwid-rxl-62631-kms-driven-in-vanagram-chennai/p/362329581" TargetMode="External"/><Relationship Id="rId4138" Type="http://schemas.openxmlformats.org/officeDocument/2006/relationships/hyperlink" Target="https://www.quikr.com/cars/used-other-2016-tata-tiago-59223-kms-driven-in-cholourpalya-bangalore/p/362329511" TargetMode="External"/><Relationship Id="rId4345" Type="http://schemas.openxmlformats.org/officeDocument/2006/relationships/hyperlink" Target="https://www.quikr.com/cars/used-other-2016-hyundai-grand-i10-magna-1.2-kappa-vtvt-23274-kms-driven-in-vanagram-chennai/p/362329661" TargetMode="External"/><Relationship Id="rId4692" Type="http://schemas.openxmlformats.org/officeDocument/2006/relationships/hyperlink" Target="https://www.quikr.com/cars/used-other-2016-toyota-corolla-altis-vl-at-41402-kms-driven-in-undri-pune/p/362329735" TargetMode="External"/><Relationship Id="rId4997" Type="http://schemas.openxmlformats.org/officeDocument/2006/relationships/hyperlink" Target="https://www.quikr.com/cars/used-other-2019-maruti-suzuki-celerio-vxi-amt-51697-kms-driven-in-cholourpalya-bangalore/p/362323100" TargetMode="External"/><Relationship Id="rId1939" Type="http://schemas.openxmlformats.org/officeDocument/2006/relationships/hyperlink" Target="https://www.carwale.com/used/cars-in-chennai/renault-kiger/d3272923/?slot=0&amp;rk=224&amp;isP=false" TargetMode="External"/><Relationship Id="rId3599" Type="http://schemas.openxmlformats.org/officeDocument/2006/relationships/hyperlink" Target="https://www.quikr.com/cars/used-other-2017-maruti-suzuki-wagon-r-1.0-lxi-cng-78405-kms-driven-in-undri-pune/p/362347609" TargetMode="External"/><Relationship Id="rId4552" Type="http://schemas.openxmlformats.org/officeDocument/2006/relationships/hyperlink" Target="https://www.quikr.com/cars/used-white-2012-tata-safari-4x2-ex-dicor-2.2-vtt-70000-kms-driven-in-jankipuram-lucknow/p/362457120" TargetMode="External"/><Relationship Id="rId4857" Type="http://schemas.openxmlformats.org/officeDocument/2006/relationships/hyperlink" Target="https://www.quikr.com/cars/used-other-2016-mahindra-tuv300-t8-43244-kms-driven-in-cholourpalya-bangalore/p/362323132" TargetMode="External"/><Relationship Id="rId1701" Type="http://schemas.openxmlformats.org/officeDocument/2006/relationships/hyperlink" Target="https://www.carwale.com/used/cars-in-mumbai/tata-altroz/d3286467/?slot=0&amp;rk=233&amp;isP=false" TargetMode="External"/><Relationship Id="rId3154" Type="http://schemas.openxmlformats.org/officeDocument/2006/relationships/hyperlink" Target="https://www.carwale.com/used/cars-in-chandigarh/hyundai-i10/d3193293/?slot=0&amp;rk=205&amp;isP=false" TargetMode="External"/><Relationship Id="rId3361" Type="http://schemas.openxmlformats.org/officeDocument/2006/relationships/hyperlink" Target="https://www.quikr.com/cars/used-other-2019-maruti-suzuki-alto-vxi-41310-kms-driven-in-undri-pune/p/362347559" TargetMode="External"/><Relationship Id="rId3459" Type="http://schemas.openxmlformats.org/officeDocument/2006/relationships/hyperlink" Target="https://www.quikr.com/cars/used-other-2017-hyundai-verna-1.6-sx-vtvt-o-4578-kms-driven-in-anna-nagar-chennai/p/362347371" TargetMode="External"/><Relationship Id="rId3666" Type="http://schemas.openxmlformats.org/officeDocument/2006/relationships/hyperlink" Target="https://www.quikr.com/cars/used-white-2018-ford-freestyle-titanium-1.2-ti-vct-mt-71-000-kms-driven-in-tripunithura-kochi/p/362251590" TargetMode="External"/><Relationship Id="rId4205" Type="http://schemas.openxmlformats.org/officeDocument/2006/relationships/hyperlink" Target="https://www.quikr.com/cars/used-other-2015-hyundai-grand-i10-48412-kms-driven-in-cholourpalya-bangalore/p/362329449" TargetMode="External"/><Relationship Id="rId4412" Type="http://schemas.openxmlformats.org/officeDocument/2006/relationships/hyperlink" Target="https://www.quikr.com/cars/used-grey-2010-maruti-suzuki-ritz-vxi-at-bs-iv-70000-kms-driven-in-porur-chennai/p/362036389" TargetMode="External"/><Relationship Id="rId282" Type="http://schemas.openxmlformats.org/officeDocument/2006/relationships/hyperlink" Target="https://www.cartrade.com/buy-used-cars/mumbai/bmw/x1/d3274207.html?dc=0" TargetMode="External"/><Relationship Id="rId587" Type="http://schemas.openxmlformats.org/officeDocument/2006/relationships/hyperlink" Target="https://www.cartrade.com/buy-used-cars/lucknow/hyundai/xcent/d3157837.html?dc=0" TargetMode="External"/><Relationship Id="rId2170" Type="http://schemas.openxmlformats.org/officeDocument/2006/relationships/hyperlink" Target="https://www.carwale.com/used/cars-in-hyderabad/mahindra-tuv300/d3277735/?slot=0&amp;rk=208&amp;isP=false" TargetMode="External"/><Relationship Id="rId2268" Type="http://schemas.openxmlformats.org/officeDocument/2006/relationships/hyperlink" Target="https://www.carwale.com/used/cars-in-kolkata/bmw-3-series/d3294565/?slot=0&amp;rk=61&amp;isP=false" TargetMode="External"/><Relationship Id="rId3014" Type="http://schemas.openxmlformats.org/officeDocument/2006/relationships/hyperlink" Target="https://www.carwale.com/used/cars-in-chandigarh/mercedes-benz-e-class/d3282449/?slot=0&amp;rk=65&amp;isP=false" TargetMode="External"/><Relationship Id="rId3221" Type="http://schemas.openxmlformats.org/officeDocument/2006/relationships/hyperlink" Target="https://www.quikr.com/cars/used-white-2018-maruti-suzuki-swift-dzire-zdi-amt-96000-kms-driven-in-somwar-peth-pune/p/362404477" TargetMode="External"/><Relationship Id="rId3319" Type="http://schemas.openxmlformats.org/officeDocument/2006/relationships/hyperlink" Target="https://www.quikr.com/cars/used-other-2015-maruti-suzuki-alto-k10-vxi-60116-kms-driven-in-vanagram-chennai/p/362347366" TargetMode="External"/><Relationship Id="rId3873" Type="http://schemas.openxmlformats.org/officeDocument/2006/relationships/hyperlink" Target="https://www.quikr.com/cars/used-other-2018-maruti-suzuki-eeco-49612-kms-driven-in-vanagram-chennai/p/362347481" TargetMode="External"/><Relationship Id="rId4717" Type="http://schemas.openxmlformats.org/officeDocument/2006/relationships/hyperlink" Target="https://www.quikr.com/cars/used-other-2018-hyundai-verna-32067-kms-driven-in-vanagram-chennai/p/362329580" TargetMode="External"/><Relationship Id="rId4924" Type="http://schemas.openxmlformats.org/officeDocument/2006/relationships/hyperlink" Target="https://www.quikr.com/cars/used-other-2021-mg-motors-hector-10029-kms-driven-in-cholourpalya-bangalore/p/362323184" TargetMode="External"/><Relationship Id="rId8" Type="http://schemas.openxmlformats.org/officeDocument/2006/relationships/hyperlink" Target="https://www.cardekho.com/buy-used-car-details/used-Honda-City-I-vtec-Cvt-Zx-cars-Ahmedabad_6f1d4020-216e-4ba5-9b01-288d03b0e309.htm" TargetMode="External"/><Relationship Id="rId142" Type="http://schemas.openxmlformats.org/officeDocument/2006/relationships/hyperlink" Target="https://www.cartrade.com/buy-used-cars/delhi/maruti-suzuki/baleno/d3303119.html?dc=0" TargetMode="External"/><Relationship Id="rId447" Type="http://schemas.openxmlformats.org/officeDocument/2006/relationships/hyperlink" Target="https://www.cartrade.com/buy-used-cars/kanpur/hyundai/grand-i10/d3291495.html?dc=0" TargetMode="External"/><Relationship Id="rId794" Type="http://schemas.openxmlformats.org/officeDocument/2006/relationships/hyperlink" Target="https://www.cartrade.com/buy-used-cars/hyderabad/hyundai/elite-i20/d3239341.html?dc=0" TargetMode="External"/><Relationship Id="rId1077" Type="http://schemas.openxmlformats.org/officeDocument/2006/relationships/hyperlink" Target="https://www.cartrade.com/buy-used-cars/vijaywada/toyota/yaris/d3254349.html?dc=0" TargetMode="External"/><Relationship Id="rId2030" Type="http://schemas.openxmlformats.org/officeDocument/2006/relationships/hyperlink" Target="https://www.carwale.com/used/cars-in-hyderabad/hyundai-santro/d3158911/?slot=0&amp;rk=68&amp;isP=false" TargetMode="External"/><Relationship Id="rId2128" Type="http://schemas.openxmlformats.org/officeDocument/2006/relationships/hyperlink" Target="https://www.carwale.com/used/cars-in-hyderabad/hyundai-elite-i20/d3269517/?slot=0&amp;rk=166&amp;isP=false" TargetMode="External"/><Relationship Id="rId2475" Type="http://schemas.openxmlformats.org/officeDocument/2006/relationships/hyperlink" Target="https://www.carwale.com/used/cars-in-bangalore/skoda-rapid/d3220209/?slot=0&amp;rk=21&amp;isP=false" TargetMode="External"/><Relationship Id="rId2682" Type="http://schemas.openxmlformats.org/officeDocument/2006/relationships/hyperlink" Target="https://www.carwale.com/used/cars-in-bangalore/honda-amaze/d3277937/?slot=0&amp;rk=228&amp;isP=false" TargetMode="External"/><Relationship Id="rId2987" Type="http://schemas.openxmlformats.org/officeDocument/2006/relationships/hyperlink" Target="https://www.carwale.com/used/cars-in-chandigarh/bmw-5-series/d3246337/?slot=0&amp;rk=38&amp;isP=false" TargetMode="External"/><Relationship Id="rId3526" Type="http://schemas.openxmlformats.org/officeDocument/2006/relationships/hyperlink" Target="https://www.quikr.com/cars/used-other-2021-toyota-glanza-16051-kms-driven-in-undri-pune/p/362347747" TargetMode="External"/><Relationship Id="rId3733" Type="http://schemas.openxmlformats.org/officeDocument/2006/relationships/hyperlink" Target="https://www.quikr.com/cars/used-other-2021-maruti-suzuki-wagon-r-36168-kms-driven-in-undri-pune/p/362347560" TargetMode="External"/><Relationship Id="rId3940" Type="http://schemas.openxmlformats.org/officeDocument/2006/relationships/hyperlink" Target="https://www.quikr.com/cars/used-other-2019-maruti-suzuki-alto-vxi-31278-kms-driven-in-undri-pune/p/362347617" TargetMode="External"/><Relationship Id="rId654" Type="http://schemas.openxmlformats.org/officeDocument/2006/relationships/hyperlink" Target="https://www.cartrade.com/buy-used-cars/mumbai/mercedes-benz/gla/d3269781.html?dc=0" TargetMode="External"/><Relationship Id="rId861" Type="http://schemas.openxmlformats.org/officeDocument/2006/relationships/hyperlink" Target="https://www.cartrade.com/buy-used-cars/mumbai/mercedes-benz/gle/d3163397.html?dc=0" TargetMode="External"/><Relationship Id="rId959" Type="http://schemas.openxmlformats.org/officeDocument/2006/relationships/hyperlink" Target="https://www.cartrade.com/buy-used-cars/mumbai/mercedes-benz/cla/d3248437.html?dc=0" TargetMode="External"/><Relationship Id="rId1284" Type="http://schemas.openxmlformats.org/officeDocument/2006/relationships/hyperlink" Target="https://www.carwale.com/used/cars-in-delhi/bmw-x1/d3246265/?slot=0&amp;rk=64&amp;isP=false" TargetMode="External"/><Relationship Id="rId1491" Type="http://schemas.openxmlformats.org/officeDocument/2006/relationships/hyperlink" Target="https://www.carwale.com/used/cars-in-mumbai/mercedes-benz-cla/d3261427/?slot=0&amp;rk=23&amp;isP=false" TargetMode="External"/><Relationship Id="rId1589" Type="http://schemas.openxmlformats.org/officeDocument/2006/relationships/hyperlink" Target="https://www.carwale.com/used/cars-in-mumbai/toyota-innova/d3260611/?slot=0&amp;rk=121&amp;isP=false" TargetMode="External"/><Relationship Id="rId2335" Type="http://schemas.openxmlformats.org/officeDocument/2006/relationships/hyperlink" Target="https://www.carwale.com/used/cars-in-kolkata/mg-hector-plus/d3158907/?slot=0&amp;rk=128&amp;isP=false" TargetMode="External"/><Relationship Id="rId2542" Type="http://schemas.openxmlformats.org/officeDocument/2006/relationships/hyperlink" Target="https://www.carwale.com/used/cars-in-bangalore/land-rover-discovery-sport/d3216895/?slot=0&amp;rk=88&amp;isP=false" TargetMode="External"/><Relationship Id="rId3800" Type="http://schemas.openxmlformats.org/officeDocument/2006/relationships/hyperlink" Target="https://www.quikr.com/cars/used-other-2018-maruti-suzuki-ignis-8120-kms-driven-in-undri-pune/p/362347664" TargetMode="External"/><Relationship Id="rId307" Type="http://schemas.openxmlformats.org/officeDocument/2006/relationships/hyperlink" Target="https://www.cartrade.com/buy-used-cars/mumbai/bmw/x1/d3274207.html?dc=0" TargetMode="External"/><Relationship Id="rId514" Type="http://schemas.openxmlformats.org/officeDocument/2006/relationships/hyperlink" Target="https://www.cartrade.com/buy-used-cars/kanpur/mg/hector/d3263973.html?dc=0" TargetMode="External"/><Relationship Id="rId721" Type="http://schemas.openxmlformats.org/officeDocument/2006/relationships/hyperlink" Target="https://www.cartrade.com/buy-used-cars/ajmer/hyundai/venue/d3170291.html?dc=0" TargetMode="External"/><Relationship Id="rId1144" Type="http://schemas.openxmlformats.org/officeDocument/2006/relationships/hyperlink" Target="https://www.cartrade.com/buy-used-cars/hyderabad/hyundai/elite-i20/d3239341.html?dc=0" TargetMode="External"/><Relationship Id="rId1351" Type="http://schemas.openxmlformats.org/officeDocument/2006/relationships/hyperlink" Target="https://www.carwale.com/used/cars-in-delhi/mercedes-benz-e-class/d3237445/?slot=0&amp;rk=131&amp;isP=false" TargetMode="External"/><Relationship Id="rId1449" Type="http://schemas.openxmlformats.org/officeDocument/2006/relationships/hyperlink" Target="https://www.carwale.com/used/cars-in-delhi/mercedes-benz-e-class/d3259591/?slot=0&amp;rk=229&amp;isP=false" TargetMode="External"/><Relationship Id="rId1796" Type="http://schemas.openxmlformats.org/officeDocument/2006/relationships/hyperlink" Target="https://www.carwale.com/used/cars-in-chennai/maruti-suzuki-wagon-r/d3273385/?slot=0&amp;rk=81&amp;isP=false" TargetMode="External"/><Relationship Id="rId2402" Type="http://schemas.openxmlformats.org/officeDocument/2006/relationships/hyperlink" Target="https://www.carwale.com/used/cars-in-kolkata/audi-a4/d3272523/?slot=0&amp;rk=195&amp;isP=false" TargetMode="External"/><Relationship Id="rId2847" Type="http://schemas.openxmlformats.org/officeDocument/2006/relationships/hyperlink" Target="https://www.carwale.com/used/cars-in-pune/porsche-macan/d3306865/?slot=0&amp;rk=145&amp;isP=false" TargetMode="External"/><Relationship Id="rId4062" Type="http://schemas.openxmlformats.org/officeDocument/2006/relationships/hyperlink" Target="https://www.quikr.com/cars/used-other-2014-hyundai-xcent-26972-kms-driven-in-cholourpalya-bangalore/p/362329319" TargetMode="External"/><Relationship Id="rId88" Type="http://schemas.openxmlformats.org/officeDocument/2006/relationships/hyperlink" Target="https://www.cardekho.com/used-car-details/used-Hyundai-Accent-Executive-cars-Ahmedabad_c4e6417f-c967-43a6-ab7b-83406d97988e.htm" TargetMode="External"/><Relationship Id="rId819" Type="http://schemas.openxmlformats.org/officeDocument/2006/relationships/hyperlink" Target="https://www.cartrade.com/buy-used-cars/hyderabad/hyundai/elite-i20/d3239341.html?dc=0" TargetMode="External"/><Relationship Id="rId1004" Type="http://schemas.openxmlformats.org/officeDocument/2006/relationships/hyperlink" Target="https://www.cartrade.com/buy-used-cars/mumbai/mercedes-benz/gla/d3269781.html?dc=0" TargetMode="External"/><Relationship Id="rId1211" Type="http://schemas.openxmlformats.org/officeDocument/2006/relationships/hyperlink" Target="https://www.cartrade.com/buy-used-cars/mumbai/mercedes-benz/gle/d3163397.html?dc=0" TargetMode="External"/><Relationship Id="rId1656" Type="http://schemas.openxmlformats.org/officeDocument/2006/relationships/hyperlink" Target="https://www.carwale.com/used/cars-in-mumbai/chevrolet-cruze/d3208641/?slot=0&amp;rk=188&amp;isP=false" TargetMode="External"/><Relationship Id="rId1863" Type="http://schemas.openxmlformats.org/officeDocument/2006/relationships/hyperlink" Target="https://www.carwale.com/used/cars-in-chennai/honda-city/d3265297/?slot=0&amp;rk=148&amp;isP=false" TargetMode="External"/><Relationship Id="rId2707" Type="http://schemas.openxmlformats.org/officeDocument/2006/relationships/hyperlink" Target="https://www.carwale.com/used/cars-in-pune/maruti-suzuki-wagon-r/d3227797/?slot=31&amp;rk=5&amp;isP=true" TargetMode="External"/><Relationship Id="rId2914" Type="http://schemas.openxmlformats.org/officeDocument/2006/relationships/hyperlink" Target="https://www.carwale.com/used/cars-in-pune/tata-altroz/d3274861/?slot=0&amp;rk=212&amp;isP=false" TargetMode="External"/><Relationship Id="rId4367" Type="http://schemas.openxmlformats.org/officeDocument/2006/relationships/hyperlink" Target="https://www.quikr.com/cars/used-other-2014-hyundai-verna-40924-kms-driven-in-cholourpalya-bangalore/p/362329107" TargetMode="External"/><Relationship Id="rId4574" Type="http://schemas.openxmlformats.org/officeDocument/2006/relationships/hyperlink" Target="https://www.quikr.com/cars/used-2013-honda-city-1.5-s-mt-71000-kms-driven-in-andheri-east-mumbai/p/362456898" TargetMode="External"/><Relationship Id="rId4781" Type="http://schemas.openxmlformats.org/officeDocument/2006/relationships/hyperlink" Target="https://www.quikr.com/cars/used-other-2017-hyundai-elite-i20-magna-executive-1.2-53045-kms-driven-in-undri-pune/p/362329681" TargetMode="External"/><Relationship Id="rId1309" Type="http://schemas.openxmlformats.org/officeDocument/2006/relationships/hyperlink" Target="https://www.carwale.com/used/cars-in-gurgaon/mercedes-benz-e-class/d3259993/?slot=0&amp;rk=89&amp;isP=false&amp;dc=10" TargetMode="External"/><Relationship Id="rId1516" Type="http://schemas.openxmlformats.org/officeDocument/2006/relationships/hyperlink" Target="https://www.carwale.com/used/cars-in-mumbai/maruti-suzuki-ciaz/d3202207/?slot=0&amp;rk=48&amp;isP=false" TargetMode="External"/><Relationship Id="rId1723" Type="http://schemas.openxmlformats.org/officeDocument/2006/relationships/hyperlink" Target="https://www.carwale.com/used/cars-in-chennai/renault-duster/d3298185/?slot=37&amp;rk=8&amp;isP=true" TargetMode="External"/><Relationship Id="rId1930" Type="http://schemas.openxmlformats.org/officeDocument/2006/relationships/hyperlink" Target="https://www.carwale.com/used/cars-in-chennai/ford-ecosport/d3273355/?slot=0&amp;rk=215&amp;isP=false" TargetMode="External"/><Relationship Id="rId3176" Type="http://schemas.openxmlformats.org/officeDocument/2006/relationships/hyperlink" Target="https://www.quikr.com/cars/used-grey-2015-maruti-suzuki-swift-zxi-abs-125000-kms-driven-in-kasba-kolkata/p/362458350" TargetMode="External"/><Relationship Id="rId3383" Type="http://schemas.openxmlformats.org/officeDocument/2006/relationships/hyperlink" Target="https://www.quikr.com/cars/used-other-2015-maruti-suzuki-alto-800-lxi-45366-kms-driven-in-undri-pune/p/362347650" TargetMode="External"/><Relationship Id="rId3590" Type="http://schemas.openxmlformats.org/officeDocument/2006/relationships/hyperlink" Target="https://www.quikr.com/cars/used-white-2008-hyundai-santro-xing-xs-63333-kms-driven-in-adarsh-nagar-jaipur/p/361896116" TargetMode="External"/><Relationship Id="rId4227" Type="http://schemas.openxmlformats.org/officeDocument/2006/relationships/hyperlink" Target="https://www.quikr.com/cars/used-other-2019-hyundai-elite-i20-13326-kms-driven-in-undri-pune/p/362329691" TargetMode="External"/><Relationship Id="rId4434" Type="http://schemas.openxmlformats.org/officeDocument/2006/relationships/hyperlink" Target="https://www.quikr.com/cars/used-2011-hyundai-i10-magna-1.2-62000-kms-driven-in-vikas-puri-delhi/p/361563288" TargetMode="External"/><Relationship Id="rId4879" Type="http://schemas.openxmlformats.org/officeDocument/2006/relationships/hyperlink" Target="https://www.quikr.com/cars/used-other-2020-mg-motors-hector-7726-kms-driven-in-cholourpalya-bangalore/p/362323116" TargetMode="External"/><Relationship Id="rId15" Type="http://schemas.openxmlformats.org/officeDocument/2006/relationships/hyperlink" Target="https://www.cardekho.com/used-car-details/used-Toyota-Fortuner-Legender-cars-New-Delhi_01cb9f18-cc79-4b9a-a79a-a09bc1d0d1a5.htm" TargetMode="External"/><Relationship Id="rId2192" Type="http://schemas.openxmlformats.org/officeDocument/2006/relationships/hyperlink" Target="https://www.carwale.com/used/cars-in-hyderabad/jeep-compass/d3304151/?slot=0&amp;rk=230&amp;isP=false" TargetMode="External"/><Relationship Id="rId3036" Type="http://schemas.openxmlformats.org/officeDocument/2006/relationships/hyperlink" Target="https://www.carwale.com/used/cars-in-chandigarh/toyota-innova/d2804817/?slot=0&amp;rk=87&amp;isP=false" TargetMode="External"/><Relationship Id="rId3243" Type="http://schemas.openxmlformats.org/officeDocument/2006/relationships/hyperlink" Target="https://www.quikr.com/cars/used-other-2016-maruti-suzuki-celerio-vxi-48987-kms-driven-in-vanagram-chennai/p/362347451" TargetMode="External"/><Relationship Id="rId3688" Type="http://schemas.openxmlformats.org/officeDocument/2006/relationships/hyperlink" Target="https://www.quikr.com/cars/used-2008-honda-civic-1.8v-mt-60000-kms-driven-in-santacruz-east-mumbai/p/362241599" TargetMode="External"/><Relationship Id="rId3895" Type="http://schemas.openxmlformats.org/officeDocument/2006/relationships/hyperlink" Target="https://www.quikr.com/cars/used-other-2020-skoda-rapid-6840-kms-driven-in-undri-pune/p/362347562" TargetMode="External"/><Relationship Id="rId4641" Type="http://schemas.openxmlformats.org/officeDocument/2006/relationships/hyperlink" Target="https://www.quikr.com/cars/used-other-2019-maruti-suzuki-wagon-r-42992-kms-driven-in-vanagram-chennai/p/362329667" TargetMode="External"/><Relationship Id="rId4739" Type="http://schemas.openxmlformats.org/officeDocument/2006/relationships/hyperlink" Target="https://www.quikr.com/cars/used-other-2016-maruti-suzuki-ertiga-vdi-shvs-43467-kms-driven-in-cholourpalya-bangalore/p/362329076" TargetMode="External"/><Relationship Id="rId4946" Type="http://schemas.openxmlformats.org/officeDocument/2006/relationships/hyperlink" Target="https://www.quikr.com/cars/used-other-2016-maruti-suzuki-swift-zdi-84582-kms-driven-in-cholourpalya-bangalore/p/362323498" TargetMode="External"/><Relationship Id="rId164" Type="http://schemas.openxmlformats.org/officeDocument/2006/relationships/hyperlink" Target="https://www.cartrade.com/buy-used-cars/kanpur/mg/hector/d3263973.html?dc=0" TargetMode="External"/><Relationship Id="rId371" Type="http://schemas.openxmlformats.org/officeDocument/2006/relationships/hyperlink" Target="https://www.cartrade.com/buy-used-cars/ajmer/hyundai/venue/d3170291.html?dc=0" TargetMode="External"/><Relationship Id="rId2052" Type="http://schemas.openxmlformats.org/officeDocument/2006/relationships/hyperlink" Target="https://www.carwale.com/used/cars-in-hyderabad/maruti-suzuki-baleno/d3224579/?slot=0&amp;rk=90&amp;isP=false" TargetMode="External"/><Relationship Id="rId2497" Type="http://schemas.openxmlformats.org/officeDocument/2006/relationships/hyperlink" Target="https://www.carwale.com/used/cars-in-bangalore/hyundai-creta/d3199257/?slot=0&amp;rk=43&amp;isP=false" TargetMode="External"/><Relationship Id="rId3450" Type="http://schemas.openxmlformats.org/officeDocument/2006/relationships/hyperlink" Target="https://www.quikr.com/cars/used-2009-tata-indica-vista-aura-plus-safire-90-bs-iv-50440-kms-driven-in-deccan-gymkhana-pune/p/362356331" TargetMode="External"/><Relationship Id="rId3548" Type="http://schemas.openxmlformats.org/officeDocument/2006/relationships/hyperlink" Target="https://www.quikr.com/cars/used-2019-honda-city-v-cvt-petrol-30000-kms-driven-in-hosa-road-bangalore/p/362281899" TargetMode="External"/><Relationship Id="rId3755" Type="http://schemas.openxmlformats.org/officeDocument/2006/relationships/hyperlink" Target="https://www.quikr.com/cars/used-other-2017-hyundai-creta-94962-kms-driven-in-undri-pune/p/362347670" TargetMode="External"/><Relationship Id="rId4501" Type="http://schemas.openxmlformats.org/officeDocument/2006/relationships/hyperlink" Target="https://www.quikr.com/cars/used-other-2017-maruti-suzuki-baleno-22045-kms-driven-in-cholourpalya-bangalore/p/362329236" TargetMode="External"/><Relationship Id="rId4806" Type="http://schemas.openxmlformats.org/officeDocument/2006/relationships/hyperlink" Target="https://www.quikr.com/cars/used-other-2014-ford-ecosport-37645-kms-driven-in-anna-nagar-chennai/p/362329613" TargetMode="External"/><Relationship Id="rId469" Type="http://schemas.openxmlformats.org/officeDocument/2006/relationships/hyperlink" Target="https://www.cartrade.com/buy-used-cars/hyderabad/hyundai/elite-i20/d3239341.html?dc=0" TargetMode="External"/><Relationship Id="rId676" Type="http://schemas.openxmlformats.org/officeDocument/2006/relationships/hyperlink" Target="https://www.cartrade.com/buy-used-cars/mumbai/mercedes-benz/glc/d3269783.html?dc=0" TargetMode="External"/><Relationship Id="rId883" Type="http://schemas.openxmlformats.org/officeDocument/2006/relationships/hyperlink" Target="https://www.cartrade.com/buy-used-cars/mumbai/mercedes-benz/c-class/d3248439.html?dc=0" TargetMode="External"/><Relationship Id="rId1099" Type="http://schemas.openxmlformats.org/officeDocument/2006/relationships/hyperlink" Target="https://www.cartrade.com/buy-used-cars/pune/maruti-suzuki/baleno/d3246011.html?dc=0" TargetMode="External"/><Relationship Id="rId2357" Type="http://schemas.openxmlformats.org/officeDocument/2006/relationships/hyperlink" Target="https://www.carwale.com/used/cars-in-kolkata/toyota-fortuner/d3272355/?slot=0&amp;rk=150&amp;isP=false" TargetMode="External"/><Relationship Id="rId2564" Type="http://schemas.openxmlformats.org/officeDocument/2006/relationships/hyperlink" Target="https://www.carwale.com/used/cars-in-bangalore/mahindra-xuv500/d3256921/?slot=0&amp;rk=110&amp;isP=false" TargetMode="External"/><Relationship Id="rId3103" Type="http://schemas.openxmlformats.org/officeDocument/2006/relationships/hyperlink" Target="https://www.carwale.com/used/cars-in-chandigarh/bmw-3-series/d3299353/?slot=0&amp;rk=154&amp;isP=false" TargetMode="External"/><Relationship Id="rId3310" Type="http://schemas.openxmlformats.org/officeDocument/2006/relationships/hyperlink" Target="https://www.quikr.com/cars/used-other-2018-nissan-micra-11502-kms-driven-in-vanagram-chennai/p/362347466" TargetMode="External"/><Relationship Id="rId3408" Type="http://schemas.openxmlformats.org/officeDocument/2006/relationships/hyperlink" Target="https://www.quikr.com/cars/used-other-2013-maruti-suzuki-zen-estilo-vxi-59755-kms-driven-in-anna-nagar-chennai/p/362347355" TargetMode="External"/><Relationship Id="rId3615" Type="http://schemas.openxmlformats.org/officeDocument/2006/relationships/hyperlink" Target="https://www.quikr.com/cars/used-2005-chevrolet-tavera-190000-kms-driven-in-gandhi-colony-hospet/p/362229443" TargetMode="External"/><Relationship Id="rId3962" Type="http://schemas.openxmlformats.org/officeDocument/2006/relationships/hyperlink" Target="https://www.quikr.com/cars/used-other-2018-maruti-suzuki-baleno-37364-kms-driven-in-undri-pune/p/362347622" TargetMode="External"/><Relationship Id="rId231" Type="http://schemas.openxmlformats.org/officeDocument/2006/relationships/hyperlink" Target="https://www.cartrade.com/buy-used-cars/mumbai/mercedes-benz/cla/d3261427.html?dc=0" TargetMode="External"/><Relationship Id="rId329" Type="http://schemas.openxmlformats.org/officeDocument/2006/relationships/hyperlink" Target="https://www.cartrade.com/buy-used-cars/mumbai/mercedes-benz/gla/d3269781.html?dc=0" TargetMode="External"/><Relationship Id="rId536" Type="http://schemas.openxmlformats.org/officeDocument/2006/relationships/hyperlink" Target="https://www.cartrade.com/buy-used-cars/mumbai/mercedes-benz/gle/d3163397.html?dc=0" TargetMode="External"/><Relationship Id="rId1166" Type="http://schemas.openxmlformats.org/officeDocument/2006/relationships/hyperlink" Target="https://www.cartrade.com/buy-used-cars/delhi/hyundai/grand-i10/d3303147.html?dc=0" TargetMode="External"/><Relationship Id="rId1373" Type="http://schemas.openxmlformats.org/officeDocument/2006/relationships/hyperlink" Target="https://www.carwale.com/used/cars-in-delhi/porsche-cayenne-coupe/d3253853/?slot=0&amp;rk=153&amp;isP=false" TargetMode="External"/><Relationship Id="rId2217" Type="http://schemas.openxmlformats.org/officeDocument/2006/relationships/hyperlink" Target="https://www.carwale.com/used/cars-in-kolkata/hyundai-grand-i10/d3192337/?slot=0&amp;rk=10&amp;isP=false" TargetMode="External"/><Relationship Id="rId2771" Type="http://schemas.openxmlformats.org/officeDocument/2006/relationships/hyperlink" Target="https://www.carwale.com/used/cars-in-pune/honda-city/d3265037/?slot=0&amp;rk=69&amp;isP=false" TargetMode="External"/><Relationship Id="rId2869" Type="http://schemas.openxmlformats.org/officeDocument/2006/relationships/hyperlink" Target="https://www.carwale.com/used/cars-in-pune/volkswagen-polo/d3289955/?slot=0&amp;rk=167&amp;isP=false" TargetMode="External"/><Relationship Id="rId3822" Type="http://schemas.openxmlformats.org/officeDocument/2006/relationships/hyperlink" Target="https://www.quikr.com/cars/used-other-2021-maruti-suzuki-ciaz-80142-kms-driven-in-anna-nagar-chennai/p/362347470" TargetMode="External"/><Relationship Id="rId743" Type="http://schemas.openxmlformats.org/officeDocument/2006/relationships/hyperlink" Target="https://www.cartrade.com/buy-used-cars/faridabad/maruti-suzuki/wagon-r/d3236003.html?dc=0" TargetMode="External"/><Relationship Id="rId950" Type="http://schemas.openxmlformats.org/officeDocument/2006/relationships/hyperlink" Target="https://www.cartrade.com/buy-used-cars/hyderabad/maruti-suzuki/baleno/d3241025.html?dc=0" TargetMode="External"/><Relationship Id="rId1026" Type="http://schemas.openxmlformats.org/officeDocument/2006/relationships/hyperlink" Target="https://www.cartrade.com/buy-used-cars/mumbai/mercedes-benz/glc/d3269783.html?dc=0" TargetMode="External"/><Relationship Id="rId1580" Type="http://schemas.openxmlformats.org/officeDocument/2006/relationships/hyperlink" Target="https://www.carwale.com/used/cars-in-mumbai/maruti-suzuki-swift-dzire/d3229293/?slot=0&amp;rk=112&amp;isP=false" TargetMode="External"/><Relationship Id="rId1678" Type="http://schemas.openxmlformats.org/officeDocument/2006/relationships/hyperlink" Target="https://www.carwale.com/used/cars-in-mumbai/hyundai-creta/d3265311/?slot=0&amp;rk=210&amp;isP=false" TargetMode="External"/><Relationship Id="rId1885" Type="http://schemas.openxmlformats.org/officeDocument/2006/relationships/hyperlink" Target="https://www.carwale.com/used/cars-in-chennai/honda-city/d3272813/?slot=0&amp;rk=170&amp;isP=false" TargetMode="External"/><Relationship Id="rId2424" Type="http://schemas.openxmlformats.org/officeDocument/2006/relationships/hyperlink" Target="https://www.carwale.com/used/cars-in-kolkata/maruti-suzuki-wagon-r/d3221605/?slot=0&amp;rk=217&amp;isP=false" TargetMode="External"/><Relationship Id="rId2631" Type="http://schemas.openxmlformats.org/officeDocument/2006/relationships/hyperlink" Target="https://www.carwale.com/used/cars-in-bangalore/bmw-x1/d3215699/?slot=0&amp;rk=177&amp;isP=false" TargetMode="External"/><Relationship Id="rId2729" Type="http://schemas.openxmlformats.org/officeDocument/2006/relationships/hyperlink" Target="https://www.carwale.com/used/cars-in-pune/ford-ecosport/d3233273/?slot=0&amp;rk=27&amp;isP=false" TargetMode="External"/><Relationship Id="rId2936" Type="http://schemas.openxmlformats.org/officeDocument/2006/relationships/hyperlink" Target="https://www.carwale.com/used/cars-in-pune/kia-seltos/d3273897/?slot=0&amp;rk=234&amp;isP=false" TargetMode="External"/><Relationship Id="rId4084" Type="http://schemas.openxmlformats.org/officeDocument/2006/relationships/hyperlink" Target="https://www.quikr.com/cars/used-other-2020-maruti-suzuki-swift-23876-kms-driven-in-cholourpalya-bangalore/p/362329248" TargetMode="External"/><Relationship Id="rId4291" Type="http://schemas.openxmlformats.org/officeDocument/2006/relationships/hyperlink" Target="https://www.quikr.com/cars/used-2017-honda-amaze-34-000-kms-driven-in-vadakara-kozhikode/p/362466956" TargetMode="External"/><Relationship Id="rId4389" Type="http://schemas.openxmlformats.org/officeDocument/2006/relationships/hyperlink" Target="https://www.quikr.com/cars/used-grey-2013-maruti-suzuki-alto-lxi-cng-200000-kms-driven-in-kalimpong/p/362462592" TargetMode="External"/><Relationship Id="rId603" Type="http://schemas.openxmlformats.org/officeDocument/2006/relationships/hyperlink" Target="https://www.cartrade.com/buy-used-cars/mumbai/mahindra/marazzo/d3192575.html?dc=0" TargetMode="External"/><Relationship Id="rId810" Type="http://schemas.openxmlformats.org/officeDocument/2006/relationships/hyperlink" Target="https://www.cartrade.com/buy-used-cars/mumbai/mercedes-benz/e-class/d3238105.html?dc=0" TargetMode="External"/><Relationship Id="rId908" Type="http://schemas.openxmlformats.org/officeDocument/2006/relationships/hyperlink" Target="https://www.cartrade.com/buy-used-cars/mumbai/mercedes-benz/c-class/d3248439.html?dc=0" TargetMode="External"/><Relationship Id="rId1233" Type="http://schemas.openxmlformats.org/officeDocument/2006/relationships/hyperlink" Target="https://www.carwale.com/used/cars-in-delhi/honda-city/d3264685/?slot=0&amp;rk=13&amp;isP=false" TargetMode="External"/><Relationship Id="rId1440" Type="http://schemas.openxmlformats.org/officeDocument/2006/relationships/hyperlink" Target="https://www.carwale.com/used/cars-in-ahmedabad/land-rover-discovery-sport/d3248707/?slot=0&amp;rk=220&amp;isP=false&amp;dc=10" TargetMode="External"/><Relationship Id="rId1538" Type="http://schemas.openxmlformats.org/officeDocument/2006/relationships/hyperlink" Target="https://www.carwale.com/used/cars-in-mumbai/hyundai-creta/d3249419/?slot=0&amp;rk=70&amp;isP=false" TargetMode="External"/><Relationship Id="rId4151" Type="http://schemas.openxmlformats.org/officeDocument/2006/relationships/hyperlink" Target="https://www.quikr.com/cars/used-other-2019-hyundai-santro-41188-kms-driven-in-cholourpalya-bangalore/p/362329265" TargetMode="External"/><Relationship Id="rId4596" Type="http://schemas.openxmlformats.org/officeDocument/2006/relationships/hyperlink" Target="https://www.quikr.com/cars/used-other-2018-jeep-compass-47578-kms-driven-in-anna-nagar-chennai/p/362329577" TargetMode="External"/><Relationship Id="rId1300" Type="http://schemas.openxmlformats.org/officeDocument/2006/relationships/hyperlink" Target="https://www.carwale.com/used/cars-in-delhi/lexus-nx/d3228691/?slot=0&amp;rk=80&amp;isP=false" TargetMode="External"/><Relationship Id="rId1745" Type="http://schemas.openxmlformats.org/officeDocument/2006/relationships/hyperlink" Target="https://www.carwale.com/used/cars-in-chennai/bmw-/d3299547/?slot=0&amp;rk=30&amp;isP=false" TargetMode="External"/><Relationship Id="rId1952" Type="http://schemas.openxmlformats.org/officeDocument/2006/relationships/hyperlink" Target="https://www.carwale.com/used/cars-in-chennai/maruti-suzuki-dzire/d3274703/?slot=0&amp;rk=237&amp;isP=false" TargetMode="External"/><Relationship Id="rId3198" Type="http://schemas.openxmlformats.org/officeDocument/2006/relationships/hyperlink" Target="https://www.quikr.com/cars/used-red-2010-hyundai-i10-era-40000-kms-driven-in-kasba-kolkata/p/362404168" TargetMode="External"/><Relationship Id="rId4011" Type="http://schemas.openxmlformats.org/officeDocument/2006/relationships/hyperlink" Target="https://www.quikr.com/cars/used-other-2014-honda-amaze-14526-kms-driven-in-cholourpalya-bangalore/p/362329114" TargetMode="External"/><Relationship Id="rId4249" Type="http://schemas.openxmlformats.org/officeDocument/2006/relationships/hyperlink" Target="https://www.quikr.com/cars/used-other-2020-honda-city-9277-kms-driven-in-vanagram-chennai/p/362329519" TargetMode="External"/><Relationship Id="rId4456" Type="http://schemas.openxmlformats.org/officeDocument/2006/relationships/hyperlink" Target="https://www.quikr.com/cars/used-white-2019-maruti-suzuki-swift-vdi-abs-43-000-kms-driven-in-greamspet-chittoor/p/362170439" TargetMode="External"/><Relationship Id="rId4663" Type="http://schemas.openxmlformats.org/officeDocument/2006/relationships/hyperlink" Target="https://www.quikr.com/cars/used-other-2020-tata-nexon-19605-kms-driven-in-cholourpalya-bangalore/p/362329389" TargetMode="External"/><Relationship Id="rId4870" Type="http://schemas.openxmlformats.org/officeDocument/2006/relationships/hyperlink" Target="https://www.quikr.com/cars/used-other-2019-maruti-suzuki-baleno-22800-kms-driven-in-vanagram-chennai/p/362323726" TargetMode="External"/><Relationship Id="rId37" Type="http://schemas.openxmlformats.org/officeDocument/2006/relationships/hyperlink" Target="https://www.cardekho.com/buy-used-car-details/used-Volkswagen-Vento-1.2-Tsi-Highline-Plus-At-cars-Ahmedabad_c7fae0f2-a981-452c-b0c1-d45412f71e97.htm" TargetMode="External"/><Relationship Id="rId1605" Type="http://schemas.openxmlformats.org/officeDocument/2006/relationships/hyperlink" Target="https://www.carwale.com/used/cars-in-mumbai/honda-city/d3272979/?slot=0&amp;rk=137&amp;isP=false" TargetMode="External"/><Relationship Id="rId1812" Type="http://schemas.openxmlformats.org/officeDocument/2006/relationships/hyperlink" Target="https://www.carwale.com/used/cars-in-chennai/bmw-x1/d3254793/?slot=0&amp;rk=97&amp;isP=false" TargetMode="External"/><Relationship Id="rId3058" Type="http://schemas.openxmlformats.org/officeDocument/2006/relationships/hyperlink" Target="https://www.carwale.com/used/cars-in-chandigarh/toyota-etios/d2921203/?slot=0&amp;rk=109&amp;isP=false" TargetMode="External"/><Relationship Id="rId3265" Type="http://schemas.openxmlformats.org/officeDocument/2006/relationships/hyperlink" Target="https://www.quikr.com/cars/used-other-2015-nissan-micra-51146-kms-driven-in-undri-pune/p/362347755" TargetMode="External"/><Relationship Id="rId3472" Type="http://schemas.openxmlformats.org/officeDocument/2006/relationships/hyperlink" Target="https://www.quikr.com/cars/used-2016-hyundai-creta-37034-kms-driven-in-anand-nagar-thane/p/361487177" TargetMode="External"/><Relationship Id="rId4109" Type="http://schemas.openxmlformats.org/officeDocument/2006/relationships/hyperlink" Target="https://www.quikr.com/cars/used-other-2019-ford-freestyle-13276-kms-driven-in-vanagram-chennai/p/362329554" TargetMode="External"/><Relationship Id="rId4316" Type="http://schemas.openxmlformats.org/officeDocument/2006/relationships/hyperlink" Target="https://www.quikr.com/cars/used-white-2014-hyundai-grand-i10-sportz-1.1-crdi-64-900-kms-driven-in-dwarka-sector-15-delhi/p/362460912" TargetMode="External"/><Relationship Id="rId4523" Type="http://schemas.openxmlformats.org/officeDocument/2006/relationships/hyperlink" Target="https://www.quikr.com/cars/used-other-2016-mahindra-tuv300-t8-52502-kms-driven-in-cholourpalya-bangalore/p/362329286" TargetMode="External"/><Relationship Id="rId4730" Type="http://schemas.openxmlformats.org/officeDocument/2006/relationships/hyperlink" Target="https://www.quikr.com/cars/used-other-2017-hyundai-grand-i10-asta-1.2-kappa-vtvt-25772-kms-driven-in-cholourpalya-bangalore/p/362329148" TargetMode="External"/><Relationship Id="rId4968" Type="http://schemas.openxmlformats.org/officeDocument/2006/relationships/hyperlink" Target="https://www.quikr.com/cars/used-other-2018-toyota-yaris-v-cvt-23240-kms-driven-in-cholourpalya-bangalore/p/362323623" TargetMode="External"/><Relationship Id="rId186" Type="http://schemas.openxmlformats.org/officeDocument/2006/relationships/hyperlink" Target="https://www.cartrade.com/buy-used-cars/mumbai/mercedes-benz/gle/d3163397.html?dc=0" TargetMode="External"/><Relationship Id="rId393" Type="http://schemas.openxmlformats.org/officeDocument/2006/relationships/hyperlink" Target="https://www.cartrade.com/buy-used-cars/faridabad/maruti-suzuki/wagon-r/d3236003.html?dc=0" TargetMode="External"/><Relationship Id="rId2074" Type="http://schemas.openxmlformats.org/officeDocument/2006/relationships/hyperlink" Target="https://www.carwale.com/used/cars-in-hyderabad/hyundai-elite-i20/d3277757/?slot=0&amp;rk=112&amp;isP=false" TargetMode="External"/><Relationship Id="rId2281" Type="http://schemas.openxmlformats.org/officeDocument/2006/relationships/hyperlink" Target="https://www.carwale.com/used/cars-in-kolkata/volvo-xc90/d3188545/?slot=0&amp;rk=74&amp;isP=false" TargetMode="External"/><Relationship Id="rId3125" Type="http://schemas.openxmlformats.org/officeDocument/2006/relationships/hyperlink" Target="https://www.carwale.com/used/cars-in-chandigarh/hyundai-elite-i20/d3279411/?slot=0&amp;rk=176&amp;isP=false" TargetMode="External"/><Relationship Id="rId3332" Type="http://schemas.openxmlformats.org/officeDocument/2006/relationships/hyperlink" Target="https://www.quikr.com/cars/used-silver-2013-honda-crv-2.0-at-56000-kms-driven-in-adarsh-nagar-jaipur/p/362404513" TargetMode="External"/><Relationship Id="rId3777" Type="http://schemas.openxmlformats.org/officeDocument/2006/relationships/hyperlink" Target="https://www.quikr.com/cars/used-other-2017-hyundai-eon-magna-plus-34312-kms-driven-in-undri-pune/p/362347589" TargetMode="External"/><Relationship Id="rId3984" Type="http://schemas.openxmlformats.org/officeDocument/2006/relationships/hyperlink" Target="https://www.quikr.com/cars/used-other-2013-maruti-suzuki-alto-800-lxi-48970-kms-driven-in-vanagram-chennai/p/362347393" TargetMode="External"/><Relationship Id="rId4828" Type="http://schemas.openxmlformats.org/officeDocument/2006/relationships/hyperlink" Target="https://www.quikr.com/cars/used-red-2019-ford-figo-1.5-titanium-39-900-kms-driven-in-adikmet-hyderabad/p/362353464" TargetMode="External"/><Relationship Id="rId253" Type="http://schemas.openxmlformats.org/officeDocument/2006/relationships/hyperlink" Target="https://www.cartrade.com/buy-used-cars/mumbai/mahindra/marazzo/d3192575.html?dc=0" TargetMode="External"/><Relationship Id="rId460" Type="http://schemas.openxmlformats.org/officeDocument/2006/relationships/hyperlink" Target="https://www.cartrade.com/buy-used-cars/mumbai/mercedes-benz/e-class/d3238105.html?dc=0" TargetMode="External"/><Relationship Id="rId698" Type="http://schemas.openxmlformats.org/officeDocument/2006/relationships/hyperlink" Target="https://www.cartrade.com/buy-used-cars/delhi/honda/city/d3270903.html?dc=0" TargetMode="External"/><Relationship Id="rId1090" Type="http://schemas.openxmlformats.org/officeDocument/2006/relationships/hyperlink" Target="https://www.cartrade.com/buy-used-cars/%7B%7Burl%7D%7D" TargetMode="External"/><Relationship Id="rId2141" Type="http://schemas.openxmlformats.org/officeDocument/2006/relationships/hyperlink" Target="https://www.carwale.com/used/cars-in-hyderabad/maruti-suzuki-dzire/d3305665/?slot=0&amp;rk=179&amp;isP=false" TargetMode="External"/><Relationship Id="rId2379" Type="http://schemas.openxmlformats.org/officeDocument/2006/relationships/hyperlink" Target="https://www.carwale.com/used/cars-in-kolkata/hyundai-xcent/d3301521/?slot=0&amp;rk=172&amp;isP=false" TargetMode="External"/><Relationship Id="rId2586" Type="http://schemas.openxmlformats.org/officeDocument/2006/relationships/hyperlink" Target="https://www.carwale.com/used/cars-in-bangalore/maruti-suzuki-vitara-brezza/d3266811/?slot=0&amp;rk=132&amp;isP=false" TargetMode="External"/><Relationship Id="rId2793" Type="http://schemas.openxmlformats.org/officeDocument/2006/relationships/hyperlink" Target="https://www.carwale.com/used/cars-in-pune/renault-kwid/d3241871/?slot=0&amp;rk=91&amp;isP=false" TargetMode="External"/><Relationship Id="rId3637" Type="http://schemas.openxmlformats.org/officeDocument/2006/relationships/hyperlink" Target="https://www.quikr.com/cars/used-other-2018-maruti-suzuki-celerio-26603-kms-driven-in-undri-pune/p/362347770" TargetMode="External"/><Relationship Id="rId3844" Type="http://schemas.openxmlformats.org/officeDocument/2006/relationships/hyperlink" Target="https://www.quikr.com/cars/used-other-2015-hyundai-elite-i20-sportz-1.2-51936-kms-driven-in-vanagram-chennai/p/362347437" TargetMode="External"/><Relationship Id="rId113" Type="http://schemas.openxmlformats.org/officeDocument/2006/relationships/hyperlink" Target="https://www.cardekho.com/used-car-details/used-Maruti-Ciaz-Vxi-Plus-cars-Ahmedabad_9109b862-2cb7-474c-8536-f2cfd959ddbc.htm" TargetMode="External"/><Relationship Id="rId320" Type="http://schemas.openxmlformats.org/officeDocument/2006/relationships/hyperlink" Target="https://www.cartrade.com/buy-used-cars/hyderabad/volkswagen/vento/d3239325.html?dc=0" TargetMode="External"/><Relationship Id="rId558" Type="http://schemas.openxmlformats.org/officeDocument/2006/relationships/hyperlink" Target="https://www.cartrade.com/buy-used-cars/mumbai/mercedes-benz/c-class/d3248439.html?dc=0" TargetMode="External"/><Relationship Id="rId765" Type="http://schemas.openxmlformats.org/officeDocument/2006/relationships/hyperlink" Target="https://www.cartrade.com/buy-used-cars/%7B%7Burl%7D%7D" TargetMode="External"/><Relationship Id="rId972" Type="http://schemas.openxmlformats.org/officeDocument/2006/relationships/hyperlink" Target="https://www.cartrade.com/buy-used-cars/kanpur/hyundai/grand-i10/d3291495.html?dc=0" TargetMode="External"/><Relationship Id="rId1188" Type="http://schemas.openxmlformats.org/officeDocument/2006/relationships/hyperlink" Target="https://www.cartrade.com/buy-used-cars/kanpur/honda/brio/d3247133.html?dc=0" TargetMode="External"/><Relationship Id="rId1395" Type="http://schemas.openxmlformats.org/officeDocument/2006/relationships/hyperlink" Target="https://www.carwale.com/used/cars-in-faridabad/mercedes-benz-c-class-cabriolet/d3258027/?slot=0&amp;rk=175&amp;isP=false&amp;dc=10" TargetMode="External"/><Relationship Id="rId2001" Type="http://schemas.openxmlformats.org/officeDocument/2006/relationships/hyperlink" Target="https://www.carwale.com/used/cars-in-hyderabad/skoda-yeti/d3240917/?slot=0&amp;rk=39&amp;isP=false" TargetMode="External"/><Relationship Id="rId2239" Type="http://schemas.openxmlformats.org/officeDocument/2006/relationships/hyperlink" Target="https://www.carwale.com/used/cars-in-kolkata/maruti-suzuki-alto-800/d3285777/?slot=0&amp;rk=32&amp;isP=false" TargetMode="External"/><Relationship Id="rId2446" Type="http://schemas.openxmlformats.org/officeDocument/2006/relationships/hyperlink" Target="https://www.carwale.com/used/cars-in-kolkata/maruti-suzuki-swift-dzire/d3221975/?slot=0&amp;rk=239&amp;isP=false" TargetMode="External"/><Relationship Id="rId2653" Type="http://schemas.openxmlformats.org/officeDocument/2006/relationships/hyperlink" Target="https://www.carwale.com/used/cars-in-bangalore/honda-civic/d3278375/?slot=0&amp;rk=199&amp;isP=false" TargetMode="External"/><Relationship Id="rId2860" Type="http://schemas.openxmlformats.org/officeDocument/2006/relationships/hyperlink" Target="https://www.carwale.com/used/cars-in-pune/mercedes-benz-glc/d3306849/?slot=0&amp;rk=158&amp;isP=false" TargetMode="External"/><Relationship Id="rId3704" Type="http://schemas.openxmlformats.org/officeDocument/2006/relationships/hyperlink" Target="https://www.quikr.com/cars/used-other-2018-maruti-suzuki-ciaz-39825-kms-driven-in-undri-pune/p/362347581" TargetMode="External"/><Relationship Id="rId418" Type="http://schemas.openxmlformats.org/officeDocument/2006/relationships/hyperlink" Target="https://www.cartrade.com/buy-used-cars/faridabad/maruti-suzuki/wagon-r/d3236003.html?dc=0" TargetMode="External"/><Relationship Id="rId625" Type="http://schemas.openxmlformats.org/officeDocument/2006/relationships/hyperlink" Target="https://www.cartrade.com/buy-used-cars/hyderabad/maruti-suzuki/baleno/d3241025.html?dc=0" TargetMode="External"/><Relationship Id="rId832" Type="http://schemas.openxmlformats.org/officeDocument/2006/relationships/hyperlink" Target="https://www.cartrade.com/buy-used-cars/mumbai/bmw/x1/d3274207.html?dc=0" TargetMode="External"/><Relationship Id="rId1048" Type="http://schemas.openxmlformats.org/officeDocument/2006/relationships/hyperlink" Target="https://www.cartrade.com/buy-used-cars/delhi/honda/city/d3270903.html?dc=0" TargetMode="External"/><Relationship Id="rId1255" Type="http://schemas.openxmlformats.org/officeDocument/2006/relationships/hyperlink" Target="https://www.carwale.com/used/cars-in-faridabad/hyundai-verna/d3274547/?slot=0&amp;rk=35&amp;isP=false&amp;dc=10" TargetMode="External"/><Relationship Id="rId1462" Type="http://schemas.openxmlformats.org/officeDocument/2006/relationships/hyperlink" Target="https://www.carwale.com/used/cars-in-delhi/isuzu-d-max-v-cross/d3298641/?slot=0&amp;rk=242&amp;isP=false" TargetMode="External"/><Relationship Id="rId2306" Type="http://schemas.openxmlformats.org/officeDocument/2006/relationships/hyperlink" Target="https://www.carwale.com/used/cars-in-kolkata/honda-amaze/d3294573/?slot=0&amp;rk=99&amp;isP=false" TargetMode="External"/><Relationship Id="rId2513" Type="http://schemas.openxmlformats.org/officeDocument/2006/relationships/hyperlink" Target="https://www.carwale.com/used/cars-in-bangalore/volkswagen-polo/d3188511/?slot=0&amp;rk=59&amp;isP=false" TargetMode="External"/><Relationship Id="rId2958" Type="http://schemas.openxmlformats.org/officeDocument/2006/relationships/hyperlink" Target="https://www.carwale.com/used/cars-in-chandigarh/mercedes-benz-gle/d3293295/?slot=0&amp;rk=9&amp;isP=false" TargetMode="External"/><Relationship Id="rId3911" Type="http://schemas.openxmlformats.org/officeDocument/2006/relationships/hyperlink" Target="https://www.quikr.com/cars/used-other-2017-honda-city-47390-kms-driven-in-vanagram-chennai/p/362347323" TargetMode="External"/><Relationship Id="rId5017" Type="http://schemas.openxmlformats.org/officeDocument/2006/relationships/hyperlink" Target="https://www.quikr.com/cars/used-2022-mahindra-jeep-classic-13-kms-driven-in-dabla-jaisalmer/p/362327849" TargetMode="External"/><Relationship Id="rId1115" Type="http://schemas.openxmlformats.org/officeDocument/2006/relationships/hyperlink" Target="https://www.cartrade.com/buy-used-cars/%7B%7Burl%7D%7D" TargetMode="External"/><Relationship Id="rId1322" Type="http://schemas.openxmlformats.org/officeDocument/2006/relationships/hyperlink" Target="https://www.carwale.com/used/cars-in-delhi/toyota-camry/d3272501/?slot=0&amp;rk=102&amp;isP=false" TargetMode="External"/><Relationship Id="rId1767" Type="http://schemas.openxmlformats.org/officeDocument/2006/relationships/hyperlink" Target="https://www.carwale.com/used/cars-in-chennai/renault-duster/d3299153/?slot=0&amp;rk=52&amp;isP=false" TargetMode="External"/><Relationship Id="rId1974" Type="http://schemas.openxmlformats.org/officeDocument/2006/relationships/hyperlink" Target="https://www.carwale.com/used/cars-in-hyderabad/hyundai-elite-i20/d3239341/?slot=0&amp;rk=12&amp;isP=false" TargetMode="External"/><Relationship Id="rId2720" Type="http://schemas.openxmlformats.org/officeDocument/2006/relationships/hyperlink" Target="https://www.carwale.com/used/cars-in-pune/renault-duster/d3233121/?slot=0&amp;rk=18&amp;isP=false" TargetMode="External"/><Relationship Id="rId2818" Type="http://schemas.openxmlformats.org/officeDocument/2006/relationships/hyperlink" Target="https://www.carwale.com/used/cars-in-pune/honda-city/d3307267/?slot=0&amp;rk=116&amp;isP=false" TargetMode="External"/><Relationship Id="rId4173" Type="http://schemas.openxmlformats.org/officeDocument/2006/relationships/hyperlink" Target="https://www.quikr.com/cars/used-2015-maruti-suzuki-swift-vdi-abs-65000-kms-driven-in-auto-nagar-vijayawada/p/362452060" TargetMode="External"/><Relationship Id="rId4380" Type="http://schemas.openxmlformats.org/officeDocument/2006/relationships/hyperlink" Target="https://www.quikr.com/cars/used-other-2016-maruti-suzuki-ertiga-zdi-plus-shvs-78631-kms-driven-in-cholourpalya-bangalore/p/362329326" TargetMode="External"/><Relationship Id="rId4478" Type="http://schemas.openxmlformats.org/officeDocument/2006/relationships/hyperlink" Target="https://www.quikr.com/cars/used-white-2011-hyundai-i20-magna-o-1.2-1-23-000-kms-driven-in-gomati-nagar-lucknow/p/362384642" TargetMode="External"/><Relationship Id="rId59" Type="http://schemas.openxmlformats.org/officeDocument/2006/relationships/hyperlink" Target="https://www.cardekho.com/buy-used-car-details/used-Honda-Amaze-S-I-vtech-cars-Ahmedabad_d045aa82-c5b4-4408-8feb-7469d14ec6ed.htm" TargetMode="External"/><Relationship Id="rId1627" Type="http://schemas.openxmlformats.org/officeDocument/2006/relationships/hyperlink" Target="https://www.carwale.com/used/cars-in-mumbai/hyundai-elite-i20/d3181737/?slot=0&amp;rk=159&amp;isP=false" TargetMode="External"/><Relationship Id="rId1834" Type="http://schemas.openxmlformats.org/officeDocument/2006/relationships/hyperlink" Target="https://www.carwale.com/used/cars-in-chennai/honda-amaze/d3265689/?slot=0&amp;rk=119&amp;isP=false" TargetMode="External"/><Relationship Id="rId3287" Type="http://schemas.openxmlformats.org/officeDocument/2006/relationships/hyperlink" Target="https://www.quikr.com/cars/used-other-2017-honda-city-88697-kms-driven-in-vanagram-chennai/p/362347423" TargetMode="External"/><Relationship Id="rId4033" Type="http://schemas.openxmlformats.org/officeDocument/2006/relationships/hyperlink" Target="https://www.quikr.com/cars/used-other-2016-mahindra-xuv-500-51208-kms-driven-in-cholourpalya-bangalore/p/362329394" TargetMode="External"/><Relationship Id="rId4240" Type="http://schemas.openxmlformats.org/officeDocument/2006/relationships/hyperlink" Target="https://www.quikr.com/cars/used-2007-honda-civic-1.8s-mt-160000-kms-driven-in-lokhandwala-mumbai/p/362400345" TargetMode="External"/><Relationship Id="rId4338" Type="http://schemas.openxmlformats.org/officeDocument/2006/relationships/hyperlink" Target="https://www.quikr.com/cars/used-black-2008-maruti-suzuki-wagon-r-lxi-bs-iii-50-235-kms-driven-in-haltu-kolkata/p/362462002" TargetMode="External"/><Relationship Id="rId4685" Type="http://schemas.openxmlformats.org/officeDocument/2006/relationships/hyperlink" Target="https://www.quikr.com/cars/used-other-2019-renault-triber-33758-kms-driven-in-cholourpalya-bangalore/p/362329416" TargetMode="External"/><Relationship Id="rId4892" Type="http://schemas.openxmlformats.org/officeDocument/2006/relationships/hyperlink" Target="https://www.quikr.com/cars/used-white-2011-hyundai-i10-sportz-1.2-40-826-kms-driven-in-nagaon/p/362441864" TargetMode="External"/><Relationship Id="rId2096" Type="http://schemas.openxmlformats.org/officeDocument/2006/relationships/hyperlink" Target="https://www.carwale.com/used/cars-in-hyderabad/hyundai-verna/d3260435/?slot=0&amp;rk=134&amp;isP=false" TargetMode="External"/><Relationship Id="rId3494" Type="http://schemas.openxmlformats.org/officeDocument/2006/relationships/hyperlink" Target="https://www.quikr.com/cars/used-2013-hyundai-eon-magna-plus-52000-kms-driven-in-chittumala-kollam/p/362277023" TargetMode="External"/><Relationship Id="rId3799" Type="http://schemas.openxmlformats.org/officeDocument/2006/relationships/hyperlink" Target="https://www.quikr.com/cars/used-other-2017-hyundai-elite-i20-sportz-1.2-89729-kms-driven-in-vanagram-chennai/p/362347456" TargetMode="External"/><Relationship Id="rId4100" Type="http://schemas.openxmlformats.org/officeDocument/2006/relationships/hyperlink" Target="https://www.quikr.com/cars/used-red-2011-hyundai-i20-magna-1.4-crdi-diesel-66000-kms-driven-in-tumkur-road-bangalore/p/362389480" TargetMode="External"/><Relationship Id="rId4545" Type="http://schemas.openxmlformats.org/officeDocument/2006/relationships/hyperlink" Target="https://www.quikr.com/cars/used-other-2018-maruti-suzuki-alto-k10-vxi-o-amt-14480-kms-driven-in-anna-nagar-chennai/p/362329547" TargetMode="External"/><Relationship Id="rId4752" Type="http://schemas.openxmlformats.org/officeDocument/2006/relationships/hyperlink" Target="https://www.quikr.com/cars/used-other-2018-maruti-suzuki-s-cross-47462-kms-driven-in-cholourpalya-bangalore/p/362329387" TargetMode="External"/><Relationship Id="rId1901" Type="http://schemas.openxmlformats.org/officeDocument/2006/relationships/hyperlink" Target="https://www.carwale.com/used/cars-in-chennai/mahindra-kuv100/d3273105/?slot=0&amp;rk=186&amp;isP=false" TargetMode="External"/><Relationship Id="rId3147" Type="http://schemas.openxmlformats.org/officeDocument/2006/relationships/hyperlink" Target="https://www.carwale.com/used/cars-in-chandigarh/maruti-suzuki-ciaz/d3193173/?slot=0&amp;rk=198&amp;isP=false" TargetMode="External"/><Relationship Id="rId3354" Type="http://schemas.openxmlformats.org/officeDocument/2006/relationships/hyperlink" Target="https://www.quikr.com/cars/used-white-2011-maruti-suzuki-swift-vdi-abs-69000-kms-driven-in-adarsh-nagar-jaipur/p/361831403" TargetMode="External"/><Relationship Id="rId3561" Type="http://schemas.openxmlformats.org/officeDocument/2006/relationships/hyperlink" Target="https://www.quikr.com/cars/used-other-2020-hyundai-santro-24561-kms-driven-in-undri-pune/p/362347767" TargetMode="External"/><Relationship Id="rId3659" Type="http://schemas.openxmlformats.org/officeDocument/2006/relationships/hyperlink" Target="https://www.quikr.com/cars/used-other-2018-maruti-suzuki-celerio-8276-kms-driven-in-undri-pune/p/362347547" TargetMode="External"/><Relationship Id="rId4405" Type="http://schemas.openxmlformats.org/officeDocument/2006/relationships/hyperlink" Target="https://www.quikr.com/cars/used-other-2019-maruti-suzuki-celerio-20886-kms-driven-in-cholourpalya-bangalore/p/362329461" TargetMode="External"/><Relationship Id="rId4612" Type="http://schemas.openxmlformats.org/officeDocument/2006/relationships/hyperlink" Target="https://www.quikr.com/cars/used-other-2019-renault-triber-50387-kms-driven-in-cholourpalya-bangalore/p/362329297" TargetMode="External"/><Relationship Id="rId275" Type="http://schemas.openxmlformats.org/officeDocument/2006/relationships/hyperlink" Target="https://www.cartrade.com/buy-used-cars/hyderabad/maruti-suzuki/baleno/d3241025.html?dc=0" TargetMode="External"/><Relationship Id="rId482" Type="http://schemas.openxmlformats.org/officeDocument/2006/relationships/hyperlink" Target="https://www.cartrade.com/buy-used-cars/mumbai/bmw/x1/d3274207.html?dc=0" TargetMode="External"/><Relationship Id="rId2163" Type="http://schemas.openxmlformats.org/officeDocument/2006/relationships/hyperlink" Target="https://www.carwale.com/used/cars-in-hyderabad/maruti-suzuki-ertiga/d3269307/?slot=0&amp;rk=201&amp;isP=false" TargetMode="External"/><Relationship Id="rId2370" Type="http://schemas.openxmlformats.org/officeDocument/2006/relationships/hyperlink" Target="https://www.carwale.com/used/cars-in-kolkata/hyundai-grand-i10/d3307109/?slot=0&amp;rk=163&amp;isP=false" TargetMode="External"/><Relationship Id="rId3007" Type="http://schemas.openxmlformats.org/officeDocument/2006/relationships/hyperlink" Target="https://www.carwale.com/used/cars-in-chandigarh/ford-endeavour/d3254491/?slot=0&amp;rk=58&amp;isP=false" TargetMode="External"/><Relationship Id="rId3214" Type="http://schemas.openxmlformats.org/officeDocument/2006/relationships/hyperlink" Target="https://www.quikr.com/cars/used-2015-nissan-terrano-xv-110-diesel-98000-kms-driven-in-old-malakpet-hyderabad/p/362447365" TargetMode="External"/><Relationship Id="rId3421" Type="http://schemas.openxmlformats.org/officeDocument/2006/relationships/hyperlink" Target="https://www.quikr.com/cars/used-other-2019-maruti-suzuki-alto-800-lxi-61268-kms-driven-in-vanagram-chennai/p/362347449" TargetMode="External"/><Relationship Id="rId3866" Type="http://schemas.openxmlformats.org/officeDocument/2006/relationships/hyperlink" Target="https://www.quikr.com/cars/used-other-2015-honda-amaze-82270-kms-driven-in-anna-nagar-chennai/p/362347356" TargetMode="External"/><Relationship Id="rId4917" Type="http://schemas.openxmlformats.org/officeDocument/2006/relationships/hyperlink" Target="https://www.quikr.com/cars/used-black-2004-honda-accord-3.0-v6-at-170000-kms-driven-in-aerocity-mohali/p/362441846" TargetMode="External"/><Relationship Id="rId135" Type="http://schemas.openxmlformats.org/officeDocument/2006/relationships/hyperlink" Target="https://www.cardekho.com/used-car-details/used-Maruti-Alto-K10-Lxi-cars-Ahmedabad_d383fc16-f76c-4138-be49-e9e52bb7d1a0.htm" TargetMode="External"/><Relationship Id="rId342" Type="http://schemas.openxmlformats.org/officeDocument/2006/relationships/hyperlink" Target="https://www.cartrade.com/buy-used-cars/delhi/maruti-suzuki/baleno/d3303119.html?dc=0" TargetMode="External"/><Relationship Id="rId787" Type="http://schemas.openxmlformats.org/officeDocument/2006/relationships/hyperlink" Target="https://www.cartrade.com/buy-used-cars/lucknow/hyundai/xcent/d3157837.html?dc=0" TargetMode="External"/><Relationship Id="rId994" Type="http://schemas.openxmlformats.org/officeDocument/2006/relationships/hyperlink" Target="https://www.cartrade.com/buy-used-cars/hyderabad/hyundai/elite-i20/d3239341.html?dc=0" TargetMode="External"/><Relationship Id="rId2023" Type="http://schemas.openxmlformats.org/officeDocument/2006/relationships/hyperlink" Target="https://www.carwale.com/used/cars-in-hyderabad/hyundai-creta/d3239323/?slot=0&amp;rk=61&amp;isP=false" TargetMode="External"/><Relationship Id="rId2230" Type="http://schemas.openxmlformats.org/officeDocument/2006/relationships/hyperlink" Target="https://www.carwale.com/used/cars-in-kolkata/hyundai-i10/d3292003/?slot=0&amp;rk=23&amp;isP=false" TargetMode="External"/><Relationship Id="rId2468" Type="http://schemas.openxmlformats.org/officeDocument/2006/relationships/hyperlink" Target="https://www.carwale.com/used/cars-in-bangalore/honda-city/d3261541/?slot=0&amp;rk=14&amp;isP=false" TargetMode="External"/><Relationship Id="rId2675" Type="http://schemas.openxmlformats.org/officeDocument/2006/relationships/hyperlink" Target="https://www.carwale.com/used/cars-in-bangalore/renault-kiger/d3286359/?slot=0&amp;rk=221&amp;isP=false" TargetMode="External"/><Relationship Id="rId2882" Type="http://schemas.openxmlformats.org/officeDocument/2006/relationships/hyperlink" Target="https://www.carwale.com/used/cars-in-pune/hyundai-grand-i10/d3286261/?slot=0&amp;rk=180&amp;isP=false" TargetMode="External"/><Relationship Id="rId3519" Type="http://schemas.openxmlformats.org/officeDocument/2006/relationships/hyperlink" Target="https://www.quikr.com/cars/used-white-2020-tata-harrier-xz-54-000-kms-driven-in-bawadda-dhanbad/p/362384715" TargetMode="External"/><Relationship Id="rId3726" Type="http://schemas.openxmlformats.org/officeDocument/2006/relationships/hyperlink" Target="https://www.quikr.com/cars/used-other-2019-kia-seltos-22810-kms-driven-in-undri-pune/p/362347542" TargetMode="External"/><Relationship Id="rId3933" Type="http://schemas.openxmlformats.org/officeDocument/2006/relationships/hyperlink" Target="https://www.quikr.com/cars/used-2011-mercedes-benz-c-class-75-000-kms-driven-in-santacruz-east-mumbai/p/361555099" TargetMode="External"/><Relationship Id="rId202" Type="http://schemas.openxmlformats.org/officeDocument/2006/relationships/hyperlink" Target="https://www.cartrade.com/buy-used-cars/vijaywada/toyota/yaris/d3254349.html?dc=0" TargetMode="External"/><Relationship Id="rId647" Type="http://schemas.openxmlformats.org/officeDocument/2006/relationships/hyperlink" Target="https://www.cartrade.com/buy-used-cars/kanpur/hyundai/grand-i10/d3291495.html?dc=0" TargetMode="External"/><Relationship Id="rId854" Type="http://schemas.openxmlformats.org/officeDocument/2006/relationships/hyperlink" Target="https://www.cartrade.com/buy-used-cars/mumbai/mercedes-benz/gla/d3269781.html?dc=0" TargetMode="External"/><Relationship Id="rId1277" Type="http://schemas.openxmlformats.org/officeDocument/2006/relationships/hyperlink" Target="https://www.carwale.com/used/cars-in-delhi/bentley-continental-flying-spur/d3266453/?slot=0&amp;rk=57&amp;isP=false" TargetMode="External"/><Relationship Id="rId1484" Type="http://schemas.openxmlformats.org/officeDocument/2006/relationships/hyperlink" Target="https://www.carwale.com/used/cars-in-mumbai/honda-amaze/d3163405/?slot=0&amp;rk=16&amp;isP=false" TargetMode="External"/><Relationship Id="rId1691" Type="http://schemas.openxmlformats.org/officeDocument/2006/relationships/hyperlink" Target="https://www.carwale.com/used/cars-in-mumbai/tata-nexon/d3269721/?slot=0&amp;rk=223&amp;isP=false" TargetMode="External"/><Relationship Id="rId2328" Type="http://schemas.openxmlformats.org/officeDocument/2006/relationships/hyperlink" Target="https://www.carwale.com/used/cars-in-kolkata/toyota-yaris/d3294593/?slot=0&amp;rk=121&amp;isP=false" TargetMode="External"/><Relationship Id="rId2535" Type="http://schemas.openxmlformats.org/officeDocument/2006/relationships/hyperlink" Target="https://www.carwale.com/used/cars-in-bangalore/kia-seltos/d3197419/?slot=0&amp;rk=81&amp;isP=false" TargetMode="External"/><Relationship Id="rId2742" Type="http://schemas.openxmlformats.org/officeDocument/2006/relationships/hyperlink" Target="https://www.carwale.com/used/cars-in-pune/honda-city/d3240269/?slot=0&amp;rk=40&amp;isP=false" TargetMode="External"/><Relationship Id="rId4195" Type="http://schemas.openxmlformats.org/officeDocument/2006/relationships/hyperlink" Target="https://www.quikr.com/cars/used-grey-2013-tata-indica-v2-dls-bsii-150000-kms-driven-in-lb-nagar-hyderabad/p/362396237" TargetMode="External"/><Relationship Id="rId5039" Type="http://schemas.openxmlformats.org/officeDocument/2006/relationships/table" Target="../tables/table1.xml"/><Relationship Id="rId507" Type="http://schemas.openxmlformats.org/officeDocument/2006/relationships/hyperlink" Target="https://www.cartrade.com/buy-used-cars/mumbai/bmw/x1/d3274207.html?dc=0" TargetMode="External"/><Relationship Id="rId714" Type="http://schemas.openxmlformats.org/officeDocument/2006/relationships/hyperlink" Target="https://www.cartrade.com/buy-used-cars/kanpur/mg/hector/d3263973.html?dc=0" TargetMode="External"/><Relationship Id="rId921" Type="http://schemas.openxmlformats.org/officeDocument/2006/relationships/hyperlink" Target="https://www.cartrade.com/buy-used-cars/ajmer/hyundai/venue/d3170291.html?dc=0" TargetMode="External"/><Relationship Id="rId1137" Type="http://schemas.openxmlformats.org/officeDocument/2006/relationships/hyperlink" Target="https://www.cartrade.com/buy-used-cars/lucknow/hyundai/xcent/d3157837.html?dc=0" TargetMode="External"/><Relationship Id="rId1344" Type="http://schemas.openxmlformats.org/officeDocument/2006/relationships/hyperlink" Target="https://www.carwale.com/used/cars-in-delhi/toyota-land-cruiser/d3266593/?slot=0&amp;rk=124&amp;isP=false" TargetMode="External"/><Relationship Id="rId1551" Type="http://schemas.openxmlformats.org/officeDocument/2006/relationships/hyperlink" Target="https://www.carwale.com/used/cars-in-mumbai/toyota-innova/d3213515/?slot=0&amp;rk=83&amp;isP=false" TargetMode="External"/><Relationship Id="rId1789" Type="http://schemas.openxmlformats.org/officeDocument/2006/relationships/hyperlink" Target="https://www.carwale.com/used/cars-in-chennai/bmw-x1/d3202421/?slot=0&amp;rk=74&amp;isP=false" TargetMode="External"/><Relationship Id="rId1996" Type="http://schemas.openxmlformats.org/officeDocument/2006/relationships/hyperlink" Target="https://www.carwale.com/used/cars-in-hyderabad/mg-hector/d3242559/?slot=0&amp;rk=34&amp;isP=false" TargetMode="External"/><Relationship Id="rId2602" Type="http://schemas.openxmlformats.org/officeDocument/2006/relationships/hyperlink" Target="https://www.carwale.com/used/cars-in-bangalore/renault-kwid/d3303277/?slot=0&amp;rk=148&amp;isP=false" TargetMode="External"/><Relationship Id="rId4055" Type="http://schemas.openxmlformats.org/officeDocument/2006/relationships/hyperlink" Target="https://www.quikr.com/cars/used-other-2017-tata-tiago-32062-kms-driven-in-cholourpalya-bangalore/p/362329146" TargetMode="External"/><Relationship Id="rId4262" Type="http://schemas.openxmlformats.org/officeDocument/2006/relationships/hyperlink" Target="https://www.quikr.com/cars/used-white-2020-hyundai-creta-1.4-e-plus-crdi-62-097-kms-driven-in-sector-18-noida/p/362468076" TargetMode="External"/><Relationship Id="rId50" Type="http://schemas.openxmlformats.org/officeDocument/2006/relationships/hyperlink" Target="https://www.cardekho.com/buy-used-car-details/used-Jeep-Compass-2.0-Longitude-cars-Ahmedabad_582b0046-723c-4282-bf7e-66a07546838a.htm" TargetMode="External"/><Relationship Id="rId1204" Type="http://schemas.openxmlformats.org/officeDocument/2006/relationships/hyperlink" Target="https://www.cartrade.com/buy-used-cars/mumbai/mercedes-benz/gla/d3269781.html?dc=0" TargetMode="External"/><Relationship Id="rId1411" Type="http://schemas.openxmlformats.org/officeDocument/2006/relationships/hyperlink" Target="https://www.carwale.com/used/cars-in-gurgaon/mercedes-benz-gls/d3229307/?slot=0&amp;rk=191&amp;isP=false&amp;dc=10" TargetMode="External"/><Relationship Id="rId1649" Type="http://schemas.openxmlformats.org/officeDocument/2006/relationships/hyperlink" Target="https://www.carwale.com/used/cars-in-mumbai/mahindra-xylo/d3224877/?slot=0&amp;rk=181&amp;isP=false" TargetMode="External"/><Relationship Id="rId1856" Type="http://schemas.openxmlformats.org/officeDocument/2006/relationships/hyperlink" Target="https://www.carwale.com/used/cars-in-chennai/hyundai-eon/d3265097/?slot=0&amp;rk=141&amp;isP=false" TargetMode="External"/><Relationship Id="rId2907" Type="http://schemas.openxmlformats.org/officeDocument/2006/relationships/hyperlink" Target="https://www.carwale.com/used/cars-in-pune/renault-kwid/d3274807/?slot=0&amp;rk=205&amp;isP=false" TargetMode="External"/><Relationship Id="rId3071" Type="http://schemas.openxmlformats.org/officeDocument/2006/relationships/hyperlink" Target="https://www.carwale.com/used/cars-in-chandigarh/hyundai-accent/d3248591/?slot=0&amp;rk=122&amp;isP=false" TargetMode="External"/><Relationship Id="rId4567" Type="http://schemas.openxmlformats.org/officeDocument/2006/relationships/hyperlink" Target="https://www.quikr.com/cars/used-other-2020-maruti-suzuki-alto-lxi-34993-kms-driven-in-cholourpalya-bangalore/p/362329382" TargetMode="External"/><Relationship Id="rId4774" Type="http://schemas.openxmlformats.org/officeDocument/2006/relationships/hyperlink" Target="https://www.quikr.com/cars/used-other-2018-renault-captur-99827-kms-driven-in-cholourpalya-bangalore/p/362329328" TargetMode="External"/><Relationship Id="rId1509" Type="http://schemas.openxmlformats.org/officeDocument/2006/relationships/hyperlink" Target="https://www.carwale.com/used/cars-in-mumbai/mini-convertible/d3278041/?slot=0&amp;rk=41&amp;isP=false" TargetMode="External"/><Relationship Id="rId1716" Type="http://schemas.openxmlformats.org/officeDocument/2006/relationships/hyperlink" Target="https://www.carwale.com/used/cars-in-chennai/maruti-suzuki-vitara-brezza/d3304681/?slot=25&amp;rk=1&amp;isP=true" TargetMode="External"/><Relationship Id="rId1923" Type="http://schemas.openxmlformats.org/officeDocument/2006/relationships/hyperlink" Target="https://www.carwale.com/used/cars-in-chennai/hyundai-santro/d3275891/?slot=0&amp;rk=208&amp;isP=false" TargetMode="External"/><Relationship Id="rId3169" Type="http://schemas.openxmlformats.org/officeDocument/2006/relationships/hyperlink" Target="https://www.quikr.com/cars/used-white-2020-mahindra-marazzo-m2-8-str-19990-kms-driven-in-ayanavaram-chennai/p/362462224" TargetMode="External"/><Relationship Id="rId3376" Type="http://schemas.openxmlformats.org/officeDocument/2006/relationships/hyperlink" Target="https://www.quikr.com/cars/used-silver-2003-hyundai-santro-base-52222-kms-driven-in-adarsh-nagar-jaipur/p/361896090" TargetMode="External"/><Relationship Id="rId3583" Type="http://schemas.openxmlformats.org/officeDocument/2006/relationships/hyperlink" Target="https://www.quikr.com/cars/used-other-2018-maruti-suzuki-wagon-r-1.0-vxi-51324-kms-driven-in-anna-nagar-chennai/p/362347346" TargetMode="External"/><Relationship Id="rId4122" Type="http://schemas.openxmlformats.org/officeDocument/2006/relationships/hyperlink" Target="https://www.quikr.com/cars/used-2022-mahindra-jeep-classic-12-kms-driven-in-manikhamb-balasore/p/361564807" TargetMode="External"/><Relationship Id="rId4427" Type="http://schemas.openxmlformats.org/officeDocument/2006/relationships/hyperlink" Target="https://www.quikr.com/cars/used-other-2018-maruti-suzuki-baleno-25089-kms-driven-in-cholourpalya-bangalore/p/362329059" TargetMode="External"/><Relationship Id="rId4981" Type="http://schemas.openxmlformats.org/officeDocument/2006/relationships/hyperlink" Target="https://www.quikr.com/cars/used-other-2017-maruti-suzuki-dzire-24015-kms-driven-in-cholourpalya-bangalore/p/362323450" TargetMode="External"/><Relationship Id="rId297" Type="http://schemas.openxmlformats.org/officeDocument/2006/relationships/hyperlink" Target="https://www.cartrade.com/buy-used-cars/kanpur/hyundai/grand-i10/d3291495.html?dc=0" TargetMode="External"/><Relationship Id="rId2185" Type="http://schemas.openxmlformats.org/officeDocument/2006/relationships/hyperlink" Target="https://www.carwale.com/used/cars-in-hyderabad/mahindra-xuv500/d3308371/?slot=0&amp;rk=223&amp;isP=false" TargetMode="External"/><Relationship Id="rId2392" Type="http://schemas.openxmlformats.org/officeDocument/2006/relationships/hyperlink" Target="https://www.carwale.com/used/cars-in-kolkata/maruti-suzuki-xl6/d3303187/?slot=0&amp;rk=185&amp;isP=false" TargetMode="External"/><Relationship Id="rId3029" Type="http://schemas.openxmlformats.org/officeDocument/2006/relationships/hyperlink" Target="https://www.carwale.com/used/cars-in-chandigarh/bmw-5-series/d3121506/?slot=0&amp;rk=80&amp;isP=false" TargetMode="External"/><Relationship Id="rId3236" Type="http://schemas.openxmlformats.org/officeDocument/2006/relationships/hyperlink" Target="https://www.quikr.com/cars/used-white-2013-mercedes-benz-cla-class-83-000-kms-driven-in-janakpuri-delhi/p/361644573" TargetMode="External"/><Relationship Id="rId3790" Type="http://schemas.openxmlformats.org/officeDocument/2006/relationships/hyperlink" Target="https://www.quikr.com/cars/used-other-2018-datsun-redi-go-s-77952-kms-driven-in-vanagram-chennai/p/362347455" TargetMode="External"/><Relationship Id="rId3888" Type="http://schemas.openxmlformats.org/officeDocument/2006/relationships/hyperlink" Target="https://www.quikr.com/cars/used-other-2017-maruti-suzuki-baleno-50814-kms-driven-in-undri-pune/p/362347720" TargetMode="External"/><Relationship Id="rId4634" Type="http://schemas.openxmlformats.org/officeDocument/2006/relationships/hyperlink" Target="https://www.quikr.com/cars/used-other-2020-mg-motors-hector-25932-kms-driven-in-anna-nagar-chennai/p/362329523" TargetMode="External"/><Relationship Id="rId4841" Type="http://schemas.openxmlformats.org/officeDocument/2006/relationships/hyperlink" Target="https://www.quikr.com/cars/used-white-2018-ford-ecosport-titanium-1.5-tdci-35-727-kms-driven-in-basantpur-faridabad/p/362447392" TargetMode="External"/><Relationship Id="rId4939" Type="http://schemas.openxmlformats.org/officeDocument/2006/relationships/hyperlink" Target="https://www.quikr.com/cars/used-white-2020-maruti-suzuki-s-cross-zeta-1.3-20000-kms-driven-in-korukonda-road-rajahmundry/p/362434774" TargetMode="External"/><Relationship Id="rId157" Type="http://schemas.openxmlformats.org/officeDocument/2006/relationships/hyperlink" Target="https://www.cartrade.com/buy-used-cars/mumbai/bmw/x1/d3274207.html?dc=0" TargetMode="External"/><Relationship Id="rId364" Type="http://schemas.openxmlformats.org/officeDocument/2006/relationships/hyperlink" Target="https://www.cartrade.com/buy-used-cars/kanpur/mg/hector/d3263973.html?dc=0" TargetMode="External"/><Relationship Id="rId2045" Type="http://schemas.openxmlformats.org/officeDocument/2006/relationships/hyperlink" Target="https://www.carwale.com/used/cars-in-hyderabad/maruti-suzuki-swift/d3211151/?slot=0&amp;rk=83&amp;isP=false" TargetMode="External"/><Relationship Id="rId2697" Type="http://schemas.openxmlformats.org/officeDocument/2006/relationships/hyperlink" Target="https://www.carwale.com/used/cars-in-bangalore/hyundai-grand-i10/d3265389/?slot=0&amp;rk=243&amp;isP=false" TargetMode="External"/><Relationship Id="rId3443" Type="http://schemas.openxmlformats.org/officeDocument/2006/relationships/hyperlink" Target="https://www.quikr.com/cars/used-other-2017-maruti-suzuki-celerio-zxi-amt-59031-kms-driven-in-vanagram-chennai/p/362347477" TargetMode="External"/><Relationship Id="rId3650" Type="http://schemas.openxmlformats.org/officeDocument/2006/relationships/hyperlink" Target="https://www.quikr.com/cars/used-other-2017-maruti-suzuki-vitara-brezza-zdi-plus-80143-kms-driven-in-undri-pune/p/362347630" TargetMode="External"/><Relationship Id="rId3748" Type="http://schemas.openxmlformats.org/officeDocument/2006/relationships/hyperlink" Target="https://www.quikr.com/cars/used-other-2018-maruti-suzuki-celerio-zxi-opt-43089-kms-driven-in-vanagram-chennai/p/362347695" TargetMode="External"/><Relationship Id="rId4701" Type="http://schemas.openxmlformats.org/officeDocument/2006/relationships/hyperlink" Target="https://www.quikr.com/cars/used-silver-2011-maruti-suzuki-alto-800-std-100708-kms-driven-in-wangkhei-imphal/p/362453538" TargetMode="External"/><Relationship Id="rId571" Type="http://schemas.openxmlformats.org/officeDocument/2006/relationships/hyperlink" Target="https://www.cartrade.com/buy-used-cars/ajmer/hyundai/venue/d3170291.html?dc=0" TargetMode="External"/><Relationship Id="rId669" Type="http://schemas.openxmlformats.org/officeDocument/2006/relationships/hyperlink" Target="https://www.cartrade.com/buy-used-cars/hyderabad/hyundai/elite-i20/d3239341.html?dc=0" TargetMode="External"/><Relationship Id="rId876" Type="http://schemas.openxmlformats.org/officeDocument/2006/relationships/hyperlink" Target="https://www.cartrade.com/buy-used-cars/mumbai/mercedes-benz/glc/d3269783.html?dc=0" TargetMode="External"/><Relationship Id="rId1299" Type="http://schemas.openxmlformats.org/officeDocument/2006/relationships/hyperlink" Target="https://www.carwale.com/used/cars-in-delhi/bmw-x4/d3228851/?slot=0&amp;rk=79&amp;isP=false" TargetMode="External"/><Relationship Id="rId2252" Type="http://schemas.openxmlformats.org/officeDocument/2006/relationships/hyperlink" Target="https://www.carwale.com/used/cars-in-kolkata/maruti-suzuki-swift/d3260407/?slot=0&amp;rk=45&amp;isP=false" TargetMode="External"/><Relationship Id="rId2557" Type="http://schemas.openxmlformats.org/officeDocument/2006/relationships/hyperlink" Target="https://www.carwale.com/used/cars-in-bangalore/jaguar-xf/d3292151/?slot=0&amp;rk=103&amp;isP=false" TargetMode="External"/><Relationship Id="rId3303" Type="http://schemas.openxmlformats.org/officeDocument/2006/relationships/hyperlink" Target="https://www.quikr.com/cars/used-grey-2012-hyundai-i10-sportz-1.1-lpg-66000-kms-driven-in-adarsh-nagar-jaipur/p/361895962" TargetMode="External"/><Relationship Id="rId3510" Type="http://schemas.openxmlformats.org/officeDocument/2006/relationships/hyperlink" Target="https://www.quikr.com/cars/used-other-2014-maruti-suzuki-wagon-r-1.0-lxi-cng-71046-kms-driven-in-undri-pune/p/362347665" TargetMode="External"/><Relationship Id="rId3608" Type="http://schemas.openxmlformats.org/officeDocument/2006/relationships/hyperlink" Target="https://www.quikr.com/cars/used-other-2017-volkswagen-polo-60109-kms-driven-in-undri-pune/p/362347548" TargetMode="External"/><Relationship Id="rId3955" Type="http://schemas.openxmlformats.org/officeDocument/2006/relationships/hyperlink" Target="https://www.quikr.com/cars/used-2019-maruti-suzuki-s-cross-47-000-kms-driven-in-kphb-hyderabad/p/362065628" TargetMode="External"/><Relationship Id="rId224" Type="http://schemas.openxmlformats.org/officeDocument/2006/relationships/hyperlink" Target="https://www.cartrade.com/buy-used-cars/pune/maruti-suzuki/baleno/d3246011.html?dc=0" TargetMode="External"/><Relationship Id="rId431" Type="http://schemas.openxmlformats.org/officeDocument/2006/relationships/hyperlink" Target="https://www.cartrade.com/buy-used-cars/mumbai/mercedes-benz/cla/d3261427.html?dc=0" TargetMode="External"/><Relationship Id="rId529" Type="http://schemas.openxmlformats.org/officeDocument/2006/relationships/hyperlink" Target="https://www.cartrade.com/buy-used-cars/mumbai/mercedes-benz/gla/d3269781.html?dc=0" TargetMode="External"/><Relationship Id="rId736" Type="http://schemas.openxmlformats.org/officeDocument/2006/relationships/hyperlink" Target="https://www.cartrade.com/buy-used-cars/mumbai/mercedes-benz/gle/d3163397.html?dc=0" TargetMode="External"/><Relationship Id="rId1061" Type="http://schemas.openxmlformats.org/officeDocument/2006/relationships/hyperlink" Target="https://www.cartrade.com/buy-used-cars/mumbai/mercedes-benz/gle/d3163397.html?dc=0" TargetMode="External"/><Relationship Id="rId1159" Type="http://schemas.openxmlformats.org/officeDocument/2006/relationships/hyperlink" Target="https://www.cartrade.com/buy-used-cars/mumbai/mercedes-benz/cla/d3248437.html?dc=0" TargetMode="External"/><Relationship Id="rId1366" Type="http://schemas.openxmlformats.org/officeDocument/2006/relationships/hyperlink" Target="https://www.carwale.com/used/cars-in-delhi/jeep-compass/d3266351/?slot=0&amp;rk=146&amp;isP=false" TargetMode="External"/><Relationship Id="rId2112" Type="http://schemas.openxmlformats.org/officeDocument/2006/relationships/hyperlink" Target="https://www.carwale.com/used/cars-in-hyderabad/hyundai-elite-i20/d3305083/?slot=0&amp;rk=150&amp;isP=false" TargetMode="External"/><Relationship Id="rId2417" Type="http://schemas.openxmlformats.org/officeDocument/2006/relationships/hyperlink" Target="https://www.carwale.com/used/cars-in-kolkata/maruti-suzuki-dzire/d3218559/?slot=0&amp;rk=210&amp;isP=false" TargetMode="External"/><Relationship Id="rId2764" Type="http://schemas.openxmlformats.org/officeDocument/2006/relationships/hyperlink" Target="https://www.carwale.com/used/cars-in-pune/hyundai-verna/d3175451/?slot=0&amp;rk=62&amp;isP=false" TargetMode="External"/><Relationship Id="rId2971" Type="http://schemas.openxmlformats.org/officeDocument/2006/relationships/hyperlink" Target="https://www.carwale.com/used/cars-in-chandigarh/bmw-7-series/d3204743/?slot=0&amp;rk=22&amp;isP=false" TargetMode="External"/><Relationship Id="rId3815" Type="http://schemas.openxmlformats.org/officeDocument/2006/relationships/hyperlink" Target="https://www.quikr.com/cars/used-other-2018-ford-ecosport-47432-kms-driven-in-anna-nagar-chennai/p/362347414" TargetMode="External"/><Relationship Id="rId5030" Type="http://schemas.openxmlformats.org/officeDocument/2006/relationships/hyperlink" Target="https://www.quikr.com/cars/used-grey-2018-hyundai-i20-asta-1.4-crdi-6-speed-69000-kms-driven-in-prasadampadu-vijayawada/p/362437498" TargetMode="External"/><Relationship Id="rId943" Type="http://schemas.openxmlformats.org/officeDocument/2006/relationships/hyperlink" Target="https://www.cartrade.com/buy-used-cars/faridabad/maruti-suzuki/wagon-r/d3236003.html?dc=0" TargetMode="External"/><Relationship Id="rId1019" Type="http://schemas.openxmlformats.org/officeDocument/2006/relationships/hyperlink" Target="https://www.cartrade.com/buy-used-cars/hyderabad/hyundai/elite-i20/d3239341.html?dc=0" TargetMode="External"/><Relationship Id="rId1573" Type="http://schemas.openxmlformats.org/officeDocument/2006/relationships/hyperlink" Target="https://www.carwale.com/used/cars-in-mumbai/hyundai-grand-i10/d3078673/?slot=0&amp;rk=105&amp;isP=false" TargetMode="External"/><Relationship Id="rId1780" Type="http://schemas.openxmlformats.org/officeDocument/2006/relationships/hyperlink" Target="https://www.carwale.com/used/cars-in-chennai/mercedes-benz-gl-class/d3297951/?slot=0&amp;rk=65&amp;isP=false" TargetMode="External"/><Relationship Id="rId1878" Type="http://schemas.openxmlformats.org/officeDocument/2006/relationships/hyperlink" Target="https://www.carwale.com/used/cars-in-chennai/hyundai-grand-i10/d3272755/?slot=0&amp;rk=163&amp;isP=false" TargetMode="External"/><Relationship Id="rId2624" Type="http://schemas.openxmlformats.org/officeDocument/2006/relationships/hyperlink" Target="https://www.carwale.com/used/cars-in-bangalore/honda-city/d3284371/?slot=0&amp;rk=170&amp;isP=false" TargetMode="External"/><Relationship Id="rId2831" Type="http://schemas.openxmlformats.org/officeDocument/2006/relationships/hyperlink" Target="https://www.carwale.com/used/cars-in-pune/volvo-s90/d3249433/?slot=0&amp;rk=129&amp;isP=false" TargetMode="External"/><Relationship Id="rId2929" Type="http://schemas.openxmlformats.org/officeDocument/2006/relationships/hyperlink" Target="https://www.carwale.com/used/cars-in-pune/maruti-suzuki-swift/d3273859/?slot=0&amp;rk=227&amp;isP=false" TargetMode="External"/><Relationship Id="rId4077" Type="http://schemas.openxmlformats.org/officeDocument/2006/relationships/hyperlink" Target="https://www.quikr.com/cars/used-2014-honda-city-84-600-kms-driven-in-neelambur-coimbatore/p/362189538" TargetMode="External"/><Relationship Id="rId4284" Type="http://schemas.openxmlformats.org/officeDocument/2006/relationships/hyperlink" Target="https://www.quikr.com/cars/used-other-2016-renault-kwid-rxl-18149-kms-driven-in-vanagram-chennai/p/362329586" TargetMode="External"/><Relationship Id="rId4491" Type="http://schemas.openxmlformats.org/officeDocument/2006/relationships/hyperlink" Target="https://www.quikr.com/cars/used-other-2016-hyundai-verna-29051-kms-driven-in-cholourpalya-bangalore/p/362329263" TargetMode="External"/><Relationship Id="rId72" Type="http://schemas.openxmlformats.org/officeDocument/2006/relationships/hyperlink" Target="https://www.cardekho.com/used-car-details/used-Hyundai-Venue-Sx-Opt-Imt-cars-Ahmedabad_7b28de45-dff8-41b8-9e4d-3497b96b7567.htm" TargetMode="External"/><Relationship Id="rId803" Type="http://schemas.openxmlformats.org/officeDocument/2006/relationships/hyperlink" Target="https://www.cartrade.com/buy-used-cars/mumbai/mahindra/marazzo/d3192575.html?dc=0" TargetMode="External"/><Relationship Id="rId1226" Type="http://schemas.openxmlformats.org/officeDocument/2006/relationships/hyperlink" Target="https://www.carwale.com/used/cars-in-delhi/mahindra-xuv700/d2978463/?slot=33&amp;rk=6&amp;isP=true" TargetMode="External"/><Relationship Id="rId1433" Type="http://schemas.openxmlformats.org/officeDocument/2006/relationships/hyperlink" Target="https://www.carwale.com/used/cars-in-delhi/kia-carnival/d3240147/?slot=0&amp;rk=213&amp;isP=false" TargetMode="External"/><Relationship Id="rId1640" Type="http://schemas.openxmlformats.org/officeDocument/2006/relationships/hyperlink" Target="https://www.carwale.com/used/cars-in-mumbai/hyundai-venue/d3308435/?slot=0&amp;rk=172&amp;isP=false" TargetMode="External"/><Relationship Id="rId1738" Type="http://schemas.openxmlformats.org/officeDocument/2006/relationships/hyperlink" Target="https://www.carwale.com/used/cars-in-chennai/bmw-3-series/d3211307/?slot=0&amp;rk=23&amp;isP=false" TargetMode="External"/><Relationship Id="rId3093" Type="http://schemas.openxmlformats.org/officeDocument/2006/relationships/hyperlink" Target="https://www.carwale.com/used/cars-in-chandigarh/bmw-x5/d3115244/?slot=0&amp;rk=144&amp;isP=false" TargetMode="External"/><Relationship Id="rId4144" Type="http://schemas.openxmlformats.org/officeDocument/2006/relationships/hyperlink" Target="https://www.quikr.com/cars/used-white-2005-mercedes-benz-a-class-a-180-cdi-style-30000-kms-driven-in-sector-81-gurgaon/p/362472587" TargetMode="External"/><Relationship Id="rId4351" Type="http://schemas.openxmlformats.org/officeDocument/2006/relationships/hyperlink" Target="https://www.quikr.com/cars/used-other-2018-renault-kwid-24891-kms-driven-in-cholourpalya-bangalore/p/362329337" TargetMode="External"/><Relationship Id="rId4589" Type="http://schemas.openxmlformats.org/officeDocument/2006/relationships/hyperlink" Target="https://www.quikr.com/cars/used-other-2017-maruti-suzuki-dzire-zxi-plus-24676-kms-driven-in-cholourpalya-bangalore/p/362329420" TargetMode="External"/><Relationship Id="rId4796" Type="http://schemas.openxmlformats.org/officeDocument/2006/relationships/hyperlink" Target="https://www.quikr.com/cars/used-white-2009-hyundai-santro-xing-gls-66000-kms-driven-in-pimpri-chinchwad-pune/p/362285394" TargetMode="External"/><Relationship Id="rId1500" Type="http://schemas.openxmlformats.org/officeDocument/2006/relationships/hyperlink" Target="https://www.carwale.com/used/cars-in-mumbai/hyundai-creta/d3225491/?slot=0&amp;rk=32&amp;isP=false" TargetMode="External"/><Relationship Id="rId1945" Type="http://schemas.openxmlformats.org/officeDocument/2006/relationships/hyperlink" Target="https://www.carwale.com/used/cars-in-chennai/maruti-suzuki-dzire/d3274545/?slot=0&amp;rk=230&amp;isP=false" TargetMode="External"/><Relationship Id="rId3160" Type="http://schemas.openxmlformats.org/officeDocument/2006/relationships/hyperlink" Target="https://www.carwale.com/used/cars-in-chandigarh/maruti-suzuki-baleno/d3237073/?slot=0&amp;rk=211&amp;isP=false" TargetMode="External"/><Relationship Id="rId3398" Type="http://schemas.openxmlformats.org/officeDocument/2006/relationships/hyperlink" Target="https://www.quikr.com/cars/used-silver-2010-maruti-suzuki-alto-lx-bs-iv-65000-kms-driven-in-adarsh-nagar-jaipur/p/360448467" TargetMode="External"/><Relationship Id="rId4004" Type="http://schemas.openxmlformats.org/officeDocument/2006/relationships/hyperlink" Target="https://www.quikr.com/cars/used-2008-honda-city-zx-gxi-85000-kms-driven-in-preet-vihar-delhi/p/355025279" TargetMode="External"/><Relationship Id="rId4211" Type="http://schemas.openxmlformats.org/officeDocument/2006/relationships/hyperlink" Target="https://www.quikr.com/cars/used-other-2016-maruti-suzuki-wagon-r-1.0-vxi-31841-kms-driven-in-anna-nagar-chennai/p/362329599" TargetMode="External"/><Relationship Id="rId4449" Type="http://schemas.openxmlformats.org/officeDocument/2006/relationships/hyperlink" Target="https://www.quikr.com/cars/used-other-2017-mahindra-xuv-500-43958-kms-driven-in-cholourpalya-bangalore/p/362329465" TargetMode="External"/><Relationship Id="rId4656" Type="http://schemas.openxmlformats.org/officeDocument/2006/relationships/hyperlink" Target="https://www.quikr.com/cars/used-other-2019-maruti-suzuki-eeco-46758-kms-driven-in-anna-nagar-chennai/p/362329517" TargetMode="External"/><Relationship Id="rId4863" Type="http://schemas.openxmlformats.org/officeDocument/2006/relationships/hyperlink" Target="https://www.quikr.com/cars/used-2010-maruti-suzuki-swift-dzire-vdi-200000-kms-driven-in-shanti-nagar-tumkur/p/362444557" TargetMode="External"/><Relationship Id="rId1805" Type="http://schemas.openxmlformats.org/officeDocument/2006/relationships/hyperlink" Target="https://www.carwale.com/used/cars-in-chennai/land-rover-discovery-sport/d3255011/?slot=0&amp;rk=90&amp;isP=false" TargetMode="External"/><Relationship Id="rId3020" Type="http://schemas.openxmlformats.org/officeDocument/2006/relationships/hyperlink" Target="https://www.carwale.com/used/cars-in-chandigarh/maruti-suzuki-s-cross/d3203059/?slot=0&amp;rk=71&amp;isP=false" TargetMode="External"/><Relationship Id="rId3258" Type="http://schemas.openxmlformats.org/officeDocument/2006/relationships/hyperlink" Target="https://www.quikr.com/cars/used-white-2021-hyundai-creta-1.6-e-vtvt-15-000-kms-driven-in-abbigere-bangalore/p/362415025" TargetMode="External"/><Relationship Id="rId3465" Type="http://schemas.openxmlformats.org/officeDocument/2006/relationships/hyperlink" Target="https://www.quikr.com/cars/used-other-2016-hyundai-i10-magna-1.1-irde2-34236-kms-driven-in-vanagram-chennai/p/362347519" TargetMode="External"/><Relationship Id="rId3672" Type="http://schemas.openxmlformats.org/officeDocument/2006/relationships/hyperlink" Target="https://www.quikr.com/cars/used-other-2017-skoda-rapid-style-1.5-tdi-at-90269-kms-driven-in-anna-nagar-chennai/p/362347448" TargetMode="External"/><Relationship Id="rId4309" Type="http://schemas.openxmlformats.org/officeDocument/2006/relationships/hyperlink" Target="https://www.quikr.com/cars/used-other-2015-hyundai-elite-i20-asta-1.4-crdi-71249-kms-driven-in-cholourpalya-bangalore/p/362329253" TargetMode="External"/><Relationship Id="rId4516" Type="http://schemas.openxmlformats.org/officeDocument/2006/relationships/hyperlink" Target="https://www.quikr.com/cars/used-other-2018-hyundai-elite-i20-asta-1.2-42411-kms-driven-in-cholourpalya-bangalore/p/362329084" TargetMode="External"/><Relationship Id="rId4723" Type="http://schemas.openxmlformats.org/officeDocument/2006/relationships/hyperlink" Target="https://www.quikr.com/cars/used-silver-2008-chevrolet-spark-1.0-lt-31000-kms-driven-in-kudlu-gate-bangalore/p/362453328" TargetMode="External"/><Relationship Id="rId179" Type="http://schemas.openxmlformats.org/officeDocument/2006/relationships/hyperlink" Target="https://www.cartrade.com/buy-used-cars/mumbai/mercedes-benz/gla/d3269781.html?dc=0" TargetMode="External"/><Relationship Id="rId386" Type="http://schemas.openxmlformats.org/officeDocument/2006/relationships/hyperlink" Target="https://www.cartrade.com/buy-used-cars/mumbai/mercedes-benz/gle/d3163397.html?dc=0" TargetMode="External"/><Relationship Id="rId593" Type="http://schemas.openxmlformats.org/officeDocument/2006/relationships/hyperlink" Target="https://www.cartrade.com/buy-used-cars/faridabad/maruti-suzuki/wagon-r/d3236003.html?dc=0" TargetMode="External"/><Relationship Id="rId2067" Type="http://schemas.openxmlformats.org/officeDocument/2006/relationships/hyperlink" Target="https://www.carwale.com/used/cars-in-hyderabad/honda-jazz/d3183265/?slot=0&amp;rk=105&amp;isP=false" TargetMode="External"/><Relationship Id="rId2274" Type="http://schemas.openxmlformats.org/officeDocument/2006/relationships/hyperlink" Target="https://www.carwale.com/used/cars-in-kolkata/mercedes-benz-c-class/d3153739/?slot=0&amp;rk=67&amp;isP=false" TargetMode="External"/><Relationship Id="rId2481" Type="http://schemas.openxmlformats.org/officeDocument/2006/relationships/hyperlink" Target="https://www.carwale.com/used/cars-in-bangalore/ford-ecosport/d3199267/?slot=0&amp;rk=27&amp;isP=false" TargetMode="External"/><Relationship Id="rId3118" Type="http://schemas.openxmlformats.org/officeDocument/2006/relationships/hyperlink" Target="https://www.carwale.com/used/cars-in-chandigarh/chevrolet-cruze/d3294547/?slot=0&amp;rk=169&amp;isP=false" TargetMode="External"/><Relationship Id="rId3325" Type="http://schemas.openxmlformats.org/officeDocument/2006/relationships/hyperlink" Target="https://www.quikr.com/cars/used-other-2016-hyundai-i10-magna-1.1-irde2-13616-kms-driven-in-undri-pune/p/362347598" TargetMode="External"/><Relationship Id="rId3532" Type="http://schemas.openxmlformats.org/officeDocument/2006/relationships/hyperlink" Target="https://www.quikr.com/cars/used-other-2018-maruti-suzuki-wagon-r-1.0-vxi-22046-kms-driven-in-anna-nagar-chennai/p/362347345" TargetMode="External"/><Relationship Id="rId3977" Type="http://schemas.openxmlformats.org/officeDocument/2006/relationships/hyperlink" Target="https://www.quikr.com/cars/used-2011-mercedes-benz-s-class-72-000-kms-driven-in-santacruz-east-mumbai/p/361557304" TargetMode="External"/><Relationship Id="rId4930" Type="http://schemas.openxmlformats.org/officeDocument/2006/relationships/hyperlink" Target="https://www.quikr.com/cars/used-other-2011-toyota-etios-liva-g-96866-kms-driven-in-cholourpalya-bangalore/p/362323336" TargetMode="External"/><Relationship Id="rId246" Type="http://schemas.openxmlformats.org/officeDocument/2006/relationships/hyperlink" Target="https://www.cartrade.com/buy-used-cars/ajmer/hyundai/venue/d3170291.html?dc=0" TargetMode="External"/><Relationship Id="rId453" Type="http://schemas.openxmlformats.org/officeDocument/2006/relationships/hyperlink" Target="https://www.cartrade.com/buy-used-cars/mumbai/mahindra/marazzo/d3192575.html?dc=0" TargetMode="External"/><Relationship Id="rId660" Type="http://schemas.openxmlformats.org/officeDocument/2006/relationships/hyperlink" Target="https://www.cartrade.com/buy-used-cars/mumbai/mercedes-benz/e-class/d3238105.html?dc=0" TargetMode="External"/><Relationship Id="rId898" Type="http://schemas.openxmlformats.org/officeDocument/2006/relationships/hyperlink" Target="https://www.cartrade.com/buy-used-cars/delhi/honda/city/d3270903.html?dc=0" TargetMode="External"/><Relationship Id="rId1083" Type="http://schemas.openxmlformats.org/officeDocument/2006/relationships/hyperlink" Target="https://www.cartrade.com/buy-used-cars/mumbai/mercedes-benz/c-class/d3248439.html?dc=0" TargetMode="External"/><Relationship Id="rId1290" Type="http://schemas.openxmlformats.org/officeDocument/2006/relationships/hyperlink" Target="https://www.carwale.com/used/cars-in-delhi/bmw-x5/d3229155/?slot=0&amp;rk=70&amp;isP=false" TargetMode="External"/><Relationship Id="rId2134" Type="http://schemas.openxmlformats.org/officeDocument/2006/relationships/hyperlink" Target="https://www.carwale.com/used/cars-in-hyderabad/skoda-rapid/d3224593/?slot=0&amp;rk=172&amp;isP=false" TargetMode="External"/><Relationship Id="rId2341" Type="http://schemas.openxmlformats.org/officeDocument/2006/relationships/hyperlink" Target="https://www.carwale.com/used/cars-in-kolkata/mercedes-benz-gla/d3203639/?slot=0&amp;rk=134&amp;isP=false" TargetMode="External"/><Relationship Id="rId2579" Type="http://schemas.openxmlformats.org/officeDocument/2006/relationships/hyperlink" Target="https://www.carwale.com/used/cars-in-bangalore/hyundai-grand-i10/d3258595/?slot=0&amp;rk=125&amp;isP=false" TargetMode="External"/><Relationship Id="rId2786" Type="http://schemas.openxmlformats.org/officeDocument/2006/relationships/hyperlink" Target="https://www.carwale.com/used/cars-in-pune/hyundai-i20/d3305199/?slot=0&amp;rk=84&amp;isP=false" TargetMode="External"/><Relationship Id="rId2993" Type="http://schemas.openxmlformats.org/officeDocument/2006/relationships/hyperlink" Target="https://www.carwale.com/used/cars-in-chandigarh/toyota-innova/d3295987/?slot=0&amp;rk=44&amp;isP=false" TargetMode="External"/><Relationship Id="rId3837" Type="http://schemas.openxmlformats.org/officeDocument/2006/relationships/hyperlink" Target="https://www.quikr.com/cars/used-2008-hyundai-i10-magna-1.2-79000-kms-driven-in-thanisandra-road-bangalore/p/362107806" TargetMode="External"/><Relationship Id="rId106" Type="http://schemas.openxmlformats.org/officeDocument/2006/relationships/hyperlink" Target="https://www.cardekho.com/used-car-details/used-Maruti-Alto-Lx-cars-Ahmedabad_57c4132a-0338-45b9-b40f-c9100c1a7378.htm" TargetMode="External"/><Relationship Id="rId313" Type="http://schemas.openxmlformats.org/officeDocument/2006/relationships/hyperlink" Target="https://www.cartrade.com/buy-used-cars/kanpur/honda/brio/d3247133.html?dc=0" TargetMode="External"/><Relationship Id="rId758" Type="http://schemas.openxmlformats.org/officeDocument/2006/relationships/hyperlink" Target="https://www.cartrade.com/buy-used-cars/mumbai/mercedes-benz/c-class/d3248439.html?dc=0" TargetMode="External"/><Relationship Id="rId965" Type="http://schemas.openxmlformats.org/officeDocument/2006/relationships/hyperlink" Target="https://www.cartrade.com/buy-used-cars/%7B%7Burl%7D%7D" TargetMode="External"/><Relationship Id="rId1150" Type="http://schemas.openxmlformats.org/officeDocument/2006/relationships/hyperlink" Target="https://www.cartrade.com/buy-used-cars/hyderabad/maruti-suzuki/baleno/d3241025.html?dc=0" TargetMode="External"/><Relationship Id="rId1388" Type="http://schemas.openxmlformats.org/officeDocument/2006/relationships/hyperlink" Target="https://www.carwale.com/used/cars-in-delhi/mini-cooper/d3308261/?slot=0&amp;rk=168&amp;isP=false" TargetMode="External"/><Relationship Id="rId1595" Type="http://schemas.openxmlformats.org/officeDocument/2006/relationships/hyperlink" Target="https://www.carwale.com/used/cars-in-mumbai/honda-jazz/d3265295/?slot=0&amp;rk=127&amp;isP=false" TargetMode="External"/><Relationship Id="rId2439" Type="http://schemas.openxmlformats.org/officeDocument/2006/relationships/hyperlink" Target="https://www.carwale.com/used/cars-in-kolkata/maruti-suzuki-swift/d3266539/?slot=0&amp;rk=232&amp;isP=false" TargetMode="External"/><Relationship Id="rId2646" Type="http://schemas.openxmlformats.org/officeDocument/2006/relationships/hyperlink" Target="https://www.carwale.com/used/cars-in-bangalore/ford-fiestaclassic/d3209771/?slot=0&amp;rk=192&amp;isP=false" TargetMode="External"/><Relationship Id="rId2853" Type="http://schemas.openxmlformats.org/officeDocument/2006/relationships/hyperlink" Target="https://www.carwale.com/used/cars-in-pune/mercedes-benz-s-class/d3307335/?slot=0&amp;rk=151&amp;isP=false" TargetMode="External"/><Relationship Id="rId3904" Type="http://schemas.openxmlformats.org/officeDocument/2006/relationships/hyperlink" Target="https://www.quikr.com/cars/used-silver-2013-honda-city-1.5-v-mt-83-000-kms-driven-in-nallagandla-hyderabad/p/362094435" TargetMode="External"/><Relationship Id="rId4099" Type="http://schemas.openxmlformats.org/officeDocument/2006/relationships/hyperlink" Target="https://www.quikr.com/cars/used-2004-maruti-suzuki-wagon-r-1-32-000-kms-driven-in-vesu-surat/p/362473616" TargetMode="External"/><Relationship Id="rId94" Type="http://schemas.openxmlformats.org/officeDocument/2006/relationships/hyperlink" Target="https://www.cardekho.com/used-car-details/used-Mercedes-benz-Glc-220d-4matic-Sport-cars-Ahmedabad_19315493-b082-4514-9318-18f4ada6fd23.htm" TargetMode="External"/><Relationship Id="rId520" Type="http://schemas.openxmlformats.org/officeDocument/2006/relationships/hyperlink" Target="https://www.cartrade.com/buy-used-cars/hyderabad/volkswagen/vento/d3239325.html?dc=0" TargetMode="External"/><Relationship Id="rId618" Type="http://schemas.openxmlformats.org/officeDocument/2006/relationships/hyperlink" Target="https://www.cartrade.com/buy-used-cars/faridabad/maruti-suzuki/wagon-r/d3236003.html?dc=0" TargetMode="External"/><Relationship Id="rId825" Type="http://schemas.openxmlformats.org/officeDocument/2006/relationships/hyperlink" Target="https://www.cartrade.com/buy-used-cars/hyderabad/maruti-suzuki/baleno/d3241025.html?dc=0" TargetMode="External"/><Relationship Id="rId1248" Type="http://schemas.openxmlformats.org/officeDocument/2006/relationships/hyperlink" Target="https://www.carwale.com/used/cars-in-gurgaon/maruti-suzuki-swift/d3303049/?slot=0&amp;rk=28&amp;isP=false&amp;dc=10" TargetMode="External"/><Relationship Id="rId1455" Type="http://schemas.openxmlformats.org/officeDocument/2006/relationships/hyperlink" Target="https://www.carwale.com/used/cars-in-ahmedabad/mercedes-benz-s-class/d3289861/?slot=0&amp;rk=235&amp;isP=false&amp;dc=10" TargetMode="External"/><Relationship Id="rId1662" Type="http://schemas.openxmlformats.org/officeDocument/2006/relationships/hyperlink" Target="https://www.carwale.com/used/cars-in-mumbai/bmw-x1/d3296725/?slot=0&amp;rk=194&amp;isP=false" TargetMode="External"/><Relationship Id="rId2201" Type="http://schemas.openxmlformats.org/officeDocument/2006/relationships/hyperlink" Target="https://www.carwale.com/used/cars-in-hyderabad/jaguar-xf/d3265471/?slot=0&amp;rk=239&amp;isP=false" TargetMode="External"/><Relationship Id="rId2506" Type="http://schemas.openxmlformats.org/officeDocument/2006/relationships/hyperlink" Target="https://www.carwale.com/used/cars-in-bangalore/hyundai-creta/d3196911/?slot=0&amp;rk=52&amp;isP=false" TargetMode="External"/><Relationship Id="rId1010" Type="http://schemas.openxmlformats.org/officeDocument/2006/relationships/hyperlink" Target="https://www.cartrade.com/buy-used-cars/mumbai/mercedes-benz/e-class/d3238105.html?dc=0" TargetMode="External"/><Relationship Id="rId1108" Type="http://schemas.openxmlformats.org/officeDocument/2006/relationships/hyperlink" Target="https://www.cartrade.com/buy-used-cars/mumbai/mercedes-benz/c-class/d3248439.html?dc=0" TargetMode="External"/><Relationship Id="rId1315" Type="http://schemas.openxmlformats.org/officeDocument/2006/relationships/hyperlink" Target="https://www.carwale.com/used/cars-in-gurgaon/land-rover-discovery-sport/d3229167/?slot=0&amp;rk=95&amp;isP=false&amp;dc=10" TargetMode="External"/><Relationship Id="rId1967" Type="http://schemas.openxmlformats.org/officeDocument/2006/relationships/hyperlink" Target="https://www.carwale.com/used/cars-in-hyderabad/audi-a6/d3256249/?slot=31&amp;rk=5&amp;isP=true" TargetMode="External"/><Relationship Id="rId2713" Type="http://schemas.openxmlformats.org/officeDocument/2006/relationships/hyperlink" Target="https://www.carwale.com/used/cars-in-pune/maruti-suzuki-celerio/d3232221/?slot=0&amp;rk=11&amp;isP=false" TargetMode="External"/><Relationship Id="rId2920" Type="http://schemas.openxmlformats.org/officeDocument/2006/relationships/hyperlink" Target="https://www.carwale.com/used/cars-in-pune/maruti-suzuki-alto-800/d3274917/?slot=0&amp;rk=218&amp;isP=false" TargetMode="External"/><Relationship Id="rId4166" Type="http://schemas.openxmlformats.org/officeDocument/2006/relationships/hyperlink" Target="https://www.quikr.com/cars/used-black-2010-toyota-fortuner-4x4-mt-limited-edition-125000-kms-driven-in-vasant-vihar-thane/p/361448220" TargetMode="External"/><Relationship Id="rId4373" Type="http://schemas.openxmlformats.org/officeDocument/2006/relationships/hyperlink" Target="https://www.quikr.com/cars/used-other-2015-maruti-suzuki-alto-800-lxi-70518-kms-driven-in-vanagram-chennai/p/362329588" TargetMode="External"/><Relationship Id="rId4580" Type="http://schemas.openxmlformats.org/officeDocument/2006/relationships/hyperlink" Target="https://www.quikr.com/cars/used-red-2005-maruti-suzuki-swift-vxi-bsiii-with-abs-64750-kms-driven-in-naihati/p/362455360" TargetMode="External"/><Relationship Id="rId4678" Type="http://schemas.openxmlformats.org/officeDocument/2006/relationships/hyperlink" Target="https://www.quikr.com/cars/used-other-2016-tata-tiago-42030-kms-driven-in-vanagram-chennai/p/362329614" TargetMode="External"/><Relationship Id="rId1522" Type="http://schemas.openxmlformats.org/officeDocument/2006/relationships/hyperlink" Target="https://www.carwale.com/used/cars-in-mumbai/volkswagen-tiguan/d3288567/?slot=0&amp;rk=54&amp;isP=false" TargetMode="External"/><Relationship Id="rId4885" Type="http://schemas.openxmlformats.org/officeDocument/2006/relationships/hyperlink" Target="https://www.quikr.com/cars/used-other-2018-maruti-suzuki-baleno-42545-kms-driven-in-vanagram-chennai/p/362323739" TargetMode="External"/><Relationship Id="rId21" Type="http://schemas.openxmlformats.org/officeDocument/2006/relationships/hyperlink" Target="https://www.cardekho.com/buy-used-car-details/used-Honda-Jazz-1.2-V-At-I-Vtec-cars-Ahmedabad_dec47765-af4e-43e6-8cab-4695c3b10b43.htm" TargetMode="External"/><Relationship Id="rId2089" Type="http://schemas.openxmlformats.org/officeDocument/2006/relationships/hyperlink" Target="https://www.carwale.com/used/cars-in-hyderabad/tata-nexon/d3224925/?slot=0&amp;rk=127&amp;isP=false" TargetMode="External"/><Relationship Id="rId3487" Type="http://schemas.openxmlformats.org/officeDocument/2006/relationships/hyperlink" Target="https://www.quikr.com/cars/used-other-2012-maruti-suzuki-ritz-vxi-47253-kms-driven-in-undri-pune/p/362347566" TargetMode="External"/><Relationship Id="rId3694" Type="http://schemas.openxmlformats.org/officeDocument/2006/relationships/hyperlink" Target="https://www.quikr.com/cars/used-other-2014-maruti-suzuki-wagon-r-1.0-vxi-60977-kms-driven-in-vanagram-chennai/p/362347367" TargetMode="External"/><Relationship Id="rId4538" Type="http://schemas.openxmlformats.org/officeDocument/2006/relationships/hyperlink" Target="https://www.quikr.com/cars/used-other-2018-maruti-suzuki-alto-k10-vxi-23818-kms-driven-in-cholourpalya-bangalore/p/362329311" TargetMode="External"/><Relationship Id="rId4745" Type="http://schemas.openxmlformats.org/officeDocument/2006/relationships/hyperlink" Target="https://www.quikr.com/cars/used-2011-toyota-etios-g-57000-kms-driven-in-calicut-medical-college-kozhikode/p/362451191" TargetMode="External"/><Relationship Id="rId4952" Type="http://schemas.openxmlformats.org/officeDocument/2006/relationships/hyperlink" Target="https://www.quikr.com/cars/used-other-2016-maruti-suzuki-baleno-74870-kms-driven-in-cholourpalya-bangalore/p/362323439" TargetMode="External"/><Relationship Id="rId2296" Type="http://schemas.openxmlformats.org/officeDocument/2006/relationships/hyperlink" Target="https://www.carwale.com/used/cars-in-kolkata/hyundai-verna/d3303365/?slot=0&amp;rk=89&amp;isP=false" TargetMode="External"/><Relationship Id="rId3347" Type="http://schemas.openxmlformats.org/officeDocument/2006/relationships/hyperlink" Target="https://www.quikr.com/cars/used-other-2018-maruti-suzuki-wagon-r-1.0-vxi-7286-kms-driven-in-vanagram-chennai/p/362347524" TargetMode="External"/><Relationship Id="rId3554" Type="http://schemas.openxmlformats.org/officeDocument/2006/relationships/hyperlink" Target="https://www.quikr.com/cars/used-other-2014-maruti-suzuki-wagon-r-1.0-vxi-61786-kms-driven-in-vanagram-chennai/p/362347479" TargetMode="External"/><Relationship Id="rId3761" Type="http://schemas.openxmlformats.org/officeDocument/2006/relationships/hyperlink" Target="https://www.quikr.com/cars/used-2021-hyundai-creta-12-243-kms-driven-in-andheri-east-mumbai/p/362186969" TargetMode="External"/><Relationship Id="rId4605" Type="http://schemas.openxmlformats.org/officeDocument/2006/relationships/hyperlink" Target="https://www.quikr.com/cars/used-2007-maruti-suzuki-alto-lx-bs-iv-85000-kms-driven-in-wakad-pune/p/362454582" TargetMode="External"/><Relationship Id="rId4812" Type="http://schemas.openxmlformats.org/officeDocument/2006/relationships/hyperlink" Target="https://www.quikr.com/cars/used-other-2015-honda-city-28668-kms-driven-in-cholourpalya-bangalore/p/362329156" TargetMode="External"/><Relationship Id="rId268" Type="http://schemas.openxmlformats.org/officeDocument/2006/relationships/hyperlink" Target="https://www.cartrade.com/buy-used-cars/faridabad/maruti-suzuki/wagon-r/d3236003.html?dc=0" TargetMode="External"/><Relationship Id="rId475" Type="http://schemas.openxmlformats.org/officeDocument/2006/relationships/hyperlink" Target="https://www.cartrade.com/buy-used-cars/hyderabad/maruti-suzuki/baleno/d3241025.html?dc=0" TargetMode="External"/><Relationship Id="rId682" Type="http://schemas.openxmlformats.org/officeDocument/2006/relationships/hyperlink" Target="https://www.cartrade.com/buy-used-cars/mumbai/bmw/x1/d3274207.html?dc=0" TargetMode="External"/><Relationship Id="rId2156" Type="http://schemas.openxmlformats.org/officeDocument/2006/relationships/hyperlink" Target="https://www.carwale.com/used/cars-in-hyderabad/toyota-innova/d3299149/?slot=0&amp;rk=194&amp;isP=false" TargetMode="External"/><Relationship Id="rId2363" Type="http://schemas.openxmlformats.org/officeDocument/2006/relationships/hyperlink" Target="https://www.carwale.com/used/cars-in-kolkata/honda-city/d3225891/?slot=0&amp;rk=156&amp;isP=false" TargetMode="External"/><Relationship Id="rId2570" Type="http://schemas.openxmlformats.org/officeDocument/2006/relationships/hyperlink" Target="https://www.carwale.com/used/cars-in-bangalore/maruti-suzuki-dzire/d3288163/?slot=0&amp;rk=116&amp;isP=false" TargetMode="External"/><Relationship Id="rId3207" Type="http://schemas.openxmlformats.org/officeDocument/2006/relationships/hyperlink" Target="https://www.quikr.com/cars/used-silver-2010-skoda-superb-1.8-tsi-lk-at-68900-kms-driven-in-park-street-kolkata/p/362008759" TargetMode="External"/><Relationship Id="rId3414" Type="http://schemas.openxmlformats.org/officeDocument/2006/relationships/hyperlink" Target="https://www.quikr.com/cars/used-other-2019-hyundai-santro-15738-kms-driven-in-undri-pune/p/362347769" TargetMode="External"/><Relationship Id="rId3621" Type="http://schemas.openxmlformats.org/officeDocument/2006/relationships/hyperlink" Target="https://www.quikr.com/cars/used-white-2012-maruti-suzuki-wagon-r-vxi-bs-iv-with-abs-66000-kms-driven-in-adarsh-nagar-jaipur/p/360448555" TargetMode="External"/><Relationship Id="rId128" Type="http://schemas.openxmlformats.org/officeDocument/2006/relationships/hyperlink" Target="https://www.cardekho.com/used-car-details/used-Honda-City-I-Vtec-Cvt-Vx-cars-Ahmedabad_ab8fddc3-3c69-463a-ad0d-4442986b0db4.htm" TargetMode="External"/><Relationship Id="rId335" Type="http://schemas.openxmlformats.org/officeDocument/2006/relationships/hyperlink" Target="https://www.cartrade.com/buy-used-cars/mumbai/mercedes-benz/e-class/d3238105.html?dc=0" TargetMode="External"/><Relationship Id="rId542" Type="http://schemas.openxmlformats.org/officeDocument/2006/relationships/hyperlink" Target="https://www.cartrade.com/buy-used-cars/delhi/maruti-suzuki/baleno/d3303119.html?dc=0" TargetMode="External"/><Relationship Id="rId1172" Type="http://schemas.openxmlformats.org/officeDocument/2006/relationships/hyperlink" Target="https://www.cartrade.com/buy-used-cars/kanpur/hyundai/grand-i10/d3291495.html?dc=0" TargetMode="External"/><Relationship Id="rId2016" Type="http://schemas.openxmlformats.org/officeDocument/2006/relationships/hyperlink" Target="https://www.carwale.com/used/cars-in-hyderabad/bmw-x3/d3239309/?slot=0&amp;rk=54&amp;isP=false" TargetMode="External"/><Relationship Id="rId2223" Type="http://schemas.openxmlformats.org/officeDocument/2006/relationships/hyperlink" Target="https://www.carwale.com/used/cars-in-kolkata/hyundai-elite-i20/d3192317/?slot=0&amp;rk=16&amp;isP=false" TargetMode="External"/><Relationship Id="rId2430" Type="http://schemas.openxmlformats.org/officeDocument/2006/relationships/hyperlink" Target="https://www.carwale.com/used/cars-in-kolkata/maruti-suzuki-swift/d3221487/?slot=0&amp;rk=223&amp;isP=false" TargetMode="External"/><Relationship Id="rId402" Type="http://schemas.openxmlformats.org/officeDocument/2006/relationships/hyperlink" Target="https://www.cartrade.com/buy-used-cars/vijaywada/toyota/yaris/d3254349.html?dc=0" TargetMode="External"/><Relationship Id="rId1032" Type="http://schemas.openxmlformats.org/officeDocument/2006/relationships/hyperlink" Target="https://www.cartrade.com/buy-used-cars/mumbai/bmw/x1/d3274207.html?dc=0" TargetMode="External"/><Relationship Id="rId4188" Type="http://schemas.openxmlformats.org/officeDocument/2006/relationships/hyperlink" Target="https://www.quikr.com/cars/used-other-2019-volkswagen-polo-47232-kms-driven-in-cholourpalya-bangalore/p/362329241" TargetMode="External"/><Relationship Id="rId4395" Type="http://schemas.openxmlformats.org/officeDocument/2006/relationships/hyperlink" Target="https://www.quikr.com/cars/used-other-2011-maruti-suzuki-alto-k10-vxi-69484-kms-driven-in-undri-pune/p/362329723" TargetMode="External"/><Relationship Id="rId1989" Type="http://schemas.openxmlformats.org/officeDocument/2006/relationships/hyperlink" Target="https://www.carwale.com/used/cars-in-hyderabad/mercedes-benz-e-class/d3270281/?slot=0&amp;rk=27&amp;isP=false" TargetMode="External"/><Relationship Id="rId4048" Type="http://schemas.openxmlformats.org/officeDocument/2006/relationships/hyperlink" Target="https://www.quikr.com/cars/used-2013-maruti-suzuki-eeco-5-str-with-htr-cng-70000-kms-driven-in-preet-vihar-delhi/p/354065320" TargetMode="External"/><Relationship Id="rId4255" Type="http://schemas.openxmlformats.org/officeDocument/2006/relationships/hyperlink" Target="https://www.quikr.com/cars/used-other-2017-maruti-suzuki-wagon-r-1.0-vxi-opt-20458-kms-driven-in-undri-pune/p/362329687" TargetMode="External"/><Relationship Id="rId1849" Type="http://schemas.openxmlformats.org/officeDocument/2006/relationships/hyperlink" Target="https://www.carwale.com/used/cars-in-chennai/maruti-suzuki-eeco/d3271229/?slot=0&amp;rk=134&amp;isP=false" TargetMode="External"/><Relationship Id="rId3064" Type="http://schemas.openxmlformats.org/officeDocument/2006/relationships/hyperlink" Target="https://www.carwale.com/used/cars-in-chandigarh/bmw-5-series/d3268141/?slot=0&amp;rk=115&amp;isP=false" TargetMode="External"/><Relationship Id="rId4462" Type="http://schemas.openxmlformats.org/officeDocument/2006/relationships/hyperlink" Target="https://www.quikr.com/cars/used-other-2014-maruti-suzuki-celerio-vxi-47627-kms-driven-in-undri-pune/p/362329751" TargetMode="External"/><Relationship Id="rId192" Type="http://schemas.openxmlformats.org/officeDocument/2006/relationships/hyperlink" Target="https://www.cartrade.com/buy-used-cars/delhi/maruti-suzuki/baleno/d3303119.html?dc=0" TargetMode="External"/><Relationship Id="rId1709" Type="http://schemas.openxmlformats.org/officeDocument/2006/relationships/hyperlink" Target="https://www.carwale.com/used/cars-in-mumbai/mahindra-xuv300/d3210117/?slot=0&amp;rk=241&amp;isP=false" TargetMode="External"/><Relationship Id="rId1916" Type="http://schemas.openxmlformats.org/officeDocument/2006/relationships/hyperlink" Target="https://www.carwale.com/used/cars-in-chennai/maruti-suzuki-celerio/d3275053/?slot=0&amp;rk=201&amp;isP=false" TargetMode="External"/><Relationship Id="rId3271" Type="http://schemas.openxmlformats.org/officeDocument/2006/relationships/hyperlink" Target="https://www.quikr.com/cars/used-other-2016-maruti-suzuki-alto-800-lxi-option-12714-kms-driven-in-vanagram-chennai/p/362347388" TargetMode="External"/><Relationship Id="rId4115" Type="http://schemas.openxmlformats.org/officeDocument/2006/relationships/hyperlink" Target="https://www.quikr.com/cars/used-other-2017-tata-tigor-61930-kms-driven-in-cholourpalya-bangalore/p/362329142" TargetMode="External"/><Relationship Id="rId4322" Type="http://schemas.openxmlformats.org/officeDocument/2006/relationships/hyperlink" Target="https://www.quikr.com/cars/used-other-2014-honda-city-68854-kms-driven-in-cholourpalya-bangalore/p/362329104" TargetMode="External"/><Relationship Id="rId2080" Type="http://schemas.openxmlformats.org/officeDocument/2006/relationships/hyperlink" Target="https://www.carwale.com/used/cars-in-hyderabad/maruti-suzuki-s-cross/d3277793/?slot=0&amp;rk=118&amp;isP=false" TargetMode="External"/><Relationship Id="rId3131" Type="http://schemas.openxmlformats.org/officeDocument/2006/relationships/hyperlink" Target="https://www.carwale.com/used/cars-in-chandigarh/land-rover-evoque/d3197905/?slot=0&amp;rk=182&amp;isP=false" TargetMode="External"/><Relationship Id="rId2897" Type="http://schemas.openxmlformats.org/officeDocument/2006/relationships/hyperlink" Target="https://www.carwale.com/used/cars-in-pune/honda-brio/d3272221/?slot=0&amp;rk=195&amp;isP=false" TargetMode="External"/><Relationship Id="rId3948" Type="http://schemas.openxmlformats.org/officeDocument/2006/relationships/hyperlink" Target="https://www.quikr.com/cars/used-other-2017-maruti-suzuki-celerio-zxi-amt-53139-kms-driven-in-undri-pune/p/362347626" TargetMode="External"/><Relationship Id="rId869" Type="http://schemas.openxmlformats.org/officeDocument/2006/relationships/hyperlink" Target="https://www.cartrade.com/buy-used-cars/hyderabad/hyundai/elite-i20/d3239341.html?dc=0" TargetMode="External"/><Relationship Id="rId1499" Type="http://schemas.openxmlformats.org/officeDocument/2006/relationships/hyperlink" Target="https://www.carwale.com/used/cars-in-mumbai/maruti-suzuki-celerio/d3253677/?slot=0&amp;rk=31&amp;isP=false" TargetMode="External"/><Relationship Id="rId729" Type="http://schemas.openxmlformats.org/officeDocument/2006/relationships/hyperlink" Target="https://www.cartrade.com/buy-used-cars/mumbai/mercedes-benz/gla/d3269781.html?dc=0" TargetMode="External"/><Relationship Id="rId1359" Type="http://schemas.openxmlformats.org/officeDocument/2006/relationships/hyperlink" Target="https://www.carwale.com/used/cars-in-delhi/mercedes-benz-g-class/d3266389/?slot=0&amp;rk=139&amp;isP=false" TargetMode="External"/><Relationship Id="rId2757" Type="http://schemas.openxmlformats.org/officeDocument/2006/relationships/hyperlink" Target="https://www.carwale.com/used/cars-in-pune/maruti-suzuki-swift-dzire/d3311769/?slot=0&amp;rk=55&amp;isP=false" TargetMode="External"/><Relationship Id="rId2964" Type="http://schemas.openxmlformats.org/officeDocument/2006/relationships/hyperlink" Target="https://www.carwale.com/used/cars-in-chandigarh/jaguar-xj/d3293547/?slot=0&amp;rk=15&amp;isP=false" TargetMode="External"/><Relationship Id="rId3808" Type="http://schemas.openxmlformats.org/officeDocument/2006/relationships/hyperlink" Target="https://www.quikr.com/cars/used-blue-2018-hyundai-grand-i10-magna-1.2-vtvt-51000-kms-driven-in-vadapalani-chennai/p/362157185" TargetMode="External"/><Relationship Id="rId5023" Type="http://schemas.openxmlformats.org/officeDocument/2006/relationships/hyperlink" Target="https://www.quikr.com/cars/used-red-2018-audi-a3-35-tdi-premium-plus-sunroof-26950-kms-driven-in-raja-annamalaipuram-chennai/p/362113010" TargetMode="External"/><Relationship Id="rId936" Type="http://schemas.openxmlformats.org/officeDocument/2006/relationships/hyperlink" Target="https://www.cartrade.com/buy-used-cars/mumbai/mercedes-benz/gle/d3163397.html?dc=0" TargetMode="External"/><Relationship Id="rId1219" Type="http://schemas.openxmlformats.org/officeDocument/2006/relationships/hyperlink" Target="https://www.cartrade.com/buy-used-cars/hyderabad/hyundai/elite-i20/d3239341.html?dc=0" TargetMode="External"/><Relationship Id="rId1566" Type="http://schemas.openxmlformats.org/officeDocument/2006/relationships/hyperlink" Target="https://www.carwale.com/used/cars-in-mumbai/toyota-innova/d3217647/?slot=0&amp;rk=98&amp;isP=false" TargetMode="External"/><Relationship Id="rId1773" Type="http://schemas.openxmlformats.org/officeDocument/2006/relationships/hyperlink" Target="https://www.carwale.com/used/cars-in-chennai/hyundai-elite-i20/d3310637/?slot=0&amp;rk=58&amp;isP=false" TargetMode="External"/><Relationship Id="rId1980" Type="http://schemas.openxmlformats.org/officeDocument/2006/relationships/hyperlink" Target="https://www.carwale.com/used/cars-in-hyderabad/skoda-kodiaq/d3307871/?slot=0&amp;rk=18&amp;isP=false" TargetMode="External"/><Relationship Id="rId2617" Type="http://schemas.openxmlformats.org/officeDocument/2006/relationships/hyperlink" Target="https://www.carwale.com/used/cars-in-bangalore/honda-accord/d3249041/?slot=0&amp;rk=163&amp;isP=false" TargetMode="External"/><Relationship Id="rId2824" Type="http://schemas.openxmlformats.org/officeDocument/2006/relationships/hyperlink" Target="https://www.carwale.com/used/cars-in-pune/toyota-camry/d3249425/?slot=0&amp;rk=122&amp;isP=false" TargetMode="External"/><Relationship Id="rId65" Type="http://schemas.openxmlformats.org/officeDocument/2006/relationships/hyperlink" Target="https://www.cardekho.com/buy-used-car-details/used-Maruti-Alto-800-Lxi-cars-Ahmedabad_52ab8024-ee94-4af7-bed8-8e1aebad6362.htm" TargetMode="External"/><Relationship Id="rId1426" Type="http://schemas.openxmlformats.org/officeDocument/2006/relationships/hyperlink" Target="https://www.carwale.com/used/cars-in-delhi/audi-q5/d3299299/?slot=0&amp;rk=206&amp;isP=false" TargetMode="External"/><Relationship Id="rId1633" Type="http://schemas.openxmlformats.org/officeDocument/2006/relationships/hyperlink" Target="https://www.carwale.com/used/cars-in-mumbai/maruti-suzuki-swift/d3272487/?slot=0&amp;rk=165&amp;isP=false" TargetMode="External"/><Relationship Id="rId1840" Type="http://schemas.openxmlformats.org/officeDocument/2006/relationships/hyperlink" Target="https://www.carwale.com/used/cars-in-chennai/maruti-suzuki-celerio/d3265965/?slot=0&amp;rk=125&amp;isP=false" TargetMode="External"/><Relationship Id="rId4789" Type="http://schemas.openxmlformats.org/officeDocument/2006/relationships/hyperlink" Target="https://www.quikr.com/cars/used-other-2014-maruti-suzuki-swift-zxi-40040-kms-driven-in-cholourpalya-bangalore/p/362329486" TargetMode="External"/><Relationship Id="rId4996" Type="http://schemas.openxmlformats.org/officeDocument/2006/relationships/hyperlink" Target="https://www.quikr.com/cars/used-other-2017-honda-wr-v-32142-kms-driven-in-cholourpalya-bangalore/p/362323604" TargetMode="External"/><Relationship Id="rId1700" Type="http://schemas.openxmlformats.org/officeDocument/2006/relationships/hyperlink" Target="https://www.carwale.com/used/cars-in-mumbai/hyundai-verna/d3292353/?slot=0&amp;rk=232&amp;isP=false" TargetMode="External"/><Relationship Id="rId3598" Type="http://schemas.openxmlformats.org/officeDocument/2006/relationships/hyperlink" Target="https://www.quikr.com/cars/used-other-2020-maruti-suzuki-swift-12722-kms-driven-in-anna-nagar-chennai/p/362347696" TargetMode="External"/><Relationship Id="rId4649" Type="http://schemas.openxmlformats.org/officeDocument/2006/relationships/hyperlink" Target="https://www.quikr.com/cars/used-2019-mahindra-marazzo-m2-7-str-50000-kms-driven-in-g.t.-road-amritsar/p/362451286" TargetMode="External"/><Relationship Id="rId4856" Type="http://schemas.openxmlformats.org/officeDocument/2006/relationships/hyperlink" Target="https://www.quikr.com/cars/used-other-2016-hyundai-creta-57627-kms-driven-in-undri-pune/p/362323789" TargetMode="External"/><Relationship Id="rId3458" Type="http://schemas.openxmlformats.org/officeDocument/2006/relationships/hyperlink" Target="https://www.quikr.com/cars/used-other-2016-renault-kwid-rxt-40600-kms-driven-in-anna-nagar-chennai/p/362347504" TargetMode="External"/><Relationship Id="rId3665" Type="http://schemas.openxmlformats.org/officeDocument/2006/relationships/hyperlink" Target="https://www.quikr.com/cars/used-2007-mercedes-benz-e-class-1-19-000-kms-driven-in-santacruz-east-mumbai/p/360798803" TargetMode="External"/><Relationship Id="rId3872" Type="http://schemas.openxmlformats.org/officeDocument/2006/relationships/hyperlink" Target="https://www.quikr.com/cars/used-other-2019-hyundai-venue-84665-kms-driven-in-vanagram-chennai/p/362347406" TargetMode="External"/><Relationship Id="rId4509" Type="http://schemas.openxmlformats.org/officeDocument/2006/relationships/hyperlink" Target="https://www.quikr.com/cars/used-black-2021-maruti-suzuki-alto-vxi-1.1-4-431-kms-driven-in-rohini-delhi/p/362458619" TargetMode="External"/><Relationship Id="rId4716" Type="http://schemas.openxmlformats.org/officeDocument/2006/relationships/hyperlink" Target="https://www.quikr.com/cars/used-other-2016-toyota-corolla-altis-vl-at-41402-kms-driven-in-undri-pune/p/362329735" TargetMode="External"/><Relationship Id="rId379" Type="http://schemas.openxmlformats.org/officeDocument/2006/relationships/hyperlink" Target="https://www.cartrade.com/buy-used-cars/mumbai/mercedes-benz/gla/d3269781.html?dc=0" TargetMode="External"/><Relationship Id="rId586" Type="http://schemas.openxmlformats.org/officeDocument/2006/relationships/hyperlink" Target="https://www.cartrade.com/buy-used-cars/mumbai/mercedes-benz/gle/d3163397.html?dc=0" TargetMode="External"/><Relationship Id="rId793" Type="http://schemas.openxmlformats.org/officeDocument/2006/relationships/hyperlink" Target="https://www.cartrade.com/buy-used-cars/faridabad/maruti-suzuki/wagon-r/d3236003.html?dc=0" TargetMode="External"/><Relationship Id="rId2267" Type="http://schemas.openxmlformats.org/officeDocument/2006/relationships/hyperlink" Target="https://www.carwale.com/used/cars-in-kolkata/toyota-etios/d3294569/?slot=0&amp;rk=60&amp;isP=false" TargetMode="External"/><Relationship Id="rId2474" Type="http://schemas.openxmlformats.org/officeDocument/2006/relationships/hyperlink" Target="https://www.carwale.com/used/cars-in-bangalore/volkswagen-polo/d3234583/?slot=0&amp;rk=20&amp;isP=false" TargetMode="External"/><Relationship Id="rId2681" Type="http://schemas.openxmlformats.org/officeDocument/2006/relationships/hyperlink" Target="https://www.carwale.com/used/cars-in-bangalore/maruti-suzuki-baleno/d3277955/?slot=0&amp;rk=227&amp;isP=false" TargetMode="External"/><Relationship Id="rId3318" Type="http://schemas.openxmlformats.org/officeDocument/2006/relationships/hyperlink" Target="https://www.quikr.com/cars/used-other-2019-maruti-suzuki-swift-vxi-32943-kms-driven-in-anna-nagar-chennai/p/362347407" TargetMode="External"/><Relationship Id="rId3525" Type="http://schemas.openxmlformats.org/officeDocument/2006/relationships/hyperlink" Target="https://www.quikr.com/cars/used-red-2009-maruti-suzuki-wagon-r-lxi-bs-iv-85000-kms-driven-in-banasavadi-bangalore/p/362381897" TargetMode="External"/><Relationship Id="rId4923" Type="http://schemas.openxmlformats.org/officeDocument/2006/relationships/hyperlink" Target="https://www.quikr.com/cars/used-other-2016-maruti-suzuki-swift-zdi-84582-kms-driven-in-cholourpalya-bangalore/p/362323498" TargetMode="External"/><Relationship Id="rId239" Type="http://schemas.openxmlformats.org/officeDocument/2006/relationships/hyperlink" Target="https://www.cartrade.com/buy-used-cars/kanpur/mg/hector/d3263973.html?dc=0" TargetMode="External"/><Relationship Id="rId446" Type="http://schemas.openxmlformats.org/officeDocument/2006/relationships/hyperlink" Target="https://www.cartrade.com/buy-used-cars/ajmer/hyundai/venue/d3170291.html?dc=0" TargetMode="External"/><Relationship Id="rId653" Type="http://schemas.openxmlformats.org/officeDocument/2006/relationships/hyperlink" Target="https://www.cartrade.com/buy-used-cars/mumbai/mahindra/marazzo/d3192575.html?dc=0" TargetMode="External"/><Relationship Id="rId1076" Type="http://schemas.openxmlformats.org/officeDocument/2006/relationships/hyperlink" Target="https://www.cartrade.com/buy-used-cars/mumbai/mercedes-benz/glc/d3269783.html?dc=0" TargetMode="External"/><Relationship Id="rId1283" Type="http://schemas.openxmlformats.org/officeDocument/2006/relationships/hyperlink" Target="https://www.carwale.com/used/cars-in-delhi/land-rover-range-rover-sport/d3242405/?slot=0&amp;rk=63&amp;isP=false" TargetMode="External"/><Relationship Id="rId1490" Type="http://schemas.openxmlformats.org/officeDocument/2006/relationships/hyperlink" Target="https://www.carwale.com/used/cars-in-mumbai/mini-countryman/d3264323/?slot=0&amp;rk=22&amp;isP=false" TargetMode="External"/><Relationship Id="rId2127" Type="http://schemas.openxmlformats.org/officeDocument/2006/relationships/hyperlink" Target="https://www.carwale.com/used/cars-in-hyderabad/hyundai-i20-active/d3269361/?slot=0&amp;rk=165&amp;isP=false" TargetMode="External"/><Relationship Id="rId2334" Type="http://schemas.openxmlformats.org/officeDocument/2006/relationships/hyperlink" Target="https://www.carwale.com/used/cars-in-kolkata/audi-a6/d3143891/?slot=0&amp;rk=127&amp;isP=false" TargetMode="External"/><Relationship Id="rId3732" Type="http://schemas.openxmlformats.org/officeDocument/2006/relationships/hyperlink" Target="https://www.quikr.com/cars/used-other-2020-maruti-suzuki-s-presso-17596-kms-driven-in-vanagram-chennai/p/362347352" TargetMode="External"/><Relationship Id="rId306" Type="http://schemas.openxmlformats.org/officeDocument/2006/relationships/hyperlink" Target="https://www.cartrade.com/buy-used-cars/mumbai/mercedes-benz/cla/d3261427.html?dc=0" TargetMode="External"/><Relationship Id="rId860" Type="http://schemas.openxmlformats.org/officeDocument/2006/relationships/hyperlink" Target="https://www.cartrade.com/buy-used-cars/mumbai/mercedes-benz/e-class/d3238105.html?dc=0" TargetMode="External"/><Relationship Id="rId1143" Type="http://schemas.openxmlformats.org/officeDocument/2006/relationships/hyperlink" Target="https://www.cartrade.com/buy-used-cars/faridabad/maruti-suzuki/wagon-r/d3236003.html?dc=0" TargetMode="External"/><Relationship Id="rId2541" Type="http://schemas.openxmlformats.org/officeDocument/2006/relationships/hyperlink" Target="https://www.carwale.com/used/cars-in-bangalore/bmw-3-series/d3224349/?slot=0&amp;rk=87&amp;isP=false" TargetMode="External"/><Relationship Id="rId4299" Type="http://schemas.openxmlformats.org/officeDocument/2006/relationships/hyperlink" Target="https://www.quikr.com/cars/used-other-2017-hyundai-grand-i10-sportz-1.2-kappa-vtvt-78928-kms-driven-in-undri-pune/p/362329729" TargetMode="External"/><Relationship Id="rId513" Type="http://schemas.openxmlformats.org/officeDocument/2006/relationships/hyperlink" Target="https://www.cartrade.com/buy-used-cars/kanpur/honda/brio/d3247133.html?dc=0" TargetMode="External"/><Relationship Id="rId720" Type="http://schemas.openxmlformats.org/officeDocument/2006/relationships/hyperlink" Target="https://www.cartrade.com/buy-used-cars/hyderabad/volkswagen/vento/d3239325.html?dc=0" TargetMode="External"/><Relationship Id="rId1350" Type="http://schemas.openxmlformats.org/officeDocument/2006/relationships/hyperlink" Target="https://www.carwale.com/used/cars-in-delhi/mercedes-benz-gls/d3266489/?slot=0&amp;rk=130&amp;isP=false" TargetMode="External"/><Relationship Id="rId2401" Type="http://schemas.openxmlformats.org/officeDocument/2006/relationships/hyperlink" Target="https://www.carwale.com/used/cars-in-kolkata/audi-q7/d3272511/?slot=0&amp;rk=194&amp;isP=false" TargetMode="External"/><Relationship Id="rId4159" Type="http://schemas.openxmlformats.org/officeDocument/2006/relationships/hyperlink" Target="https://www.quikr.com/cars/used-other-2015-hyundai-elite-i20-magna-1.2-59018-kms-driven-in-vanagram-chennai/p/362329572" TargetMode="External"/><Relationship Id="rId1003" Type="http://schemas.openxmlformats.org/officeDocument/2006/relationships/hyperlink" Target="https://www.cartrade.com/buy-used-cars/mumbai/mahindra/marazzo/d3192575.html?dc=0" TargetMode="External"/><Relationship Id="rId1210" Type="http://schemas.openxmlformats.org/officeDocument/2006/relationships/hyperlink" Target="https://www.cartrade.com/buy-used-cars/mumbai/mercedes-benz/e-class/d3238105.html?dc=0" TargetMode="External"/><Relationship Id="rId4366" Type="http://schemas.openxmlformats.org/officeDocument/2006/relationships/hyperlink" Target="https://www.quikr.com/cars/used-other-2010-maruti-suzuki-zen-estilo-vxi-52195-kms-driven-in-cholourpalya-bangalore/p/362329510" TargetMode="External"/><Relationship Id="rId4573" Type="http://schemas.openxmlformats.org/officeDocument/2006/relationships/hyperlink" Target="https://www.quikr.com/cars/used-other-2015-honda-jazz-36078-kms-driven-in-cholourpalya-bangalore/p/362329438" TargetMode="External"/><Relationship Id="rId4780" Type="http://schemas.openxmlformats.org/officeDocument/2006/relationships/hyperlink" Target="https://www.quikr.com/cars/used-other-2017-renault-kwid-39883-kms-driven-in-vanagram-chennai/p/362329535" TargetMode="External"/><Relationship Id="rId3175" Type="http://schemas.openxmlformats.org/officeDocument/2006/relationships/hyperlink" Target="https://www.quikr.com/cars/used-black-2013-bmw-3-series-320d-highline-33000-kms-driven-in-jangpura-delhi/p/362444235" TargetMode="External"/><Relationship Id="rId3382" Type="http://schemas.openxmlformats.org/officeDocument/2006/relationships/hyperlink" Target="https://www.quikr.com/cars/used-other-2019-hyundai-elite-i20-30889-kms-driven-in-anna-nagar-chennai/p/362347487" TargetMode="External"/><Relationship Id="rId4019" Type="http://schemas.openxmlformats.org/officeDocument/2006/relationships/hyperlink" Target="https://www.quikr.com/cars/used-other-2020-kia-seltos-25777-kms-driven-in-cholourpalya-bangalore/p/362329440" TargetMode="External"/><Relationship Id="rId4226" Type="http://schemas.openxmlformats.org/officeDocument/2006/relationships/hyperlink" Target="https://www.quikr.com/cars/used-other-2018-renault-kwid-25524-kms-driven-in-cholourpalya-bangalore/p/362329391" TargetMode="External"/><Relationship Id="rId4433" Type="http://schemas.openxmlformats.org/officeDocument/2006/relationships/hyperlink" Target="https://www.quikr.com/cars/used-2020-maruti-suzuki-celerio-41-000-kms-driven-in-shivaji-nagar-pune/p/362037350" TargetMode="External"/><Relationship Id="rId4640" Type="http://schemas.openxmlformats.org/officeDocument/2006/relationships/hyperlink" Target="https://www.quikr.com/cars/used-other-2018-jeep-compass-32640-kms-driven-in-cholourpalya-bangalore/p/362329071" TargetMode="External"/><Relationship Id="rId2191" Type="http://schemas.openxmlformats.org/officeDocument/2006/relationships/hyperlink" Target="https://www.carwale.com/used/cars-in-hyderabad/mg-hector-plus/d3304827/?slot=0&amp;rk=229&amp;isP=false" TargetMode="External"/><Relationship Id="rId3035" Type="http://schemas.openxmlformats.org/officeDocument/2006/relationships/hyperlink" Target="https://www.carwale.com/used/cars-in-chandigarh/toyota-innova/d2946791/?slot=0&amp;rk=86&amp;isP=false" TargetMode="External"/><Relationship Id="rId3242" Type="http://schemas.openxmlformats.org/officeDocument/2006/relationships/hyperlink" Target="https://www.quikr.com/cars/used-other-2018-honda-jazz-64422-kms-driven-in-undri-pune/p/362347775" TargetMode="External"/><Relationship Id="rId4500" Type="http://schemas.openxmlformats.org/officeDocument/2006/relationships/hyperlink" Target="https://www.quikr.com/cars/used-other-2017-hyundai-i20-active-1.2-s-42931-kms-driven-in-cholourpalya-bangalore/p/362329249" TargetMode="External"/><Relationship Id="rId163" Type="http://schemas.openxmlformats.org/officeDocument/2006/relationships/hyperlink" Target="https://www.cartrade.com/buy-used-cars/kanpur/honda/brio/d3247133.html?dc=0" TargetMode="External"/><Relationship Id="rId370" Type="http://schemas.openxmlformats.org/officeDocument/2006/relationships/hyperlink" Target="https://www.cartrade.com/buy-used-cars/hyderabad/volkswagen/vento/d3239325.html?dc=0" TargetMode="External"/><Relationship Id="rId2051" Type="http://schemas.openxmlformats.org/officeDocument/2006/relationships/hyperlink" Target="https://www.carwale.com/used/cars-in-hyderabad/nissan-micra/d3234525/?slot=0&amp;rk=89&amp;isP=false" TargetMode="External"/><Relationship Id="rId3102" Type="http://schemas.openxmlformats.org/officeDocument/2006/relationships/hyperlink" Target="https://www.carwale.com/used/cars-in-chandigarh/hyundai-i20/d3308571/?slot=0&amp;rk=153&amp;isP=false" TargetMode="External"/><Relationship Id="rId230" Type="http://schemas.openxmlformats.org/officeDocument/2006/relationships/hyperlink" Target="https://www.cartrade.com/buy-used-cars/mumbai/mini/countryman/d3264323.html?dc=0" TargetMode="External"/><Relationship Id="rId2868" Type="http://schemas.openxmlformats.org/officeDocument/2006/relationships/hyperlink" Target="https://www.carwale.com/used/cars-in-pune/ford-endeavour/d3294791/?slot=0&amp;rk=166&amp;isP=false" TargetMode="External"/><Relationship Id="rId3919" Type="http://schemas.openxmlformats.org/officeDocument/2006/relationships/hyperlink" Target="https://www.quikr.com/cars/used-other-2019-maruti-suzuki-eeco-38404-kms-driven-in-anna-nagar-chennai/p/362347496" TargetMode="External"/><Relationship Id="rId4083" Type="http://schemas.openxmlformats.org/officeDocument/2006/relationships/hyperlink" Target="https://www.quikr.com/cars/used-other-2016-renault-kwid-48699-kms-driven-in-cholourpalya-bangalore/p/362329411" TargetMode="External"/><Relationship Id="rId1677" Type="http://schemas.openxmlformats.org/officeDocument/2006/relationships/hyperlink" Target="https://www.carwale.com/used/cars-in-mumbai/audi-a3/d3267475/?slot=0&amp;rk=209&amp;isP=false" TargetMode="External"/><Relationship Id="rId1884" Type="http://schemas.openxmlformats.org/officeDocument/2006/relationships/hyperlink" Target="https://www.carwale.com/used/cars-in-chennai/renault-triber/d3272801/?slot=0&amp;rk=169&amp;isP=false" TargetMode="External"/><Relationship Id="rId2728" Type="http://schemas.openxmlformats.org/officeDocument/2006/relationships/hyperlink" Target="https://www.carwale.com/used/cars-in-pune/hyundai-verna/d3232201/?slot=0&amp;rk=26&amp;isP=false" TargetMode="External"/><Relationship Id="rId2935" Type="http://schemas.openxmlformats.org/officeDocument/2006/relationships/hyperlink" Target="https://www.carwale.com/used/cars-in-pune/hyundai-i10/d3273891/?slot=0&amp;rk=233&amp;isP=false" TargetMode="External"/><Relationship Id="rId4290" Type="http://schemas.openxmlformats.org/officeDocument/2006/relationships/hyperlink" Target="https://www.quikr.com/cars/used-black-2012-force-motors-one-suv-4x2-6-seating-115565-kms-driven-in-paldi-ahmedabad/p/362467462" TargetMode="External"/><Relationship Id="rId907" Type="http://schemas.openxmlformats.org/officeDocument/2006/relationships/hyperlink" Target="https://www.cartrade.com/buy-used-cars/mumbai/bmw/x1/d3274207.html?dc=0" TargetMode="External"/><Relationship Id="rId1537" Type="http://schemas.openxmlformats.org/officeDocument/2006/relationships/hyperlink" Target="https://www.carwale.com/used/cars-in-mumbai/maruti-suzuki-baleno/d3231601/?slot=0&amp;rk=69&amp;isP=false" TargetMode="External"/><Relationship Id="rId1744" Type="http://schemas.openxmlformats.org/officeDocument/2006/relationships/hyperlink" Target="https://www.carwale.com/used/cars-in-chennai/bmw-x1/d3299449/?slot=0&amp;rk=29&amp;isP=false" TargetMode="External"/><Relationship Id="rId1951" Type="http://schemas.openxmlformats.org/officeDocument/2006/relationships/hyperlink" Target="https://www.carwale.com/used/cars-in-chennai/renault-kwid/d3274677/?slot=0&amp;rk=236&amp;isP=false" TargetMode="External"/><Relationship Id="rId4150" Type="http://schemas.openxmlformats.org/officeDocument/2006/relationships/hyperlink" Target="https://www.quikr.com/cars/used-other-2018-renault-captur-28604-kms-driven-in-vanagram-chennai/p/362329516" TargetMode="External"/><Relationship Id="rId36" Type="http://schemas.openxmlformats.org/officeDocument/2006/relationships/hyperlink" Target="https://www.cardekho.com/buy-used-car-details/used-Jeep-Compass-1.4-Limited-cars-Ahmedabad_9a8ddb31-be01-477b-9860-9dab34d1a5ec.htm" TargetMode="External"/><Relationship Id="rId1604" Type="http://schemas.openxmlformats.org/officeDocument/2006/relationships/hyperlink" Target="https://www.carwale.com/used/cars-in-mumbai/maruti-suzuki-ciaz/d3273007/?slot=0&amp;rk=136&amp;isP=false" TargetMode="External"/><Relationship Id="rId4010" Type="http://schemas.openxmlformats.org/officeDocument/2006/relationships/hyperlink" Target="https://www.quikr.com/cars/used-other-2010-hyundai-i10-sportz-1.2-56870-kms-driven-in-cholourpalya-bangalore/p/362329426" TargetMode="External"/><Relationship Id="rId4967" Type="http://schemas.openxmlformats.org/officeDocument/2006/relationships/hyperlink" Target="https://www.quikr.com/cars/used-other-2018-mahindra-xuv-500-75604-kms-driven-in-cholourpalya-bangalore/p/362323342" TargetMode="External"/><Relationship Id="rId1811" Type="http://schemas.openxmlformats.org/officeDocument/2006/relationships/hyperlink" Target="https://www.carwale.com/used/cars-in-chennai/audi-q7/d3273767/?slot=0&amp;rk=96&amp;isP=false" TargetMode="External"/><Relationship Id="rId3569" Type="http://schemas.openxmlformats.org/officeDocument/2006/relationships/hyperlink" Target="https://www.quikr.com/cars/used-2013-renault-duster-110ps-diesel-rxz-pack-99000-kms-driven-in-deccan-gymkhana-pune/p/362356603" TargetMode="External"/><Relationship Id="rId697" Type="http://schemas.openxmlformats.org/officeDocument/2006/relationships/hyperlink" Target="https://www.cartrade.com/buy-used-cars/kanpur/hyundai/grand-i10/d3291495.html?dc=0" TargetMode="External"/><Relationship Id="rId2378" Type="http://schemas.openxmlformats.org/officeDocument/2006/relationships/hyperlink" Target="https://www.carwale.com/used/cars-in-kolkata/ford-figo/d3304993/?slot=0&amp;rk=171&amp;isP=false" TargetMode="External"/><Relationship Id="rId3429" Type="http://schemas.openxmlformats.org/officeDocument/2006/relationships/hyperlink" Target="https://www.quikr.com/cars/used-2012-tata-indica-v2-turbo-dlx-75499-kms-driven-in-deccan-gymkhana-pune/p/362356535" TargetMode="External"/><Relationship Id="rId3776" Type="http://schemas.openxmlformats.org/officeDocument/2006/relationships/hyperlink" Target="https://www.quikr.com/cars/used-other-2019-maruti-suzuki-wagon-r-87746-kms-driven-in-undri-pune/p/362347563" TargetMode="External"/><Relationship Id="rId3983" Type="http://schemas.openxmlformats.org/officeDocument/2006/relationships/hyperlink" Target="https://www.quikr.com/cars/used-other-2019-hyundai-elite-i20-22124-kms-driven-in-vanagram-chennai/p/362347450" TargetMode="External"/><Relationship Id="rId4827" Type="http://schemas.openxmlformats.org/officeDocument/2006/relationships/hyperlink" Target="https://www.quikr.com/cars/used-green-2005-mitsubishi-lancer-1.8-sfxi-80000-kms-driven-in-wadala-west-mumbai/p/362353901" TargetMode="External"/><Relationship Id="rId1187" Type="http://schemas.openxmlformats.org/officeDocument/2006/relationships/hyperlink" Target="https://www.cartrade.com/buy-used-cars/lucknow/hyundai/xcent/d3157837.html?dc=0" TargetMode="External"/><Relationship Id="rId2585" Type="http://schemas.openxmlformats.org/officeDocument/2006/relationships/hyperlink" Target="https://www.carwale.com/used/cars-in-bangalore/audi-q3/d3215729/?slot=0&amp;rk=131&amp;isP=false" TargetMode="External"/><Relationship Id="rId2792" Type="http://schemas.openxmlformats.org/officeDocument/2006/relationships/hyperlink" Target="https://www.carwale.com/used/cars-in-pune/maruti-suzuki-celerio/d3244301/?slot=0&amp;rk=90&amp;isP=false" TargetMode="External"/><Relationship Id="rId3636" Type="http://schemas.openxmlformats.org/officeDocument/2006/relationships/hyperlink" Target="https://www.quikr.com/cars/used-other-2016-hyundai-creta-88181-kms-driven-in-undri-pune/p/362347701" TargetMode="External"/><Relationship Id="rId3843" Type="http://schemas.openxmlformats.org/officeDocument/2006/relationships/hyperlink" Target="https://www.quikr.com/cars/used-other-2020-kia-seltos-24136-kms-driven-in-undri-pune/p/362347750" TargetMode="External"/><Relationship Id="rId557" Type="http://schemas.openxmlformats.org/officeDocument/2006/relationships/hyperlink" Target="https://www.cartrade.com/buy-used-cars/mumbai/bmw/x1/d3274207.html?dc=0" TargetMode="External"/><Relationship Id="rId764" Type="http://schemas.openxmlformats.org/officeDocument/2006/relationships/hyperlink" Target="https://www.cartrade.com/buy-used-cars/kanpur/mg/hector/d3263973.html?dc=0" TargetMode="External"/><Relationship Id="rId971" Type="http://schemas.openxmlformats.org/officeDocument/2006/relationships/hyperlink" Target="https://www.cartrade.com/buy-used-cars/ajmer/hyundai/venue/d3170291.html?dc=0" TargetMode="External"/><Relationship Id="rId1394" Type="http://schemas.openxmlformats.org/officeDocument/2006/relationships/hyperlink" Target="https://www.carwale.com/used/cars-in-faridabad/land-rover-range-rover/d3258359/?slot=0&amp;rk=174&amp;isP=false&amp;dc=10" TargetMode="External"/><Relationship Id="rId2238" Type="http://schemas.openxmlformats.org/officeDocument/2006/relationships/hyperlink" Target="https://www.carwale.com/used/cars-in-kolkata/hyundai-venue/d3265009/?slot=0&amp;rk=31&amp;isP=false" TargetMode="External"/><Relationship Id="rId2445" Type="http://schemas.openxmlformats.org/officeDocument/2006/relationships/hyperlink" Target="https://www.carwale.com/used/cars-in-kolkata/maruti-suzuki-s-presso/d3221953/?slot=0&amp;rk=238&amp;isP=false" TargetMode="External"/><Relationship Id="rId2652" Type="http://schemas.openxmlformats.org/officeDocument/2006/relationships/hyperlink" Target="https://www.carwale.com/used/cars-in-bangalore/tata-harrier/d3180467/?slot=0&amp;rk=198&amp;isP=false" TargetMode="External"/><Relationship Id="rId3703" Type="http://schemas.openxmlformats.org/officeDocument/2006/relationships/hyperlink" Target="https://www.quikr.com/cars/used-other-2017-volkswagen-ameo-63885-kms-driven-in-undri-pune/p/362347555" TargetMode="External"/><Relationship Id="rId3910" Type="http://schemas.openxmlformats.org/officeDocument/2006/relationships/hyperlink" Target="https://www.quikr.com/cars/used-other-2013-maruti-suzuki-alto-800-lxi-30020-kms-driven-in-vanagram-chennai/p/362347336" TargetMode="External"/><Relationship Id="rId417" Type="http://schemas.openxmlformats.org/officeDocument/2006/relationships/hyperlink" Target="https://www.cartrade.com/buy-used-cars/delhi/maruti-suzuki/baleno/d3303119.html?dc=0" TargetMode="External"/><Relationship Id="rId624" Type="http://schemas.openxmlformats.org/officeDocument/2006/relationships/hyperlink" Target="https://www.cartrade.com/buy-used-cars/pune/maruti-suzuki/baleno/d3246011.html?dc=0" TargetMode="External"/><Relationship Id="rId831" Type="http://schemas.openxmlformats.org/officeDocument/2006/relationships/hyperlink" Target="https://www.cartrade.com/buy-used-cars/mumbai/mercedes-benz/cla/d3261427.html?dc=0" TargetMode="External"/><Relationship Id="rId1047" Type="http://schemas.openxmlformats.org/officeDocument/2006/relationships/hyperlink" Target="https://www.cartrade.com/buy-used-cars/kanpur/hyundai/grand-i10/d3291495.html?dc=0" TargetMode="External"/><Relationship Id="rId1254" Type="http://schemas.openxmlformats.org/officeDocument/2006/relationships/hyperlink" Target="https://www.carwale.com/used/cars-in-faridabad/mercedes-benz-gls/d3233289/?slot=0&amp;rk=34&amp;isP=false&amp;dc=10" TargetMode="External"/><Relationship Id="rId1461" Type="http://schemas.openxmlformats.org/officeDocument/2006/relationships/hyperlink" Target="https://www.carwale.com/used/cars-in-delhi/bmw-3-series/d3287239/?slot=0&amp;rk=241&amp;isP=false" TargetMode="External"/><Relationship Id="rId2305" Type="http://schemas.openxmlformats.org/officeDocument/2006/relationships/hyperlink" Target="https://www.carwale.com/used/cars-in-kolkata/maruti-suzuki-wagon-r/d3294609/?slot=0&amp;rk=98&amp;isP=false" TargetMode="External"/><Relationship Id="rId2512" Type="http://schemas.openxmlformats.org/officeDocument/2006/relationships/hyperlink" Target="https://www.carwale.com/used/cars-in-bangalore/ford-ecosport/d3197097/?slot=0&amp;rk=58&amp;isP=false" TargetMode="External"/><Relationship Id="rId1114" Type="http://schemas.openxmlformats.org/officeDocument/2006/relationships/hyperlink" Target="https://www.cartrade.com/buy-used-cars/kanpur/mg/hector/d3263973.html?dc=0" TargetMode="External"/><Relationship Id="rId1321" Type="http://schemas.openxmlformats.org/officeDocument/2006/relationships/hyperlink" Target="https://www.carwale.com/used/cars-in-delhi/ford-endeavour/d3228681/?slot=0&amp;rk=101&amp;isP=false" TargetMode="External"/><Relationship Id="rId4477" Type="http://schemas.openxmlformats.org/officeDocument/2006/relationships/hyperlink" Target="https://www.quikr.com/cars/used-other-2020-hyundai-venue-6814-kms-driven-in-cholourpalya-bangalore/p/362329488" TargetMode="External"/><Relationship Id="rId4684" Type="http://schemas.openxmlformats.org/officeDocument/2006/relationships/hyperlink" Target="https://www.quikr.com/cars/used-other-2017-hyundai-grand-i10-78810-kms-driven-in-undri-pune/p/362329704" TargetMode="External"/><Relationship Id="rId4891" Type="http://schemas.openxmlformats.org/officeDocument/2006/relationships/hyperlink" Target="https://www.quikr.com/cars/used-2015-toyota-fortuner-3.0-4x4-mt-100000-kms-driven-in-shirdi-ahmednagar/p/361022010" TargetMode="External"/><Relationship Id="rId3079" Type="http://schemas.openxmlformats.org/officeDocument/2006/relationships/hyperlink" Target="https://www.carwale.com/used/cars-in-chandigarh/mercedes-benz-c-class/d3248599/?slot=0&amp;rk=130&amp;isP=false" TargetMode="External"/><Relationship Id="rId3286" Type="http://schemas.openxmlformats.org/officeDocument/2006/relationships/hyperlink" Target="https://www.quikr.com/cars/used-other-2014-hyundai-eon-d-lite-plus-24056-kms-driven-in-undri-pune/p/362347600" TargetMode="External"/><Relationship Id="rId3493" Type="http://schemas.openxmlformats.org/officeDocument/2006/relationships/hyperlink" Target="https://www.quikr.com/cars/used-other-2018-datsun-redi-go-27957-kms-driven-in-vanagram-chennai/p/362347693" TargetMode="External"/><Relationship Id="rId4337" Type="http://schemas.openxmlformats.org/officeDocument/2006/relationships/hyperlink" Target="https://www.quikr.com/cars/used-silver-2007-maruti-suzuki-sx4-zxi-84000-kms-driven-in-malad-west-mumbai/p/362465912" TargetMode="External"/><Relationship Id="rId4544" Type="http://schemas.openxmlformats.org/officeDocument/2006/relationships/hyperlink" Target="https://www.quikr.com/cars/used-other-2016-nissan-terrano-63676-kms-driven-in-cholourpalya-bangalore/p/362329124" TargetMode="External"/><Relationship Id="rId2095" Type="http://schemas.openxmlformats.org/officeDocument/2006/relationships/hyperlink" Target="https://www.carwale.com/used/cars-in-hyderabad/tata-safari/d3286949/?slot=0&amp;rk=133&amp;isP=false" TargetMode="External"/><Relationship Id="rId3146" Type="http://schemas.openxmlformats.org/officeDocument/2006/relationships/hyperlink" Target="https://www.carwale.com/used/cars-in-chandigarh/mahindra-xuv500/d3193423/?slot=0&amp;rk=197&amp;isP=false" TargetMode="External"/><Relationship Id="rId3353" Type="http://schemas.openxmlformats.org/officeDocument/2006/relationships/hyperlink" Target="https://www.quikr.com/cars/used-silver-2015-maruti-suzuki-wagon-r-vxi-bs-iv-with-abs-43000-kms-driven-in-adarsh-nagar-jaipur/p/360448479" TargetMode="External"/><Relationship Id="rId4751" Type="http://schemas.openxmlformats.org/officeDocument/2006/relationships/hyperlink" Target="https://www.quikr.com/cars/used-other-2019-mahindra-xuv-500-66202-kms-driven-in-cholourpalya-bangalore/p/362329476" TargetMode="External"/><Relationship Id="rId274" Type="http://schemas.openxmlformats.org/officeDocument/2006/relationships/hyperlink" Target="https://www.cartrade.com/buy-used-cars/pune/maruti-suzuki/baleno/d3246011.html?dc=0" TargetMode="External"/><Relationship Id="rId481" Type="http://schemas.openxmlformats.org/officeDocument/2006/relationships/hyperlink" Target="https://www.cartrade.com/buy-used-cars/mumbai/mercedes-benz/cla/d3261427.html?dc=0" TargetMode="External"/><Relationship Id="rId2162" Type="http://schemas.openxmlformats.org/officeDocument/2006/relationships/hyperlink" Target="https://www.carwale.com/used/cars-in-hyderabad/hyundai-eon/d3271031/?slot=0&amp;rk=200&amp;isP=false" TargetMode="External"/><Relationship Id="rId3006" Type="http://schemas.openxmlformats.org/officeDocument/2006/relationships/hyperlink" Target="https://www.carwale.com/used/cars-in-chandigarh/land-rover-range-rover-sport/d3287197/?slot=0&amp;rk=57&amp;isP=false" TargetMode="External"/><Relationship Id="rId3560" Type="http://schemas.openxmlformats.org/officeDocument/2006/relationships/hyperlink" Target="https://www.quikr.com/cars/used-other-2018-maruti-suzuki-wagon-r-1.0-vxi-51324-kms-driven-in-anna-nagar-chennai/p/362347346" TargetMode="External"/><Relationship Id="rId4404" Type="http://schemas.openxmlformats.org/officeDocument/2006/relationships/hyperlink" Target="https://www.quikr.com/cars/used-other-2019-maruti-suzuki-eeco-7-str-35676-kms-driven-in-cholourpalya-bangalore/p/362329454" TargetMode="External"/><Relationship Id="rId4611" Type="http://schemas.openxmlformats.org/officeDocument/2006/relationships/hyperlink" Target="https://www.quikr.com/cars/used-other-2019-tata-nexon-19921-kms-driven-in-cholourpalya-bangalore/p/362329462" TargetMode="External"/><Relationship Id="rId134" Type="http://schemas.openxmlformats.org/officeDocument/2006/relationships/hyperlink" Target="https://www.cardekho.com/used-car-details/used-Mercedes-benz-Gla-Class-200-D-Sport-cars-Ahmedabad_f4cb9542-3a50-4166-bbaf-6ff4a895a790.htm" TargetMode="External"/><Relationship Id="rId3213" Type="http://schemas.openxmlformats.org/officeDocument/2006/relationships/hyperlink" Target="https://www.quikr.com/cars/used-2017-hyundai-elite-i20-43-500-kms-driven-in-kodambakkam-chennai/p/362446288" TargetMode="External"/><Relationship Id="rId3420" Type="http://schemas.openxmlformats.org/officeDocument/2006/relationships/hyperlink" Target="https://www.quikr.com/cars/used-other-2017-hyundai-eon-era-plus-54613-kms-driven-in-vanagram-chennai/p/362347532" TargetMode="External"/><Relationship Id="rId341" Type="http://schemas.openxmlformats.org/officeDocument/2006/relationships/hyperlink" Target="https://www.cartrade.com/buy-used-cars/delhi/hyundai/grand-i10/d3303147.html?dc=0" TargetMode="External"/><Relationship Id="rId2022" Type="http://schemas.openxmlformats.org/officeDocument/2006/relationships/hyperlink" Target="https://www.carwale.com/used/cars-in-hyderabad/skoda-yeti/d3239343/?slot=0&amp;rk=60&amp;isP=false" TargetMode="External"/><Relationship Id="rId2979" Type="http://schemas.openxmlformats.org/officeDocument/2006/relationships/hyperlink" Target="https://www.carwale.com/used/cars-in-chandigarh/bmw-6-series-gt/d3246355/?slot=0&amp;rk=30&amp;isP=false" TargetMode="External"/><Relationship Id="rId201" Type="http://schemas.openxmlformats.org/officeDocument/2006/relationships/hyperlink" Target="https://www.cartrade.com/buy-used-cars/mumbai/mercedes-benz/glc/d3269783.html?dc=0" TargetMode="External"/><Relationship Id="rId1788" Type="http://schemas.openxmlformats.org/officeDocument/2006/relationships/hyperlink" Target="https://www.carwale.com/used/cars-in-chennai/bmw-5-series/d3253197/?slot=0&amp;rk=73&amp;isP=false" TargetMode="External"/><Relationship Id="rId1995" Type="http://schemas.openxmlformats.org/officeDocument/2006/relationships/hyperlink" Target="https://www.carwale.com/used/cars-in-hyderabad/mahindra-xuv500/d3308223/?slot=0&amp;rk=33&amp;isP=false" TargetMode="External"/><Relationship Id="rId2839" Type="http://schemas.openxmlformats.org/officeDocument/2006/relationships/hyperlink" Target="https://www.carwale.com/used/cars-in-pune/bmw-3-series/d3271419/?slot=0&amp;rk=137&amp;isP=false" TargetMode="External"/><Relationship Id="rId4194" Type="http://schemas.openxmlformats.org/officeDocument/2006/relationships/hyperlink" Target="https://www.quikr.com/cars/used-white-2017-hyundai-i20-active-1.2-sx-31-000-kms-driven-in-bablatala-kolkata/p/362387499" TargetMode="External"/><Relationship Id="rId5038" Type="http://schemas.openxmlformats.org/officeDocument/2006/relationships/printerSettings" Target="../printerSettings/printerSettings1.bin"/><Relationship Id="rId1648" Type="http://schemas.openxmlformats.org/officeDocument/2006/relationships/hyperlink" Target="https://www.carwale.com/used/cars-in-mumbai/jaguar-xf/d3238473/?slot=0&amp;rk=180&amp;isP=false" TargetMode="External"/><Relationship Id="rId4054" Type="http://schemas.openxmlformats.org/officeDocument/2006/relationships/hyperlink" Target="https://www.quikr.com/cars/used-other-2021-maruti-suzuki-alto-vxi-plus-954-kms-driven-in-cholourpalya-bangalore/p/362329237" TargetMode="External"/><Relationship Id="rId4261" Type="http://schemas.openxmlformats.org/officeDocument/2006/relationships/hyperlink" Target="https://www.quikr.com/cars/used-other-2017-datsun-redi-go-s-38498-kms-driven-in-cholourpalya-bangalore/p/362329405" TargetMode="External"/><Relationship Id="rId1508" Type="http://schemas.openxmlformats.org/officeDocument/2006/relationships/hyperlink" Target="https://www.carwale.com/used/cars-in-mumbai/bmw-5-series/d3248389/?slot=0&amp;rk=40&amp;isP=false" TargetMode="External"/><Relationship Id="rId1855" Type="http://schemas.openxmlformats.org/officeDocument/2006/relationships/hyperlink" Target="https://www.carwale.com/used/cars-in-chennai/maruti-suzuki-swift/d3265045/?slot=0&amp;rk=140&amp;isP=false" TargetMode="External"/><Relationship Id="rId2906" Type="http://schemas.openxmlformats.org/officeDocument/2006/relationships/hyperlink" Target="https://www.carwale.com/used/cars-in-pune/maruti-suzuki-wagon-r/d3274797/?slot=0&amp;rk=204&amp;isP=false" TargetMode="External"/><Relationship Id="rId3070" Type="http://schemas.openxmlformats.org/officeDocument/2006/relationships/hyperlink" Target="https://www.carwale.com/used/cars-in-chandigarh/audi-q3/d3297617/?slot=0&amp;rk=121&amp;isP=false" TargetMode="External"/><Relationship Id="rId4121" Type="http://schemas.openxmlformats.org/officeDocument/2006/relationships/hyperlink" Target="https://www.quikr.com/cars/used-white-2014-toyota-etios-vd-107000-kms-driven-in-vikas-puri-delhi/p/361590866" TargetMode="External"/><Relationship Id="rId1715" Type="http://schemas.openxmlformats.org/officeDocument/2006/relationships/hyperlink" Target="https://www.carwale.com/used/cars-in-mumbai/toyota-camry/d3249439/?slot=0&amp;rk=247&amp;isP=false" TargetMode="External"/><Relationship Id="rId1922" Type="http://schemas.openxmlformats.org/officeDocument/2006/relationships/hyperlink" Target="https://www.carwale.com/used/cars-in-chennai/maruti-suzuki-wagon-r/d3275875/?slot=0&amp;rk=207&amp;isP=false" TargetMode="External"/><Relationship Id="rId3887" Type="http://schemas.openxmlformats.org/officeDocument/2006/relationships/hyperlink" Target="https://www.quikr.com/cars/used-other-2013-maruti-suzuki-wagon-r-1.0-vxi-40181-kms-driven-in-vanagram-chennai/p/362347501" TargetMode="External"/><Relationship Id="rId4938" Type="http://schemas.openxmlformats.org/officeDocument/2006/relationships/hyperlink" Target="https://www.quikr.com/cars/used-2012-skoda-fabia-70000-kms-driven-in-begumpur-delhi/p/362435028" TargetMode="External"/><Relationship Id="rId2489" Type="http://schemas.openxmlformats.org/officeDocument/2006/relationships/hyperlink" Target="https://www.carwale.com/used/cars-in-bangalore/honda-city/d3198791/?slot=0&amp;rk=35&amp;isP=false" TargetMode="External"/><Relationship Id="rId2696" Type="http://schemas.openxmlformats.org/officeDocument/2006/relationships/hyperlink" Target="https://www.carwale.com/used/cars-in-bangalore/maruti-suzuki-alto/d3273839/?slot=0&amp;rk=242&amp;isP=false" TargetMode="External"/><Relationship Id="rId3747" Type="http://schemas.openxmlformats.org/officeDocument/2006/relationships/hyperlink" Target="https://www.quikr.com/cars/used-other-2021-maruti-suzuki-s-cross-6396-kms-driven-in-undri-pune/p/362347668" TargetMode="External"/><Relationship Id="rId3954" Type="http://schemas.openxmlformats.org/officeDocument/2006/relationships/hyperlink" Target="https://www.quikr.com/cars/used-silver-2007-tata-indica-v2-xeta-gls-lpg-bs-iii-61-800-kms-driven-in-vakalapudi-kakinada/p/362068788" TargetMode="External"/><Relationship Id="rId668" Type="http://schemas.openxmlformats.org/officeDocument/2006/relationships/hyperlink" Target="https://www.cartrade.com/buy-used-cars/faridabad/maruti-suzuki/wagon-r/d3236003.html?dc=0" TargetMode="External"/><Relationship Id="rId875" Type="http://schemas.openxmlformats.org/officeDocument/2006/relationships/hyperlink" Target="https://www.cartrade.com/buy-used-cars/hyderabad/maruti-suzuki/baleno/d3241025.html?dc=0" TargetMode="External"/><Relationship Id="rId1298" Type="http://schemas.openxmlformats.org/officeDocument/2006/relationships/hyperlink" Target="https://www.carwale.com/used/cars-in-delhi/porsche-macan/d3228825/?slot=0&amp;rk=78&amp;isP=false" TargetMode="External"/><Relationship Id="rId2349" Type="http://schemas.openxmlformats.org/officeDocument/2006/relationships/hyperlink" Target="https://www.carwale.com/used/cars-in-kolkata/mercedes-benz-cla/d3269367/?slot=0&amp;rk=142&amp;isP=false" TargetMode="External"/><Relationship Id="rId2556" Type="http://schemas.openxmlformats.org/officeDocument/2006/relationships/hyperlink" Target="https://www.carwale.com/used/cars-in-bangalore/bmw-x1/d3207309/?slot=0&amp;rk=102&amp;isP=false" TargetMode="External"/><Relationship Id="rId2763" Type="http://schemas.openxmlformats.org/officeDocument/2006/relationships/hyperlink" Target="https://www.carwale.com/used/cars-in-pune/hyundai-grand-i10/d3192875/?slot=0&amp;rk=61&amp;isP=false" TargetMode="External"/><Relationship Id="rId2970" Type="http://schemas.openxmlformats.org/officeDocument/2006/relationships/hyperlink" Target="https://www.carwale.com/used/cars-in-chandigarh/mercedes-benz-v-class/d3166095/?slot=0&amp;rk=21&amp;isP=false" TargetMode="External"/><Relationship Id="rId3607" Type="http://schemas.openxmlformats.org/officeDocument/2006/relationships/hyperlink" Target="https://www.quikr.com/cars/used-other-2019-volkswagen-ameo-37382-kms-driven-in-vanagram-chennai/p/362347502" TargetMode="External"/><Relationship Id="rId3814" Type="http://schemas.openxmlformats.org/officeDocument/2006/relationships/hyperlink" Target="https://www.quikr.com/cars/used-other-2017-volkswagen-ameo-comfortline-1.2l-30125-kms-driven-in-undri-pune/p/362347628" TargetMode="External"/><Relationship Id="rId528" Type="http://schemas.openxmlformats.org/officeDocument/2006/relationships/hyperlink" Target="https://www.cartrade.com/buy-used-cars/mumbai/mahindra/marazzo/d3192575.html?dc=0" TargetMode="External"/><Relationship Id="rId735" Type="http://schemas.openxmlformats.org/officeDocument/2006/relationships/hyperlink" Target="https://www.cartrade.com/buy-used-cars/mumbai/mercedes-benz/e-class/d3238105.html?dc=0" TargetMode="External"/><Relationship Id="rId942" Type="http://schemas.openxmlformats.org/officeDocument/2006/relationships/hyperlink" Target="https://www.cartrade.com/buy-used-cars/delhi/maruti-suzuki/baleno/d3303119.html?dc=0" TargetMode="External"/><Relationship Id="rId1158" Type="http://schemas.openxmlformats.org/officeDocument/2006/relationships/hyperlink" Target="https://www.cartrade.com/buy-used-cars/mumbai/mercedes-benz/c-class/d3248439.html?dc=0" TargetMode="External"/><Relationship Id="rId1365" Type="http://schemas.openxmlformats.org/officeDocument/2006/relationships/hyperlink" Target="https://www.carwale.com/used/cars-in-delhi/ford-mustang/d3272333/?slot=0&amp;rk=145&amp;isP=false" TargetMode="External"/><Relationship Id="rId1572" Type="http://schemas.openxmlformats.org/officeDocument/2006/relationships/hyperlink" Target="https://www.carwale.com/used/cars-in-mumbai/hyundai-grand-i10/d3232081/?slot=0&amp;rk=104&amp;isP=false" TargetMode="External"/><Relationship Id="rId2209" Type="http://schemas.openxmlformats.org/officeDocument/2006/relationships/hyperlink" Target="https://www.carwale.com/used/cars-in-kolkata/land-rover-evoque/d3111757/?slot=25&amp;rk=2&amp;isP=true" TargetMode="External"/><Relationship Id="rId2416" Type="http://schemas.openxmlformats.org/officeDocument/2006/relationships/hyperlink" Target="https://www.carwale.com/used/cars-in-kolkata/maruti-suzuki-alto-800/d3218901/?slot=0&amp;rk=209&amp;isP=false" TargetMode="External"/><Relationship Id="rId2623" Type="http://schemas.openxmlformats.org/officeDocument/2006/relationships/hyperlink" Target="https://www.carwale.com/used/cars-in-bangalore/hyundai-creta/d3284471/?slot=0&amp;rk=169&amp;isP=false" TargetMode="External"/><Relationship Id="rId1018" Type="http://schemas.openxmlformats.org/officeDocument/2006/relationships/hyperlink" Target="https://www.cartrade.com/buy-used-cars/faridabad/maruti-suzuki/wagon-r/d3236003.html?dc=0" TargetMode="External"/><Relationship Id="rId1225" Type="http://schemas.openxmlformats.org/officeDocument/2006/relationships/hyperlink" Target="https://www.carwale.com/used/cars-in-delhi/mercedes-benz-e-class/d3302139/?slot=31&amp;rk=5&amp;isP=true" TargetMode="External"/><Relationship Id="rId1432" Type="http://schemas.openxmlformats.org/officeDocument/2006/relationships/hyperlink" Target="https://www.carwale.com/used/cars-in-delhi/mercedes-benz-c-class/d3240195/?slot=0&amp;rk=212&amp;isP=false" TargetMode="External"/><Relationship Id="rId2830" Type="http://schemas.openxmlformats.org/officeDocument/2006/relationships/hyperlink" Target="https://www.carwale.com/used/cars-in-pune/audi-q7/d3173279/?slot=0&amp;rk=128&amp;isP=false" TargetMode="External"/><Relationship Id="rId4588" Type="http://schemas.openxmlformats.org/officeDocument/2006/relationships/hyperlink" Target="https://www.quikr.com/cars/used-other-2018-tata-tiago-44152-kms-driven-in-anna-nagar-chennai/p/362329610" TargetMode="External"/><Relationship Id="rId71" Type="http://schemas.openxmlformats.org/officeDocument/2006/relationships/hyperlink" Target="https://www.cardekho.com/used-car-details/used-Maruti-Ciaz-Zdi-Plus-Shvs-cars-Ahmedabad_83270afe-41fa-4e7b-8eec-b80d71b5731f.htm" TargetMode="External"/><Relationship Id="rId802" Type="http://schemas.openxmlformats.org/officeDocument/2006/relationships/hyperlink" Target="https://www.cartrade.com/buy-used-cars/vijaywada/toyota/yaris/d3254349.html?dc=0" TargetMode="External"/><Relationship Id="rId3397" Type="http://schemas.openxmlformats.org/officeDocument/2006/relationships/hyperlink" Target="https://www.quikr.com/cars/used-other-2013-hyundai-i10-40601-kms-driven-in-vanagram-chennai/p/362347337" TargetMode="External"/><Relationship Id="rId4795" Type="http://schemas.openxmlformats.org/officeDocument/2006/relationships/hyperlink" Target="https://www.quikr.com/cars/used-black-2009-hyundai-santro-gls-82000-kms-driven-in-eerayil-kadavu-kottayam/p/362011798" TargetMode="External"/><Relationship Id="rId4448" Type="http://schemas.openxmlformats.org/officeDocument/2006/relationships/hyperlink" Target="https://www.quikr.com/cars/used-other-2015-honda-city-35355-kms-driven-in-cholourpalya-bangalore/p/362329414" TargetMode="External"/><Relationship Id="rId4655" Type="http://schemas.openxmlformats.org/officeDocument/2006/relationships/hyperlink" Target="https://www.quikr.com/cars/used-other-2018-maruti-suzuki-swift-vxi-49072-kms-driven-in-cholourpalya-bangalore/p/362329310" TargetMode="External"/><Relationship Id="rId4862" Type="http://schemas.openxmlformats.org/officeDocument/2006/relationships/hyperlink" Target="https://www.quikr.com/cars/used-2020-hyundai-verna-1.6-vtvt-sx-31000-kms-driven-in-sector-56-gurgaon/p/362444473" TargetMode="External"/><Relationship Id="rId178" Type="http://schemas.openxmlformats.org/officeDocument/2006/relationships/hyperlink" Target="https://www.cartrade.com/buy-used-cars/mumbai/mahindra/marazzo/d3192575.html?dc=0" TargetMode="External"/><Relationship Id="rId3257" Type="http://schemas.openxmlformats.org/officeDocument/2006/relationships/hyperlink" Target="https://www.quikr.com/cars/used-2014-nissan-terrano-xv-d-thp-premium-110-ps-56000-kms-driven-in-jayanagar-bangalore/p/362446496" TargetMode="External"/><Relationship Id="rId3464" Type="http://schemas.openxmlformats.org/officeDocument/2006/relationships/hyperlink" Target="https://www.quikr.com/cars/used-other-2018-maruti-suzuki-alto-800-lxi-11495-kms-driven-in-undri-pune/p/362347657" TargetMode="External"/><Relationship Id="rId3671" Type="http://schemas.openxmlformats.org/officeDocument/2006/relationships/hyperlink" Target="https://www.quikr.com/cars/used-other-2015-ford-ecosport-51775-kms-driven-in-undri-pune/p/362347765" TargetMode="External"/><Relationship Id="rId4308" Type="http://schemas.openxmlformats.org/officeDocument/2006/relationships/hyperlink" Target="https://www.quikr.com/cars/used-other-2016-renault-kwid-rxl-18149-kms-driven-in-vanagram-chennai/p/362329586" TargetMode="External"/><Relationship Id="rId4515" Type="http://schemas.openxmlformats.org/officeDocument/2006/relationships/hyperlink" Target="https://www.quikr.com/cars/used-other-2021-mg-motors-hector-6294-kms-driven-in-cholourpalya-bangalore/p/362329127" TargetMode="External"/><Relationship Id="rId4722" Type="http://schemas.openxmlformats.org/officeDocument/2006/relationships/hyperlink" Target="https://www.quikr.com/cars/used-2009-hyundai-i20-asta-1.4-at-o-with-sunroof-100000-kms-driven-in-karad-satara/p/362453045" TargetMode="External"/><Relationship Id="rId385" Type="http://schemas.openxmlformats.org/officeDocument/2006/relationships/hyperlink" Target="https://www.cartrade.com/buy-used-cars/mumbai/mercedes-benz/e-class/d3238105.html?dc=0" TargetMode="External"/><Relationship Id="rId592" Type="http://schemas.openxmlformats.org/officeDocument/2006/relationships/hyperlink" Target="https://www.cartrade.com/buy-used-cars/delhi/maruti-suzuki/baleno/d3303119.html?dc=0" TargetMode="External"/><Relationship Id="rId2066" Type="http://schemas.openxmlformats.org/officeDocument/2006/relationships/hyperlink" Target="https://www.carwale.com/used/cars-in-hyderabad/maruti-suzuki-baleno/d3171101/?slot=0&amp;rk=104&amp;isP=false" TargetMode="External"/><Relationship Id="rId2273" Type="http://schemas.openxmlformats.org/officeDocument/2006/relationships/hyperlink" Target="https://www.carwale.com/used/cars-in-kolkata/honda-city/d3294583/?slot=0&amp;rk=66&amp;isP=false" TargetMode="External"/><Relationship Id="rId2480" Type="http://schemas.openxmlformats.org/officeDocument/2006/relationships/hyperlink" Target="https://www.carwale.com/used/cars-in-bangalore/maruti-suzuki-dzire/d3199273/?slot=0&amp;rk=26&amp;isP=false" TargetMode="External"/><Relationship Id="rId3117" Type="http://schemas.openxmlformats.org/officeDocument/2006/relationships/hyperlink" Target="https://www.carwale.com/used/cars-in-chandigarh/honda-city/d3310387/?slot=0&amp;rk=168&amp;isP=false" TargetMode="External"/><Relationship Id="rId3324" Type="http://schemas.openxmlformats.org/officeDocument/2006/relationships/hyperlink" Target="https://www.quikr.com/cars/used-other-2016-renault-duster-25651-kms-driven-in-undri-pune/p/362347700" TargetMode="External"/><Relationship Id="rId3531" Type="http://schemas.openxmlformats.org/officeDocument/2006/relationships/hyperlink" Target="https://www.quikr.com/cars/used-other-2019-maruti-suzuki-alto-vxi-35823-kms-driven-in-vanagram-chennai/p/362347413" TargetMode="External"/><Relationship Id="rId245" Type="http://schemas.openxmlformats.org/officeDocument/2006/relationships/hyperlink" Target="https://www.cartrade.com/buy-used-cars/hyderabad/volkswagen/vento/d3239325.html?dc=0" TargetMode="External"/><Relationship Id="rId452" Type="http://schemas.openxmlformats.org/officeDocument/2006/relationships/hyperlink" Target="https://www.cartrade.com/buy-used-cars/vijaywada/toyota/yaris/d3254349.html?dc=0" TargetMode="External"/><Relationship Id="rId1082" Type="http://schemas.openxmlformats.org/officeDocument/2006/relationships/hyperlink" Target="https://www.cartrade.com/buy-used-cars/mumbai/bmw/x1/d3274207.html?dc=0" TargetMode="External"/><Relationship Id="rId2133" Type="http://schemas.openxmlformats.org/officeDocument/2006/relationships/hyperlink" Target="https://www.carwale.com/used/cars-in-hyderabad/honda-city/d3266499/?slot=0&amp;rk=171&amp;isP=false" TargetMode="External"/><Relationship Id="rId2340" Type="http://schemas.openxmlformats.org/officeDocument/2006/relationships/hyperlink" Target="https://www.carwale.com/used/cars-in-kolkata/bmw-x1/d3182217/?slot=0&amp;rk=133&amp;isP=false" TargetMode="External"/><Relationship Id="rId105" Type="http://schemas.openxmlformats.org/officeDocument/2006/relationships/hyperlink" Target="https://www.cardekho.com/used-car-details/used-Toyota-Etios-Liva-1.4-Gd-cars-Ahmedabad_b46a8af0-6228-4ca8-8990-ca00de633599.htm" TargetMode="External"/><Relationship Id="rId312" Type="http://schemas.openxmlformats.org/officeDocument/2006/relationships/hyperlink" Target="https://www.cartrade.com/buy-used-cars/lucknow/hyundai/xcent/d3157837.html?dc=0" TargetMode="External"/><Relationship Id="rId2200" Type="http://schemas.openxmlformats.org/officeDocument/2006/relationships/hyperlink" Target="https://www.carwale.com/used/cars-in-hyderabad/ford-ecosport/d3243833/?slot=0&amp;rk=238&amp;isP=false" TargetMode="External"/><Relationship Id="rId4098" Type="http://schemas.openxmlformats.org/officeDocument/2006/relationships/hyperlink" Target="https://www.quikr.com/cars/used-red-2010-maruti-suzuki-alto-lxi-55-163-kms-driven-in-sector-18-noida/p/362467819" TargetMode="External"/><Relationship Id="rId1899" Type="http://schemas.openxmlformats.org/officeDocument/2006/relationships/hyperlink" Target="https://www.carwale.com/used/cars-in-chennai/tata-tiago/d3273101/?slot=0&amp;rk=184&amp;isP=false" TargetMode="External"/><Relationship Id="rId4165" Type="http://schemas.openxmlformats.org/officeDocument/2006/relationships/hyperlink" Target="https://www.quikr.com/cars/used-other-2018-maruti-suzuki-s-cross-72294-kms-driven-in-undri-pune/p/362329752" TargetMode="External"/><Relationship Id="rId4372" Type="http://schemas.openxmlformats.org/officeDocument/2006/relationships/hyperlink" Target="https://www.quikr.com/cars/used-other-2017-hyundai-creta-22378-kms-driven-in-cholourpalya-bangalore/p/362329395" TargetMode="External"/><Relationship Id="rId5009" Type="http://schemas.openxmlformats.org/officeDocument/2006/relationships/hyperlink" Target="https://www.quikr.com/cars/used-grey-2012-hyundai-eon-d-lite-plus-66100-kms-driven-in-banthra-lucknow/p/362434252" TargetMode="External"/><Relationship Id="rId1759" Type="http://schemas.openxmlformats.org/officeDocument/2006/relationships/hyperlink" Target="https://www.carwale.com/used/cars-in-chennai/bmw-x1/d3208607/?slot=0&amp;rk=44&amp;isP=false" TargetMode="External"/><Relationship Id="rId1966" Type="http://schemas.openxmlformats.org/officeDocument/2006/relationships/hyperlink" Target="https://www.carwale.com/used/cars-in-hyderabad/skoda-rapid/d3170109/?slot=29&amp;rk=4&amp;isP=true" TargetMode="External"/><Relationship Id="rId3181" Type="http://schemas.openxmlformats.org/officeDocument/2006/relationships/hyperlink" Target="https://www.quikr.com/cars/used-2008-maruti-suzuki-swift-dzire-tour-vdi-150000-kms-driven-in-old-malakpet-hyderabad/p/362447406" TargetMode="External"/><Relationship Id="rId4025" Type="http://schemas.openxmlformats.org/officeDocument/2006/relationships/hyperlink" Target="https://www.quikr.com/cars/used-silver-2003-tata-indigo-lx-tdi-bs-iii-125000-kms-driven-in-banasavadi-bangalore/p/358782623" TargetMode="External"/><Relationship Id="rId1619" Type="http://schemas.openxmlformats.org/officeDocument/2006/relationships/hyperlink" Target="https://www.carwale.com/used/cars-in-mumbai/honda-city/d3273055/?slot=0&amp;rk=151&amp;isP=false" TargetMode="External"/><Relationship Id="rId1826" Type="http://schemas.openxmlformats.org/officeDocument/2006/relationships/hyperlink" Target="https://www.carwale.com/used/cars-in-chennai/maruti-suzuki-ciaz/d3266267/?slot=0&amp;rk=111&amp;isP=false" TargetMode="External"/><Relationship Id="rId4232" Type="http://schemas.openxmlformats.org/officeDocument/2006/relationships/hyperlink" Target="https://www.quikr.com/cars/used-other-2020-mg-motors-hector-sharp-2.0-diesel-55260-kms-driven-in-undri-pune/p/362329684" TargetMode="External"/><Relationship Id="rId3041" Type="http://schemas.openxmlformats.org/officeDocument/2006/relationships/hyperlink" Target="https://www.carwale.com/used/cars-in-chandigarh/toyota-fortuner/d2919979/?slot=0&amp;rk=92&amp;isP=false" TargetMode="External"/><Relationship Id="rId3998" Type="http://schemas.openxmlformats.org/officeDocument/2006/relationships/hyperlink" Target="https://www.quikr.com/cars/used-white-2013-hyundai-fluidic-verna-1.4-vtvt-35-000-kms-driven-in-thrippunithura-kochi/p/362056065" TargetMode="External"/><Relationship Id="rId3858" Type="http://schemas.openxmlformats.org/officeDocument/2006/relationships/hyperlink" Target="https://www.quikr.com/cars/used-2008-hyundai-getz-prime-1.5-gvs-crdi-121000-kms-driven-in-aavalahalli-bangalore/p/362107869" TargetMode="External"/><Relationship Id="rId4909" Type="http://schemas.openxmlformats.org/officeDocument/2006/relationships/hyperlink" Target="https://www.quikr.com/cars/used-other-2014-hyundai-grand-i10-66242-kms-driven-in-vanagram-chennai/p/362323747" TargetMode="External"/><Relationship Id="rId779" Type="http://schemas.openxmlformats.org/officeDocument/2006/relationships/hyperlink" Target="https://www.cartrade.com/buy-used-cars/mumbai/mercedes-benz/gla/d3269781.html?dc=0" TargetMode="External"/><Relationship Id="rId986" Type="http://schemas.openxmlformats.org/officeDocument/2006/relationships/hyperlink" Target="https://www.cartrade.com/buy-used-cars/mumbai/mercedes-benz/gle/d3163397.html?dc=0" TargetMode="External"/><Relationship Id="rId2667" Type="http://schemas.openxmlformats.org/officeDocument/2006/relationships/hyperlink" Target="https://www.carwale.com/used/cars-in-bangalore/mg-hector/d3303609/?slot=0&amp;rk=213&amp;isP=false" TargetMode="External"/><Relationship Id="rId3718" Type="http://schemas.openxmlformats.org/officeDocument/2006/relationships/hyperlink" Target="https://www.quikr.com/cars/used-other-2017-maruti-suzuki-alto-800-lxi-18663-kms-driven-in-undri-pune/p/362347727" TargetMode="External"/><Relationship Id="rId639" Type="http://schemas.openxmlformats.org/officeDocument/2006/relationships/hyperlink" Target="https://www.cartrade.com/buy-used-cars/kanpur/mg/hector/d3263973.html?dc=0" TargetMode="External"/><Relationship Id="rId1269" Type="http://schemas.openxmlformats.org/officeDocument/2006/relationships/hyperlink" Target="https://www.carwale.com/used/cars-in-delhi/mercedes-benz-e-class/d3274985/?slot=0&amp;rk=49&amp;isP=false" TargetMode="External"/><Relationship Id="rId1476" Type="http://schemas.openxmlformats.org/officeDocument/2006/relationships/hyperlink" Target="https://www.carwale.com/used/cars-in-mumbai/bmw-z4/d3129832/?slot=37&amp;rk=8&amp;isP=true" TargetMode="External"/><Relationship Id="rId2874" Type="http://schemas.openxmlformats.org/officeDocument/2006/relationships/hyperlink" Target="https://www.carwale.com/used/cars-in-pune/chevrolet-camaro/d3305601/?slot=0&amp;rk=172&amp;isP=false" TargetMode="External"/><Relationship Id="rId3925" Type="http://schemas.openxmlformats.org/officeDocument/2006/relationships/hyperlink" Target="https://www.quikr.com/cars/used-other-2016-hyundai-i20-active-1.2-sx-64481-kms-driven-in-anna-nagar-chennai/p/362347379" TargetMode="External"/><Relationship Id="rId846" Type="http://schemas.openxmlformats.org/officeDocument/2006/relationships/hyperlink" Target="https://www.cartrade.com/buy-used-cars/ajmer/hyundai/venue/d3170291.html?dc=0" TargetMode="External"/><Relationship Id="rId1129" Type="http://schemas.openxmlformats.org/officeDocument/2006/relationships/hyperlink" Target="https://www.cartrade.com/buy-used-cars/mumbai/mercedes-benz/gla/d3269781.html?dc=0" TargetMode="External"/><Relationship Id="rId1683" Type="http://schemas.openxmlformats.org/officeDocument/2006/relationships/hyperlink" Target="https://www.carwale.com/used/cars-in-mumbai/hyundai-elantra/d3268361/?slot=0&amp;rk=215&amp;isP=false" TargetMode="External"/><Relationship Id="rId1890" Type="http://schemas.openxmlformats.org/officeDocument/2006/relationships/hyperlink" Target="https://www.carwale.com/used/cars-in-chennai/hyundai-venue/d3272991/?slot=0&amp;rk=175&amp;isP=false" TargetMode="External"/><Relationship Id="rId2527" Type="http://schemas.openxmlformats.org/officeDocument/2006/relationships/hyperlink" Target="https://www.carwale.com/used/cars-in-bangalore/kia-seltos/d3197419/?slot=0&amp;rk=73&amp;isP=false" TargetMode="External"/><Relationship Id="rId2734" Type="http://schemas.openxmlformats.org/officeDocument/2006/relationships/hyperlink" Target="https://www.carwale.com/used/cars-in-pune/volkswagen-ameo/d3286469/?slot=0&amp;rk=32&amp;isP=false" TargetMode="External"/><Relationship Id="rId2941" Type="http://schemas.openxmlformats.org/officeDocument/2006/relationships/hyperlink" Target="https://www.carwale.com/used/cars-in-pune/maruti-suzuki-baleno/d3272245/?slot=0&amp;rk=239&amp;isP=false" TargetMode="External"/><Relationship Id="rId5000" Type="http://schemas.openxmlformats.org/officeDocument/2006/relationships/hyperlink" Target="https://www.quikr.com/cars/used-other-2020-maruti-suzuki-s-presso-59230-kms-driven-in-vanagram-chennai/p/362323715" TargetMode="External"/><Relationship Id="rId706" Type="http://schemas.openxmlformats.org/officeDocument/2006/relationships/hyperlink" Target="https://www.cartrade.com/buy-used-cars/mumbai/mercedes-benz/cla/d3261427.html?dc=0" TargetMode="External"/><Relationship Id="rId913" Type="http://schemas.openxmlformats.org/officeDocument/2006/relationships/hyperlink" Target="https://www.cartrade.com/buy-used-cars/kanpur/honda/brio/d3247133.html?dc=0" TargetMode="External"/><Relationship Id="rId1336" Type="http://schemas.openxmlformats.org/officeDocument/2006/relationships/hyperlink" Target="https://www.carwale.com/used/cars-in-delhi/mercedes-benz-c-class-cabriolet/d3299387/?slot=0&amp;rk=116&amp;isP=false" TargetMode="External"/><Relationship Id="rId1543" Type="http://schemas.openxmlformats.org/officeDocument/2006/relationships/hyperlink" Target="https://www.carwale.com/used/cars-in-mumbai/honda-city/d3241045/?slot=0&amp;rk=75&amp;isP=false" TargetMode="External"/><Relationship Id="rId1750" Type="http://schemas.openxmlformats.org/officeDocument/2006/relationships/hyperlink" Target="https://www.carwale.com/used/cars-in-chennai/volvo-xc90/d3225145/?slot=0&amp;rk=35&amp;isP=false" TargetMode="External"/><Relationship Id="rId2801" Type="http://schemas.openxmlformats.org/officeDocument/2006/relationships/hyperlink" Target="https://www.carwale.com/used/cars-in-pune/maruti-suzuki-wagon-r/d3286573/?slot=0&amp;rk=99&amp;isP=false" TargetMode="External"/><Relationship Id="rId4699" Type="http://schemas.openxmlformats.org/officeDocument/2006/relationships/hyperlink" Target="https://www.quikr.com/cars/used-silver-2008-chevrolet-spark-1.0-lt-31000-kms-driven-in-kudlu-gate-bangalore/p/362453328" TargetMode="External"/><Relationship Id="rId42" Type="http://schemas.openxmlformats.org/officeDocument/2006/relationships/hyperlink" Target="https://www.cardekho.com/buy-used-car-details/used-Renault-Kwid-Rxt-cars-Ahmedabad_d951d8e6-1a90-4263-b734-51f90b7f4c81.htm" TargetMode="External"/><Relationship Id="rId1403" Type="http://schemas.openxmlformats.org/officeDocument/2006/relationships/hyperlink" Target="https://www.carwale.com/used/cars-in-ahmedabad/mercedes-benz-e-class/d3273279/?slot=0&amp;rk=183&amp;isP=false&amp;dc=10" TargetMode="External"/><Relationship Id="rId1610" Type="http://schemas.openxmlformats.org/officeDocument/2006/relationships/hyperlink" Target="https://www.carwale.com/used/cars-in-mumbai/hyundai-grand-i10/d3273883/?slot=0&amp;rk=142&amp;isP=false" TargetMode="External"/><Relationship Id="rId4559" Type="http://schemas.openxmlformats.org/officeDocument/2006/relationships/hyperlink" Target="https://www.quikr.com/cars/used-other-2017-hyundai-grand-i10-38016-kms-driven-in-cholourpalya-bangalore/p/362329073" TargetMode="External"/><Relationship Id="rId4766" Type="http://schemas.openxmlformats.org/officeDocument/2006/relationships/hyperlink" Target="https://www.quikr.com/cars/used-white-2020-mg-motors-hector-sharp-1.5-dct-petrol-14990-kms-driven-in-vadapalani-chennai/p/361544702" TargetMode="External"/><Relationship Id="rId4973" Type="http://schemas.openxmlformats.org/officeDocument/2006/relationships/hyperlink" Target="https://www.quikr.com/cars/used-other-2020-maruti-suzuki-ignis-19519-kms-driven-in-cholourpalya-bangalore/p/362323624" TargetMode="External"/><Relationship Id="rId3368" Type="http://schemas.openxmlformats.org/officeDocument/2006/relationships/hyperlink" Target="https://www.quikr.com/cars/used-other-2016-ford-ecosport-54787-kms-driven-in-vanagram-chennai/p/362347440" TargetMode="External"/><Relationship Id="rId3575" Type="http://schemas.openxmlformats.org/officeDocument/2006/relationships/hyperlink" Target="https://www.quikr.com/cars/used-other-2018-maruti-suzuki-wagon-r-1.0-vxi-70934-kms-driven-in-vanagram-chennai/p/362347525" TargetMode="External"/><Relationship Id="rId3782" Type="http://schemas.openxmlformats.org/officeDocument/2006/relationships/hyperlink" Target="https://www.quikr.com/cars/used-white-2018-mahindra-xuv-500-w6-1.99-62000-kms-driven-in-vengal-rao-nagar-hyderabad/p/362186633" TargetMode="External"/><Relationship Id="rId4419" Type="http://schemas.openxmlformats.org/officeDocument/2006/relationships/hyperlink" Target="https://www.quikr.com/cars/used-other-2016-maruti-suzuki-swift-dzire-vdi-abs-94112-kms-driven-in-cholourpalya-bangalore/p/362329429" TargetMode="External"/><Relationship Id="rId4626" Type="http://schemas.openxmlformats.org/officeDocument/2006/relationships/hyperlink" Target="https://www.quikr.com/cars/used-2016-maruti-suzuki-alto-vx-1.1-kms-driven-in-ab-road-indore/p/362452156" TargetMode="External"/><Relationship Id="rId4833" Type="http://schemas.openxmlformats.org/officeDocument/2006/relationships/hyperlink" Target="https://www.quikr.com/cars/used-red-2008-chevrolet-captiva-lt-141000-kms-driven-in-wadala-west-mumbai/p/359030812" TargetMode="External"/><Relationship Id="rId289" Type="http://schemas.openxmlformats.org/officeDocument/2006/relationships/hyperlink" Target="https://www.cartrade.com/buy-used-cars/kanpur/mg/hector/d3263973.html?dc=0" TargetMode="External"/><Relationship Id="rId496" Type="http://schemas.openxmlformats.org/officeDocument/2006/relationships/hyperlink" Target="https://www.cartrade.com/buy-used-cars/ajmer/hyundai/venue/d3170291.html?dc=0" TargetMode="External"/><Relationship Id="rId2177" Type="http://schemas.openxmlformats.org/officeDocument/2006/relationships/hyperlink" Target="https://www.carwale.com/used/cars-in-hyderabad/ford-fiestaclassic/d3270983/?slot=0&amp;rk=215&amp;isP=false" TargetMode="External"/><Relationship Id="rId2384" Type="http://schemas.openxmlformats.org/officeDocument/2006/relationships/hyperlink" Target="https://www.carwale.com/used/cars-in-kolkata/hyundai-elite-i20/d3282061/?slot=0&amp;rk=177&amp;isP=false" TargetMode="External"/><Relationship Id="rId2591" Type="http://schemas.openxmlformats.org/officeDocument/2006/relationships/hyperlink" Target="https://www.carwale.com/used/cars-in-bangalore/honda-cr-v/d3293213/?slot=0&amp;rk=137&amp;isP=false" TargetMode="External"/><Relationship Id="rId3228" Type="http://schemas.openxmlformats.org/officeDocument/2006/relationships/hyperlink" Target="https://www.quikr.com/cars/used-other-2018-ford-ecosport-20281-kms-driven-in-anna-nagar-chennai/p/362347475" TargetMode="External"/><Relationship Id="rId3435" Type="http://schemas.openxmlformats.org/officeDocument/2006/relationships/hyperlink" Target="https://www.quikr.com/cars/used-other-2010-hyundai-i10-magna-1.2-57814-kms-driven-in-anna-nagar-chennai/p/362347453" TargetMode="External"/><Relationship Id="rId3642" Type="http://schemas.openxmlformats.org/officeDocument/2006/relationships/hyperlink" Target="https://www.quikr.com/cars/used-2018-maruti-suzuki-ertiga-67-000-kms-driven-in-west-mambalam-chennai/p/362322141" TargetMode="External"/><Relationship Id="rId149" Type="http://schemas.openxmlformats.org/officeDocument/2006/relationships/hyperlink" Target="https://www.cartrade.com/buy-used-cars/pune/maruti-suzuki/baleno/d3246011.html?dc=0" TargetMode="External"/><Relationship Id="rId356" Type="http://schemas.openxmlformats.org/officeDocument/2006/relationships/hyperlink" Target="https://www.cartrade.com/buy-used-cars/mumbai/mercedes-benz/cla/d3261427.html?dc=0" TargetMode="External"/><Relationship Id="rId563" Type="http://schemas.openxmlformats.org/officeDocument/2006/relationships/hyperlink" Target="https://www.cartrade.com/buy-used-cars/kanpur/honda/brio/d3247133.html?dc=0" TargetMode="External"/><Relationship Id="rId770" Type="http://schemas.openxmlformats.org/officeDocument/2006/relationships/hyperlink" Target="https://www.cartrade.com/buy-used-cars/hyderabad/volkswagen/vento/d3239325.html?dc=0" TargetMode="External"/><Relationship Id="rId1193" Type="http://schemas.openxmlformats.org/officeDocument/2006/relationships/hyperlink" Target="https://www.cartrade.com/buy-used-cars/faridabad/maruti-suzuki/wagon-r/d3236003.html?dc=0" TargetMode="External"/><Relationship Id="rId2037" Type="http://schemas.openxmlformats.org/officeDocument/2006/relationships/hyperlink" Target="https://www.carwale.com/used/cars-in-hyderabad/mahindra-xuv500/d3206357/?slot=0&amp;rk=75&amp;isP=false" TargetMode="External"/><Relationship Id="rId2244" Type="http://schemas.openxmlformats.org/officeDocument/2006/relationships/hyperlink" Target="https://www.carwale.com/used/cars-in-kolkata/ssangyong-rexton/d3303599/?slot=0&amp;rk=37&amp;isP=false" TargetMode="External"/><Relationship Id="rId2451" Type="http://schemas.openxmlformats.org/officeDocument/2006/relationships/hyperlink" Target="https://www.carwale.com/used/cars-in-kolkata/tata-tiago/d3223947/?slot=0&amp;rk=244&amp;isP=false" TargetMode="External"/><Relationship Id="rId4900" Type="http://schemas.openxmlformats.org/officeDocument/2006/relationships/hyperlink" Target="https://www.quikr.com/cars/used-other-2012-maruti-suzuki-ertiga-vdi-77426-kms-driven-in-cholourpalya-bangalore/p/362323616" TargetMode="External"/><Relationship Id="rId216" Type="http://schemas.openxmlformats.org/officeDocument/2006/relationships/hyperlink" Target="https://www.cartrade.com/buy-used-cars/delhi/hyundai/grand-i10/d3303147.html?dc=0" TargetMode="External"/><Relationship Id="rId423" Type="http://schemas.openxmlformats.org/officeDocument/2006/relationships/hyperlink" Target="https://www.cartrade.com/buy-used-cars/delhi/honda/city/d3270903.html?dc=0" TargetMode="External"/><Relationship Id="rId1053" Type="http://schemas.openxmlformats.org/officeDocument/2006/relationships/hyperlink" Target="https://www.cartrade.com/buy-used-cars/mumbai/mahindra/marazzo/d3192575.html?dc=0" TargetMode="External"/><Relationship Id="rId1260" Type="http://schemas.openxmlformats.org/officeDocument/2006/relationships/hyperlink" Target="https://www.carwale.com/used/cars-in-faridabad/ford-endeavour/d3236243/?slot=0&amp;rk=40&amp;isP=false&amp;dc=10" TargetMode="External"/><Relationship Id="rId2104" Type="http://schemas.openxmlformats.org/officeDocument/2006/relationships/hyperlink" Target="https://www.carwale.com/used/cars-in-hyderabad/hyundai-grand-i10/d3306341/?slot=0&amp;rk=142&amp;isP=false" TargetMode="External"/><Relationship Id="rId3502" Type="http://schemas.openxmlformats.org/officeDocument/2006/relationships/hyperlink" Target="https://www.quikr.com/cars/used-other-2013-maruti-suzuki-alto-800-lxi-19238-kms-driven-in-undri-pune/p/362347573" TargetMode="External"/><Relationship Id="rId630" Type="http://schemas.openxmlformats.org/officeDocument/2006/relationships/hyperlink" Target="https://www.cartrade.com/buy-used-cars/mumbai/mini/countryman/d3264323.html?dc=0" TargetMode="External"/><Relationship Id="rId2311" Type="http://schemas.openxmlformats.org/officeDocument/2006/relationships/hyperlink" Target="https://www.carwale.com/used/cars-in-kolkata/mercedes-benz-c-class/d3272653/?slot=0&amp;rk=104&amp;isP=false" TargetMode="External"/><Relationship Id="rId4069" Type="http://schemas.openxmlformats.org/officeDocument/2006/relationships/hyperlink" Target="https://www.quikr.com/cars/used-other-2016-ford-ecosport-59481-kms-driven-in-undri-pune/p/362329734" TargetMode="External"/><Relationship Id="rId1120" Type="http://schemas.openxmlformats.org/officeDocument/2006/relationships/hyperlink" Target="https://www.cartrade.com/buy-used-cars/hyderabad/volkswagen/vento/d3239325.html?dc=0" TargetMode="External"/><Relationship Id="rId4276" Type="http://schemas.openxmlformats.org/officeDocument/2006/relationships/hyperlink" Target="https://www.quikr.com/cars/used-other-2018-ford-ecosport-61837-kms-driven-in-cholourpalya-bangalore/p/362329111" TargetMode="External"/><Relationship Id="rId4483" Type="http://schemas.openxmlformats.org/officeDocument/2006/relationships/hyperlink" Target="https://www.quikr.com/cars/used-2014-hyundai-grand-i10-65-000-kms-driven-in-dwarka-sector-15-delhi/p/361911094" TargetMode="External"/><Relationship Id="rId4690" Type="http://schemas.openxmlformats.org/officeDocument/2006/relationships/hyperlink" Target="https://www.quikr.com/cars/used-other-2016-hyundai-grand-i10-sportz-1.2-kappa-vtvt-53933-kms-driven-in-vanagram-chennai/p/362329669" TargetMode="External"/><Relationship Id="rId1937" Type="http://schemas.openxmlformats.org/officeDocument/2006/relationships/hyperlink" Target="https://www.carwale.com/used/cars-in-chennai/mahindra-scorpio/d3273369/?slot=0&amp;rk=222&amp;isP=false" TargetMode="External"/><Relationship Id="rId3085" Type="http://schemas.openxmlformats.org/officeDocument/2006/relationships/hyperlink" Target="https://www.carwale.com/used/cars-in-chandigarh/bmw-3-series/d2976637/?slot=0&amp;rk=136&amp;isP=false" TargetMode="External"/><Relationship Id="rId3292" Type="http://schemas.openxmlformats.org/officeDocument/2006/relationships/hyperlink" Target="https://www.quikr.com/cars/used-other-2018-honda-brio-28768-kms-driven-in-vanagram-chennai/p/362347436" TargetMode="External"/><Relationship Id="rId4136" Type="http://schemas.openxmlformats.org/officeDocument/2006/relationships/hyperlink" Target="https://www.quikr.com/cars/used-other-2019-hyundai-venue-18487-kms-driven-in-cholourpalya-bangalore/p/362329287" TargetMode="External"/><Relationship Id="rId4343" Type="http://schemas.openxmlformats.org/officeDocument/2006/relationships/hyperlink" Target="https://www.quikr.com/cars/used-other-2014-hyundai-verna-40924-kms-driven-in-cholourpalya-bangalore/p/362329107" TargetMode="External"/><Relationship Id="rId4550" Type="http://schemas.openxmlformats.org/officeDocument/2006/relationships/hyperlink" Target="https://www.quikr.com/cars/used-black-2021-maruti-suzuki-alto-vxi-1.1-4-431-kms-driven-in-rohini-delhi/p/362458619" TargetMode="External"/><Relationship Id="rId3152" Type="http://schemas.openxmlformats.org/officeDocument/2006/relationships/hyperlink" Target="https://www.carwale.com/used/cars-in-chandigarh/maruti-suzuki-swift/d3192937/?slot=0&amp;rk=203&amp;isP=false" TargetMode="External"/><Relationship Id="rId4203" Type="http://schemas.openxmlformats.org/officeDocument/2006/relationships/hyperlink" Target="https://www.quikr.com/cars/used-other-2017-hyundai-eon-magna-plus-29951-kms-driven-in-cholourpalya-bangalore/p/362329164" TargetMode="External"/><Relationship Id="rId4410" Type="http://schemas.openxmlformats.org/officeDocument/2006/relationships/hyperlink" Target="https://www.quikr.com/cars/used-2011-hyundai-i20-magna-123600-kms-driven-in-gomati-nagar-lucknow/p/362462410" TargetMode="External"/><Relationship Id="rId280" Type="http://schemas.openxmlformats.org/officeDocument/2006/relationships/hyperlink" Target="https://www.cartrade.com/buy-used-cars/mumbai/mini/countryman/d3264323.html?dc=0" TargetMode="External"/><Relationship Id="rId3012" Type="http://schemas.openxmlformats.org/officeDocument/2006/relationships/hyperlink" Target="https://www.carwale.com/used/cars-in-chandigarh/porsche-macan/d3166105/?slot=0&amp;rk=63&amp;isP=false" TargetMode="External"/><Relationship Id="rId140" Type="http://schemas.openxmlformats.org/officeDocument/2006/relationships/hyperlink" Target="https://www.cardekho.com/used-car-details/used-Maruti-Ciaz-Vxi-Plus-cars-Ahmedabad_47a05af3-f291-4d94-ac68-2fee25d456ac.htm" TargetMode="External"/><Relationship Id="rId3969" Type="http://schemas.openxmlformats.org/officeDocument/2006/relationships/hyperlink" Target="https://www.quikr.com/cars/used-other-2019-toyota-glanza-g-cvt-23480-kms-driven-in-undri-pune/p/362347734" TargetMode="External"/><Relationship Id="rId6" Type="http://schemas.openxmlformats.org/officeDocument/2006/relationships/hyperlink" Target="https://www.cardekho.com/buy-used-car-details/used-Honda-City-I-Vtec-Cvt-Sv-cars-Ahmedabad_5bd6ddf7-e284-417c-941c-b88be68ebc2d.htm" TargetMode="External"/><Relationship Id="rId2778" Type="http://schemas.openxmlformats.org/officeDocument/2006/relationships/hyperlink" Target="https://www.carwale.com/used/cars-in-pune/maruti-suzuki-vitara-brezza/d3177821/?slot=0&amp;rk=76&amp;isP=false" TargetMode="External"/><Relationship Id="rId2985" Type="http://schemas.openxmlformats.org/officeDocument/2006/relationships/hyperlink" Target="https://www.carwale.com/used/cars-in-chandigarh/maruti-suzuki-baleno/d3296035/?slot=0&amp;rk=36&amp;isP=false" TargetMode="External"/><Relationship Id="rId3829" Type="http://schemas.openxmlformats.org/officeDocument/2006/relationships/hyperlink" Target="https://www.quikr.com/cars/used-other-2016-honda-jazz-41721-kms-driven-in-undri-pune/p/362347672" TargetMode="External"/><Relationship Id="rId957" Type="http://schemas.openxmlformats.org/officeDocument/2006/relationships/hyperlink" Target="https://www.cartrade.com/buy-used-cars/mumbai/bmw/x1/d3274207.html?dc=0" TargetMode="External"/><Relationship Id="rId1587" Type="http://schemas.openxmlformats.org/officeDocument/2006/relationships/hyperlink" Target="https://www.carwale.com/used/cars-in-mumbai/mercedes-benz-e-class/d3281743/?slot=0&amp;rk=119&amp;isP=false" TargetMode="External"/><Relationship Id="rId1794" Type="http://schemas.openxmlformats.org/officeDocument/2006/relationships/hyperlink" Target="https://www.carwale.com/used/cars-in-chennai/maruti-suzuki-swift/d3273177/?slot=0&amp;rk=79&amp;isP=false" TargetMode="External"/><Relationship Id="rId2638" Type="http://schemas.openxmlformats.org/officeDocument/2006/relationships/hyperlink" Target="https://www.carwale.com/used/cars-in-bangalore/mercedes-benz-e-class/d3124232/?slot=0&amp;rk=184&amp;isP=false" TargetMode="External"/><Relationship Id="rId2845" Type="http://schemas.openxmlformats.org/officeDocument/2006/relationships/hyperlink" Target="https://www.carwale.com/used/cars-in-pune/land-rover-discovery-sport/d3224419/?slot=0&amp;rk=143&amp;isP=false" TargetMode="External"/><Relationship Id="rId86" Type="http://schemas.openxmlformats.org/officeDocument/2006/relationships/hyperlink" Target="https://www.cardekho.com/used-car-details/used-Bmw-X5-Xdrive-30d-Xline-cars-Ahmedabad_220df446-1b54-489c-9b83-4c93f272ffae.htm" TargetMode="External"/><Relationship Id="rId817" Type="http://schemas.openxmlformats.org/officeDocument/2006/relationships/hyperlink" Target="https://www.cartrade.com/buy-used-cars/delhi/maruti-suzuki/baleno/d3303119.html?dc=0" TargetMode="External"/><Relationship Id="rId1447" Type="http://schemas.openxmlformats.org/officeDocument/2006/relationships/hyperlink" Target="https://www.carwale.com/used/cars-in-delhi/bmw-3-series/d3250845/?slot=0&amp;rk=227&amp;isP=false" TargetMode="External"/><Relationship Id="rId1654" Type="http://schemas.openxmlformats.org/officeDocument/2006/relationships/hyperlink" Target="https://www.carwale.com/used/cars-in-mumbai/mercedes-benz-m-class/d3220355/?slot=0&amp;rk=186&amp;isP=false" TargetMode="External"/><Relationship Id="rId1861" Type="http://schemas.openxmlformats.org/officeDocument/2006/relationships/hyperlink" Target="https://www.carwale.com/used/cars-in-chennai/honda-city/d3265245/?slot=0&amp;rk=146&amp;isP=false" TargetMode="External"/><Relationship Id="rId2705" Type="http://schemas.openxmlformats.org/officeDocument/2006/relationships/hyperlink" Target="https://www.carwale.com/used/cars-in-pune/honda-city/d3212565/?slot=27&amp;rk=3&amp;isP=true" TargetMode="External"/><Relationship Id="rId2912" Type="http://schemas.openxmlformats.org/officeDocument/2006/relationships/hyperlink" Target="https://www.carwale.com/used/cars-in-pune/renault-kiger/d3274851/?slot=0&amp;rk=210&amp;isP=false" TargetMode="External"/><Relationship Id="rId4060" Type="http://schemas.openxmlformats.org/officeDocument/2006/relationships/hyperlink" Target="https://www.quikr.com/cars/used-other-2019-mg-motors-hector-15934-kms-driven-in-undri-pune/p/362329711" TargetMode="External"/><Relationship Id="rId1307" Type="http://schemas.openxmlformats.org/officeDocument/2006/relationships/hyperlink" Target="https://www.carwale.com/used/cars-in-gurgaon/mercedes-benz-v-class/d3229227/?slot=0&amp;rk=87&amp;isP=false&amp;dc=10" TargetMode="External"/><Relationship Id="rId1514" Type="http://schemas.openxmlformats.org/officeDocument/2006/relationships/hyperlink" Target="https://www.carwale.com/used/cars-in-mumbai/hyundai-creta/d3266999/?slot=0&amp;rk=46&amp;isP=false" TargetMode="External"/><Relationship Id="rId1721" Type="http://schemas.openxmlformats.org/officeDocument/2006/relationships/hyperlink" Target="https://www.carwale.com/used/cars-in-chennai/toyota-innova/d3278741/?slot=33&amp;rk=6&amp;isP=true" TargetMode="External"/><Relationship Id="rId4877" Type="http://schemas.openxmlformats.org/officeDocument/2006/relationships/hyperlink" Target="https://www.quikr.com/cars/used-other-2019-hyundai-santro-22142-kms-driven-in-cholourpalya-bangalore/p/362323320" TargetMode="External"/><Relationship Id="rId13" Type="http://schemas.openxmlformats.org/officeDocument/2006/relationships/hyperlink" Target="https://www.cardekho.com/buy-used-car-details/used-Hyundai-I20-1.4-Asta-cars-Ahmedabad_8dd98a8b-a963-4d50-98df-c6a965a17761.htm" TargetMode="External"/><Relationship Id="rId3479" Type="http://schemas.openxmlformats.org/officeDocument/2006/relationships/hyperlink" Target="https://www.quikr.com/cars/used-other-2015-toyota-etios-30158-kms-driven-in-undri-pune/p/362347614" TargetMode="External"/><Relationship Id="rId3686" Type="http://schemas.openxmlformats.org/officeDocument/2006/relationships/hyperlink" Target="https://www.quikr.com/cars/used-2015-mercedes-benz-gla-class-200-cdi-sport-53900-kms-driven-in-anand-nagar-thane/p/361392393" TargetMode="External"/><Relationship Id="rId2288" Type="http://schemas.openxmlformats.org/officeDocument/2006/relationships/hyperlink" Target="https://www.carwale.com/used/cars-in-kolkata/mercedes-benz-c-class/d3303377/?slot=0&amp;rk=81&amp;isP=false" TargetMode="External"/><Relationship Id="rId2495" Type="http://schemas.openxmlformats.org/officeDocument/2006/relationships/hyperlink" Target="https://www.carwale.com/used/cars-in-bangalore/honda-city/d3198161/?slot=0&amp;rk=41&amp;isP=false" TargetMode="External"/><Relationship Id="rId3339" Type="http://schemas.openxmlformats.org/officeDocument/2006/relationships/hyperlink" Target="https://www.quikr.com/cars/used-other-2017-maruti-suzuki-baleno-24164-kms-driven-in-undri-pune/p/362347570" TargetMode="External"/><Relationship Id="rId3893" Type="http://schemas.openxmlformats.org/officeDocument/2006/relationships/hyperlink" Target="https://www.quikr.com/cars/used-other-2021-renault-triber-10685-kms-driven-in-undri-pune/p/362347718" TargetMode="External"/><Relationship Id="rId4737" Type="http://schemas.openxmlformats.org/officeDocument/2006/relationships/hyperlink" Target="https://www.quikr.com/cars/used-other-2014-honda-brio-74271-kms-driven-in-vanagram-chennai/p/362329595" TargetMode="External"/><Relationship Id="rId4944" Type="http://schemas.openxmlformats.org/officeDocument/2006/relationships/hyperlink" Target="https://www.quikr.com/cars/used-other-2017-renault-duster-51257-kms-driven-in-cholourpalya-bangalore/p/362323088" TargetMode="External"/><Relationship Id="rId467" Type="http://schemas.openxmlformats.org/officeDocument/2006/relationships/hyperlink" Target="https://www.cartrade.com/buy-used-cars/delhi/maruti-suzuki/baleno/d3303119.html?dc=0" TargetMode="External"/><Relationship Id="rId1097" Type="http://schemas.openxmlformats.org/officeDocument/2006/relationships/hyperlink" Target="https://www.cartrade.com/buy-used-cars/kanpur/hyundai/grand-i10/d3291495.html?dc=0" TargetMode="External"/><Relationship Id="rId2148" Type="http://schemas.openxmlformats.org/officeDocument/2006/relationships/hyperlink" Target="https://www.carwale.com/used/cars-in-hyderabad/ford-fiestaclassic/d3265767/?slot=0&amp;rk=186&amp;isP=false" TargetMode="External"/><Relationship Id="rId3546" Type="http://schemas.openxmlformats.org/officeDocument/2006/relationships/hyperlink" Target="https://www.quikr.com/cars/used-2007-hyundai-i10-47-000-kms-driven-in-vadapalani-chennai/p/362365165" TargetMode="External"/><Relationship Id="rId3753" Type="http://schemas.openxmlformats.org/officeDocument/2006/relationships/hyperlink" Target="https://www.quikr.com/cars/used-other-2018-hyundai-grand-i10-sportz-1.2-kappa-vtvt-37774-kms-driven-in-anna-nagar-chennai/p/362347404" TargetMode="External"/><Relationship Id="rId3960" Type="http://schemas.openxmlformats.org/officeDocument/2006/relationships/hyperlink" Target="https://www.quikr.com/cars/used-other-2019-maruti-suzuki-dzire-zxi-plus-31676-kms-driven-in-vanagram-chennai/p/362347478" TargetMode="External"/><Relationship Id="rId4804" Type="http://schemas.openxmlformats.org/officeDocument/2006/relationships/hyperlink" Target="https://www.quikr.com/cars/used-other-2017-hyundai-grand-i10-sportz-1.2-kappa-vtvt-24346-kms-driven-in-undri-pune/p/362329698" TargetMode="External"/><Relationship Id="rId674" Type="http://schemas.openxmlformats.org/officeDocument/2006/relationships/hyperlink" Target="https://www.cartrade.com/buy-used-cars/pune/maruti-suzuki/baleno/d3246011.html?dc=0" TargetMode="External"/><Relationship Id="rId881" Type="http://schemas.openxmlformats.org/officeDocument/2006/relationships/hyperlink" Target="https://www.cartrade.com/buy-used-cars/mumbai/mercedes-benz/cla/d3261427.html?dc=0" TargetMode="External"/><Relationship Id="rId2355" Type="http://schemas.openxmlformats.org/officeDocument/2006/relationships/hyperlink" Target="https://www.carwale.com/used/cars-in-kolkata/honda-jazz/d3292861/?slot=0&amp;rk=148&amp;isP=false" TargetMode="External"/><Relationship Id="rId2562" Type="http://schemas.openxmlformats.org/officeDocument/2006/relationships/hyperlink" Target="https://www.carwale.com/used/cars-in-bangalore/tata-harrier/d3281199/?slot=0&amp;rk=108&amp;isP=false" TargetMode="External"/><Relationship Id="rId3406" Type="http://schemas.openxmlformats.org/officeDocument/2006/relationships/hyperlink" Target="https://www.quikr.com/cars/used-other-2018-maruti-suzuki-alto-800-lxi-43589-kms-driven-in-vanagram-chennai/p/362347394" TargetMode="External"/><Relationship Id="rId3613" Type="http://schemas.openxmlformats.org/officeDocument/2006/relationships/hyperlink" Target="https://www.quikr.com/cars/used-other-2018-maruti-suzuki-dzire-vxi-amt-22022-kms-driven-in-undri-pune/p/362347613" TargetMode="External"/><Relationship Id="rId3820" Type="http://schemas.openxmlformats.org/officeDocument/2006/relationships/hyperlink" Target="https://www.quikr.com/cars/used-other-2015-hyundai-elite-i20-sportz-1.2-51936-kms-driven-in-vanagram-chennai/p/362347437" TargetMode="External"/><Relationship Id="rId327" Type="http://schemas.openxmlformats.org/officeDocument/2006/relationships/hyperlink" Target="https://www.cartrade.com/buy-used-cars/vijaywada/toyota/yaris/d3254349.html?dc=0" TargetMode="External"/><Relationship Id="rId534" Type="http://schemas.openxmlformats.org/officeDocument/2006/relationships/hyperlink" Target="https://www.cartrade.com/buy-used-cars/mumbai/mercedes-benz/cla/d3248437.html?dc=0" TargetMode="External"/><Relationship Id="rId741" Type="http://schemas.openxmlformats.org/officeDocument/2006/relationships/hyperlink" Target="https://www.cartrade.com/buy-used-cars/delhi/hyundai/grand-i10/d3303147.html?dc=0" TargetMode="External"/><Relationship Id="rId1164" Type="http://schemas.openxmlformats.org/officeDocument/2006/relationships/hyperlink" Target="https://www.cartrade.com/buy-used-cars/kanpur/mg/hector/d3263973.html?dc=0" TargetMode="External"/><Relationship Id="rId1371" Type="http://schemas.openxmlformats.org/officeDocument/2006/relationships/hyperlink" Target="https://www.carwale.com/used/cars-in-delhi/audi-q3/d3291535/?slot=0&amp;rk=151&amp;isP=false" TargetMode="External"/><Relationship Id="rId2008" Type="http://schemas.openxmlformats.org/officeDocument/2006/relationships/hyperlink" Target="https://www.carwale.com/used/cars-in-hyderabad/audi-a3/d3242321/?slot=0&amp;rk=46&amp;isP=false" TargetMode="External"/><Relationship Id="rId2215" Type="http://schemas.openxmlformats.org/officeDocument/2006/relationships/hyperlink" Target="https://www.carwale.com/used/cars-in-kolkata/toyota-etios/d3069619/?slot=37&amp;rk=8&amp;isP=true" TargetMode="External"/><Relationship Id="rId2422" Type="http://schemas.openxmlformats.org/officeDocument/2006/relationships/hyperlink" Target="https://www.carwale.com/used/cars-in-kolkata/hyundai-grand-i10-nios/d3221549/?slot=0&amp;rk=215&amp;isP=false" TargetMode="External"/><Relationship Id="rId601" Type="http://schemas.openxmlformats.org/officeDocument/2006/relationships/hyperlink" Target="https://www.cartrade.com/buy-used-cars/mumbai/mercedes-benz/glc/d3269783.html?dc=0" TargetMode="External"/><Relationship Id="rId1024" Type="http://schemas.openxmlformats.org/officeDocument/2006/relationships/hyperlink" Target="https://www.cartrade.com/buy-used-cars/pune/maruti-suzuki/baleno/d3246011.html?dc=0" TargetMode="External"/><Relationship Id="rId1231" Type="http://schemas.openxmlformats.org/officeDocument/2006/relationships/hyperlink" Target="https://www.carwale.com/used/cars-in-delhi/maruti-suzuki-swift/d3264693/?slot=0&amp;rk=11&amp;isP=false" TargetMode="External"/><Relationship Id="rId4387" Type="http://schemas.openxmlformats.org/officeDocument/2006/relationships/hyperlink" Target="https://www.quikr.com/cars/used-2017-tata-tiago-revotron-xe-89000-kms-driven-in-kundli-sonipat/p/362465369" TargetMode="External"/><Relationship Id="rId4594" Type="http://schemas.openxmlformats.org/officeDocument/2006/relationships/hyperlink" Target="https://www.quikr.com/cars/used-other-2020-renault-kwid-rxt-22310-kms-driven-in-cholourpalya-bangalore/p/362329078" TargetMode="External"/><Relationship Id="rId3196" Type="http://schemas.openxmlformats.org/officeDocument/2006/relationships/hyperlink" Target="https://www.quikr.com/cars/used-blue-2021-maruti-suzuki-baleno-zeta-1.2-k12-cvt-9-380-kms-driven-in-gotri-vadodara/p/362381952" TargetMode="External"/><Relationship Id="rId4247" Type="http://schemas.openxmlformats.org/officeDocument/2006/relationships/hyperlink" Target="https://www.quikr.com/cars/used-other-2018-tata-nexon-49740-kms-driven-in-undri-pune/p/362329760" TargetMode="External"/><Relationship Id="rId4454" Type="http://schemas.openxmlformats.org/officeDocument/2006/relationships/hyperlink" Target="https://www.quikr.com/cars/used-black-2020-hyundai-creta-27500-kms-driven-in-hi-tech-city-hyderabad/p/362028603" TargetMode="External"/><Relationship Id="rId4661" Type="http://schemas.openxmlformats.org/officeDocument/2006/relationships/hyperlink" Target="https://www.quikr.com/cars/used-other-2021-toyota-glanza-v-cvt-40270-kms-driven-in-undri-pune/p/362329718" TargetMode="External"/><Relationship Id="rId3056" Type="http://schemas.openxmlformats.org/officeDocument/2006/relationships/hyperlink" Target="https://www.carwale.com/used/cars-in-chandigarh/mercedes-benz-g-class/d3055939/?slot=0&amp;rk=107&amp;isP=false" TargetMode="External"/><Relationship Id="rId3263" Type="http://schemas.openxmlformats.org/officeDocument/2006/relationships/hyperlink" Target="https://www.quikr.com/cars/used-other-2016-honda-city-25384-kms-driven-in-undri-pune/p/362347712" TargetMode="External"/><Relationship Id="rId3470" Type="http://schemas.openxmlformats.org/officeDocument/2006/relationships/hyperlink" Target="https://www.quikr.com/cars/used-2016-hyundai-creta-37034-kms-driven-in-andheri-west-mumbai/p/361487199" TargetMode="External"/><Relationship Id="rId4107" Type="http://schemas.openxmlformats.org/officeDocument/2006/relationships/hyperlink" Target="https://www.quikr.com/cars/used-other-2015-tata-zest-55253-kms-driven-in-cholourpalya-bangalore/p/362329309" TargetMode="External"/><Relationship Id="rId4314" Type="http://schemas.openxmlformats.org/officeDocument/2006/relationships/hyperlink" Target="https://www.quikr.com/cars/used-black-2012-force-motors-one-suv-4x2-6-seating-115565-kms-driven-in-paldi-ahmedabad/p/362467462" TargetMode="External"/><Relationship Id="rId184" Type="http://schemas.openxmlformats.org/officeDocument/2006/relationships/hyperlink" Target="https://www.cartrade.com/buy-used-cars/mumbai/mercedes-benz/cla/d3248437.html?dc=0" TargetMode="External"/><Relationship Id="rId391" Type="http://schemas.openxmlformats.org/officeDocument/2006/relationships/hyperlink" Target="https://www.cartrade.com/buy-used-cars/delhi/hyundai/grand-i10/d3303147.html?dc=0" TargetMode="External"/><Relationship Id="rId1908" Type="http://schemas.openxmlformats.org/officeDocument/2006/relationships/hyperlink" Target="https://www.carwale.com/used/cars-in-chennai/renault-kwid/d3272765/?slot=0&amp;rk=193&amp;isP=false" TargetMode="External"/><Relationship Id="rId2072" Type="http://schemas.openxmlformats.org/officeDocument/2006/relationships/hyperlink" Target="https://www.carwale.com/used/cars-in-hyderabad/maruti-suzuki-vitara-brezza/d3299531/?slot=0&amp;rk=110&amp;isP=false" TargetMode="External"/><Relationship Id="rId3123" Type="http://schemas.openxmlformats.org/officeDocument/2006/relationships/hyperlink" Target="https://www.carwale.com/used/cars-in-chandigarh/toyota-fortuner/d3195613/?slot=0&amp;rk=174&amp;isP=false" TargetMode="External"/><Relationship Id="rId4521" Type="http://schemas.openxmlformats.org/officeDocument/2006/relationships/hyperlink" Target="https://www.quikr.com/cars/used-other-2018-maruti-suzuki-alto-k10-vxi-o-amt-14480-kms-driven-in-anna-nagar-chennai/p/362329547" TargetMode="External"/><Relationship Id="rId251" Type="http://schemas.openxmlformats.org/officeDocument/2006/relationships/hyperlink" Target="https://www.cartrade.com/buy-used-cars/mumbai/mercedes-benz/glc/d3269783.html?dc=0" TargetMode="External"/><Relationship Id="rId3330" Type="http://schemas.openxmlformats.org/officeDocument/2006/relationships/hyperlink" Target="https://www.quikr.com/cars/used-2020-kia-carnival-63000-kms-driven-in-andheri-west-mumbai/p/362404638" TargetMode="External"/><Relationship Id="rId2889" Type="http://schemas.openxmlformats.org/officeDocument/2006/relationships/hyperlink" Target="https://www.carwale.com/used/cars-in-pune/mercedes-benz-/d3305917/?slot=0&amp;rk=187&amp;isP=false" TargetMode="External"/><Relationship Id="rId111" Type="http://schemas.openxmlformats.org/officeDocument/2006/relationships/hyperlink" Target="https://www.cardekho.com/used-car-details/used-Tata-Harrier-Xza-Plus-Dark-Edition-At-2020-2022-cars-Ahmedabad_44073af2-b872-475d-a53f-2e4a7828de62.htm" TargetMode="External"/><Relationship Id="rId1698" Type="http://schemas.openxmlformats.org/officeDocument/2006/relationships/hyperlink" Target="https://www.carwale.com/used/cars-in-mumbai/renault-triber/d3286213/?slot=0&amp;rk=230&amp;isP=false" TargetMode="External"/><Relationship Id="rId2749" Type="http://schemas.openxmlformats.org/officeDocument/2006/relationships/hyperlink" Target="https://www.carwale.com/used/cars-in-pune/maruti-suzuki-ertiga/d3269859/?slot=0&amp;rk=47&amp;isP=false" TargetMode="External"/><Relationship Id="rId2956" Type="http://schemas.openxmlformats.org/officeDocument/2006/relationships/hyperlink" Target="https://www.carwale.com/used/cars-in-chandigarh/maruti-suzuki-baleno/d3296035/?slot=35&amp;rk=7&amp;isP=true" TargetMode="External"/><Relationship Id="rId928" Type="http://schemas.openxmlformats.org/officeDocument/2006/relationships/hyperlink" Target="https://www.cartrade.com/buy-used-cars/mumbai/mahindra/marazzo/d3192575.html?dc=0" TargetMode="External"/><Relationship Id="rId1558" Type="http://schemas.openxmlformats.org/officeDocument/2006/relationships/hyperlink" Target="https://www.carwale.com/used/cars-in-mumbai/maruti-suzuki-swift/d3213417/?slot=0&amp;rk=90&amp;isP=false" TargetMode="External"/><Relationship Id="rId1765" Type="http://schemas.openxmlformats.org/officeDocument/2006/relationships/hyperlink" Target="https://www.carwale.com/used/cars-in-chennai/jeep-compass/d3296907/?slot=0&amp;rk=50&amp;isP=false" TargetMode="External"/><Relationship Id="rId2609" Type="http://schemas.openxmlformats.org/officeDocument/2006/relationships/hyperlink" Target="https://www.carwale.com/used/cars-in-bangalore/mitsubishi-pajero/d3258889/?slot=0&amp;rk=155&amp;isP=false" TargetMode="External"/><Relationship Id="rId4171" Type="http://schemas.openxmlformats.org/officeDocument/2006/relationships/hyperlink" Target="https://www.quikr.com/cars/used-silver-2019-mahindra-xuv-300-23-500-kms-driven-in-dhoomanganj-allahabad/p/361203499" TargetMode="External"/><Relationship Id="rId5015" Type="http://schemas.openxmlformats.org/officeDocument/2006/relationships/hyperlink" Target="https://www.quikr.com/cars/used-2014-ford-ecosport-titanium-1.5-ti-vct-42000-kms-driven-in-rash-behari-avenue-kolkata/p/362360165" TargetMode="External"/><Relationship Id="rId57" Type="http://schemas.openxmlformats.org/officeDocument/2006/relationships/hyperlink" Target="https://www.cardekho.com/buy-used-car-details/used-Mahindra-Xuv500-W6-2wd-cars-Ahmedabad_5633d724-a5da-4f66-abc9-48429989802c.htm" TargetMode="External"/><Relationship Id="rId1418" Type="http://schemas.openxmlformats.org/officeDocument/2006/relationships/hyperlink" Target="https://www.carwale.com/used/cars-in-delhi/honda-city/d3269871/?slot=0&amp;rk=198&amp;isP=false" TargetMode="External"/><Relationship Id="rId1972" Type="http://schemas.openxmlformats.org/officeDocument/2006/relationships/hyperlink" Target="https://www.carwale.com/used/cars-in-hyderabad/hyundai-elite-i20/d3260833/?slot=0&amp;rk=10&amp;isP=false" TargetMode="External"/><Relationship Id="rId2816" Type="http://schemas.openxmlformats.org/officeDocument/2006/relationships/hyperlink" Target="https://www.carwale.com/used/cars-in-pune/hyundai-eon/d3287009/?slot=0&amp;rk=114&amp;isP=false" TargetMode="External"/><Relationship Id="rId4031" Type="http://schemas.openxmlformats.org/officeDocument/2006/relationships/hyperlink" Target="https://www.quikr.com/cars/used-other-2020-ford-ecosport-25478-kms-driven-in-cholourpalya-bangalore/p/362329417" TargetMode="External"/><Relationship Id="rId1625" Type="http://schemas.openxmlformats.org/officeDocument/2006/relationships/hyperlink" Target="https://www.carwale.com/used/cars-in-mumbai/honda-mobilio/d3214875/?slot=0&amp;rk=157&amp;isP=false" TargetMode="External"/><Relationship Id="rId1832" Type="http://schemas.openxmlformats.org/officeDocument/2006/relationships/hyperlink" Target="https://www.carwale.com/used/cars-in-chennai/maruti-suzuki-alto/d3265595/?slot=0&amp;rk=117&amp;isP=false" TargetMode="External"/><Relationship Id="rId4988" Type="http://schemas.openxmlformats.org/officeDocument/2006/relationships/hyperlink" Target="https://www.quikr.com/cars/used-grey-2011-hyundai-i10-sportz-1.2-69000-kms-driven-in-vile-parle-east-mumbai/p/362435881" TargetMode="External"/><Relationship Id="rId3797" Type="http://schemas.openxmlformats.org/officeDocument/2006/relationships/hyperlink" Target="https://www.quikr.com/cars/used-other-2021-tata-harrier-3422-kms-driven-in-anna-nagar-chennai/p/362347473" TargetMode="External"/><Relationship Id="rId4848" Type="http://schemas.openxmlformats.org/officeDocument/2006/relationships/hyperlink" Target="https://www.quikr.com/cars/used-silver-2022-maruti-suzuki-wagon-r-1.0-lxi-cng-1000-kms-driven-in-moolakadai-chennai/p/362179107" TargetMode="External"/><Relationship Id="rId2399" Type="http://schemas.openxmlformats.org/officeDocument/2006/relationships/hyperlink" Target="https://www.carwale.com/used/cars-in-kolkata/hyundai-tucson/d3269909/?slot=0&amp;rk=192&amp;isP=false" TargetMode="External"/><Relationship Id="rId3657" Type="http://schemas.openxmlformats.org/officeDocument/2006/relationships/hyperlink" Target="https://www.quikr.com/cars/used-other-2021-maruti-suzuki-s-presso-vxi-cng-50127-kms-driven-in-undri-pune/p/362347717" TargetMode="External"/><Relationship Id="rId3864" Type="http://schemas.openxmlformats.org/officeDocument/2006/relationships/hyperlink" Target="https://www.quikr.com/cars/used-other-2017-maruti-suzuki-baleno-50814-kms-driven-in-undri-pune/p/362347720" TargetMode="External"/><Relationship Id="rId4708" Type="http://schemas.openxmlformats.org/officeDocument/2006/relationships/hyperlink" Target="https://www.quikr.com/cars/used-other-2017-hyundai-grand-i10-78810-kms-driven-in-undri-pune/p/362329704" TargetMode="External"/><Relationship Id="rId4915" Type="http://schemas.openxmlformats.org/officeDocument/2006/relationships/hyperlink" Target="https://www.quikr.com/cars/used-2015-toyota-fortuner-3.0-4x4-mt-100000-kms-driven-in-shirdi-ahmednagar/p/361022010" TargetMode="External"/><Relationship Id="rId578" Type="http://schemas.openxmlformats.org/officeDocument/2006/relationships/hyperlink" Target="https://www.cartrade.com/buy-used-cars/mumbai/mahindra/marazzo/d3192575.html?dc=0" TargetMode="External"/><Relationship Id="rId785" Type="http://schemas.openxmlformats.org/officeDocument/2006/relationships/hyperlink" Target="https://www.cartrade.com/buy-used-cars/mumbai/mercedes-benz/e-class/d3238105.html?dc=0" TargetMode="External"/><Relationship Id="rId992" Type="http://schemas.openxmlformats.org/officeDocument/2006/relationships/hyperlink" Target="https://www.cartrade.com/buy-used-cars/delhi/maruti-suzuki/baleno/d3303119.html?dc=0" TargetMode="External"/><Relationship Id="rId2259" Type="http://schemas.openxmlformats.org/officeDocument/2006/relationships/hyperlink" Target="https://www.carwale.com/used/cars-in-kolkata/maruti-suzuki-xl6/d3294581/?slot=0&amp;rk=52&amp;isP=false" TargetMode="External"/><Relationship Id="rId2466" Type="http://schemas.openxmlformats.org/officeDocument/2006/relationships/hyperlink" Target="https://www.carwale.com/used/cars-in-bangalore/honda-city/d3261387/?slot=0&amp;rk=12&amp;isP=false" TargetMode="External"/><Relationship Id="rId2673" Type="http://schemas.openxmlformats.org/officeDocument/2006/relationships/hyperlink" Target="https://www.carwale.com/used/cars-in-bangalore/honda-city/d3304225/?slot=0&amp;rk=219&amp;isP=false" TargetMode="External"/><Relationship Id="rId2880" Type="http://schemas.openxmlformats.org/officeDocument/2006/relationships/hyperlink" Target="https://www.carwale.com/used/cars-in-pune/hyundai-santro/d3197125/?slot=0&amp;rk=178&amp;isP=false" TargetMode="External"/><Relationship Id="rId3517" Type="http://schemas.openxmlformats.org/officeDocument/2006/relationships/hyperlink" Target="https://www.quikr.com/cars/used-other-2017-hyundai-creta-67537-kms-driven-in-undri-pune/p/362347649" TargetMode="External"/><Relationship Id="rId3724" Type="http://schemas.openxmlformats.org/officeDocument/2006/relationships/hyperlink" Target="https://www.quikr.com/cars/used-other-2013-hyundai-verna-85014-kms-driven-in-undri-pune/p/362347772" TargetMode="External"/><Relationship Id="rId3931" Type="http://schemas.openxmlformats.org/officeDocument/2006/relationships/hyperlink" Target="https://www.quikr.com/cars/used-2019-maruti-suzuki-s-cross-47-000-kms-driven-in-kphb-hyderabad/p/362065628" TargetMode="External"/><Relationship Id="rId438" Type="http://schemas.openxmlformats.org/officeDocument/2006/relationships/hyperlink" Target="https://www.cartrade.com/buy-used-cars/kanpur/honda/brio/d3247133.html?dc=0" TargetMode="External"/><Relationship Id="rId645" Type="http://schemas.openxmlformats.org/officeDocument/2006/relationships/hyperlink" Target="https://www.cartrade.com/buy-used-cars/hyderabad/volkswagen/vento/d3239325.html?dc=0" TargetMode="External"/><Relationship Id="rId852" Type="http://schemas.openxmlformats.org/officeDocument/2006/relationships/hyperlink" Target="https://www.cartrade.com/buy-used-cars/vijaywada/toyota/yaris/d3254349.html?dc=0" TargetMode="External"/><Relationship Id="rId1068" Type="http://schemas.openxmlformats.org/officeDocument/2006/relationships/hyperlink" Target="https://www.cartrade.com/buy-used-cars/faridabad/maruti-suzuki/wagon-r/d3236003.html?dc=0" TargetMode="External"/><Relationship Id="rId1275" Type="http://schemas.openxmlformats.org/officeDocument/2006/relationships/hyperlink" Target="https://www.carwale.com/used/cars-in-delhi/mercedes-benz-e-class/d3266639/?slot=0&amp;rk=55&amp;isP=false" TargetMode="External"/><Relationship Id="rId1482" Type="http://schemas.openxmlformats.org/officeDocument/2006/relationships/hyperlink" Target="https://www.carwale.com/used/cars-in-mumbai/honda-br-v/d3252895/?slot=0&amp;rk=14&amp;isP=false" TargetMode="External"/><Relationship Id="rId2119" Type="http://schemas.openxmlformats.org/officeDocument/2006/relationships/hyperlink" Target="https://www.carwale.com/used/cars-in-hyderabad/maruti-suzuki-baleno/d3234515/?slot=0&amp;rk=157&amp;isP=false" TargetMode="External"/><Relationship Id="rId2326" Type="http://schemas.openxmlformats.org/officeDocument/2006/relationships/hyperlink" Target="https://www.carwale.com/used/cars-in-kolkata/maruti-suzuki-ciaz/d3294597/?slot=0&amp;rk=119&amp;isP=false" TargetMode="External"/><Relationship Id="rId2533" Type="http://schemas.openxmlformats.org/officeDocument/2006/relationships/hyperlink" Target="https://www.carwale.com/used/cars-in-bangalore/kia-seltos/d3196369/?slot=0&amp;rk=79&amp;isP=false" TargetMode="External"/><Relationship Id="rId2740" Type="http://schemas.openxmlformats.org/officeDocument/2006/relationships/hyperlink" Target="https://www.carwale.com/used/cars-in-pune/honda-amaze/d3082573/?slot=0&amp;rk=38&amp;isP=false" TargetMode="External"/><Relationship Id="rId505" Type="http://schemas.openxmlformats.org/officeDocument/2006/relationships/hyperlink" Target="https://www.cartrade.com/buy-used-cars/mumbai/mini/countryman/d3264323.html?dc=0" TargetMode="External"/><Relationship Id="rId712" Type="http://schemas.openxmlformats.org/officeDocument/2006/relationships/hyperlink" Target="https://www.cartrade.com/buy-used-cars/lucknow/hyundai/xcent/d3157837.html?dc=0" TargetMode="External"/><Relationship Id="rId1135" Type="http://schemas.openxmlformats.org/officeDocument/2006/relationships/hyperlink" Target="https://www.cartrade.com/buy-used-cars/mumbai/mercedes-benz/e-class/d3238105.html?dc=0" TargetMode="External"/><Relationship Id="rId1342" Type="http://schemas.openxmlformats.org/officeDocument/2006/relationships/hyperlink" Target="https://www.carwale.com/used/cars-in-gurgaon/mercedes-benz-e-class/d3228981/?slot=0&amp;rk=122&amp;isP=false&amp;dc=10" TargetMode="External"/><Relationship Id="rId4498" Type="http://schemas.openxmlformats.org/officeDocument/2006/relationships/hyperlink" Target="https://www.quikr.com/cars/used-other-2020-hyundai-venue-24948-kms-driven-in-cholourpalya-bangalore/p/362329464" TargetMode="External"/><Relationship Id="rId1202" Type="http://schemas.openxmlformats.org/officeDocument/2006/relationships/hyperlink" Target="https://www.cartrade.com/buy-used-cars/vijaywada/toyota/yaris/d3254349.html?dc=0" TargetMode="External"/><Relationship Id="rId2600" Type="http://schemas.openxmlformats.org/officeDocument/2006/relationships/hyperlink" Target="https://www.carwale.com/used/cars-in-bangalore/audi-a4/d3269815/?slot=0&amp;rk=146&amp;isP=false" TargetMode="External"/><Relationship Id="rId4358" Type="http://schemas.openxmlformats.org/officeDocument/2006/relationships/hyperlink" Target="https://www.quikr.com/cars/used-silver-2010-maruti-suzuki-swift-lxi-1.2-bs-iv-85-000-kms-driven-in-rohini-sector-28-delhi/p/362460580" TargetMode="External"/><Relationship Id="rId3167" Type="http://schemas.openxmlformats.org/officeDocument/2006/relationships/hyperlink" Target="https://www.quikr.com/cars/used-white-2014-audi-a4-2.0-tdi-143bhp-27-000-kms-driven-in-patel-nagar-delhi/p/362466342" TargetMode="External"/><Relationship Id="rId4565" Type="http://schemas.openxmlformats.org/officeDocument/2006/relationships/hyperlink" Target="https://www.quikr.com/cars/used-other-2020-renault-kwid-14334-kms-driven-in-undri-pune/p/362329705" TargetMode="External"/><Relationship Id="rId4772" Type="http://schemas.openxmlformats.org/officeDocument/2006/relationships/hyperlink" Target="https://www.quikr.com/cars/used-white-2008-maruti-suzuki-swift-vxi-4-300-kms-driven-in-tollygunge-kolkata/p/362391297" TargetMode="External"/><Relationship Id="rId295" Type="http://schemas.openxmlformats.org/officeDocument/2006/relationships/hyperlink" Target="https://www.cartrade.com/buy-used-cars/hyderabad/volkswagen/vento/d3239325.html?dc=0" TargetMode="External"/><Relationship Id="rId3374" Type="http://schemas.openxmlformats.org/officeDocument/2006/relationships/hyperlink" Target="https://www.quikr.com/cars/used-silver-2010-maruti-suzuki-alto-lx-bs-iv-65000-kms-driven-in-adarsh-nagar-jaipur/p/360448467" TargetMode="External"/><Relationship Id="rId3581" Type="http://schemas.openxmlformats.org/officeDocument/2006/relationships/hyperlink" Target="https://www.quikr.com/cars/used-other-2016-hyundai-i20-active-1.2-sx-40513-kms-driven-in-vanagram-chennai/p/362347420" TargetMode="External"/><Relationship Id="rId4218" Type="http://schemas.openxmlformats.org/officeDocument/2006/relationships/hyperlink" Target="https://www.quikr.com/cars/used-2017-mahindra-kuv100-k6-plus-d-6-str-58000-kms-driven-in-apc-road-kolkata/p/362470190" TargetMode="External"/><Relationship Id="rId4425" Type="http://schemas.openxmlformats.org/officeDocument/2006/relationships/hyperlink" Target="https://www.quikr.com/cars/used-other-2018-renault-kwid-24411-kms-driven-in-vanagram-chennai/p/362329558" TargetMode="External"/><Relationship Id="rId4632" Type="http://schemas.openxmlformats.org/officeDocument/2006/relationships/hyperlink" Target="https://www.quikr.com/cars/used-other-2019-maruti-suzuki-eeco-46758-kms-driven-in-anna-nagar-chennai/p/362329517" TargetMode="External"/><Relationship Id="rId2183" Type="http://schemas.openxmlformats.org/officeDocument/2006/relationships/hyperlink" Target="https://www.carwale.com/used/cars-in-hyderabad/maruti-suzuki-ciaz/d3308489/?slot=0&amp;rk=221&amp;isP=false" TargetMode="External"/><Relationship Id="rId2390" Type="http://schemas.openxmlformats.org/officeDocument/2006/relationships/hyperlink" Target="https://www.carwale.com/used/cars-in-kolkata/mercedes-benz-cla/d3275287/?slot=0&amp;rk=183&amp;isP=false" TargetMode="External"/><Relationship Id="rId3027" Type="http://schemas.openxmlformats.org/officeDocument/2006/relationships/hyperlink" Target="https://www.carwale.com/used/cars-in-chandigarh/audi-a4/d3246319/?slot=0&amp;rk=78&amp;isP=false" TargetMode="External"/><Relationship Id="rId3234" Type="http://schemas.openxmlformats.org/officeDocument/2006/relationships/hyperlink" Target="https://www.quikr.com/cars/used-brown-2013-renault-duster-85-ps-rxl-diesel-opt-115000-kms-driven-in-sanjay-nagar-bangalore/p/362444926" TargetMode="External"/><Relationship Id="rId3441" Type="http://schemas.openxmlformats.org/officeDocument/2006/relationships/hyperlink" Target="https://www.quikr.com/cars/used-other-2019-mg-motors-hector-31713-kms-driven-in-undri-pune/p/362347764" TargetMode="External"/><Relationship Id="rId155" Type="http://schemas.openxmlformats.org/officeDocument/2006/relationships/hyperlink" Target="https://www.cartrade.com/buy-used-cars/mumbai/mini/countryman/d3264323.html?dc=0" TargetMode="External"/><Relationship Id="rId362" Type="http://schemas.openxmlformats.org/officeDocument/2006/relationships/hyperlink" Target="https://www.cartrade.com/buy-used-cars/lucknow/hyundai/xcent/d3157837.html?dc=0" TargetMode="External"/><Relationship Id="rId2043" Type="http://schemas.openxmlformats.org/officeDocument/2006/relationships/hyperlink" Target="https://www.carwale.com/used/cars-in-hyderabad/mahindra-xuv500/d3206525/?slot=0&amp;rk=81&amp;isP=false" TargetMode="External"/><Relationship Id="rId2250" Type="http://schemas.openxmlformats.org/officeDocument/2006/relationships/hyperlink" Target="https://www.carwale.com/used/cars-in-kolkata/honda-brio/d3262723/?slot=0&amp;rk=43&amp;isP=false" TargetMode="External"/><Relationship Id="rId3301" Type="http://schemas.openxmlformats.org/officeDocument/2006/relationships/hyperlink" Target="https://www.quikr.com/cars/used-other-2014-maruti-suzuki-wagon-r-1.0-vxi-21085-kms-driven-in-undri-pune/p/362347604" TargetMode="External"/><Relationship Id="rId222" Type="http://schemas.openxmlformats.org/officeDocument/2006/relationships/hyperlink" Target="https://www.cartrade.com/buy-used-cars/kanpur/hyundai/grand-i10/d3291495.html?dc=0" TargetMode="External"/><Relationship Id="rId2110" Type="http://schemas.openxmlformats.org/officeDocument/2006/relationships/hyperlink" Target="https://www.carwale.com/used/cars-in-hyderabad/renault-kwid/d3288565/?slot=0&amp;rk=148&amp;isP=false" TargetMode="External"/><Relationship Id="rId4075" Type="http://schemas.openxmlformats.org/officeDocument/2006/relationships/hyperlink" Target="https://www.quikr.com/cars/used-red-2008-maruti-suzuki-wagon-r-duo-lx-70266-kms-driven-in-h.s.r-layout-bangalore/p/293361793" TargetMode="External"/><Relationship Id="rId4282" Type="http://schemas.openxmlformats.org/officeDocument/2006/relationships/hyperlink" Target="https://www.quikr.com/cars/used-other-2021-maruti-suzuki-swift-zxi-38952-kms-driven-in-cholourpalya-bangalore/p/362329458" TargetMode="External"/><Relationship Id="rId1669" Type="http://schemas.openxmlformats.org/officeDocument/2006/relationships/hyperlink" Target="https://www.carwale.com/used/cars-in-mumbai/mercedes-benz-b-class/d3281443/?slot=0&amp;rk=201&amp;isP=false" TargetMode="External"/><Relationship Id="rId1876" Type="http://schemas.openxmlformats.org/officeDocument/2006/relationships/hyperlink" Target="https://www.carwale.com/used/cars-in-chennai/tata-hexa/d3272747/?slot=0&amp;rk=161&amp;isP=false" TargetMode="External"/><Relationship Id="rId2927" Type="http://schemas.openxmlformats.org/officeDocument/2006/relationships/hyperlink" Target="https://www.carwale.com/used/cars-in-pune/mg-hector/d3273841/?slot=0&amp;rk=225&amp;isP=false" TargetMode="External"/><Relationship Id="rId3091" Type="http://schemas.openxmlformats.org/officeDocument/2006/relationships/hyperlink" Target="https://www.carwale.com/used/cars-in-chandigarh/volvo-xc90/d3115270/?slot=0&amp;rk=142&amp;isP=false" TargetMode="External"/><Relationship Id="rId4142" Type="http://schemas.openxmlformats.org/officeDocument/2006/relationships/hyperlink" Target="https://www.quikr.com/cars/used-black-2009-chevrolet-spark-ls-1.0-lpg-140000-kms-driven-in-mahabubabad/p/362472845" TargetMode="External"/><Relationship Id="rId1529" Type="http://schemas.openxmlformats.org/officeDocument/2006/relationships/hyperlink" Target="https://www.carwale.com/used/cars-in-mumbai/mercedes-benz-cla/d3087213/?slot=0&amp;rk=61&amp;isP=false" TargetMode="External"/><Relationship Id="rId1736" Type="http://schemas.openxmlformats.org/officeDocument/2006/relationships/hyperlink" Target="https://www.carwale.com/used/cars-in-chennai/bmw-x6/d3212323/?slot=0&amp;rk=21&amp;isP=false" TargetMode="External"/><Relationship Id="rId1943" Type="http://schemas.openxmlformats.org/officeDocument/2006/relationships/hyperlink" Target="https://www.carwale.com/used/cars-in-chennai/honda-jazz/d3274505/?slot=0&amp;rk=228&amp;isP=false" TargetMode="External"/><Relationship Id="rId28" Type="http://schemas.openxmlformats.org/officeDocument/2006/relationships/hyperlink" Target="https://www.cardekho.com/buy-used-car-details/used-Jeep-Compass-1.4-Limited-Plus-Bsiv-cars-Ahmedabad_3627a08e-1169-4fde-95c1-76bc20139c48.htm" TargetMode="External"/><Relationship Id="rId1803" Type="http://schemas.openxmlformats.org/officeDocument/2006/relationships/hyperlink" Target="https://www.carwale.com/used/cars-in-chennai/mercedes-benz-gle/d3281891/?slot=0&amp;rk=88&amp;isP=false" TargetMode="External"/><Relationship Id="rId4002" Type="http://schemas.openxmlformats.org/officeDocument/2006/relationships/hyperlink" Target="https://www.quikr.com/cars/used-2017-honda-jazz-1.2-sv-mt-13500-kms-driven-in-banashankari-bangalore/p/360855571" TargetMode="External"/><Relationship Id="rId4959" Type="http://schemas.openxmlformats.org/officeDocument/2006/relationships/hyperlink" Target="https://www.quikr.com/cars/used-2017-maruti-suzuki-eeco-5-str-with-ac-htr-cng-48000-kms-driven-in-anand-anand/p/362436070" TargetMode="External"/><Relationship Id="rId3768" Type="http://schemas.openxmlformats.org/officeDocument/2006/relationships/hyperlink" Target="https://www.quikr.com/cars/used-other-2016-maruti-suzuki-baleno-93057-kms-driven-in-anna-nagar-chennai/p/362347492" TargetMode="External"/><Relationship Id="rId3975" Type="http://schemas.openxmlformats.org/officeDocument/2006/relationships/hyperlink" Target="https://www.quikr.com/cars/used-2012-hyundai-santa-fe-1-26-000-kms-driven-in-santacruz-east-mumbai/p/361555591" TargetMode="External"/><Relationship Id="rId4819" Type="http://schemas.openxmlformats.org/officeDocument/2006/relationships/hyperlink" Target="https://www.quikr.com/cars/used-red-2020-maruti-suzuki-swift-lxi-17-258-kms-driven-in-gurgaon-faridabad-road-gurgaon/p/362444881" TargetMode="External"/><Relationship Id="rId689" Type="http://schemas.openxmlformats.org/officeDocument/2006/relationships/hyperlink" Target="https://www.cartrade.com/buy-used-cars/kanpur/mg/hector/d3263973.html?dc=0" TargetMode="External"/><Relationship Id="rId896" Type="http://schemas.openxmlformats.org/officeDocument/2006/relationships/hyperlink" Target="https://www.cartrade.com/buy-used-cars/ajmer/hyundai/venue/d3170291.html?dc=0" TargetMode="External"/><Relationship Id="rId2577" Type="http://schemas.openxmlformats.org/officeDocument/2006/relationships/hyperlink" Target="https://www.carwale.com/used/cars-in-bangalore/toyota-innova/d3257485/?slot=0&amp;rk=123&amp;isP=false" TargetMode="External"/><Relationship Id="rId2784" Type="http://schemas.openxmlformats.org/officeDocument/2006/relationships/hyperlink" Target="https://www.carwale.com/used/cars-in-pune/hyundai-elite-i20/d3288833/?slot=0&amp;rk=82&amp;isP=false" TargetMode="External"/><Relationship Id="rId3628" Type="http://schemas.openxmlformats.org/officeDocument/2006/relationships/hyperlink" Target="https://www.quikr.com/cars/used-other-2014-maruti-suzuki-wagon-r-1.0-vxi-60902-kms-driven-in-vanagram-chennai/p/362347408" TargetMode="External"/><Relationship Id="rId549" Type="http://schemas.openxmlformats.org/officeDocument/2006/relationships/hyperlink" Target="https://www.cartrade.com/buy-used-cars/pune/maruti-suzuki/baleno/d3246011.html?dc=0" TargetMode="External"/><Relationship Id="rId756" Type="http://schemas.openxmlformats.org/officeDocument/2006/relationships/hyperlink" Target="https://www.cartrade.com/buy-used-cars/mumbai/mercedes-benz/cla/d3261427.html?dc=0" TargetMode="External"/><Relationship Id="rId1179" Type="http://schemas.openxmlformats.org/officeDocument/2006/relationships/hyperlink" Target="https://www.cartrade.com/buy-used-cars/mumbai/mercedes-benz/gla/d3269781.html?dc=0" TargetMode="External"/><Relationship Id="rId1386" Type="http://schemas.openxmlformats.org/officeDocument/2006/relationships/hyperlink" Target="https://www.carwale.com/used/cars-in-delhi/bmw-5-series/d3308353/?slot=0&amp;rk=166&amp;isP=false" TargetMode="External"/><Relationship Id="rId1593" Type="http://schemas.openxmlformats.org/officeDocument/2006/relationships/hyperlink" Target="https://www.carwale.com/used/cars-in-mumbai/ford-ecosport/d3260883/?slot=0&amp;rk=125&amp;isP=false" TargetMode="External"/><Relationship Id="rId2437" Type="http://schemas.openxmlformats.org/officeDocument/2006/relationships/hyperlink" Target="https://www.carwale.com/used/cars-in-kolkata/maruti-suzuki-swift/d3266213/?slot=0&amp;rk=230&amp;isP=false" TargetMode="External"/><Relationship Id="rId2991" Type="http://schemas.openxmlformats.org/officeDocument/2006/relationships/hyperlink" Target="https://www.carwale.com/used/cars-in-chandigarh/mercedes-benz-s-class/d3166101/?slot=0&amp;rk=42&amp;isP=false" TargetMode="External"/><Relationship Id="rId3835" Type="http://schemas.openxmlformats.org/officeDocument/2006/relationships/hyperlink" Target="https://www.quikr.com/cars/used-2014-ford-fiesta-titanium-1.5-tdci-109000-kms-driven-in-80-ft.-road-bangalore/p/362107851" TargetMode="External"/><Relationship Id="rId409" Type="http://schemas.openxmlformats.org/officeDocument/2006/relationships/hyperlink" Target="https://www.cartrade.com/buy-used-cars/mumbai/mercedes-benz/cla/d3248437.html?dc=0" TargetMode="External"/><Relationship Id="rId963" Type="http://schemas.openxmlformats.org/officeDocument/2006/relationships/hyperlink" Target="https://www.cartrade.com/buy-used-cars/kanpur/honda/brio/d3247133.html?dc=0" TargetMode="External"/><Relationship Id="rId1039" Type="http://schemas.openxmlformats.org/officeDocument/2006/relationships/hyperlink" Target="https://www.cartrade.com/buy-used-cars/kanpur/mg/hector/d3263973.html?dc=0" TargetMode="External"/><Relationship Id="rId1246" Type="http://schemas.openxmlformats.org/officeDocument/2006/relationships/hyperlink" Target="https://www.carwale.com/used/cars-in-delhi/maruti-suzuki-eeco/d3288409/?slot=0&amp;rk=26&amp;isP=false" TargetMode="External"/><Relationship Id="rId2644" Type="http://schemas.openxmlformats.org/officeDocument/2006/relationships/hyperlink" Target="https://www.carwale.com/used/cars-in-bangalore/tata-nano/d3283021/?slot=0&amp;rk=190&amp;isP=false" TargetMode="External"/><Relationship Id="rId2851" Type="http://schemas.openxmlformats.org/officeDocument/2006/relationships/hyperlink" Target="https://www.carwale.com/used/cars-in-pune/mercedes-benz-s-class/d3306639/?slot=0&amp;rk=149&amp;isP=false" TargetMode="External"/><Relationship Id="rId3902" Type="http://schemas.openxmlformats.org/officeDocument/2006/relationships/hyperlink" Target="https://www.quikr.com/cars/used-2015-maruti-suzuki-swift-dzire-vdi-120000-kms-driven-in-chettipalayam-erode/p/362057276" TargetMode="External"/><Relationship Id="rId92" Type="http://schemas.openxmlformats.org/officeDocument/2006/relationships/hyperlink" Target="https://www.cardekho.com/used-car-details/used-Honda-City-I-vtec-Cvt-Zx-cars-Ahmedabad_59603cb6-a551-428d-a5f6-8eb763265c3a.htm" TargetMode="External"/><Relationship Id="rId616" Type="http://schemas.openxmlformats.org/officeDocument/2006/relationships/hyperlink" Target="https://www.cartrade.com/buy-used-cars/delhi/hyundai/grand-i10/d3303147.html?dc=0" TargetMode="External"/><Relationship Id="rId823" Type="http://schemas.openxmlformats.org/officeDocument/2006/relationships/hyperlink" Target="https://www.cartrade.com/buy-used-cars/delhi/honda/city/d3270903.html?dc=0" TargetMode="External"/><Relationship Id="rId1453" Type="http://schemas.openxmlformats.org/officeDocument/2006/relationships/hyperlink" Target="https://www.carwale.com/used/cars-in-delhi/mercedes-benz-s-class/d3248763/?slot=0&amp;rk=233&amp;isP=false" TargetMode="External"/><Relationship Id="rId1660" Type="http://schemas.openxmlformats.org/officeDocument/2006/relationships/hyperlink" Target="https://www.carwale.com/used/cars-in-mumbai/hyundai-i10/d3298995/?slot=0&amp;rk=192&amp;isP=false" TargetMode="External"/><Relationship Id="rId2504" Type="http://schemas.openxmlformats.org/officeDocument/2006/relationships/hyperlink" Target="https://www.carwale.com/used/cars-in-bangalore/ford-ecosport/d3199281/?slot=0&amp;rk=50&amp;isP=false" TargetMode="External"/><Relationship Id="rId2711" Type="http://schemas.openxmlformats.org/officeDocument/2006/relationships/hyperlink" Target="https://www.carwale.com/used/cars-in-pune/maruti-suzuki-wagon-r/d3267555/?slot=0&amp;rk=9&amp;isP=false" TargetMode="External"/><Relationship Id="rId1106" Type="http://schemas.openxmlformats.org/officeDocument/2006/relationships/hyperlink" Target="https://www.cartrade.com/buy-used-cars/mumbai/mercedes-benz/cla/d3261427.html?dc=0" TargetMode="External"/><Relationship Id="rId1313" Type="http://schemas.openxmlformats.org/officeDocument/2006/relationships/hyperlink" Target="https://www.carwale.com/used/cars-in-gurgaon/land-rover-evoque/d3229189/?slot=0&amp;rk=93&amp;isP=false&amp;dc=10" TargetMode="External"/><Relationship Id="rId1520" Type="http://schemas.openxmlformats.org/officeDocument/2006/relationships/hyperlink" Target="https://www.carwale.com/used/cars-in-mumbai/honda-city/d3187795/?slot=0&amp;rk=52&amp;isP=false" TargetMode="External"/><Relationship Id="rId4469" Type="http://schemas.openxmlformats.org/officeDocument/2006/relationships/hyperlink" Target="https://www.quikr.com/cars/used-other-2021-volkswagen-polo-33826-kms-driven-in-cholourpalya-bangalore/p/362329131" TargetMode="External"/><Relationship Id="rId4676" Type="http://schemas.openxmlformats.org/officeDocument/2006/relationships/hyperlink" Target="https://www.quikr.com/cars/used-2010-honda-city-v-116000-kms-driven-in-arulanada-nagar-thanjavur/p/362450740" TargetMode="External"/><Relationship Id="rId4883" Type="http://schemas.openxmlformats.org/officeDocument/2006/relationships/hyperlink" Target="https://www.quikr.com/cars/used-other-2016-maruti-suzuki-swift-vxi-opt-37840-kms-driven-in-undri-pune/p/362323783" TargetMode="External"/><Relationship Id="rId3278" Type="http://schemas.openxmlformats.org/officeDocument/2006/relationships/hyperlink" Target="https://www.quikr.com/cars/used-2018-ford-endeavor-4x4-xlt-at-45000-kms-driven-in-jayanagar-bangalore/p/362446347" TargetMode="External"/><Relationship Id="rId3485" Type="http://schemas.openxmlformats.org/officeDocument/2006/relationships/hyperlink" Target="https://www.quikr.com/cars/used-other-2014-maruti-suzuki-celerio-vxi-57009-kms-driven-in-anna-nagar-chennai/p/362347464" TargetMode="External"/><Relationship Id="rId3692" Type="http://schemas.openxmlformats.org/officeDocument/2006/relationships/hyperlink" Target="https://www.quikr.com/cars/used-silver-2016-maruti-suzuki-wagon-r-lx-minor-248000-kms-driven-in-sancoale-goa/p/362237283" TargetMode="External"/><Relationship Id="rId4329" Type="http://schemas.openxmlformats.org/officeDocument/2006/relationships/hyperlink" Target="https://www.quikr.com/cars/used-other-2016-maruti-suzuki-wagon-r-1.0-vxi-amt-57145-kms-driven-in-undri-pune/p/362329758" TargetMode="External"/><Relationship Id="rId4536" Type="http://schemas.openxmlformats.org/officeDocument/2006/relationships/hyperlink" Target="https://www.quikr.com/cars/used-other-2018-maruti-suzuki-dzire-vxi-90644-kms-driven-in-vanagram-chennai/p/362329584" TargetMode="External"/><Relationship Id="rId4743" Type="http://schemas.openxmlformats.org/officeDocument/2006/relationships/hyperlink" Target="https://www.quikr.com/cars/used-white-2019-hyundai-i20-active-1.2-s-25000-kms-driven-in-madhavaram-chennai/p/362450693" TargetMode="External"/><Relationship Id="rId4950" Type="http://schemas.openxmlformats.org/officeDocument/2006/relationships/hyperlink" Target="https://www.quikr.com/cars/used-other-2010-hyundai-santro-xing-gls-14172-kms-driven-in-cholourpalya-bangalore/p/362323270" TargetMode="External"/><Relationship Id="rId199" Type="http://schemas.openxmlformats.org/officeDocument/2006/relationships/hyperlink" Target="https://www.cartrade.com/buy-used-cars/pune/maruti-suzuki/baleno/d3246011.html?dc=0" TargetMode="External"/><Relationship Id="rId2087" Type="http://schemas.openxmlformats.org/officeDocument/2006/relationships/hyperlink" Target="https://www.carwale.com/used/cars-in-hyderabad/honda-amaze/d3271245/?slot=0&amp;rk=125&amp;isP=false" TargetMode="External"/><Relationship Id="rId2294" Type="http://schemas.openxmlformats.org/officeDocument/2006/relationships/hyperlink" Target="https://www.carwale.com/used/cars-in-kolkata/jaguar-xe/d3148797/?slot=0&amp;rk=87&amp;isP=false" TargetMode="External"/><Relationship Id="rId3138" Type="http://schemas.openxmlformats.org/officeDocument/2006/relationships/hyperlink" Target="https://www.carwale.com/used/cars-in-chandigarh/maruti-suzuki-celerio/d3278705/?slot=0&amp;rk=189&amp;isP=false" TargetMode="External"/><Relationship Id="rId3345" Type="http://schemas.openxmlformats.org/officeDocument/2006/relationships/hyperlink" Target="https://www.quikr.com/cars/used-other-2016-skoda-rapid-81017-kms-driven-in-undri-pune/p/362347751" TargetMode="External"/><Relationship Id="rId3552" Type="http://schemas.openxmlformats.org/officeDocument/2006/relationships/hyperlink" Target="https://www.quikr.com/cars/used-other-2018-volkswagen-vento-57211-kms-driven-in-anna-nagar-chennai/p/362347480" TargetMode="External"/><Relationship Id="rId4603" Type="http://schemas.openxmlformats.org/officeDocument/2006/relationships/hyperlink" Target="https://www.quikr.com/cars/used-red-2011-hyundai-i10-magna-1.2-59600-kms-driven-in-dwarka-sector-12-delhi/p/362454743" TargetMode="External"/><Relationship Id="rId266" Type="http://schemas.openxmlformats.org/officeDocument/2006/relationships/hyperlink" Target="https://www.cartrade.com/buy-used-cars/delhi/hyundai/grand-i10/d3303147.html?dc=0" TargetMode="External"/><Relationship Id="rId473" Type="http://schemas.openxmlformats.org/officeDocument/2006/relationships/hyperlink" Target="https://www.cartrade.com/buy-used-cars/delhi/honda/city/d3270903.html?dc=0" TargetMode="External"/><Relationship Id="rId680" Type="http://schemas.openxmlformats.org/officeDocument/2006/relationships/hyperlink" Target="https://www.cartrade.com/buy-used-cars/mumbai/mini/countryman/d3264323.html?dc=0" TargetMode="External"/><Relationship Id="rId2154" Type="http://schemas.openxmlformats.org/officeDocument/2006/relationships/hyperlink" Target="https://www.carwale.com/used/cars-in-hyderabad/hyundai-grand-i10/d3243501/?slot=0&amp;rk=192&amp;isP=false" TargetMode="External"/><Relationship Id="rId2361" Type="http://schemas.openxmlformats.org/officeDocument/2006/relationships/hyperlink" Target="https://www.carwale.com/used/cars-in-kolkata/honda-city/d3269887/?slot=0&amp;rk=154&amp;isP=false" TargetMode="External"/><Relationship Id="rId3205" Type="http://schemas.openxmlformats.org/officeDocument/2006/relationships/hyperlink" Target="https://www.quikr.com/cars/used-other-2016-renault-kwid-rxt-28738-kms-driven-in-vanagram-chennai/p/362347359" TargetMode="External"/><Relationship Id="rId3412" Type="http://schemas.openxmlformats.org/officeDocument/2006/relationships/hyperlink" Target="https://www.quikr.com/cars/used-other-2020-renault-duster-44729-kms-driven-in-vanagram-chennai/p/362347687" TargetMode="External"/><Relationship Id="rId4810" Type="http://schemas.openxmlformats.org/officeDocument/2006/relationships/hyperlink" Target="https://www.quikr.com/cars/used-other-2018-hyundai-eon-era-plus-60480-kms-driven-in-vanagram-chennai/p/362329574" TargetMode="External"/><Relationship Id="rId126" Type="http://schemas.openxmlformats.org/officeDocument/2006/relationships/hyperlink" Target="https://www.cardekho.com/used-car-details/used-Maruti-Wagon-R-Vxi-1.2-cars-Ahmedabad_f501171c-3d62-4605-92ad-42cac057ec91.htm" TargetMode="External"/><Relationship Id="rId333" Type="http://schemas.openxmlformats.org/officeDocument/2006/relationships/hyperlink" Target="https://www.cartrade.com/buy-used-cars/mumbai/mercedes-benz/c-class/d3248439.html?dc=0" TargetMode="External"/><Relationship Id="rId540" Type="http://schemas.openxmlformats.org/officeDocument/2006/relationships/hyperlink" Target="https://www.cartrade.com/buy-used-cars/%7B%7Burl%7D%7D" TargetMode="External"/><Relationship Id="rId1170" Type="http://schemas.openxmlformats.org/officeDocument/2006/relationships/hyperlink" Target="https://www.cartrade.com/buy-used-cars/hyderabad/volkswagen/vento/d3239325.html?dc=0" TargetMode="External"/><Relationship Id="rId2014" Type="http://schemas.openxmlformats.org/officeDocument/2006/relationships/hyperlink" Target="https://www.carwale.com/used/cars-in-hyderabad/hyundai-creta/d3239323/?slot=0&amp;rk=52&amp;isP=false" TargetMode="External"/><Relationship Id="rId2221" Type="http://schemas.openxmlformats.org/officeDocument/2006/relationships/hyperlink" Target="https://www.carwale.com/used/cars-in-kolkata/kia-seltos/d3116566/?slot=0&amp;rk=14&amp;isP=false" TargetMode="External"/><Relationship Id="rId1030" Type="http://schemas.openxmlformats.org/officeDocument/2006/relationships/hyperlink" Target="https://www.cartrade.com/buy-used-cars/mumbai/mini/countryman/d3264323.html?dc=0" TargetMode="External"/><Relationship Id="rId4186" Type="http://schemas.openxmlformats.org/officeDocument/2006/relationships/hyperlink" Target="https://www.quikr.com/cars/used-other-2017-honda-jazz-57001-kms-driven-in-vanagram-chennai/p/362329520" TargetMode="External"/><Relationship Id="rId400" Type="http://schemas.openxmlformats.org/officeDocument/2006/relationships/hyperlink" Target="https://www.cartrade.com/buy-used-cars/hyderabad/maruti-suzuki/baleno/d3241025.html?dc=0" TargetMode="External"/><Relationship Id="rId1987" Type="http://schemas.openxmlformats.org/officeDocument/2006/relationships/hyperlink" Target="https://www.carwale.com/used/cars-in-hyderabad/tata-nexon-ev/d3292213/?slot=0&amp;rk=25&amp;isP=false" TargetMode="External"/><Relationship Id="rId4393" Type="http://schemas.openxmlformats.org/officeDocument/2006/relationships/hyperlink" Target="https://www.quikr.com/cars/used-other-2020-maruti-suzuki-vitara-brezza-14630-kms-driven-in-cholourpalya-bangalore/p/362329132" TargetMode="External"/><Relationship Id="rId1847" Type="http://schemas.openxmlformats.org/officeDocument/2006/relationships/hyperlink" Target="https://www.carwale.com/used/cars-in-chennai/maruti-suzuki-wagon-r/d3271211/?slot=0&amp;rk=132&amp;isP=false" TargetMode="External"/><Relationship Id="rId4046" Type="http://schemas.openxmlformats.org/officeDocument/2006/relationships/hyperlink" Target="https://www.quikr.com/cars/used-black-2007-maruti-suzuki-swift-vxi-bsiii-116000-kms-driven-in-banasavadi-bangalore/p/359032407" TargetMode="External"/><Relationship Id="rId4253" Type="http://schemas.openxmlformats.org/officeDocument/2006/relationships/hyperlink" Target="https://www.quikr.com/cars/used-other-2019-maruti-suzuki-swift-vdi-84520-kms-driven-in-vanagram-chennai/p/362329557" TargetMode="External"/><Relationship Id="rId4460" Type="http://schemas.openxmlformats.org/officeDocument/2006/relationships/hyperlink" Target="https://www.quikr.com/cars/used-white-2021-mahindra-xuv-300-w6-6-789-kms-driven-in-sector-67-gurgaon/p/362417908" TargetMode="External"/><Relationship Id="rId1707" Type="http://schemas.openxmlformats.org/officeDocument/2006/relationships/hyperlink" Target="https://www.carwale.com/used/cars-in-mumbai/hyundai-xcent/d3220071/?slot=0&amp;rk=239&amp;isP=false" TargetMode="External"/><Relationship Id="rId3062" Type="http://schemas.openxmlformats.org/officeDocument/2006/relationships/hyperlink" Target="https://www.carwale.com/used/cars-in-chandigarh/tata-hexa/d3257579/?slot=0&amp;rk=113&amp;isP=false" TargetMode="External"/><Relationship Id="rId4113" Type="http://schemas.openxmlformats.org/officeDocument/2006/relationships/hyperlink" Target="https://www.quikr.com/cars/used-other-2018-maruti-suzuki-alto-k10-vxi-24169-kms-driven-in-cholourpalya-bangalore/p/362329412" TargetMode="External"/><Relationship Id="rId4320" Type="http://schemas.openxmlformats.org/officeDocument/2006/relationships/hyperlink" Target="https://www.quikr.com/cars/used-other-2020-renault-triber-10256-kms-driven-in-undri-pune/p/362329686" TargetMode="External"/><Relationship Id="rId190" Type="http://schemas.openxmlformats.org/officeDocument/2006/relationships/hyperlink" Target="https://www.cartrade.com/buy-used-cars/%7B%7Burl%7D%7D" TargetMode="External"/><Relationship Id="rId1914" Type="http://schemas.openxmlformats.org/officeDocument/2006/relationships/hyperlink" Target="https://www.carwale.com/used/cars-in-chennai/maruti-suzuki-celerio/d3272971/?slot=0&amp;rk=199&amp;isP=false" TargetMode="External"/><Relationship Id="rId3879" Type="http://schemas.openxmlformats.org/officeDocument/2006/relationships/hyperlink" Target="https://www.quikr.com/cars/used-brown-2009-maruti-suzuki-estilo-lx-bs-iv-56000-kms-driven-in-aakkulam-trivandrum/p/362093961" TargetMode="External"/><Relationship Id="rId2688" Type="http://schemas.openxmlformats.org/officeDocument/2006/relationships/hyperlink" Target="https://www.carwale.com/used/cars-in-bangalore/maruti-suzuki-ritz/d3268195/?slot=0&amp;rk=234&amp;isP=false" TargetMode="External"/><Relationship Id="rId2895" Type="http://schemas.openxmlformats.org/officeDocument/2006/relationships/hyperlink" Target="https://www.carwale.com/used/cars-in-pune/maruti-suzuki-alto/d3272217/?slot=0&amp;rk=193&amp;isP=false" TargetMode="External"/><Relationship Id="rId3739" Type="http://schemas.openxmlformats.org/officeDocument/2006/relationships/hyperlink" Target="https://www.quikr.com/cars/used-blue-2012-maruti-suzuki-eeco-5-str-84340-kms-driven-in-banasavadi-bangalore/p/361724989" TargetMode="External"/><Relationship Id="rId3946" Type="http://schemas.openxmlformats.org/officeDocument/2006/relationships/hyperlink" Target="https://www.quikr.com/cars/used-other-2019-maruti-suzuki-vitara-brezza-zdi-amt-69496-kms-driven-in-vanagram-chennai/p/362347373" TargetMode="External"/><Relationship Id="rId867" Type="http://schemas.openxmlformats.org/officeDocument/2006/relationships/hyperlink" Target="https://www.cartrade.com/buy-used-cars/delhi/maruti-suzuki/baleno/d3303119.html?dc=0" TargetMode="External"/><Relationship Id="rId1497" Type="http://schemas.openxmlformats.org/officeDocument/2006/relationships/hyperlink" Target="https://www.carwale.com/used/cars-in-mumbai/mercedes-benz-glc/d3218881/?slot=0&amp;rk=29&amp;isP=false" TargetMode="External"/><Relationship Id="rId2548" Type="http://schemas.openxmlformats.org/officeDocument/2006/relationships/hyperlink" Target="https://www.carwale.com/used/cars-in-bangalore/bmw-x1/d3305575/?slot=0&amp;rk=94&amp;isP=false" TargetMode="External"/><Relationship Id="rId2755" Type="http://schemas.openxmlformats.org/officeDocument/2006/relationships/hyperlink" Target="https://www.carwale.com/used/cars-in-pune/hyundai-grand-i10/d3183831/?slot=0&amp;rk=53&amp;isP=false" TargetMode="External"/><Relationship Id="rId2962" Type="http://schemas.openxmlformats.org/officeDocument/2006/relationships/hyperlink" Target="https://www.carwale.com/used/cars-in-chandigarh/land-rover-range-rover-sport/d3265113/?slot=0&amp;rk=13&amp;isP=false" TargetMode="External"/><Relationship Id="rId3806" Type="http://schemas.openxmlformats.org/officeDocument/2006/relationships/hyperlink" Target="https://www.quikr.com/cars/used-white-2021-mahindra-bolero-b6-o-11000-kms-driven-in-mylapore-chennai/p/362174283" TargetMode="External"/><Relationship Id="rId727" Type="http://schemas.openxmlformats.org/officeDocument/2006/relationships/hyperlink" Target="https://www.cartrade.com/buy-used-cars/vijaywada/toyota/yaris/d3254349.html?dc=0" TargetMode="External"/><Relationship Id="rId934" Type="http://schemas.openxmlformats.org/officeDocument/2006/relationships/hyperlink" Target="https://www.cartrade.com/buy-used-cars/mumbai/mercedes-benz/cla/d3248437.html?dc=0" TargetMode="External"/><Relationship Id="rId1357" Type="http://schemas.openxmlformats.org/officeDocument/2006/relationships/hyperlink" Target="https://www.carwale.com/used/cars-in-delhi/mercedes-benz-gle/d3294367/?slot=0&amp;rk=137&amp;isP=false" TargetMode="External"/><Relationship Id="rId1564" Type="http://schemas.openxmlformats.org/officeDocument/2006/relationships/hyperlink" Target="https://www.carwale.com/used/cars-in-mumbai/maruti-suzuki-swift/d3213527/?slot=0&amp;rk=96&amp;isP=false" TargetMode="External"/><Relationship Id="rId1771" Type="http://schemas.openxmlformats.org/officeDocument/2006/relationships/hyperlink" Target="https://www.carwale.com/used/cars-in-chennai/hyundai-elite-i20/d3309637/?slot=0&amp;rk=56&amp;isP=false" TargetMode="External"/><Relationship Id="rId2408" Type="http://schemas.openxmlformats.org/officeDocument/2006/relationships/hyperlink" Target="https://www.carwale.com/used/cars-in-kolkata/hyundai-verna/d3269901/?slot=0&amp;rk=201&amp;isP=false" TargetMode="External"/><Relationship Id="rId2615" Type="http://schemas.openxmlformats.org/officeDocument/2006/relationships/hyperlink" Target="https://www.carwale.com/used/cars-in-bangalore/mahindra-thar/d3249011/?slot=0&amp;rk=161&amp;isP=false" TargetMode="External"/><Relationship Id="rId2822" Type="http://schemas.openxmlformats.org/officeDocument/2006/relationships/hyperlink" Target="https://www.carwale.com/used/cars-in-pune/jeep-compass/d3270937/?slot=0&amp;rk=120&amp;isP=false" TargetMode="External"/><Relationship Id="rId5021" Type="http://schemas.openxmlformats.org/officeDocument/2006/relationships/hyperlink" Target="https://www.quikr.com/cars/used-2017-honda-amaze-1.2-smt-i-vtec-44000-kms-driven-in-rash-behari-avenue-kolkata/p/362233845" TargetMode="External"/><Relationship Id="rId63" Type="http://schemas.openxmlformats.org/officeDocument/2006/relationships/hyperlink" Target="https://www.cardekho.com/buy-used-car-details/used-Hyundai-Eon-Magna-Plus-cars-Ahmedabad_1aebbbf4-0657-4a35-b82f-0b6246dd5bb7.htm" TargetMode="External"/><Relationship Id="rId1217" Type="http://schemas.openxmlformats.org/officeDocument/2006/relationships/hyperlink" Target="https://www.cartrade.com/buy-used-cars/delhi/maruti-suzuki/baleno/d3303119.html?dc=0" TargetMode="External"/><Relationship Id="rId1424" Type="http://schemas.openxmlformats.org/officeDocument/2006/relationships/hyperlink" Target="https://www.carwale.com/used/cars-in-delhi/mercedes-benz-s-class/d3299335/?slot=0&amp;rk=204&amp;isP=false" TargetMode="External"/><Relationship Id="rId1631" Type="http://schemas.openxmlformats.org/officeDocument/2006/relationships/hyperlink" Target="https://www.carwale.com/used/cars-in-mumbai/nissan-sunny/d3226201/?slot=0&amp;rk=163&amp;isP=false" TargetMode="External"/><Relationship Id="rId4787" Type="http://schemas.openxmlformats.org/officeDocument/2006/relationships/hyperlink" Target="https://www.quikr.com/cars/used-other-2018-maruti-suzuki-celerio-vxi-54341-kms-driven-in-undri-pune/p/362329753" TargetMode="External"/><Relationship Id="rId4994" Type="http://schemas.openxmlformats.org/officeDocument/2006/relationships/hyperlink" Target="https://www.quikr.com/cars/used-other-2010-maruti-suzuki-alto-k10-lxi-28382-kms-driven-in-undri-pune/p/362323769" TargetMode="External"/><Relationship Id="rId3389" Type="http://schemas.openxmlformats.org/officeDocument/2006/relationships/hyperlink" Target="https://www.quikr.com/cars/used-other-2016-maruti-suzuki-vitara-brezza-vdi-85486-kms-driven-in-anna-nagar-chennai/p/362347378" TargetMode="External"/><Relationship Id="rId3596" Type="http://schemas.openxmlformats.org/officeDocument/2006/relationships/hyperlink" Target="https://www.quikr.com/cars/used-2014-renault-duster-110-ps-rxz-4x2-mt-79500-kms-driven-in-irc-village-bhubaneswar/p/362351073" TargetMode="External"/><Relationship Id="rId4647" Type="http://schemas.openxmlformats.org/officeDocument/2006/relationships/hyperlink" Target="https://www.quikr.com/cars/used-2011-tata-nano-lx-bsiv-46000-kms-driven-in-thokottu-mangalore/p/362451394" TargetMode="External"/><Relationship Id="rId2198" Type="http://schemas.openxmlformats.org/officeDocument/2006/relationships/hyperlink" Target="https://www.carwale.com/used/cars-in-hyderabad/mg-hector/d3268923/?slot=0&amp;rk=236&amp;isP=false" TargetMode="External"/><Relationship Id="rId3249" Type="http://schemas.openxmlformats.org/officeDocument/2006/relationships/hyperlink" Target="https://www.quikr.com/cars/used-other-2017-maruti-suzuki-dzire-vxi-73162-kms-driven-in-vanagram-chennai/p/362347503" TargetMode="External"/><Relationship Id="rId3456" Type="http://schemas.openxmlformats.org/officeDocument/2006/relationships/hyperlink" Target="https://www.quikr.com/cars/used-other-2016-maruti-suzuki-alto-k10-vxi-28674-kms-driven-in-undri-pune/p/362347714" TargetMode="External"/><Relationship Id="rId4854" Type="http://schemas.openxmlformats.org/officeDocument/2006/relationships/hyperlink" Target="https://www.quikr.com/cars/used-other-2019-kia-seltos-35614-kms-driven-in-cholourpalya-bangalore/p/362323260" TargetMode="External"/><Relationship Id="rId377" Type="http://schemas.openxmlformats.org/officeDocument/2006/relationships/hyperlink" Target="https://www.cartrade.com/buy-used-cars/vijaywada/toyota/yaris/d3254349.html?dc=0" TargetMode="External"/><Relationship Id="rId584" Type="http://schemas.openxmlformats.org/officeDocument/2006/relationships/hyperlink" Target="https://www.cartrade.com/buy-used-cars/mumbai/mercedes-benz/cla/d3248437.html?dc=0" TargetMode="External"/><Relationship Id="rId2058" Type="http://schemas.openxmlformats.org/officeDocument/2006/relationships/hyperlink" Target="https://www.carwale.com/used/cars-in-hyderabad/hyundai-venue/d3195475/?slot=0&amp;rk=96&amp;isP=false" TargetMode="External"/><Relationship Id="rId2265" Type="http://schemas.openxmlformats.org/officeDocument/2006/relationships/hyperlink" Target="https://www.carwale.com/used/cars-in-kolkata/audi-a8/d3282695/?slot=0&amp;rk=58&amp;isP=false" TargetMode="External"/><Relationship Id="rId3109" Type="http://schemas.openxmlformats.org/officeDocument/2006/relationships/hyperlink" Target="https://www.carwale.com/used/cars-in-chandigarh/mercedes-benz-m-class/d3267119/?slot=0&amp;rk=160&amp;isP=false" TargetMode="External"/><Relationship Id="rId3663" Type="http://schemas.openxmlformats.org/officeDocument/2006/relationships/hyperlink" Target="https://www.quikr.com/cars/used-white-2016-mercedes-benz-e-class-200-cgi-36000-kms-driven-in-santacruz-east-mumbai/p/362317546" TargetMode="External"/><Relationship Id="rId3870" Type="http://schemas.openxmlformats.org/officeDocument/2006/relationships/hyperlink" Target="https://www.quikr.com/cars/used-other-2019-maruti-suzuki-vitara-brezza-zdi-plus-57806-kms-driven-in-undri-pune/p/362347753" TargetMode="External"/><Relationship Id="rId4507" Type="http://schemas.openxmlformats.org/officeDocument/2006/relationships/hyperlink" Target="https://www.quikr.com/cars/used-2005-ford-ikon-1.3l-rocam-flair-98000-kms-driven-in-yeshwanthpura-bangalore/p/362459089" TargetMode="External"/><Relationship Id="rId4714" Type="http://schemas.openxmlformats.org/officeDocument/2006/relationships/hyperlink" Target="https://www.quikr.com/cars/used-other-2016-hyundai-grand-i10-sportz-1.2-kappa-vtvt-53933-kms-driven-in-vanagram-chennai/p/362329669" TargetMode="External"/><Relationship Id="rId4921" Type="http://schemas.openxmlformats.org/officeDocument/2006/relationships/hyperlink" Target="https://www.quikr.com/cars/used-other-2018-ford-figo-aspire-43743-kms-driven-in-anna-nagar-chennai/p/362323710" TargetMode="External"/><Relationship Id="rId237" Type="http://schemas.openxmlformats.org/officeDocument/2006/relationships/hyperlink" Target="https://www.cartrade.com/buy-used-cars/lucknow/hyundai/xcent/d3157837.html?dc=0" TargetMode="External"/><Relationship Id="rId791" Type="http://schemas.openxmlformats.org/officeDocument/2006/relationships/hyperlink" Target="https://www.cartrade.com/buy-used-cars/delhi/hyundai/grand-i10/d3303147.html?dc=0" TargetMode="External"/><Relationship Id="rId1074" Type="http://schemas.openxmlformats.org/officeDocument/2006/relationships/hyperlink" Target="https://www.cartrade.com/buy-used-cars/pune/maruti-suzuki/baleno/d3246011.html?dc=0" TargetMode="External"/><Relationship Id="rId2472" Type="http://schemas.openxmlformats.org/officeDocument/2006/relationships/hyperlink" Target="https://www.carwale.com/used/cars-in-bangalore/ford-ecosport/d3265221/?slot=0&amp;rk=18&amp;isP=false" TargetMode="External"/><Relationship Id="rId3316" Type="http://schemas.openxmlformats.org/officeDocument/2006/relationships/hyperlink" Target="https://www.quikr.com/cars/used-other-2016-maruti-suzuki-alto-800-lxi-20547-kms-driven-in-anna-nagar-chennai/p/362347692" TargetMode="External"/><Relationship Id="rId3523" Type="http://schemas.openxmlformats.org/officeDocument/2006/relationships/hyperlink" Target="https://www.quikr.com/cars/used-2012-tata-safari-4x2-gx-dicor-2.2-vtt-99000-kms-driven-in-deccan-gymkhana-pune/p/362348934" TargetMode="External"/><Relationship Id="rId3730" Type="http://schemas.openxmlformats.org/officeDocument/2006/relationships/hyperlink" Target="https://www.quikr.com/cars/used-other-2020-ford-ecosport-18438-kms-driven-in-undri-pune/p/362347659" TargetMode="External"/><Relationship Id="rId444" Type="http://schemas.openxmlformats.org/officeDocument/2006/relationships/hyperlink" Target="https://www.cartrade.com/buy-used-cars/hyderabad/hyundai/elite-i20/d3239341.html?dc=0" TargetMode="External"/><Relationship Id="rId651" Type="http://schemas.openxmlformats.org/officeDocument/2006/relationships/hyperlink" Target="https://www.cartrade.com/buy-used-cars/mumbai/mercedes-benz/glc/d3269783.html?dc=0" TargetMode="External"/><Relationship Id="rId1281" Type="http://schemas.openxmlformats.org/officeDocument/2006/relationships/hyperlink" Target="https://www.carwale.com/used/cars-in-delhi/land-rover-range-rover/d3264053/?slot=0&amp;rk=61&amp;isP=false" TargetMode="External"/><Relationship Id="rId2125" Type="http://schemas.openxmlformats.org/officeDocument/2006/relationships/hyperlink" Target="https://www.carwale.com/used/cars-in-hyderabad/hyundai-elite-i20/d3304035/?slot=0&amp;rk=163&amp;isP=false" TargetMode="External"/><Relationship Id="rId2332" Type="http://schemas.openxmlformats.org/officeDocument/2006/relationships/hyperlink" Target="https://www.carwale.com/used/cars-in-kolkata/jaguar-xf/d3211907/?slot=0&amp;rk=125&amp;isP=false" TargetMode="External"/><Relationship Id="rId304" Type="http://schemas.openxmlformats.org/officeDocument/2006/relationships/hyperlink" Target="https://www.cartrade.com/buy-used-cars/mumbai/mercedes-benz/gla/d3269781.html?dc=0" TargetMode="External"/><Relationship Id="rId511" Type="http://schemas.openxmlformats.org/officeDocument/2006/relationships/hyperlink" Target="https://www.cartrade.com/buy-used-cars/mumbai/mercedes-benz/gle/d3163397.html?dc=0" TargetMode="External"/><Relationship Id="rId1141" Type="http://schemas.openxmlformats.org/officeDocument/2006/relationships/hyperlink" Target="https://www.cartrade.com/buy-used-cars/delhi/hyundai/grand-i10/d3303147.html?dc=0" TargetMode="External"/><Relationship Id="rId4297" Type="http://schemas.openxmlformats.org/officeDocument/2006/relationships/hyperlink" Target="https://www.quikr.com/cars/used-other-2018-maruti-suzuki-vitara-brezza-53001-kms-driven-in-cholourpalya-bangalore/p/362329102" TargetMode="External"/><Relationship Id="rId1001" Type="http://schemas.openxmlformats.org/officeDocument/2006/relationships/hyperlink" Target="https://www.cartrade.com/buy-used-cars/mumbai/mercedes-benz/glc/d3269783.html?dc=0" TargetMode="External"/><Relationship Id="rId4157" Type="http://schemas.openxmlformats.org/officeDocument/2006/relationships/hyperlink" Target="https://www.quikr.com/cars/used-other-2018-maruti-suzuki-alto-800-lxi-16067-kms-driven-in-vanagram-chennai/p/362329545" TargetMode="External"/><Relationship Id="rId4364" Type="http://schemas.openxmlformats.org/officeDocument/2006/relationships/hyperlink" Target="https://www.quikr.com/cars/used-white-2015-hyundai-i20-magna-1.2-40-000-kms-driven-in-chandkheda-ahmedabad/p/362463131" TargetMode="External"/><Relationship Id="rId4571" Type="http://schemas.openxmlformats.org/officeDocument/2006/relationships/hyperlink" Target="https://www.quikr.com/cars/used-other-2013-maruti-suzuki-alto-800-lxi-70861-kms-driven-in-cholourpalya-bangalore/p/362329423" TargetMode="External"/><Relationship Id="rId1958" Type="http://schemas.openxmlformats.org/officeDocument/2006/relationships/hyperlink" Target="https://www.carwale.com/used/cars-in-chennai/maruti-suzuki-wagon-r/d3273713/?slot=0&amp;rk=243&amp;isP=false" TargetMode="External"/><Relationship Id="rId3173" Type="http://schemas.openxmlformats.org/officeDocument/2006/relationships/hyperlink" Target="https://www.quikr.com/cars/used-black-2017-mahindra-xuv-500-w6-46000-kms-driven-in-jangpura-delhi/p/362460902" TargetMode="External"/><Relationship Id="rId3380" Type="http://schemas.openxmlformats.org/officeDocument/2006/relationships/hyperlink" Target="https://www.quikr.com/cars/used-orange-2016-mahindra-xuv-500-w10-100000-kms-driven-in-ashok-nagar-chennai/p/362402275" TargetMode="External"/><Relationship Id="rId4017" Type="http://schemas.openxmlformats.org/officeDocument/2006/relationships/hyperlink" Target="https://www.quikr.com/cars/used-other-2012-maruti-suzuki-wagon-r-1.0-vxi-37234-kms-driven-in-undri-pune/p/362329772" TargetMode="External"/><Relationship Id="rId4224" Type="http://schemas.openxmlformats.org/officeDocument/2006/relationships/hyperlink" Target="https://www.quikr.com/cars/used-other-2017-renault-captur-49899-kms-driven-in-anna-nagar-chennai/p/362329593" TargetMode="External"/><Relationship Id="rId4431" Type="http://schemas.openxmlformats.org/officeDocument/2006/relationships/hyperlink" Target="https://www.quikr.com/cars/used-white-2016-skoda-superb-l-k-tsi-at-69000-kms-driven-in-santacruz-east-mumbai/p/362038622" TargetMode="External"/><Relationship Id="rId1818" Type="http://schemas.openxmlformats.org/officeDocument/2006/relationships/hyperlink" Target="https://www.carwale.com/used/cars-in-chennai/hyundai-santro/d3266127/?slot=0&amp;rk=103&amp;isP=false" TargetMode="External"/><Relationship Id="rId3033" Type="http://schemas.openxmlformats.org/officeDocument/2006/relationships/hyperlink" Target="https://www.carwale.com/used/cars-in-chandigarh/isuzu-d-max-v-cross/d2928035/?slot=0&amp;rk=84&amp;isP=false" TargetMode="External"/><Relationship Id="rId3240" Type="http://schemas.openxmlformats.org/officeDocument/2006/relationships/hyperlink" Target="https://www.quikr.com/cars/used-other-2019-honda-amaze-20121-kms-driven-in-undri-pune/p/362347545" TargetMode="External"/><Relationship Id="rId161" Type="http://schemas.openxmlformats.org/officeDocument/2006/relationships/hyperlink" Target="https://www.cartrade.com/buy-used-cars/mumbai/mercedes-benz/gle/d3163397.html?dc=0" TargetMode="External"/><Relationship Id="rId2799" Type="http://schemas.openxmlformats.org/officeDocument/2006/relationships/hyperlink" Target="https://www.carwale.com/used/cars-in-pune/hyundai-elite-i20/d3271813/?slot=0&amp;rk=97&amp;isP=false" TargetMode="External"/><Relationship Id="rId3100" Type="http://schemas.openxmlformats.org/officeDocument/2006/relationships/hyperlink" Target="https://www.carwale.com/used/cars-in-chandigarh/maruti-suzuki-swift/d3244835/?slot=0&amp;rk=151&amp;isP=false" TargetMode="External"/><Relationship Id="rId978" Type="http://schemas.openxmlformats.org/officeDocument/2006/relationships/hyperlink" Target="https://www.cartrade.com/buy-used-cars/mumbai/mahindra/marazzo/d3192575.html?dc=0" TargetMode="External"/><Relationship Id="rId2659" Type="http://schemas.openxmlformats.org/officeDocument/2006/relationships/hyperlink" Target="https://www.carwale.com/used/cars-in-bangalore/honda-city/d3073017/?slot=0&amp;rk=205&amp;isP=false" TargetMode="External"/><Relationship Id="rId2866" Type="http://schemas.openxmlformats.org/officeDocument/2006/relationships/hyperlink" Target="https://www.carwale.com/used/cars-in-pune/jaguar-xj/d3306389/?slot=0&amp;rk=164&amp;isP=false" TargetMode="External"/><Relationship Id="rId3917" Type="http://schemas.openxmlformats.org/officeDocument/2006/relationships/hyperlink" Target="https://www.quikr.com/cars/used-other-2019-renault-kwid-36705-kms-driven-in-undri-pune/p/362347575" TargetMode="External"/><Relationship Id="rId838" Type="http://schemas.openxmlformats.org/officeDocument/2006/relationships/hyperlink" Target="https://www.cartrade.com/buy-used-cars/kanpur/honda/brio/d3247133.html?dc=0" TargetMode="External"/><Relationship Id="rId1468" Type="http://schemas.openxmlformats.org/officeDocument/2006/relationships/hyperlink" Target="https://www.carwale.com/used/cars-in-ahmedabad/land-rover-range-rover-sport/d3272843/?slot=0&amp;rk=248&amp;isP=false&amp;dc=10" TargetMode="External"/><Relationship Id="rId1675" Type="http://schemas.openxmlformats.org/officeDocument/2006/relationships/hyperlink" Target="https://www.carwale.com/used/cars-in-mumbai/honda-civic/d3277521/?slot=0&amp;rk=207&amp;isP=false" TargetMode="External"/><Relationship Id="rId1882" Type="http://schemas.openxmlformats.org/officeDocument/2006/relationships/hyperlink" Target="https://www.carwale.com/used/cars-in-chennai/kia-seltos/d3272787/?slot=0&amp;rk=167&amp;isP=false" TargetMode="External"/><Relationship Id="rId2519" Type="http://schemas.openxmlformats.org/officeDocument/2006/relationships/hyperlink" Target="https://www.carwale.com/used/cars-in-bangalore/hyundai-creta/d3187445/?slot=0&amp;rk=65&amp;isP=false" TargetMode="External"/><Relationship Id="rId2726" Type="http://schemas.openxmlformats.org/officeDocument/2006/relationships/hyperlink" Target="https://www.carwale.com/used/cars-in-pune/maruti-suzuki-alto-800/d3233205/?slot=0&amp;rk=24&amp;isP=false" TargetMode="External"/><Relationship Id="rId4081" Type="http://schemas.openxmlformats.org/officeDocument/2006/relationships/hyperlink" Target="https://www.quikr.com/cars/used-other-2018-ford-freestyle-31845-kms-driven-in-cholourpalya-bangalore/p/362329091" TargetMode="External"/><Relationship Id="rId1328" Type="http://schemas.openxmlformats.org/officeDocument/2006/relationships/hyperlink" Target="https://www.carwale.com/used/cars-in-delhi/bmw-3-series/d3302043/?slot=0&amp;rk=108&amp;isP=false" TargetMode="External"/><Relationship Id="rId1535" Type="http://schemas.openxmlformats.org/officeDocument/2006/relationships/hyperlink" Target="https://www.carwale.com/used/cars-in-mumbai/honda-city/d3269997/?slot=0&amp;rk=67&amp;isP=false" TargetMode="External"/><Relationship Id="rId2933" Type="http://schemas.openxmlformats.org/officeDocument/2006/relationships/hyperlink" Target="https://www.carwale.com/used/cars-in-pune/maruti-suzuki-s-cross/d3273879/?slot=0&amp;rk=231&amp;isP=false" TargetMode="External"/><Relationship Id="rId905" Type="http://schemas.openxmlformats.org/officeDocument/2006/relationships/hyperlink" Target="https://www.cartrade.com/buy-used-cars/mumbai/mini/countryman/d3264323.html?dc=0" TargetMode="External"/><Relationship Id="rId1742" Type="http://schemas.openxmlformats.org/officeDocument/2006/relationships/hyperlink" Target="https://www.carwale.com/used/cars-in-chennai/audi-a6/d3210927/?slot=0&amp;rk=27&amp;isP=false" TargetMode="External"/><Relationship Id="rId4898" Type="http://schemas.openxmlformats.org/officeDocument/2006/relationships/hyperlink" Target="https://www.quikr.com/cars/used-other-2020-maruti-suzuki-wagon-r-45424-kms-driven-in-vanagram-chennai/p/362323738" TargetMode="External"/><Relationship Id="rId34" Type="http://schemas.openxmlformats.org/officeDocument/2006/relationships/hyperlink" Target="https://www.cardekho.com/buy-used-car-details/used-Maruti-Wagon-R-Lxi-Bs-Iv-cars-Ahmedabad_ba95a554-84bd-442a-a0a7-ad3376c3df95.htm" TargetMode="External"/><Relationship Id="rId1602" Type="http://schemas.openxmlformats.org/officeDocument/2006/relationships/hyperlink" Target="https://www.carwale.com/used/cars-in-mumbai/hyundai-grand-i10/d3229705/?slot=0&amp;rk=134&amp;isP=false" TargetMode="External"/><Relationship Id="rId4758" Type="http://schemas.openxmlformats.org/officeDocument/2006/relationships/hyperlink" Target="https://www.quikr.com/cars/used-other-2013-honda-brio-39655-kms-driven-in-cholourpalya-bangalore/p/362329344" TargetMode="External"/><Relationship Id="rId4965" Type="http://schemas.openxmlformats.org/officeDocument/2006/relationships/hyperlink" Target="https://www.quikr.com/cars/used-grey-2019-maruti-suzuki-alto-800-lxi-18-578-kms-driven-in-zirakpur-chandigarh/p/362423311" TargetMode="External"/><Relationship Id="rId3567" Type="http://schemas.openxmlformats.org/officeDocument/2006/relationships/hyperlink" Target="https://www.quikr.com/cars/used-silver-2006-hyundai-santro-xing-gls-55000-kms-driven-in-adarsh-nagar-jaipur/p/361895920" TargetMode="External"/><Relationship Id="rId3774" Type="http://schemas.openxmlformats.org/officeDocument/2006/relationships/hyperlink" Target="https://www.quikr.com/cars/used-other-2013-hyundai-i20-47539-kms-driven-in-undri-pune/p/362347742" TargetMode="External"/><Relationship Id="rId3981" Type="http://schemas.openxmlformats.org/officeDocument/2006/relationships/hyperlink" Target="https://www.quikr.com/cars/used-2012-audi-a4-30-920-kms-driven-in-bellandur-bangalore/p/362056414" TargetMode="External"/><Relationship Id="rId4618" Type="http://schemas.openxmlformats.org/officeDocument/2006/relationships/hyperlink" Target="https://www.quikr.com/cars/used-other-2018-maruti-suzuki-eeco-12323-kms-driven-in-anna-nagar-chennai/p/362329670" TargetMode="External"/><Relationship Id="rId4825" Type="http://schemas.openxmlformats.org/officeDocument/2006/relationships/hyperlink" Target="https://www.quikr.com/cars/used-other-2020-hyundai-creta-31432-kms-driven-in-cholourpalya-bangalore/p/362329129" TargetMode="External"/><Relationship Id="rId488" Type="http://schemas.openxmlformats.org/officeDocument/2006/relationships/hyperlink" Target="https://www.cartrade.com/buy-used-cars/kanpur/honda/brio/d3247133.html?dc=0" TargetMode="External"/><Relationship Id="rId695" Type="http://schemas.openxmlformats.org/officeDocument/2006/relationships/hyperlink" Target="https://www.cartrade.com/buy-used-cars/hyderabad/volkswagen/vento/d3239325.html?dc=0" TargetMode="External"/><Relationship Id="rId2169" Type="http://schemas.openxmlformats.org/officeDocument/2006/relationships/hyperlink" Target="https://www.carwale.com/used/cars-in-hyderabad/mg-gloster/d3309575/?slot=0&amp;rk=207&amp;isP=false" TargetMode="External"/><Relationship Id="rId2376" Type="http://schemas.openxmlformats.org/officeDocument/2006/relationships/hyperlink" Target="https://www.carwale.com/used/cars-in-kolkata/maruti-suzuki-ertiga/d3305055/?slot=0&amp;rk=169&amp;isP=false" TargetMode="External"/><Relationship Id="rId2583" Type="http://schemas.openxmlformats.org/officeDocument/2006/relationships/hyperlink" Target="https://www.carwale.com/used/cars-in-bangalore/skoda-superb/d3188201/?slot=0&amp;rk=129&amp;isP=false" TargetMode="External"/><Relationship Id="rId2790" Type="http://schemas.openxmlformats.org/officeDocument/2006/relationships/hyperlink" Target="https://www.carwale.com/used/cars-in-pune/maruti-suzuki-dzire/d3250205/?slot=0&amp;rk=88&amp;isP=false" TargetMode="External"/><Relationship Id="rId3427" Type="http://schemas.openxmlformats.org/officeDocument/2006/relationships/hyperlink" Target="https://www.quikr.com/cars/used-2019-maruti-suzuki-alto-800-3-600-kms-driven-in-rajouri-garden-delhi/p/358155343" TargetMode="External"/><Relationship Id="rId3634" Type="http://schemas.openxmlformats.org/officeDocument/2006/relationships/hyperlink" Target="https://www.quikr.com/cars/used-other-2017-maruti-suzuki-alto-k10-vxi-38209-kms-driven-in-vanagram-chennai/p/362347474" TargetMode="External"/><Relationship Id="rId3841" Type="http://schemas.openxmlformats.org/officeDocument/2006/relationships/hyperlink" Target="https://www.quikr.com/cars/used-other-2018-toyota-yaris-vx-cvt-59985-kms-driven-in-undri-pune/p/362347621" TargetMode="External"/><Relationship Id="rId348" Type="http://schemas.openxmlformats.org/officeDocument/2006/relationships/hyperlink" Target="https://www.cartrade.com/buy-used-cars/delhi/honda/city/d3270903.html?dc=0" TargetMode="External"/><Relationship Id="rId555" Type="http://schemas.openxmlformats.org/officeDocument/2006/relationships/hyperlink" Target="https://www.cartrade.com/buy-used-cars/mumbai/mini/countryman/d3264323.html?dc=0" TargetMode="External"/><Relationship Id="rId762" Type="http://schemas.openxmlformats.org/officeDocument/2006/relationships/hyperlink" Target="https://www.cartrade.com/buy-used-cars/lucknow/hyundai/xcent/d3157837.html?dc=0" TargetMode="External"/><Relationship Id="rId1185" Type="http://schemas.openxmlformats.org/officeDocument/2006/relationships/hyperlink" Target="https://www.cartrade.com/buy-used-cars/mumbai/mercedes-benz/e-class/d3238105.html?dc=0" TargetMode="External"/><Relationship Id="rId1392" Type="http://schemas.openxmlformats.org/officeDocument/2006/relationships/hyperlink" Target="https://www.carwale.com/used/cars-in-ahmedabad/mercedes-benz-c-class/d3244469/?slot=0&amp;rk=172&amp;isP=false&amp;dc=10" TargetMode="External"/><Relationship Id="rId2029" Type="http://schemas.openxmlformats.org/officeDocument/2006/relationships/hyperlink" Target="https://www.carwale.com/used/cars-in-hyderabad/maruti-suzuki-swift/d3159007/?slot=0&amp;rk=67&amp;isP=false" TargetMode="External"/><Relationship Id="rId2236" Type="http://schemas.openxmlformats.org/officeDocument/2006/relationships/hyperlink" Target="https://www.carwale.com/used/cars-in-kolkata/honda-city/d3265073/?slot=0&amp;rk=29&amp;isP=false" TargetMode="External"/><Relationship Id="rId2443" Type="http://schemas.openxmlformats.org/officeDocument/2006/relationships/hyperlink" Target="https://www.carwale.com/used/cars-in-kolkata/maruti-suzuki-wagon-r/d3221853/?slot=0&amp;rk=236&amp;isP=false" TargetMode="External"/><Relationship Id="rId2650" Type="http://schemas.openxmlformats.org/officeDocument/2006/relationships/hyperlink" Target="https://www.carwale.com/used/cars-in-bangalore/maruti-suzuki-baleno/d3188903/?slot=0&amp;rk=196&amp;isP=false" TargetMode="External"/><Relationship Id="rId3701" Type="http://schemas.openxmlformats.org/officeDocument/2006/relationships/hyperlink" Target="https://www.quikr.com/cars/used-other-2019-hyundai-grand-i10-magna-1.2-kappa-vtvt-32376-kms-driven-in-undri-pune/p/362347708" TargetMode="External"/><Relationship Id="rId208" Type="http://schemas.openxmlformats.org/officeDocument/2006/relationships/hyperlink" Target="https://www.cartrade.com/buy-used-cars/mumbai/mercedes-benz/c-class/d3248439.html?dc=0" TargetMode="External"/><Relationship Id="rId415" Type="http://schemas.openxmlformats.org/officeDocument/2006/relationships/hyperlink" Target="https://www.cartrade.com/buy-used-cars/%7B%7Burl%7D%7D" TargetMode="External"/><Relationship Id="rId622" Type="http://schemas.openxmlformats.org/officeDocument/2006/relationships/hyperlink" Target="https://www.cartrade.com/buy-used-cars/kanpur/hyundai/grand-i10/d3291495.html?dc=0" TargetMode="External"/><Relationship Id="rId1045" Type="http://schemas.openxmlformats.org/officeDocument/2006/relationships/hyperlink" Target="https://www.cartrade.com/buy-used-cars/hyderabad/volkswagen/vento/d3239325.html?dc=0" TargetMode="External"/><Relationship Id="rId1252" Type="http://schemas.openxmlformats.org/officeDocument/2006/relationships/hyperlink" Target="https://www.carwale.com/used/cars-in-gurgaon/skoda-superb/d3239943/?slot=0&amp;rk=32&amp;isP=false&amp;dc=10" TargetMode="External"/><Relationship Id="rId2303" Type="http://schemas.openxmlformats.org/officeDocument/2006/relationships/hyperlink" Target="https://www.carwale.com/used/cars-in-kolkata/hyundai-xcent/d3294575/?slot=0&amp;rk=96&amp;isP=false" TargetMode="External"/><Relationship Id="rId2510" Type="http://schemas.openxmlformats.org/officeDocument/2006/relationships/hyperlink" Target="https://www.carwale.com/used/cars-in-bangalore/maruti-suzuki-ciaz/d3286663/?slot=0&amp;rk=56&amp;isP=false" TargetMode="External"/><Relationship Id="rId1112" Type="http://schemas.openxmlformats.org/officeDocument/2006/relationships/hyperlink" Target="https://www.cartrade.com/buy-used-cars/lucknow/hyundai/xcent/d3157837.html?dc=0" TargetMode="External"/><Relationship Id="rId4268" Type="http://schemas.openxmlformats.org/officeDocument/2006/relationships/hyperlink" Target="https://www.quikr.com/cars/used-grey-2019-mg-motors-hector-sharp-dct-petrol-38-644-kms-driven-in-rohini-delhi/p/362468052" TargetMode="External"/><Relationship Id="rId4475" Type="http://schemas.openxmlformats.org/officeDocument/2006/relationships/hyperlink" Target="https://www.quikr.com/cars/used-other-2021-mg-motors-hector-12208-kms-driven-in-undri-pune/p/362329712" TargetMode="External"/><Relationship Id="rId3077" Type="http://schemas.openxmlformats.org/officeDocument/2006/relationships/hyperlink" Target="https://www.carwale.com/used/cars-in-chandigarh/bmw-5-series/d3238073/?slot=0&amp;rk=128&amp;isP=false" TargetMode="External"/><Relationship Id="rId3284" Type="http://schemas.openxmlformats.org/officeDocument/2006/relationships/hyperlink" Target="https://www.quikr.com/cars/used-2006-honda-city-138200-kms-driven-in-jayanagar-4th-block-bangalore/p/362408740" TargetMode="External"/><Relationship Id="rId4128" Type="http://schemas.openxmlformats.org/officeDocument/2006/relationships/hyperlink" Target="https://www.quikr.com/cars/used-other-2019-renault-kwid-rxl-31836-kms-driven-in-vanagram-chennai/p/362329578" TargetMode="External"/><Relationship Id="rId4682" Type="http://schemas.openxmlformats.org/officeDocument/2006/relationships/hyperlink" Target="https://www.quikr.com/cars/used-other-2018-renault-kwid-rxl-19677-kms-driven-in-anna-nagar-chennai/p/362329587" TargetMode="External"/><Relationship Id="rId1929" Type="http://schemas.openxmlformats.org/officeDocument/2006/relationships/hyperlink" Target="https://www.carwale.com/used/cars-in-chennai/hyundai-i10/d3273353/?slot=0&amp;rk=214&amp;isP=false" TargetMode="External"/><Relationship Id="rId2093" Type="http://schemas.openxmlformats.org/officeDocument/2006/relationships/hyperlink" Target="https://www.carwale.com/used/cars-in-hyderabad/hyundai-elite-i20/d3270919/?slot=0&amp;rk=131&amp;isP=false" TargetMode="External"/><Relationship Id="rId3491" Type="http://schemas.openxmlformats.org/officeDocument/2006/relationships/hyperlink" Target="https://www.quikr.com/cars/used-other-2018-toyota-yaris-g-mt-19581-kms-driven-in-vanagram-chennai/p/362347469" TargetMode="External"/><Relationship Id="rId4335" Type="http://schemas.openxmlformats.org/officeDocument/2006/relationships/hyperlink" Target="https://www.quikr.com/cars/used-2008-tata-indigo-xl-grand-dicor-136000-kms-driven-in-pimpri-pune/p/362466079" TargetMode="External"/><Relationship Id="rId4542" Type="http://schemas.openxmlformats.org/officeDocument/2006/relationships/hyperlink" Target="https://www.quikr.com/cars/used-other-2012-maruti-suzuki-ertiga-59031-kms-driven-in-cholourpalya-bangalore/p/362329136" TargetMode="External"/><Relationship Id="rId3144" Type="http://schemas.openxmlformats.org/officeDocument/2006/relationships/hyperlink" Target="https://www.carwale.com/used/cars-in-chandigarh/toyota-fortuner/d3202281/?slot=0&amp;rk=195&amp;isP=false" TargetMode="External"/><Relationship Id="rId3351" Type="http://schemas.openxmlformats.org/officeDocument/2006/relationships/hyperlink" Target="https://www.quikr.com/cars/used-yellow-2010-hyundai-santro-xing-gl-plus-45000-kms-driven-in-adarsh-nagar-jaipur/p/359209395" TargetMode="External"/><Relationship Id="rId4402" Type="http://schemas.openxmlformats.org/officeDocument/2006/relationships/hyperlink" Target="https://www.quikr.com/cars/used-other-2017-maruti-suzuki-alto-k10-vxi-o-amt-26249-kms-driven-in-anna-nagar-chennai/p/362329531" TargetMode="External"/><Relationship Id="rId272" Type="http://schemas.openxmlformats.org/officeDocument/2006/relationships/hyperlink" Target="https://www.cartrade.com/buy-used-cars/kanpur/hyundai/grand-i10/d3291495.html?dc=0" TargetMode="External"/><Relationship Id="rId2160" Type="http://schemas.openxmlformats.org/officeDocument/2006/relationships/hyperlink" Target="https://www.carwale.com/used/cars-in-hyderabad/hyundai-elite-i20/d3270923/?slot=0&amp;rk=198&amp;isP=false" TargetMode="External"/><Relationship Id="rId3004" Type="http://schemas.openxmlformats.org/officeDocument/2006/relationships/hyperlink" Target="https://www.carwale.com/used/cars-in-chandigarh/mercedes-benz-gls/d3287713/?slot=0&amp;rk=55&amp;isP=false" TargetMode="External"/><Relationship Id="rId3211" Type="http://schemas.openxmlformats.org/officeDocument/2006/relationships/hyperlink" Target="https://www.quikr.com/cars/used-2015-ford-ecosport-76-000-kms-driven-in-vadapalani-chennai/p/362447133" TargetMode="External"/><Relationship Id="rId132" Type="http://schemas.openxmlformats.org/officeDocument/2006/relationships/hyperlink" Target="https://www.cardekho.com/used-car-details/used-Honda-Wr-v-I-vtec-S-cars-Ahmedabad_0cc4b56f-8e91-4b8f-bf0b-89976f218bbf.htm" TargetMode="External"/><Relationship Id="rId2020" Type="http://schemas.openxmlformats.org/officeDocument/2006/relationships/hyperlink" Target="https://www.carwale.com/used/cars-in-hyderabad/audi-q5/d3239319/?slot=0&amp;rk=58&amp;isP=false" TargetMode="External"/><Relationship Id="rId1579" Type="http://schemas.openxmlformats.org/officeDocument/2006/relationships/hyperlink" Target="https://www.carwale.com/used/cars-in-mumbai/hyundai-santro/d3266725/?slot=0&amp;rk=111&amp;isP=false" TargetMode="External"/><Relationship Id="rId2977" Type="http://schemas.openxmlformats.org/officeDocument/2006/relationships/hyperlink" Target="https://www.carwale.com/used/cars-in-chandigarh/mitsubishi-pajero/d3196747/?slot=0&amp;rk=28&amp;isP=false" TargetMode="External"/><Relationship Id="rId4192" Type="http://schemas.openxmlformats.org/officeDocument/2006/relationships/hyperlink" Target="https://www.quikr.com/cars/used-2011-maruti-suzuki-alto-1-30-000-kms-driven-in-illuppur-pudukkottai/p/362471529" TargetMode="External"/><Relationship Id="rId5036" Type="http://schemas.openxmlformats.org/officeDocument/2006/relationships/hyperlink" Target="https://www.quikr.com/cars/used-white-2014-audi-q3-2.0-tdi-s-edition-93-752-kms-driven-in-sector-38-noida/p/362418341" TargetMode="External"/><Relationship Id="rId949" Type="http://schemas.openxmlformats.org/officeDocument/2006/relationships/hyperlink" Target="https://www.cartrade.com/buy-used-cars/pune/maruti-suzuki/baleno/d3246011.html?dc=0" TargetMode="External"/><Relationship Id="rId1786" Type="http://schemas.openxmlformats.org/officeDocument/2006/relationships/hyperlink" Target="https://www.carwale.com/used/cars-in-chennai/mini-cooper-s/d3281927/?slot=0&amp;rk=71&amp;isP=false" TargetMode="External"/><Relationship Id="rId1993" Type="http://schemas.openxmlformats.org/officeDocument/2006/relationships/hyperlink" Target="https://www.carwale.com/used/cars-in-hyderabad/honda-jazz/d3254945/?slot=0&amp;rk=31&amp;isP=false" TargetMode="External"/><Relationship Id="rId2837" Type="http://schemas.openxmlformats.org/officeDocument/2006/relationships/hyperlink" Target="https://www.carwale.com/used/cars-in-pune/nissan-teana/d3294545/?slot=0&amp;rk=135&amp;isP=false" TargetMode="External"/><Relationship Id="rId4052" Type="http://schemas.openxmlformats.org/officeDocument/2006/relationships/hyperlink" Target="https://www.quikr.com/cars/used-2017-jeep-compass-31-000-kms-driven-in-mamta-nagar-rajnandgaon/p/317816923" TargetMode="External"/><Relationship Id="rId78" Type="http://schemas.openxmlformats.org/officeDocument/2006/relationships/hyperlink" Target="https://www.cardekho.com/used-car-details/used-Hyundai-I20-1.4-Asta-(at)-cars-Ahmedabad_79470c8f-0ea6-426d-a761-d394e1d2f389.htm" TargetMode="External"/><Relationship Id="rId809" Type="http://schemas.openxmlformats.org/officeDocument/2006/relationships/hyperlink" Target="https://www.cartrade.com/buy-used-cars/mumbai/mercedes-benz/cla/d3248437.html?dc=0" TargetMode="External"/><Relationship Id="rId1439" Type="http://schemas.openxmlformats.org/officeDocument/2006/relationships/hyperlink" Target="https://www.carwale.com/used/cars-in-delhi/toyota-camry/d3237433/?slot=0&amp;rk=219&amp;isP=false" TargetMode="External"/><Relationship Id="rId1646" Type="http://schemas.openxmlformats.org/officeDocument/2006/relationships/hyperlink" Target="https://www.carwale.com/used/cars-in-mumbai/mini-convertible/d3256723/?slot=0&amp;rk=178&amp;isP=false" TargetMode="External"/><Relationship Id="rId1853" Type="http://schemas.openxmlformats.org/officeDocument/2006/relationships/hyperlink" Target="https://www.carwale.com/used/cars-in-chennai/hyundai-santro/d3264923/?slot=0&amp;rk=138&amp;isP=false" TargetMode="External"/><Relationship Id="rId2904" Type="http://schemas.openxmlformats.org/officeDocument/2006/relationships/hyperlink" Target="https://www.carwale.com/used/cars-in-pune/maruti-suzuki-swift/d3273859/?slot=0&amp;rk=202&amp;isP=false" TargetMode="External"/><Relationship Id="rId1506" Type="http://schemas.openxmlformats.org/officeDocument/2006/relationships/hyperlink" Target="https://www.carwale.com/used/cars-in-mumbai/kia-sonet/d3135639/?slot=0&amp;rk=38&amp;isP=false" TargetMode="External"/><Relationship Id="rId1713" Type="http://schemas.openxmlformats.org/officeDocument/2006/relationships/hyperlink" Target="https://www.carwale.com/used/cars-in-mumbai/mercedes-benz-e-class/d3279429/?slot=0&amp;rk=245&amp;isP=false" TargetMode="External"/><Relationship Id="rId1920" Type="http://schemas.openxmlformats.org/officeDocument/2006/relationships/hyperlink" Target="https://www.carwale.com/used/cars-in-chennai/ford-ecosport/d3275845/?slot=0&amp;rk=205&amp;isP=false" TargetMode="External"/><Relationship Id="rId4869" Type="http://schemas.openxmlformats.org/officeDocument/2006/relationships/hyperlink" Target="https://www.quikr.com/cars/used-red-2015-maruti-suzuki-swift-dzire-tour-ldi-1-42-000-kms-driven-in-rajakilpakkam-chennai/p/362395706" TargetMode="External"/><Relationship Id="rId3678" Type="http://schemas.openxmlformats.org/officeDocument/2006/relationships/hyperlink" Target="https://www.quikr.com/cars/used-other-2016-hyundai-grand-i10-sportz-1.2-kappa-vtvt-37090-kms-driven-in-vanagram-chennai/p/362347372" TargetMode="External"/><Relationship Id="rId3885" Type="http://schemas.openxmlformats.org/officeDocument/2006/relationships/hyperlink" Target="https://www.quikr.com/cars/used-purple-2018-renault-duster-85-ps-rxe-diesel-66000-kms-driven-in-ashok-nagar-chennai/p/360761604" TargetMode="External"/><Relationship Id="rId4729" Type="http://schemas.openxmlformats.org/officeDocument/2006/relationships/hyperlink" Target="https://www.quikr.com/cars/used-other-2014-maruti-suzuki-celerio-vxi-amt-22843-kms-driven-in-undri-pune/p/362329690" TargetMode="External"/><Relationship Id="rId4936" Type="http://schemas.openxmlformats.org/officeDocument/2006/relationships/hyperlink" Target="https://www.quikr.com/cars/used-2008-maruti-suzuki-wagon-r-vxi-bs-iii-70000-kms-driven-in-barra-kanpur/p/362434926" TargetMode="External"/><Relationship Id="rId599" Type="http://schemas.openxmlformats.org/officeDocument/2006/relationships/hyperlink" Target="https://www.cartrade.com/buy-used-cars/pune/maruti-suzuki/baleno/d3246011.html?dc=0" TargetMode="External"/><Relationship Id="rId2487" Type="http://schemas.openxmlformats.org/officeDocument/2006/relationships/hyperlink" Target="https://www.carwale.com/used/cars-in-bangalore/mahindra-xuv500/d3199149/?slot=0&amp;rk=33&amp;isP=false" TargetMode="External"/><Relationship Id="rId2694" Type="http://schemas.openxmlformats.org/officeDocument/2006/relationships/hyperlink" Target="https://www.carwale.com/used/cars-in-bangalore/tata-nexon/d3274375/?slot=0&amp;rk=240&amp;isP=false" TargetMode="External"/><Relationship Id="rId3538" Type="http://schemas.openxmlformats.org/officeDocument/2006/relationships/hyperlink" Target="https://www.quikr.com/cars/used-other-2021-datsun-redi-go-514-kms-driven-in-undri-pune/p/362347639" TargetMode="External"/><Relationship Id="rId3745" Type="http://schemas.openxmlformats.org/officeDocument/2006/relationships/hyperlink" Target="https://www.quikr.com/cars/used-other-2014-maruti-suzuki-wagon-r-1.0-vxi-70238-kms-driven-in-vanagram-chennai/p/362347513" TargetMode="External"/><Relationship Id="rId459" Type="http://schemas.openxmlformats.org/officeDocument/2006/relationships/hyperlink" Target="https://www.cartrade.com/buy-used-cars/mumbai/mercedes-benz/cla/d3248437.html?dc=0" TargetMode="External"/><Relationship Id="rId666" Type="http://schemas.openxmlformats.org/officeDocument/2006/relationships/hyperlink" Target="https://www.cartrade.com/buy-used-cars/delhi/hyundai/grand-i10/d3303147.html?dc=0" TargetMode="External"/><Relationship Id="rId873" Type="http://schemas.openxmlformats.org/officeDocument/2006/relationships/hyperlink" Target="https://www.cartrade.com/buy-used-cars/delhi/honda/city/d3270903.html?dc=0" TargetMode="External"/><Relationship Id="rId1089" Type="http://schemas.openxmlformats.org/officeDocument/2006/relationships/hyperlink" Target="https://www.cartrade.com/buy-used-cars/kanpur/mg/hector/d3263973.html?dc=0" TargetMode="External"/><Relationship Id="rId1296" Type="http://schemas.openxmlformats.org/officeDocument/2006/relationships/hyperlink" Target="https://www.carwale.com/used/cars-in-delhi/mercedes-benz-g-class/d3228321/?slot=0&amp;rk=76&amp;isP=false" TargetMode="External"/><Relationship Id="rId2347" Type="http://schemas.openxmlformats.org/officeDocument/2006/relationships/hyperlink" Target="https://www.carwale.com/used/cars-in-kolkata/lamborghini-huracan/d3272579/?slot=0&amp;rk=140&amp;isP=false" TargetMode="External"/><Relationship Id="rId2554" Type="http://schemas.openxmlformats.org/officeDocument/2006/relationships/hyperlink" Target="https://www.carwale.com/used/cars-in-bangalore/audi-q2/d3240751/?slot=0&amp;rk=100&amp;isP=false" TargetMode="External"/><Relationship Id="rId3952" Type="http://schemas.openxmlformats.org/officeDocument/2006/relationships/hyperlink" Target="https://www.quikr.com/cars/used-white-2020-hyundai-venue-s-1.2-petrol-9380-kms-driven-in-vasna-bhayli-main-road-vadodara/p/362078200" TargetMode="External"/><Relationship Id="rId319" Type="http://schemas.openxmlformats.org/officeDocument/2006/relationships/hyperlink" Target="https://www.cartrade.com/buy-used-cars/hyderabad/hyundai/elite-i20/d3239341.html?dc=0" TargetMode="External"/><Relationship Id="rId526" Type="http://schemas.openxmlformats.org/officeDocument/2006/relationships/hyperlink" Target="https://www.cartrade.com/buy-used-cars/mumbai/mercedes-benz/glc/d3269783.html?dc=0" TargetMode="External"/><Relationship Id="rId1156" Type="http://schemas.openxmlformats.org/officeDocument/2006/relationships/hyperlink" Target="https://www.cartrade.com/buy-used-cars/mumbai/mercedes-benz/cla/d3261427.html?dc=0" TargetMode="External"/><Relationship Id="rId1363" Type="http://schemas.openxmlformats.org/officeDocument/2006/relationships/hyperlink" Target="https://www.carwale.com/used/cars-in-delhi/mercedes-benz-e-class/d3291547/?slot=0&amp;rk=143&amp;isP=false" TargetMode="External"/><Relationship Id="rId2207" Type="http://schemas.openxmlformats.org/officeDocument/2006/relationships/hyperlink" Target="https://www.carwale.com/used/cars-in-hyderabad/skoda-kodiaq/d3227001/?slot=0&amp;rk=245&amp;isP=false" TargetMode="External"/><Relationship Id="rId2761" Type="http://schemas.openxmlformats.org/officeDocument/2006/relationships/hyperlink" Target="https://www.carwale.com/used/cars-in-pune/hyundai-eon/d3308979/?slot=0&amp;rk=59&amp;isP=false" TargetMode="External"/><Relationship Id="rId3605" Type="http://schemas.openxmlformats.org/officeDocument/2006/relationships/hyperlink" Target="https://www.quikr.com/cars/used-other-2017-maruti-suzuki-baleno-19389-kms-driven-in-undri-pune/p/362347725" TargetMode="External"/><Relationship Id="rId3812" Type="http://schemas.openxmlformats.org/officeDocument/2006/relationships/hyperlink" Target="https://www.quikr.com/cars/used-2018-mahindra-xuv-500-27-000-kms-driven-in-uday-park-delhi/p/362093944" TargetMode="External"/><Relationship Id="rId733" Type="http://schemas.openxmlformats.org/officeDocument/2006/relationships/hyperlink" Target="https://www.cartrade.com/buy-used-cars/mumbai/mercedes-benz/c-class/d3248439.html?dc=0" TargetMode="External"/><Relationship Id="rId940" Type="http://schemas.openxmlformats.org/officeDocument/2006/relationships/hyperlink" Target="https://www.cartrade.com/buy-used-cars/%7B%7Burl%7D%7D" TargetMode="External"/><Relationship Id="rId1016" Type="http://schemas.openxmlformats.org/officeDocument/2006/relationships/hyperlink" Target="https://www.cartrade.com/buy-used-cars/delhi/hyundai/grand-i10/d3303147.html?dc=0" TargetMode="External"/><Relationship Id="rId1570" Type="http://schemas.openxmlformats.org/officeDocument/2006/relationships/hyperlink" Target="https://www.carwale.com/used/cars-in-mumbai/honda-city/d3078787/?slot=0&amp;rk=102&amp;isP=false" TargetMode="External"/><Relationship Id="rId2414" Type="http://schemas.openxmlformats.org/officeDocument/2006/relationships/hyperlink" Target="https://www.carwale.com/used/cars-in-kolkata/bmw-x1/d3302033/?slot=0&amp;rk=207&amp;isP=false" TargetMode="External"/><Relationship Id="rId2621" Type="http://schemas.openxmlformats.org/officeDocument/2006/relationships/hyperlink" Target="https://www.carwale.com/used/cars-in-bangalore/maruti-suzuki-ritz/d3210071/?slot=0&amp;rk=167&amp;isP=false" TargetMode="External"/><Relationship Id="rId800" Type="http://schemas.openxmlformats.org/officeDocument/2006/relationships/hyperlink" Target="https://www.cartrade.com/buy-used-cars/hyderabad/maruti-suzuki/baleno/d3241025.html?dc=0" TargetMode="External"/><Relationship Id="rId1223" Type="http://schemas.openxmlformats.org/officeDocument/2006/relationships/hyperlink" Target="https://www.carwale.com/used/cars-in-delhi/maruti-suzuki-swift-dzire/d3203001/?slot=27&amp;rk=3&amp;isP=true" TargetMode="External"/><Relationship Id="rId1430" Type="http://schemas.openxmlformats.org/officeDocument/2006/relationships/hyperlink" Target="https://www.carwale.com/used/cars-in-delhi/mercedes-benz-e-class/d3240101/?slot=0&amp;rk=210&amp;isP=false" TargetMode="External"/><Relationship Id="rId4379" Type="http://schemas.openxmlformats.org/officeDocument/2006/relationships/hyperlink" Target="https://www.quikr.com/cars/used-other-2014-maruti-suzuki-ritz-vxi-bs-iv-108280-kms-driven-in-cholourpalya-bangalore/p/362329413" TargetMode="External"/><Relationship Id="rId4586" Type="http://schemas.openxmlformats.org/officeDocument/2006/relationships/hyperlink" Target="https://www.quikr.com/cars/used-other-2016-hyundai-creta-67861-kms-driven-in-undri-pune/p/362329761" TargetMode="External"/><Relationship Id="rId4793" Type="http://schemas.openxmlformats.org/officeDocument/2006/relationships/hyperlink" Target="https://www.quikr.com/cars/used-beige-2010-chevrolet-spark-ps-1.0-1-00-363-kms-driven-in-green-fields-colony-faridabad/p/362076730" TargetMode="External"/><Relationship Id="rId3188" Type="http://schemas.openxmlformats.org/officeDocument/2006/relationships/hyperlink" Target="https://www.quikr.com/cars/used-2018-maruti-suzuki-swift-21-000-kms-driven-in-ashok-nagar-chennai/p/362469477" TargetMode="External"/><Relationship Id="rId3395" Type="http://schemas.openxmlformats.org/officeDocument/2006/relationships/hyperlink" Target="https://www.quikr.com/cars/used-other-2018-hyundai-santro-39904-kms-driven-in-undri-pune/p/362347777" TargetMode="External"/><Relationship Id="rId4239" Type="http://schemas.openxmlformats.org/officeDocument/2006/relationships/hyperlink" Target="https://www.quikr.com/cars/used-2018-ford-ecosport-titanium-1.5-tdci-opt-50000-kms-driven-in-madambakkam-chennai/p/362469230" TargetMode="External"/><Relationship Id="rId4446" Type="http://schemas.openxmlformats.org/officeDocument/2006/relationships/hyperlink" Target="https://www.quikr.com/cars/used-other-2016-maruti-suzuki-wagon-r-1.0-vxi-amt-82376-kms-driven-in-cholourpalya-bangalore/p/362329281" TargetMode="External"/><Relationship Id="rId4653" Type="http://schemas.openxmlformats.org/officeDocument/2006/relationships/hyperlink" Target="https://www.quikr.com/cars/used-2006-hyundai-getz-gle-103000-kms-driven-in-thanisandra-road-bangalore/p/362450580" TargetMode="External"/><Relationship Id="rId4860" Type="http://schemas.openxmlformats.org/officeDocument/2006/relationships/hyperlink" Target="https://www.quikr.com/cars/used-other-2017-datsun-redi-go-s-38543-kms-driven-in-cholourpalya-bangalore/p/362323151" TargetMode="External"/><Relationship Id="rId3048" Type="http://schemas.openxmlformats.org/officeDocument/2006/relationships/hyperlink" Target="https://www.carwale.com/used/cars-in-chandigarh/audi-q7/d3068745/?slot=0&amp;rk=99&amp;isP=false" TargetMode="External"/><Relationship Id="rId3255" Type="http://schemas.openxmlformats.org/officeDocument/2006/relationships/hyperlink" Target="https://www.quikr.com/cars/used-2014-toyota-innova-2.5-vx-7-str-132000-kms-driven-in-jayanagar-bangalore/p/362446310" TargetMode="External"/><Relationship Id="rId3462" Type="http://schemas.openxmlformats.org/officeDocument/2006/relationships/hyperlink" Target="https://www.quikr.com/cars/used-other-2020-maruti-suzuki-s-presso-vxi-34694-kms-driven-in-anna-nagar-chennai/p/362347484" TargetMode="External"/><Relationship Id="rId4306" Type="http://schemas.openxmlformats.org/officeDocument/2006/relationships/hyperlink" Target="https://www.quikr.com/cars/used-other-2021-maruti-suzuki-swift-zxi-38952-kms-driven-in-cholourpalya-bangalore/p/362329458" TargetMode="External"/><Relationship Id="rId4513" Type="http://schemas.openxmlformats.org/officeDocument/2006/relationships/hyperlink" Target="https://www.quikr.com/cars/used-other-2019-hyundai-elite-i20-7022-kms-driven-in-undri-pune/p/362329744" TargetMode="External"/><Relationship Id="rId4720" Type="http://schemas.openxmlformats.org/officeDocument/2006/relationships/hyperlink" Target="https://www.quikr.com/cars/used-2019-honda-wr-v-26-500-kms-driven-in-sector-78-gurgaon/p/362452706" TargetMode="External"/><Relationship Id="rId176" Type="http://schemas.openxmlformats.org/officeDocument/2006/relationships/hyperlink" Target="https://www.cartrade.com/buy-used-cars/mumbai/mercedes-benz/glc/d3269783.html?dc=0" TargetMode="External"/><Relationship Id="rId383" Type="http://schemas.openxmlformats.org/officeDocument/2006/relationships/hyperlink" Target="https://www.cartrade.com/buy-used-cars/mumbai/mercedes-benz/c-class/d3248439.html?dc=0" TargetMode="External"/><Relationship Id="rId590" Type="http://schemas.openxmlformats.org/officeDocument/2006/relationships/hyperlink" Target="https://www.cartrade.com/buy-used-cars/%7B%7Burl%7D%7D" TargetMode="External"/><Relationship Id="rId2064" Type="http://schemas.openxmlformats.org/officeDocument/2006/relationships/hyperlink" Target="https://www.carwale.com/used/cars-in-hyderabad/hyundai-venue/d3195475/?slot=0&amp;rk=102&amp;isP=false" TargetMode="External"/><Relationship Id="rId2271" Type="http://schemas.openxmlformats.org/officeDocument/2006/relationships/hyperlink" Target="https://www.carwale.com/used/cars-in-kolkata/mercedes-benz-e-class-cabriolet/d3283449/?slot=0&amp;rk=64&amp;isP=false" TargetMode="External"/><Relationship Id="rId3115" Type="http://schemas.openxmlformats.org/officeDocument/2006/relationships/hyperlink" Target="https://www.carwale.com/used/cars-in-chandigarh/porsche-panamera/d3309317/?slot=0&amp;rk=166&amp;isP=false" TargetMode="External"/><Relationship Id="rId3322" Type="http://schemas.openxmlformats.org/officeDocument/2006/relationships/hyperlink" Target="https://www.quikr.com/cars/used-other-2017-hyundai-creta-67419-kms-driven-in-undri-pune/p/362347663" TargetMode="External"/><Relationship Id="rId243" Type="http://schemas.openxmlformats.org/officeDocument/2006/relationships/hyperlink" Target="https://www.cartrade.com/buy-used-cars/faridabad/maruti-suzuki/wagon-r/d3236003.html?dc=0" TargetMode="External"/><Relationship Id="rId450" Type="http://schemas.openxmlformats.org/officeDocument/2006/relationships/hyperlink" Target="https://www.cartrade.com/buy-used-cars/hyderabad/maruti-suzuki/baleno/d3241025.html?dc=0" TargetMode="External"/><Relationship Id="rId1080" Type="http://schemas.openxmlformats.org/officeDocument/2006/relationships/hyperlink" Target="https://www.cartrade.com/buy-used-cars/mumbai/mini/countryman/d3264323.html?dc=0" TargetMode="External"/><Relationship Id="rId2131" Type="http://schemas.openxmlformats.org/officeDocument/2006/relationships/hyperlink" Target="https://www.carwale.com/used/cars-in-hyderabad/skoda-rapid/d3252081/?slot=0&amp;rk=169&amp;isP=false" TargetMode="External"/><Relationship Id="rId103" Type="http://schemas.openxmlformats.org/officeDocument/2006/relationships/hyperlink" Target="https://www.cardekho.com/used-car-details/used-Maruti-Baleno-Delta-cars-Ahmedabad_616598d4-6dd9-4079-838a-afdbc9186edb.htm" TargetMode="External"/><Relationship Id="rId310" Type="http://schemas.openxmlformats.org/officeDocument/2006/relationships/hyperlink" Target="https://www.cartrade.com/buy-used-cars/mumbai/mercedes-benz/e-class/d3238105.html?dc=0" TargetMode="External"/><Relationship Id="rId4096" Type="http://schemas.openxmlformats.org/officeDocument/2006/relationships/hyperlink" Target="https://www.quikr.com/cars/used-black-2010-hyundai-i20-71-302-kms-driven-in-airoli-navimumbai/p/362472294" TargetMode="External"/><Relationship Id="rId1897" Type="http://schemas.openxmlformats.org/officeDocument/2006/relationships/hyperlink" Target="https://www.carwale.com/used/cars-in-chennai/ford-ecosport/d3273097/?slot=0&amp;rk=182&amp;isP=false" TargetMode="External"/><Relationship Id="rId2948" Type="http://schemas.openxmlformats.org/officeDocument/2006/relationships/hyperlink" Target="https://www.carwale.com/used/cars-in-pune/hyundai-xcent/d3272259/?slot=0&amp;rk=246&amp;isP=false" TargetMode="External"/><Relationship Id="rId1757" Type="http://schemas.openxmlformats.org/officeDocument/2006/relationships/hyperlink" Target="https://www.carwale.com/used/cars-in-chennai/ford-ecosport/d3307019/?slot=0&amp;rk=42&amp;isP=false" TargetMode="External"/><Relationship Id="rId1964" Type="http://schemas.openxmlformats.org/officeDocument/2006/relationships/hyperlink" Target="https://www.carwale.com/used/cars-in-hyderabad/honda-jazz/d3177997/?slot=25&amp;rk=2&amp;isP=true" TargetMode="External"/><Relationship Id="rId2808" Type="http://schemas.openxmlformats.org/officeDocument/2006/relationships/hyperlink" Target="https://www.carwale.com/used/cars-in-pune/maruti-suzuki-ciaz/d3193803/?slot=0&amp;rk=106&amp;isP=false" TargetMode="External"/><Relationship Id="rId4163" Type="http://schemas.openxmlformats.org/officeDocument/2006/relationships/hyperlink" Target="https://www.quikr.com/cars/used-other-2022-honda-jazz-2178-kms-driven-in-undri-pune/p/362329720" TargetMode="External"/><Relationship Id="rId4370" Type="http://schemas.openxmlformats.org/officeDocument/2006/relationships/hyperlink" Target="https://www.quikr.com/cars/used-other-2016-hyundai-i10-magna-1.1-irde2-49098-kms-driven-in-cholourpalya-bangalore/p/362329138" TargetMode="External"/><Relationship Id="rId5007" Type="http://schemas.openxmlformats.org/officeDocument/2006/relationships/hyperlink" Target="https://www.quikr.com/cars/used-2014-maruti-suzuki-wagon-r-1.0-vxi-abs-airbag-23500-kms-driven-in-lajpat-nagar-delhi/p/362426973" TargetMode="External"/><Relationship Id="rId49" Type="http://schemas.openxmlformats.org/officeDocument/2006/relationships/hyperlink" Target="https://www.cardekho.com/buy-used-car-details/used-Maruti-Alto-K10-Lxi-cars-Ahmedabad_e22099a4-e501-4d8f-9ce8-0e115fb40d38.htm" TargetMode="External"/><Relationship Id="rId1617" Type="http://schemas.openxmlformats.org/officeDocument/2006/relationships/hyperlink" Target="https://www.carwale.com/used/cars-in-mumbai/ford-ecosport/d3229853/?slot=0&amp;rk=149&amp;isP=false" TargetMode="External"/><Relationship Id="rId1824" Type="http://schemas.openxmlformats.org/officeDocument/2006/relationships/hyperlink" Target="https://www.carwale.com/used/cars-in-chennai/maruti-suzuki-wagon-r/d3266215/?slot=0&amp;rk=109&amp;isP=false" TargetMode="External"/><Relationship Id="rId4023" Type="http://schemas.openxmlformats.org/officeDocument/2006/relationships/hyperlink" Target="https://www.quikr.com/cars/used-2015-volkswagen-vento-highline-petrol-at-66000-kms-driven-in-m.g.-road.-pune/p/342305202" TargetMode="External"/><Relationship Id="rId4230" Type="http://schemas.openxmlformats.org/officeDocument/2006/relationships/hyperlink" Target="https://www.quikr.com/cars/used-other-2018-hyundai-eon-13674-kms-driven-in-cholourpalya-bangalore/p/362329403" TargetMode="External"/><Relationship Id="rId3789" Type="http://schemas.openxmlformats.org/officeDocument/2006/relationships/hyperlink" Target="https://www.quikr.com/cars/used-silver-2019-mahindra-marazzo-m2-7-str-4600-kms-driven-in-2nd-main-road-chennai/p/362174452" TargetMode="External"/><Relationship Id="rId2598" Type="http://schemas.openxmlformats.org/officeDocument/2006/relationships/hyperlink" Target="https://www.carwale.com/used/cars-in-bangalore/bmw-x1/d3216925/?slot=0&amp;rk=144&amp;isP=false" TargetMode="External"/><Relationship Id="rId3996" Type="http://schemas.openxmlformats.org/officeDocument/2006/relationships/hyperlink" Target="https://www.quikr.com/cars/used-other-2017-honda-city-42081-kms-driven-in-cholourpalya-bangalore/p/362329270" TargetMode="External"/><Relationship Id="rId3649" Type="http://schemas.openxmlformats.org/officeDocument/2006/relationships/hyperlink" Target="https://www.quikr.com/cars/used-other-2019-tata-tiago-39528-kms-driven-in-vanagram-chennai/p/362347491" TargetMode="External"/><Relationship Id="rId3856" Type="http://schemas.openxmlformats.org/officeDocument/2006/relationships/hyperlink" Target="https://www.quikr.com/cars/used-white-2013-audi-q3-2.0-tdi-quattro-premium-38-000-kms-driven-in-dharandha-guwahati/p/362075441" TargetMode="External"/><Relationship Id="rId4907" Type="http://schemas.openxmlformats.org/officeDocument/2006/relationships/hyperlink" Target="https://www.quikr.com/cars/used-other-2016-maruti-suzuki-swift-vxi-opt-37840-kms-driven-in-undri-pune/p/362323783" TargetMode="External"/><Relationship Id="rId777" Type="http://schemas.openxmlformats.org/officeDocument/2006/relationships/hyperlink" Target="https://www.cartrade.com/buy-used-cars/vijaywada/toyota/yaris/d3254349.html?dc=0" TargetMode="External"/><Relationship Id="rId984" Type="http://schemas.openxmlformats.org/officeDocument/2006/relationships/hyperlink" Target="https://www.cartrade.com/buy-used-cars/mumbai/mercedes-benz/cla/d3248437.html?dc=0" TargetMode="External"/><Relationship Id="rId2458" Type="http://schemas.openxmlformats.org/officeDocument/2006/relationships/hyperlink" Target="https://www.carwale.com/used/cars-in-bangalore/ford-ecosport/d3299771/?slot=29&amp;rk=4&amp;isP=true" TargetMode="External"/><Relationship Id="rId2665" Type="http://schemas.openxmlformats.org/officeDocument/2006/relationships/hyperlink" Target="https://www.carwale.com/used/cars-in-bangalore/ford-endeavour/d3303699/?slot=0&amp;rk=211&amp;isP=false" TargetMode="External"/><Relationship Id="rId2872" Type="http://schemas.openxmlformats.org/officeDocument/2006/relationships/hyperlink" Target="https://www.carwale.com/used/cars-in-pune/volvo-xc40/d3306909/?slot=0&amp;rk=170&amp;isP=false" TargetMode="External"/><Relationship Id="rId3509" Type="http://schemas.openxmlformats.org/officeDocument/2006/relationships/hyperlink" Target="https://www.quikr.com/cars/used-other-2011-maruti-suzuki-alto-lxi-48891-kms-driven-in-undri-pune/p/362347594" TargetMode="External"/><Relationship Id="rId3716" Type="http://schemas.openxmlformats.org/officeDocument/2006/relationships/hyperlink" Target="https://www.quikr.com/cars/used-2018-mahindra-xylo-90-000-kms-driven-in-redhills-chennai/p/359987890" TargetMode="External"/><Relationship Id="rId3923" Type="http://schemas.openxmlformats.org/officeDocument/2006/relationships/hyperlink" Target="https://www.quikr.com/cars/used-other-2015-honda-jazz-67842-kms-driven-in-vanagram-chennai/p/362347397" TargetMode="External"/><Relationship Id="rId637" Type="http://schemas.openxmlformats.org/officeDocument/2006/relationships/hyperlink" Target="https://www.cartrade.com/buy-used-cars/lucknow/hyundai/xcent/d3157837.html?dc=0" TargetMode="External"/><Relationship Id="rId844" Type="http://schemas.openxmlformats.org/officeDocument/2006/relationships/hyperlink" Target="https://www.cartrade.com/buy-used-cars/hyderabad/hyundai/elite-i20/d3239341.html?dc=0" TargetMode="External"/><Relationship Id="rId1267" Type="http://schemas.openxmlformats.org/officeDocument/2006/relationships/hyperlink" Target="https://www.carwale.com/used/cars-in-delhi/ford-ecosport/d3239707/?slot=0&amp;rk=47&amp;isP=false" TargetMode="External"/><Relationship Id="rId1474" Type="http://schemas.openxmlformats.org/officeDocument/2006/relationships/hyperlink" Target="https://www.carwale.com/used/cars-in-mumbai/hyundai-santro/d3266725/?slot=33&amp;rk=6&amp;isP=true" TargetMode="External"/><Relationship Id="rId1681" Type="http://schemas.openxmlformats.org/officeDocument/2006/relationships/hyperlink" Target="https://www.carwale.com/used/cars-in-mumbai/volvo-v40-cross-country/d3281449/?slot=0&amp;rk=213&amp;isP=false" TargetMode="External"/><Relationship Id="rId2318" Type="http://schemas.openxmlformats.org/officeDocument/2006/relationships/hyperlink" Target="https://www.carwale.com/used/cars-in-kolkata/volkswagen-jetta/d3294611/?slot=0&amp;rk=111&amp;isP=false" TargetMode="External"/><Relationship Id="rId2525" Type="http://schemas.openxmlformats.org/officeDocument/2006/relationships/hyperlink" Target="https://www.carwale.com/used/cars-in-bangalore/renault-duster/d3272051/?slot=0&amp;rk=71&amp;isP=false" TargetMode="External"/><Relationship Id="rId2732" Type="http://schemas.openxmlformats.org/officeDocument/2006/relationships/hyperlink" Target="https://www.carwale.com/used/cars-in-pune/hyundai-santro/d3191527/?slot=0&amp;rk=30&amp;isP=false" TargetMode="External"/><Relationship Id="rId704" Type="http://schemas.openxmlformats.org/officeDocument/2006/relationships/hyperlink" Target="https://www.cartrade.com/buy-used-cars/mumbai/mercedes-benz/gla/d3269781.html?dc=0" TargetMode="External"/><Relationship Id="rId911" Type="http://schemas.openxmlformats.org/officeDocument/2006/relationships/hyperlink" Target="https://www.cartrade.com/buy-used-cars/mumbai/mercedes-benz/gle/d3163397.html?dc=0" TargetMode="External"/><Relationship Id="rId1127" Type="http://schemas.openxmlformats.org/officeDocument/2006/relationships/hyperlink" Target="https://www.cartrade.com/buy-used-cars/vijaywada/toyota/yaris/d3254349.html?dc=0" TargetMode="External"/><Relationship Id="rId1334" Type="http://schemas.openxmlformats.org/officeDocument/2006/relationships/hyperlink" Target="https://www.carwale.com/used/cars-in-gurgaon/porsche-macan/d3229081/?slot=0&amp;rk=114&amp;isP=false&amp;dc=10" TargetMode="External"/><Relationship Id="rId1541" Type="http://schemas.openxmlformats.org/officeDocument/2006/relationships/hyperlink" Target="https://www.carwale.com/used/cars-in-mumbai/honda-city/d3238927/?slot=0&amp;rk=73&amp;isP=false" TargetMode="External"/><Relationship Id="rId4697" Type="http://schemas.openxmlformats.org/officeDocument/2006/relationships/hyperlink" Target="https://www.quikr.com/cars/used-2016-volkswagen-jetta-2.0l-tdi-highline-105000-kms-driven-in-avinashi-road-tirupur/p/362452656" TargetMode="External"/><Relationship Id="rId40" Type="http://schemas.openxmlformats.org/officeDocument/2006/relationships/hyperlink" Target="https://www.cardekho.com/buy-used-car-details/used-Hyundai-Grand-I10-1.2-Kappa-Magna-Bsiv-cars-Ahmedabad_8dbcae51-77e8-4127-92ca-68bc21299325.htm" TargetMode="External"/><Relationship Id="rId1401" Type="http://schemas.openxmlformats.org/officeDocument/2006/relationships/hyperlink" Target="https://www.carwale.com/used/cars-in-ahmedabad/mercedes-benz-c-class/d3244469/?slot=0&amp;rk=181&amp;isP=false&amp;dc=10" TargetMode="External"/><Relationship Id="rId3299" Type="http://schemas.openxmlformats.org/officeDocument/2006/relationships/hyperlink" Target="https://www.quikr.com/cars/used-other-2014-maruti-suzuki-swift-lxi-52266-kms-driven-in-anna-nagar-chennai/p/362347462" TargetMode="External"/><Relationship Id="rId4557" Type="http://schemas.openxmlformats.org/officeDocument/2006/relationships/hyperlink" Target="https://www.quikr.com/cars/used-2013-honda-city-1.5-s-mt-71000-kms-driven-in-andheri-east-mumbai/p/362456894" TargetMode="External"/><Relationship Id="rId4764" Type="http://schemas.openxmlformats.org/officeDocument/2006/relationships/hyperlink" Target="https://www.quikr.com/cars/used-other-2011-hyundai-santro-xing-57139-kms-driven-in-cholourpalya-bangalore/p/362329400" TargetMode="External"/><Relationship Id="rId3159" Type="http://schemas.openxmlformats.org/officeDocument/2006/relationships/hyperlink" Target="https://www.carwale.com/used/cars-in-chandigarh/renault-duster/d3258055/?slot=0&amp;rk=210&amp;isP=false" TargetMode="External"/><Relationship Id="rId3366" Type="http://schemas.openxmlformats.org/officeDocument/2006/relationships/hyperlink" Target="https://www.quikr.com/cars/used-other-2018-hyundai-grand-i10-43936-kms-driven-in-anna-nagar-chennai/p/362347493" TargetMode="External"/><Relationship Id="rId3573" Type="http://schemas.openxmlformats.org/officeDocument/2006/relationships/hyperlink" Target="https://www.quikr.com/cars/used-red-2021-tata-tiago-xza-1.2-rtn-36000-kms-driven-in-tarakeswar/p/362340513" TargetMode="External"/><Relationship Id="rId4417" Type="http://schemas.openxmlformats.org/officeDocument/2006/relationships/hyperlink" Target="https://www.quikr.com/cars/used-other-2018-tata-nexon-58625-kms-driven-in-cholourpalya-bangalore/p/362329397" TargetMode="External"/><Relationship Id="rId4971" Type="http://schemas.openxmlformats.org/officeDocument/2006/relationships/hyperlink" Target="https://www.quikr.com/cars/used-other-2020-renault-kwid-7874-kms-driven-in-cholourpalya-bangalore/p/362323393" TargetMode="External"/><Relationship Id="rId287" Type="http://schemas.openxmlformats.org/officeDocument/2006/relationships/hyperlink" Target="https://www.cartrade.com/buy-used-cars/lucknow/hyundai/xcent/d3157837.html?dc=0" TargetMode="External"/><Relationship Id="rId494" Type="http://schemas.openxmlformats.org/officeDocument/2006/relationships/hyperlink" Target="https://www.cartrade.com/buy-used-cars/hyderabad/hyundai/elite-i20/d3239341.html?dc=0" TargetMode="External"/><Relationship Id="rId2175" Type="http://schemas.openxmlformats.org/officeDocument/2006/relationships/hyperlink" Target="https://www.carwale.com/used/cars-in-hyderabad/hyundai-i10/d3270917/?slot=0&amp;rk=213&amp;isP=false" TargetMode="External"/><Relationship Id="rId2382" Type="http://schemas.openxmlformats.org/officeDocument/2006/relationships/hyperlink" Target="https://www.carwale.com/used/cars-in-kolkata/maruti-suzuki-dzire/d3301359/?slot=0&amp;rk=175&amp;isP=false" TargetMode="External"/><Relationship Id="rId3019" Type="http://schemas.openxmlformats.org/officeDocument/2006/relationships/hyperlink" Target="https://www.carwale.com/used/cars-in-chandigarh/ford-endeavour/d3238327/?slot=0&amp;rk=70&amp;isP=false" TargetMode="External"/><Relationship Id="rId3226" Type="http://schemas.openxmlformats.org/officeDocument/2006/relationships/hyperlink" Target="https://www.quikr.com/cars/used-other-2019-tata-hexa-7594-kms-driven-in-vanagram-chennai/p/362347446" TargetMode="External"/><Relationship Id="rId3780" Type="http://schemas.openxmlformats.org/officeDocument/2006/relationships/hyperlink" Target="https://www.quikr.com/cars/used-other-2012-hyundai-i10-magna-1.2-kappa2-57656-kms-driven-in-vanagram-chennai/p/362347383" TargetMode="External"/><Relationship Id="rId4624" Type="http://schemas.openxmlformats.org/officeDocument/2006/relationships/hyperlink" Target="https://www.quikr.com/cars/used-2022-hyundai-venue-sx-1.4-crdi-58000-kms-driven-in-dowlaiswaram-rajahmundry/p/362452298" TargetMode="External"/><Relationship Id="rId4831" Type="http://schemas.openxmlformats.org/officeDocument/2006/relationships/hyperlink" Target="https://www.quikr.com/cars/used-silver-2010-maruti-suzuki-wagon-r-1.0-lxi-cng-88000-kms-driven-in-jangpura-delhi/p/362352435" TargetMode="External"/><Relationship Id="rId147" Type="http://schemas.openxmlformats.org/officeDocument/2006/relationships/hyperlink" Target="https://www.cartrade.com/buy-used-cars/kanpur/hyundai/grand-i10/d3291495.html?dc=0" TargetMode="External"/><Relationship Id="rId354" Type="http://schemas.openxmlformats.org/officeDocument/2006/relationships/hyperlink" Target="https://www.cartrade.com/buy-used-cars/mumbai/mercedes-benz/gla/d3269781.html?dc=0" TargetMode="External"/><Relationship Id="rId1191" Type="http://schemas.openxmlformats.org/officeDocument/2006/relationships/hyperlink" Target="https://www.cartrade.com/buy-used-cars/delhi/hyundai/grand-i10/d3303147.html?dc=0" TargetMode="External"/><Relationship Id="rId2035" Type="http://schemas.openxmlformats.org/officeDocument/2006/relationships/hyperlink" Target="https://www.carwale.com/used/cars-in-hyderabad/maruti-suzuki-ertiga/d3210715/?slot=0&amp;rk=73&amp;isP=false" TargetMode="External"/><Relationship Id="rId3433" Type="http://schemas.openxmlformats.org/officeDocument/2006/relationships/hyperlink" Target="https://www.quikr.com/cars/used-other-2021-honda-city-v-cvt-2135-kms-driven-in-undri-pune/p/362347645" TargetMode="External"/><Relationship Id="rId3640" Type="http://schemas.openxmlformats.org/officeDocument/2006/relationships/hyperlink" Target="https://www.quikr.com/cars/used-blue-2015-bmw-x5-xdrive-30d-expedition-84000-kms-driven-in-swasthya-vihar-delhi/p/362326579" TargetMode="External"/><Relationship Id="rId561" Type="http://schemas.openxmlformats.org/officeDocument/2006/relationships/hyperlink" Target="https://www.cartrade.com/buy-used-cars/mumbai/mercedes-benz/gle/d3163397.html?dc=0" TargetMode="External"/><Relationship Id="rId2242" Type="http://schemas.openxmlformats.org/officeDocument/2006/relationships/hyperlink" Target="https://www.carwale.com/used/cars-in-kolkata/maruti-suzuki-swift-dzire/d3168173/?slot=0&amp;rk=35&amp;isP=false" TargetMode="External"/><Relationship Id="rId3500" Type="http://schemas.openxmlformats.org/officeDocument/2006/relationships/hyperlink" Target="https://www.quikr.com/cars/used-white-2009-maruti-suzuki-swift-dzire-vxi-1-32-000-kms-driven-in-matigara-siliguri/p/362384503" TargetMode="External"/><Relationship Id="rId214" Type="http://schemas.openxmlformats.org/officeDocument/2006/relationships/hyperlink" Target="https://www.cartrade.com/buy-used-cars/kanpur/mg/hector/d3263973.html?dc=0" TargetMode="External"/><Relationship Id="rId421" Type="http://schemas.openxmlformats.org/officeDocument/2006/relationships/hyperlink" Target="https://www.cartrade.com/buy-used-cars/ajmer/hyundai/venue/d3170291.html?dc=0" TargetMode="External"/><Relationship Id="rId1051" Type="http://schemas.openxmlformats.org/officeDocument/2006/relationships/hyperlink" Target="https://www.cartrade.com/buy-used-cars/mumbai/mercedes-benz/glc/d3269783.html?dc=0" TargetMode="External"/><Relationship Id="rId2102" Type="http://schemas.openxmlformats.org/officeDocument/2006/relationships/hyperlink" Target="https://www.carwale.com/used/cars-in-hyderabad/volkswagen-polo/d3301645/?slot=0&amp;rk=140&amp;isP=false" TargetMode="External"/><Relationship Id="rId1868" Type="http://schemas.openxmlformats.org/officeDocument/2006/relationships/hyperlink" Target="https://www.carwale.com/used/cars-in-chennai/maruti-suzuki-ciaz/d3265439/?slot=0&amp;rk=153&amp;isP=false" TargetMode="External"/><Relationship Id="rId4067" Type="http://schemas.openxmlformats.org/officeDocument/2006/relationships/hyperlink" Target="https://www.quikr.com/cars/used-other-2017-maruti-suzuki-s-cross-49461-kms-driven-in-cholourpalya-bangalore/p/362329430" TargetMode="External"/><Relationship Id="rId4274" Type="http://schemas.openxmlformats.org/officeDocument/2006/relationships/hyperlink" Target="https://www.quikr.com/cars/used-other-2021-maruti-suzuki-wagon-r-19593-kms-driven-in-undri-pune/p/362329771" TargetMode="External"/><Relationship Id="rId4481" Type="http://schemas.openxmlformats.org/officeDocument/2006/relationships/hyperlink" Target="https://www.quikr.com/cars/used-2015-mahindra-scorpio-s2-624500-kms-driven-in-budha-colony-patna/p/362461274" TargetMode="External"/><Relationship Id="rId2919" Type="http://schemas.openxmlformats.org/officeDocument/2006/relationships/hyperlink" Target="https://www.carwale.com/used/cars-in-pune/maruti-suzuki-dzire/d3274911/?slot=0&amp;rk=217&amp;isP=false" TargetMode="External"/><Relationship Id="rId3083" Type="http://schemas.openxmlformats.org/officeDocument/2006/relationships/hyperlink" Target="https://www.carwale.com/used/cars-in-chandigarh/audi-a3/d2978155/?slot=0&amp;rk=134&amp;isP=false" TargetMode="External"/><Relationship Id="rId3290" Type="http://schemas.openxmlformats.org/officeDocument/2006/relationships/hyperlink" Target="https://www.quikr.com/cars/used-other-2019-maruti-suzuki-baleno-97647-kms-driven-in-vanagram-chennai/p/362347391" TargetMode="External"/><Relationship Id="rId4134" Type="http://schemas.openxmlformats.org/officeDocument/2006/relationships/hyperlink" Target="https://www.quikr.com/cars/used-other-2017-volkswagen-polo-42407-kms-driven-in-undri-pune/p/362329722" TargetMode="External"/><Relationship Id="rId4341" Type="http://schemas.openxmlformats.org/officeDocument/2006/relationships/hyperlink" Target="https://www.quikr.com/cars/used-silver-2010-maruti-suzuki-swift-lxi-1.2-bs-iv-85-000-kms-driven-in-rohini-sector-28-delhi/p/362460580" TargetMode="External"/><Relationship Id="rId1728" Type="http://schemas.openxmlformats.org/officeDocument/2006/relationships/hyperlink" Target="https://www.carwale.com/used/cars-in-chennai/maruti-suzuki-alto/d3273331/?slot=0&amp;rk=13&amp;isP=false" TargetMode="External"/><Relationship Id="rId1935" Type="http://schemas.openxmlformats.org/officeDocument/2006/relationships/hyperlink" Target="https://www.carwale.com/used/cars-in-chennai/maruti-suzuki-alto-800/d3273365/?slot=0&amp;rk=220&amp;isP=false" TargetMode="External"/><Relationship Id="rId3150" Type="http://schemas.openxmlformats.org/officeDocument/2006/relationships/hyperlink" Target="https://www.carwale.com/used/cars-in-chandigarh/hyundai-creta/d3193123/?slot=0&amp;rk=201&amp;isP=false" TargetMode="External"/><Relationship Id="rId4201" Type="http://schemas.openxmlformats.org/officeDocument/2006/relationships/hyperlink" Target="https://www.quikr.com/cars/used-other-2016-maruti-suzuki-wagon-r-1.0-vxi-amt-27058-kms-driven-in-cholourpalya-bangalore/p/362329291" TargetMode="External"/><Relationship Id="rId3010" Type="http://schemas.openxmlformats.org/officeDocument/2006/relationships/hyperlink" Target="https://www.carwale.com/used/cars-in-chandigarh/audi-a6/d3166081/?slot=0&amp;rk=61&amp;isP=false" TargetMode="External"/><Relationship Id="rId3967" Type="http://schemas.openxmlformats.org/officeDocument/2006/relationships/hyperlink" Target="https://www.quikr.com/cars/used-other-2017-hyundai-creta-47998-kms-driven-in-undri-pune/p/362347608" TargetMode="External"/><Relationship Id="rId4" Type="http://schemas.openxmlformats.org/officeDocument/2006/relationships/hyperlink" Target="https://www.cardekho.com/buy-used-car-details/used-Honda-City-Zx-Cvt-cars-Ahmedabad_38d158d8-9fb2-4418-bd76-ea80c4658363.htm" TargetMode="External"/><Relationship Id="rId888" Type="http://schemas.openxmlformats.org/officeDocument/2006/relationships/hyperlink" Target="https://www.cartrade.com/buy-used-cars/kanpur/honda/brio/d3247133.html?dc=0" TargetMode="External"/><Relationship Id="rId2569" Type="http://schemas.openxmlformats.org/officeDocument/2006/relationships/hyperlink" Target="https://www.carwale.com/used/cars-in-bangalore/honda-amaze/d3282447/?slot=0&amp;rk=115&amp;isP=false" TargetMode="External"/><Relationship Id="rId2776" Type="http://schemas.openxmlformats.org/officeDocument/2006/relationships/hyperlink" Target="https://www.carwale.com/used/cars-in-pune/maruti-suzuki-baleno/d3168229/?slot=0&amp;rk=74&amp;isP=false" TargetMode="External"/><Relationship Id="rId2983" Type="http://schemas.openxmlformats.org/officeDocument/2006/relationships/hyperlink" Target="https://www.carwale.com/used/cars-in-chandigarh/mercedes-benz-e-class/d3223815/?slot=0&amp;rk=34&amp;isP=false" TargetMode="External"/><Relationship Id="rId3827" Type="http://schemas.openxmlformats.org/officeDocument/2006/relationships/hyperlink" Target="https://www.quikr.com/cars/used-other-2015-honda-city-83637-kms-driven-in-vanagram-chennai/p/362347415" TargetMode="External"/><Relationship Id="rId748" Type="http://schemas.openxmlformats.org/officeDocument/2006/relationships/hyperlink" Target="https://www.cartrade.com/buy-used-cars/delhi/honda/city/d3270903.html?dc=0" TargetMode="External"/><Relationship Id="rId955" Type="http://schemas.openxmlformats.org/officeDocument/2006/relationships/hyperlink" Target="https://www.cartrade.com/buy-used-cars/mumbai/mini/countryman/d3264323.html?dc=0" TargetMode="External"/><Relationship Id="rId1378" Type="http://schemas.openxmlformats.org/officeDocument/2006/relationships/hyperlink" Target="https://www.carwale.com/used/cars-in-delhi/porsche-cayenne/d3290443/?slot=0&amp;rk=158&amp;isP=false" TargetMode="External"/><Relationship Id="rId1585" Type="http://schemas.openxmlformats.org/officeDocument/2006/relationships/hyperlink" Target="https://www.carwale.com/used/cars-in-mumbai/hyundai-venue/d3032749/?slot=0&amp;rk=117&amp;isP=false" TargetMode="External"/><Relationship Id="rId1792" Type="http://schemas.openxmlformats.org/officeDocument/2006/relationships/hyperlink" Target="https://www.carwale.com/used/cars-in-chennai/mahindra-xuv500/d3273691/?slot=0&amp;rk=77&amp;isP=false" TargetMode="External"/><Relationship Id="rId2429" Type="http://schemas.openxmlformats.org/officeDocument/2006/relationships/hyperlink" Target="https://www.carwale.com/used/cars-in-kolkata/maruti-suzuki-wagon-r/d3221385/?slot=0&amp;rk=222&amp;isP=false" TargetMode="External"/><Relationship Id="rId2636" Type="http://schemas.openxmlformats.org/officeDocument/2006/relationships/hyperlink" Target="https://www.carwale.com/used/cars-in-bangalore/honda-jazz/d3209575/?slot=0&amp;rk=182&amp;isP=false" TargetMode="External"/><Relationship Id="rId2843" Type="http://schemas.openxmlformats.org/officeDocument/2006/relationships/hyperlink" Target="https://www.carwale.com/used/cars-in-pune/honda-city/d3220077/?slot=0&amp;rk=141&amp;isP=false" TargetMode="External"/><Relationship Id="rId84" Type="http://schemas.openxmlformats.org/officeDocument/2006/relationships/hyperlink" Target="https://www.cardekho.com/used-car-details/used-Maruti-Swift-Dzire-Vdi-cars-Ahmedabad_7b68c373-fa11-4be4-81ed-ef8f9c8fedc1.htm" TargetMode="External"/><Relationship Id="rId608" Type="http://schemas.openxmlformats.org/officeDocument/2006/relationships/hyperlink" Target="https://www.cartrade.com/buy-used-cars/mumbai/mercedes-benz/c-class/d3248439.html?dc=0" TargetMode="External"/><Relationship Id="rId815" Type="http://schemas.openxmlformats.org/officeDocument/2006/relationships/hyperlink" Target="https://www.cartrade.com/buy-used-cars/%7B%7Burl%7D%7D" TargetMode="External"/><Relationship Id="rId1238" Type="http://schemas.openxmlformats.org/officeDocument/2006/relationships/hyperlink" Target="https://www.carwale.com/used/cars-in-delhi/maruti-suzuki-baleno/d3303119/?slot=0&amp;rk=18&amp;isP=false" TargetMode="External"/><Relationship Id="rId1445" Type="http://schemas.openxmlformats.org/officeDocument/2006/relationships/hyperlink" Target="https://www.carwale.com/used/cars-in-delhi/toyota-fortuner/d3227751/?slot=0&amp;rk=225&amp;isP=false" TargetMode="External"/><Relationship Id="rId1652" Type="http://schemas.openxmlformats.org/officeDocument/2006/relationships/hyperlink" Target="https://www.carwale.com/used/cars-in-mumbai/mercedes-benz-gla/d3260279/?slot=0&amp;rk=184&amp;isP=false" TargetMode="External"/><Relationship Id="rId1305" Type="http://schemas.openxmlformats.org/officeDocument/2006/relationships/hyperlink" Target="https://www.carwale.com/used/cars-in-gurgaon/ford-endeavour/d3229267/?slot=0&amp;rk=85&amp;isP=false&amp;dc=10" TargetMode="External"/><Relationship Id="rId2703" Type="http://schemas.openxmlformats.org/officeDocument/2006/relationships/hyperlink" Target="https://www.carwale.com/used/cars-in-pune/hyundai-grand-i10/d3266303/?slot=25&amp;rk=1&amp;isP=true" TargetMode="External"/><Relationship Id="rId2910" Type="http://schemas.openxmlformats.org/officeDocument/2006/relationships/hyperlink" Target="https://www.carwale.com/used/cars-in-pune/hyundai-venue/d3274837/?slot=0&amp;rk=208&amp;isP=false" TargetMode="External"/><Relationship Id="rId1512" Type="http://schemas.openxmlformats.org/officeDocument/2006/relationships/hyperlink" Target="https://www.carwale.com/used/cars-in-mumbai/toyota-corolla-altis/d3212627/?slot=0&amp;rk=44&amp;isP=false" TargetMode="External"/><Relationship Id="rId4668" Type="http://schemas.openxmlformats.org/officeDocument/2006/relationships/hyperlink" Target="https://www.quikr.com/cars/used-other-2018-hyundai-creta-63473-kms-driven-in-cholourpalya-bangalore/p/362329275" TargetMode="External"/><Relationship Id="rId4875" Type="http://schemas.openxmlformats.org/officeDocument/2006/relationships/hyperlink" Target="https://www.quikr.com/cars/used-other-2012-maruti-suzuki-ertiga-vdi-77426-kms-driven-in-cholourpalya-bangalore/p/362323616" TargetMode="External"/><Relationship Id="rId11" Type="http://schemas.openxmlformats.org/officeDocument/2006/relationships/hyperlink" Target="https://www.cardekho.com/buy-used-car-details/used-Maruti-Baleno-1.2-Zeta-cars-Ahmedabad_96ad0454-a31f-4edf-85cc-6481bc275bfc.htm" TargetMode="External"/><Relationship Id="rId398" Type="http://schemas.openxmlformats.org/officeDocument/2006/relationships/hyperlink" Target="https://www.cartrade.com/buy-used-cars/delhi/honda/city/d3270903.html?dc=0" TargetMode="External"/><Relationship Id="rId2079" Type="http://schemas.openxmlformats.org/officeDocument/2006/relationships/hyperlink" Target="https://www.carwale.com/used/cars-in-hyderabad/hyundai-venue/d3277795/?slot=0&amp;rk=117&amp;isP=false" TargetMode="External"/><Relationship Id="rId3477" Type="http://schemas.openxmlformats.org/officeDocument/2006/relationships/hyperlink" Target="https://www.quikr.com/cars/used-2018-hyundai-creta-1.6-sx-o-crdi-70000-kms-driven-in-himayat-nagar-hyderabad/p/362397893" TargetMode="External"/><Relationship Id="rId3684" Type="http://schemas.openxmlformats.org/officeDocument/2006/relationships/hyperlink" Target="https://www.quikr.com/cars/used-other-2017-honda-city-25032-kms-driven-in-undri-pune/p/362347615" TargetMode="External"/><Relationship Id="rId3891" Type="http://schemas.openxmlformats.org/officeDocument/2006/relationships/hyperlink" Target="https://www.quikr.com/cars/used-other-2021-maruti-suzuki-s-presso-vxi-cng-14865-kms-driven-in-undri-pune/p/362347744" TargetMode="External"/><Relationship Id="rId4528" Type="http://schemas.openxmlformats.org/officeDocument/2006/relationships/hyperlink" Target="https://www.quikr.com/cars/used-white-2012-tata-safari-4x2-ex-dicor-2.2-vtt-70000-kms-driven-in-jankipuram-lucknow/p/362457120" TargetMode="External"/><Relationship Id="rId4735" Type="http://schemas.openxmlformats.org/officeDocument/2006/relationships/hyperlink" Target="https://www.quikr.com/cars/used-other-2021-toyota-glanza-v-cvt-5352-kms-driven-in-cholourpalya-bangalore/p/362329098" TargetMode="External"/><Relationship Id="rId4942" Type="http://schemas.openxmlformats.org/officeDocument/2006/relationships/hyperlink" Target="https://www.quikr.com/cars/used-other-2018-maruti-suzuki-baleno-42545-kms-driven-in-vanagram-chennai/p/362323739" TargetMode="External"/><Relationship Id="rId2286" Type="http://schemas.openxmlformats.org/officeDocument/2006/relationships/hyperlink" Target="https://www.carwale.com/used/cars-in-kolkata/mercedes-benz-c-class/d3303377/?slot=0&amp;rk=79&amp;isP=false" TargetMode="External"/><Relationship Id="rId2493" Type="http://schemas.openxmlformats.org/officeDocument/2006/relationships/hyperlink" Target="https://www.carwale.com/used/cars-in-bangalore/ford-ecosport/d3220291/?slot=0&amp;rk=39&amp;isP=false" TargetMode="External"/><Relationship Id="rId3337" Type="http://schemas.openxmlformats.org/officeDocument/2006/relationships/hyperlink" Target="https://www.quikr.com/cars/used-other-2016-honda-city-vx-mt-petrol-42955-kms-driven-in-undri-pune/p/362347583" TargetMode="External"/><Relationship Id="rId3544" Type="http://schemas.openxmlformats.org/officeDocument/2006/relationships/hyperlink" Target="https://www.quikr.com/cars/used-2012-maruti-suzuki-sx4-80-000-kms-driven-in-jafferkhanpet-chennai/p/362368784" TargetMode="External"/><Relationship Id="rId3751" Type="http://schemas.openxmlformats.org/officeDocument/2006/relationships/hyperlink" Target="https://www.quikr.com/cars/used-other-2016-maruti-suzuki-celerio-vxi-o-amt-71088-kms-driven-in-undri-pune/p/362347760" TargetMode="External"/><Relationship Id="rId4802" Type="http://schemas.openxmlformats.org/officeDocument/2006/relationships/hyperlink" Target="https://www.quikr.com/cars/used-other-2018-jeep-compass-90208-kms-driven-in-cholourpalya-bangalore/p/362329432" TargetMode="External"/><Relationship Id="rId258" Type="http://schemas.openxmlformats.org/officeDocument/2006/relationships/hyperlink" Target="https://www.cartrade.com/buy-used-cars/mumbai/mercedes-benz/c-class/d3248439.html?dc=0" TargetMode="External"/><Relationship Id="rId465" Type="http://schemas.openxmlformats.org/officeDocument/2006/relationships/hyperlink" Target="https://www.cartrade.com/buy-used-cars/%7B%7Burl%7D%7D" TargetMode="External"/><Relationship Id="rId672" Type="http://schemas.openxmlformats.org/officeDocument/2006/relationships/hyperlink" Target="https://www.cartrade.com/buy-used-cars/kanpur/hyundai/grand-i10/d3291495.html?dc=0" TargetMode="External"/><Relationship Id="rId1095" Type="http://schemas.openxmlformats.org/officeDocument/2006/relationships/hyperlink" Target="https://www.cartrade.com/buy-used-cars/hyderabad/volkswagen/vento/d3239325.html?dc=0" TargetMode="External"/><Relationship Id="rId2146" Type="http://schemas.openxmlformats.org/officeDocument/2006/relationships/hyperlink" Target="https://www.carwale.com/used/cars-in-hyderabad/honda-amaze/d3269389/?slot=0&amp;rk=184&amp;isP=false" TargetMode="External"/><Relationship Id="rId2353" Type="http://schemas.openxmlformats.org/officeDocument/2006/relationships/hyperlink" Target="https://www.carwale.com/used/cars-in-kolkata/mercedes-benz-s-class/d3262417/?slot=0&amp;rk=146&amp;isP=false" TargetMode="External"/><Relationship Id="rId2560" Type="http://schemas.openxmlformats.org/officeDocument/2006/relationships/hyperlink" Target="https://www.carwale.com/used/cars-in-bangalore/mahindra-xuv500/d3255373/?slot=0&amp;rk=106&amp;isP=false" TargetMode="External"/><Relationship Id="rId3404" Type="http://schemas.openxmlformats.org/officeDocument/2006/relationships/hyperlink" Target="https://www.quikr.com/cars/used-orange-2016-mahindra-xuv-500-w10-100000-kms-driven-in-ashok-nagar-chennai/p/362402275" TargetMode="External"/><Relationship Id="rId3611" Type="http://schemas.openxmlformats.org/officeDocument/2006/relationships/hyperlink" Target="https://www.quikr.com/cars/used-other-2014-nissan-micra-active-39463-kms-driven-in-anna-nagar-chennai/p/362347518" TargetMode="External"/><Relationship Id="rId118" Type="http://schemas.openxmlformats.org/officeDocument/2006/relationships/hyperlink" Target="https://www.cardekho.com/used-car-details/used-Hyundai-Santro-Xing-Gls-cars-Ahmedabad_14d3e884-338d-43a3-a31a-c779bf834b74.htm" TargetMode="External"/><Relationship Id="rId325" Type="http://schemas.openxmlformats.org/officeDocument/2006/relationships/hyperlink" Target="https://www.cartrade.com/buy-used-cars/hyderabad/maruti-suzuki/baleno/d3241025.html?dc=0" TargetMode="External"/><Relationship Id="rId532" Type="http://schemas.openxmlformats.org/officeDocument/2006/relationships/hyperlink" Target="https://www.cartrade.com/buy-used-cars/mumbai/bmw/x1/d3274207.html?dc=0" TargetMode="External"/><Relationship Id="rId1162" Type="http://schemas.openxmlformats.org/officeDocument/2006/relationships/hyperlink" Target="https://www.cartrade.com/buy-used-cars/lucknow/hyundai/xcent/d3157837.html?dc=0" TargetMode="External"/><Relationship Id="rId2006" Type="http://schemas.openxmlformats.org/officeDocument/2006/relationships/hyperlink" Target="https://www.carwale.com/used/cars-in-hyderabad/audi-a6/d3252185/?slot=0&amp;rk=44&amp;isP=false" TargetMode="External"/><Relationship Id="rId2213" Type="http://schemas.openxmlformats.org/officeDocument/2006/relationships/hyperlink" Target="https://www.carwale.com/used/cars-in-kolkata/maruti-suzuki-wagon-r/d3301917/?slot=33&amp;rk=6&amp;isP=true" TargetMode="External"/><Relationship Id="rId2420" Type="http://schemas.openxmlformats.org/officeDocument/2006/relationships/hyperlink" Target="https://www.carwale.com/used/cars-in-kolkata/hyundai-xcent/d3218695/?slot=0&amp;rk=213&amp;isP=false" TargetMode="External"/><Relationship Id="rId1022" Type="http://schemas.openxmlformats.org/officeDocument/2006/relationships/hyperlink" Target="https://www.cartrade.com/buy-used-cars/kanpur/hyundai/grand-i10/d3291495.html?dc=0" TargetMode="External"/><Relationship Id="rId4178" Type="http://schemas.openxmlformats.org/officeDocument/2006/relationships/hyperlink" Target="https://www.quikr.com/cars/used-other-2013-maruti-suzuki-alto-800-vxi-75267-kms-driven-in-cholourpalya-bangalore/p/362329267" TargetMode="External"/><Relationship Id="rId4385" Type="http://schemas.openxmlformats.org/officeDocument/2006/relationships/hyperlink" Target="https://www.quikr.com/cars/used-2011-mahindra-jeep-1-750-kms-driven-in-tolichowki-hyderabad/p/362465037" TargetMode="External"/><Relationship Id="rId4592" Type="http://schemas.openxmlformats.org/officeDocument/2006/relationships/hyperlink" Target="https://www.quikr.com/cars/used-other-2013-honda-brio-57200-kms-driven-in-cholourpalya-bangalore/p/362329279" TargetMode="External"/><Relationship Id="rId1979" Type="http://schemas.openxmlformats.org/officeDocument/2006/relationships/hyperlink" Target="https://www.carwale.com/used/cars-in-hyderabad/maruti-suzuki-s-cross/d3281399/?slot=0&amp;rk=17&amp;isP=false" TargetMode="External"/><Relationship Id="rId3194" Type="http://schemas.openxmlformats.org/officeDocument/2006/relationships/hyperlink" Target="https://www.quikr.com/cars/used-red-2018-honda-city-1.5-s-mt-37000-kms-driven-in-kilpauk-chennai/p/362000941" TargetMode="External"/><Relationship Id="rId4038" Type="http://schemas.openxmlformats.org/officeDocument/2006/relationships/hyperlink" Target="https://www.quikr.com/cars/used-other-2018-jeep-compass-43376-kms-driven-in-undri-pune/p/362329689" TargetMode="External"/><Relationship Id="rId4245" Type="http://schemas.openxmlformats.org/officeDocument/2006/relationships/hyperlink" Target="https://www.quikr.com/cars/used-white-2020-maruti-suzuki-dzire-zxi-plus-amt-7-129-kms-driven-in-mulund-east-mumbai/p/362468638" TargetMode="External"/><Relationship Id="rId1839" Type="http://schemas.openxmlformats.org/officeDocument/2006/relationships/hyperlink" Target="https://www.carwale.com/used/cars-in-chennai/maruti-suzuki-swift/d3265931/?slot=0&amp;rk=124&amp;isP=false" TargetMode="External"/><Relationship Id="rId3054" Type="http://schemas.openxmlformats.org/officeDocument/2006/relationships/hyperlink" Target="https://www.carwale.com/used/cars-in-chandigarh/audi-a4/d3052203/?slot=0&amp;rk=105&amp;isP=false" TargetMode="External"/><Relationship Id="rId4452" Type="http://schemas.openxmlformats.org/officeDocument/2006/relationships/hyperlink" Target="https://www.quikr.com/cars/used-other-2019-ford-freestyle-20481-kms-driven-in-cholourpalya-bangalore/p/362329145" TargetMode="External"/><Relationship Id="rId182" Type="http://schemas.openxmlformats.org/officeDocument/2006/relationships/hyperlink" Target="https://www.cartrade.com/buy-used-cars/mumbai/bmw/x1/d3274207.html?dc=0" TargetMode="External"/><Relationship Id="rId1906" Type="http://schemas.openxmlformats.org/officeDocument/2006/relationships/hyperlink" Target="https://www.carwale.com/used/cars-in-chennai/hyundai-grand-i10/d3272755/?slot=0&amp;rk=191&amp;isP=false" TargetMode="External"/><Relationship Id="rId3261" Type="http://schemas.openxmlformats.org/officeDocument/2006/relationships/hyperlink" Target="https://www.quikr.com/cars/used-white-2009-honda-city-zx-gxi-97000-kms-driven-in-sector-39-chandigarh/p/362394046" TargetMode="External"/><Relationship Id="rId4105" Type="http://schemas.openxmlformats.org/officeDocument/2006/relationships/hyperlink" Target="https://www.quikr.com/cars/used-other-2016-ford-ecosport-62828-kms-driven-in-cholourpalya-bangalore/p/362329154" TargetMode="External"/><Relationship Id="rId4312" Type="http://schemas.openxmlformats.org/officeDocument/2006/relationships/hyperlink" Target="https://www.quikr.com/cars/used-2022-maruti-suzuki-alto-800-lxi-13000-kms-driven-in-shastri-nagar-jaipur/p/362467938" TargetMode="External"/><Relationship Id="rId2070" Type="http://schemas.openxmlformats.org/officeDocument/2006/relationships/hyperlink" Target="https://www.carwale.com/used/cars-in-hyderabad/maruti-suzuki-ignis/d3302017/?slot=0&amp;rk=108&amp;isP=false" TargetMode="External"/><Relationship Id="rId3121" Type="http://schemas.openxmlformats.org/officeDocument/2006/relationships/hyperlink" Target="https://www.carwale.com/used/cars-in-chandigarh/hyundai-verna/d3264995/?slot=0&amp;rk=172&amp;isP=false" TargetMode="External"/><Relationship Id="rId999" Type="http://schemas.openxmlformats.org/officeDocument/2006/relationships/hyperlink" Target="https://www.cartrade.com/buy-used-cars/pune/maruti-suzuki/baleno/d3246011.html?dc=0" TargetMode="External"/><Relationship Id="rId2887" Type="http://schemas.openxmlformats.org/officeDocument/2006/relationships/hyperlink" Target="https://www.carwale.com/used/cars-in-pune/audi-a4/d3306103/?slot=0&amp;rk=185&amp;isP=false" TargetMode="External"/><Relationship Id="rId859" Type="http://schemas.openxmlformats.org/officeDocument/2006/relationships/hyperlink" Target="https://www.cartrade.com/buy-used-cars/mumbai/mercedes-benz/cla/d3248437.html?dc=0" TargetMode="External"/><Relationship Id="rId1489" Type="http://schemas.openxmlformats.org/officeDocument/2006/relationships/hyperlink" Target="https://www.carwale.com/used/cars-in-mumbai/mercedes-benz-gla/d3269781/?slot=0&amp;rk=21&amp;isP=false" TargetMode="External"/><Relationship Id="rId1696" Type="http://schemas.openxmlformats.org/officeDocument/2006/relationships/hyperlink" Target="https://www.carwale.com/used/cars-in-mumbai/volkswagen-vento/d3267663/?slot=0&amp;rk=228&amp;isP=false" TargetMode="External"/><Relationship Id="rId3938" Type="http://schemas.openxmlformats.org/officeDocument/2006/relationships/hyperlink" Target="https://www.quikr.com/cars/used-other-2018-maruti-suzuki-ciaz-1.4-s-54390-kms-driven-in-vanagram-chennai/p/362347526" TargetMode="External"/><Relationship Id="rId1349" Type="http://schemas.openxmlformats.org/officeDocument/2006/relationships/hyperlink" Target="https://www.carwale.com/used/cars-in-delhi/porsche-macan/d3266441/?slot=0&amp;rk=129&amp;isP=false" TargetMode="External"/><Relationship Id="rId2747" Type="http://schemas.openxmlformats.org/officeDocument/2006/relationships/hyperlink" Target="https://www.carwale.com/used/cars-in-pune/maruti-suzuki-alto/d3220803/?slot=0&amp;rk=45&amp;isP=false" TargetMode="External"/><Relationship Id="rId2954" Type="http://schemas.openxmlformats.org/officeDocument/2006/relationships/hyperlink" Target="https://www.carwale.com/used/cars-in-chandigarh/isuzu-d-max-v-cross/d2928035/?slot=31&amp;rk=5&amp;isP=true" TargetMode="External"/><Relationship Id="rId5013" Type="http://schemas.openxmlformats.org/officeDocument/2006/relationships/hyperlink" Target="https://www.quikr.com/cars/used-grey-2018-hyundai-i20-asta-1.4-crdi-6-speed-69000-kms-driven-in-prasadampadu-vijayawada/p/362437498" TargetMode="External"/><Relationship Id="rId719" Type="http://schemas.openxmlformats.org/officeDocument/2006/relationships/hyperlink" Target="https://www.cartrade.com/buy-used-cars/hyderabad/hyundai/elite-i20/d3239341.html?dc=0" TargetMode="External"/><Relationship Id="rId926" Type="http://schemas.openxmlformats.org/officeDocument/2006/relationships/hyperlink" Target="https://www.cartrade.com/buy-used-cars/mumbai/mercedes-benz/glc/d3269783.html?dc=0" TargetMode="External"/><Relationship Id="rId1556" Type="http://schemas.openxmlformats.org/officeDocument/2006/relationships/hyperlink" Target="https://www.carwale.com/used/cars-in-mumbai/toyota-fortuner/d3212503/?slot=0&amp;rk=88&amp;isP=false" TargetMode="External"/><Relationship Id="rId1763" Type="http://schemas.openxmlformats.org/officeDocument/2006/relationships/hyperlink" Target="https://www.carwale.com/used/cars-in-chennai/kia-seltos/d3267699/?slot=0&amp;rk=48&amp;isP=false" TargetMode="External"/><Relationship Id="rId1970" Type="http://schemas.openxmlformats.org/officeDocument/2006/relationships/hyperlink" Target="https://www.carwale.com/used/cars-in-hyderabad/toyota-fortuner/d3085111/?slot=37&amp;rk=8&amp;isP=true" TargetMode="External"/><Relationship Id="rId2607" Type="http://schemas.openxmlformats.org/officeDocument/2006/relationships/hyperlink" Target="https://www.carwale.com/used/cars-in-bangalore/mercedes-benz-gla/d3257845/?slot=0&amp;rk=153&amp;isP=false" TargetMode="External"/><Relationship Id="rId2814" Type="http://schemas.openxmlformats.org/officeDocument/2006/relationships/hyperlink" Target="https://www.carwale.com/used/cars-in-pune/maruti-suzuki-dzire/d3287151/?slot=0&amp;rk=112&amp;isP=false" TargetMode="External"/><Relationship Id="rId55" Type="http://schemas.openxmlformats.org/officeDocument/2006/relationships/hyperlink" Target="https://www.cardekho.com/buy-used-car-details/used-Hyundai-Verna-1.6-Crdi-Sx-cars-Ahmedabad_620166ef-5edb-401f-ada8-5a4f8f7e56b0.htm" TargetMode="External"/><Relationship Id="rId1209" Type="http://schemas.openxmlformats.org/officeDocument/2006/relationships/hyperlink" Target="https://www.cartrade.com/buy-used-cars/mumbai/mercedes-benz/cla/d3248437.html?dc=0" TargetMode="External"/><Relationship Id="rId1416" Type="http://schemas.openxmlformats.org/officeDocument/2006/relationships/hyperlink" Target="https://www.carwale.com/used/cars-in-delhi/mercedes-benz-e-class/d3303213/?slot=0&amp;rk=196&amp;isP=false" TargetMode="External"/><Relationship Id="rId1623" Type="http://schemas.openxmlformats.org/officeDocument/2006/relationships/hyperlink" Target="https://www.carwale.com/used/cars-in-mumbai/hyundai-creta/d3204167/?slot=0&amp;rk=155&amp;isP=false" TargetMode="External"/><Relationship Id="rId1830" Type="http://schemas.openxmlformats.org/officeDocument/2006/relationships/hyperlink" Target="https://www.carwale.com/used/cars-in-chennai/maruti-suzuki-wagon-r/d3266363/?slot=0&amp;rk=115&amp;isP=false" TargetMode="External"/><Relationship Id="rId4779" Type="http://schemas.openxmlformats.org/officeDocument/2006/relationships/hyperlink" Target="https://www.quikr.com/cars/used-other-2017-honda-amaze-28982-kms-driven-in-cholourpalya-bangalore/p/362329254" TargetMode="External"/><Relationship Id="rId4986" Type="http://schemas.openxmlformats.org/officeDocument/2006/relationships/hyperlink" Target="https://www.quikr.com/cars/used-white-2015-maruti-suzuki-alto-k10-vxi-45-505-kms-driven-in-zirakpur-chandigarh/p/362424137" TargetMode="External"/><Relationship Id="rId3588" Type="http://schemas.openxmlformats.org/officeDocument/2006/relationships/hyperlink" Target="https://www.quikr.com/cars/used-other-2016-maruti-suzuki-alto-800-lxi-59641-kms-driven-in-vanagram-chennai/p/362347459" TargetMode="External"/><Relationship Id="rId3795" Type="http://schemas.openxmlformats.org/officeDocument/2006/relationships/hyperlink" Target="https://www.quikr.com/cars/used-other-2020-kia-seltos-27120-kms-driven-in-undri-pune/p/362347540" TargetMode="External"/><Relationship Id="rId4639" Type="http://schemas.openxmlformats.org/officeDocument/2006/relationships/hyperlink" Target="https://www.quikr.com/cars/used-other-2020-tata-nexon-19605-kms-driven-in-cholourpalya-bangalore/p/362329389" TargetMode="External"/><Relationship Id="rId4846" Type="http://schemas.openxmlformats.org/officeDocument/2006/relationships/hyperlink" Target="https://www.quikr.com/cars/used-blue-2015-hyundai-xcent-s-65000-kms-driven-in-kasba-kolkata/p/362343372" TargetMode="External"/><Relationship Id="rId2397" Type="http://schemas.openxmlformats.org/officeDocument/2006/relationships/hyperlink" Target="https://www.carwale.com/used/cars-in-kolkata/hyundai-creta/d3269897/?slot=0&amp;rk=190&amp;isP=false" TargetMode="External"/><Relationship Id="rId3448" Type="http://schemas.openxmlformats.org/officeDocument/2006/relationships/hyperlink" Target="https://www.quikr.com/cars/used-2012-hyundai-i10-1.2-l-kappa-magna-special-edition-77599-kms-driven-in-deccan-gymkhana-pune/p/362356475" TargetMode="External"/><Relationship Id="rId3655" Type="http://schemas.openxmlformats.org/officeDocument/2006/relationships/hyperlink" Target="https://www.quikr.com/cars/used-other-2019-honda-civic-5792-kms-driven-in-undri-pune/p/362347735" TargetMode="External"/><Relationship Id="rId3862" Type="http://schemas.openxmlformats.org/officeDocument/2006/relationships/hyperlink" Target="https://www.quikr.com/cars/used-other-2018-maruti-suzuki-alto-800-lxi-41442-kms-driven-in-undri-pune/p/362347732" TargetMode="External"/><Relationship Id="rId4706" Type="http://schemas.openxmlformats.org/officeDocument/2006/relationships/hyperlink" Target="https://www.quikr.com/cars/used-other-2018-renault-kwid-rxl-19677-kms-driven-in-anna-nagar-chennai/p/362329587" TargetMode="External"/><Relationship Id="rId369" Type="http://schemas.openxmlformats.org/officeDocument/2006/relationships/hyperlink" Target="https://www.cartrade.com/buy-used-cars/hyderabad/hyundai/elite-i20/d3239341.html?dc=0" TargetMode="External"/><Relationship Id="rId576" Type="http://schemas.openxmlformats.org/officeDocument/2006/relationships/hyperlink" Target="https://www.cartrade.com/buy-used-cars/mumbai/mercedes-benz/glc/d3269783.html?dc=0" TargetMode="External"/><Relationship Id="rId783" Type="http://schemas.openxmlformats.org/officeDocument/2006/relationships/hyperlink" Target="https://www.cartrade.com/buy-used-cars/mumbai/mercedes-benz/c-class/d3248439.html?dc=0" TargetMode="External"/><Relationship Id="rId990" Type="http://schemas.openxmlformats.org/officeDocument/2006/relationships/hyperlink" Target="https://www.cartrade.com/buy-used-cars/%7B%7Burl%7D%7D" TargetMode="External"/><Relationship Id="rId2257" Type="http://schemas.openxmlformats.org/officeDocument/2006/relationships/hyperlink" Target="https://www.carwale.com/used/cars-in-kolkata/hyundai-elite-i20/d3190683/?slot=0&amp;rk=50&amp;isP=false" TargetMode="External"/><Relationship Id="rId2464" Type="http://schemas.openxmlformats.org/officeDocument/2006/relationships/hyperlink" Target="https://www.carwale.com/used/cars-in-bangalore/hyundai-elite-i20/d3282343/?slot=0&amp;rk=10&amp;isP=false" TargetMode="External"/><Relationship Id="rId2671" Type="http://schemas.openxmlformats.org/officeDocument/2006/relationships/hyperlink" Target="https://www.carwale.com/used/cars-in-bangalore/hyundai-aura/d3311347/?slot=0&amp;rk=217&amp;isP=false" TargetMode="External"/><Relationship Id="rId3308" Type="http://schemas.openxmlformats.org/officeDocument/2006/relationships/hyperlink" Target="https://www.quikr.com/cars/used-white-2012-ford-figo-1.4-titanium-duratorq-65000-kms-driven-in-adarsh-nagar-jaipur/p/361896022" TargetMode="External"/><Relationship Id="rId3515" Type="http://schemas.openxmlformats.org/officeDocument/2006/relationships/hyperlink" Target="https://www.quikr.com/cars/used-other-2016-honda-jazz-39469-kms-driven-in-undri-pune/p/362347546" TargetMode="External"/><Relationship Id="rId4913" Type="http://schemas.openxmlformats.org/officeDocument/2006/relationships/hyperlink" Target="https://www.quikr.com/cars/used-white-2011-tata-safari-4x2-vx-dicor-2.2-vtt-1-90-000-kms-driven-in-bannerghatta-road-bangalore/p/362394622" TargetMode="External"/><Relationship Id="rId229" Type="http://schemas.openxmlformats.org/officeDocument/2006/relationships/hyperlink" Target="https://www.cartrade.com/buy-used-cars/mumbai/mercedes-benz/gla/d3269781.html?dc=0" TargetMode="External"/><Relationship Id="rId436" Type="http://schemas.openxmlformats.org/officeDocument/2006/relationships/hyperlink" Target="https://www.cartrade.com/buy-used-cars/mumbai/mercedes-benz/gle/d3163397.html?dc=0" TargetMode="External"/><Relationship Id="rId643" Type="http://schemas.openxmlformats.org/officeDocument/2006/relationships/hyperlink" Target="https://www.cartrade.com/buy-used-cars/faridabad/maruti-suzuki/wagon-r/d3236003.html?dc=0" TargetMode="External"/><Relationship Id="rId1066" Type="http://schemas.openxmlformats.org/officeDocument/2006/relationships/hyperlink" Target="https://www.cartrade.com/buy-used-cars/delhi/hyundai/grand-i10/d3303147.html?dc=0" TargetMode="External"/><Relationship Id="rId1273" Type="http://schemas.openxmlformats.org/officeDocument/2006/relationships/hyperlink" Target="https://www.carwale.com/used/cars-in-delhi/mercedes-benz-c-class/d3288511/?slot=0&amp;rk=53&amp;isP=false" TargetMode="External"/><Relationship Id="rId1480" Type="http://schemas.openxmlformats.org/officeDocument/2006/relationships/hyperlink" Target="https://www.carwale.com/used/cars-in-mumbai/maruti-suzuki-ertiga/d3206407/?slot=0&amp;rk=12&amp;isP=false" TargetMode="External"/><Relationship Id="rId2117" Type="http://schemas.openxmlformats.org/officeDocument/2006/relationships/hyperlink" Target="https://www.carwale.com/used/cars-in-hyderabad/skoda-rapid/d3308507/?slot=0&amp;rk=155&amp;isP=false" TargetMode="External"/><Relationship Id="rId2324" Type="http://schemas.openxmlformats.org/officeDocument/2006/relationships/hyperlink" Target="https://www.carwale.com/used/cars-in-kolkata/volvo-xc40/d3292817/?slot=0&amp;rk=117&amp;isP=false" TargetMode="External"/><Relationship Id="rId3722" Type="http://schemas.openxmlformats.org/officeDocument/2006/relationships/hyperlink" Target="https://www.quikr.com/cars/used-other-2019-ford-figo-aspire-47560-kms-driven-in-undri-pune/p/362347572" TargetMode="External"/><Relationship Id="rId850" Type="http://schemas.openxmlformats.org/officeDocument/2006/relationships/hyperlink" Target="https://www.cartrade.com/buy-used-cars/hyderabad/maruti-suzuki/baleno/d3241025.html?dc=0" TargetMode="External"/><Relationship Id="rId1133" Type="http://schemas.openxmlformats.org/officeDocument/2006/relationships/hyperlink" Target="https://www.cartrade.com/buy-used-cars/mumbai/mercedes-benz/c-class/d3248439.html?dc=0" TargetMode="External"/><Relationship Id="rId2531" Type="http://schemas.openxmlformats.org/officeDocument/2006/relationships/hyperlink" Target="https://www.carwale.com/used/cars-in-bangalore/mg-hector/d3224027/?slot=0&amp;rk=77&amp;isP=false" TargetMode="External"/><Relationship Id="rId4289" Type="http://schemas.openxmlformats.org/officeDocument/2006/relationships/hyperlink" Target="https://www.quikr.com/cars/used-grey-2008-tata-indica-85-000-kms-driven-in-adampakkam-kanchipuram/p/362467327" TargetMode="External"/><Relationship Id="rId503" Type="http://schemas.openxmlformats.org/officeDocument/2006/relationships/hyperlink" Target="https://www.cartrade.com/buy-used-cars/mumbai/mahindra/marazzo/d3192575.html?dc=0" TargetMode="External"/><Relationship Id="rId710" Type="http://schemas.openxmlformats.org/officeDocument/2006/relationships/hyperlink" Target="https://www.cartrade.com/buy-used-cars/mumbai/mercedes-benz/e-class/d3238105.html?dc=0" TargetMode="External"/><Relationship Id="rId1340" Type="http://schemas.openxmlformats.org/officeDocument/2006/relationships/hyperlink" Target="https://www.carwale.com/used/cars-in-delhi/mercedes-benz-v-class/d3228645/?slot=0&amp;rk=120&amp;isP=false" TargetMode="External"/><Relationship Id="rId3098" Type="http://schemas.openxmlformats.org/officeDocument/2006/relationships/hyperlink" Target="https://www.carwale.com/used/cars-in-chandigarh/honda-amaze/d3264959/?slot=0&amp;rk=149&amp;isP=false" TargetMode="External"/><Relationship Id="rId4496" Type="http://schemas.openxmlformats.org/officeDocument/2006/relationships/hyperlink" Target="https://www.quikr.com/cars/used-other-2018-jeep-compass-50427-kms-driven-in-cholourpalya-bangalore/p/362329273" TargetMode="External"/><Relationship Id="rId1200" Type="http://schemas.openxmlformats.org/officeDocument/2006/relationships/hyperlink" Target="https://www.cartrade.com/buy-used-cars/hyderabad/maruti-suzuki/baleno/d3241025.html?dc=0" TargetMode="External"/><Relationship Id="rId4149" Type="http://schemas.openxmlformats.org/officeDocument/2006/relationships/hyperlink" Target="https://www.quikr.com/cars/used-red-2009-hyundai-i10-magna-1.2-at-40000-kms-driven-in-vasant-vihar-thane/p/361448252" TargetMode="External"/><Relationship Id="rId4356" Type="http://schemas.openxmlformats.org/officeDocument/2006/relationships/hyperlink" Target="https://www.quikr.com/cars/used-other-2016-maruti-suzuki-ertiga-zdi-plus-shvs-78631-kms-driven-in-cholourpalya-bangalore/p/362329326" TargetMode="External"/><Relationship Id="rId4563" Type="http://schemas.openxmlformats.org/officeDocument/2006/relationships/hyperlink" Target="https://www.quikr.com/cars/used-other-2020-kia-seltos-28619-kms-driven-in-undri-pune/p/362329759" TargetMode="External"/><Relationship Id="rId4770" Type="http://schemas.openxmlformats.org/officeDocument/2006/relationships/hyperlink" Target="https://www.quikr.com/cars/used-blue-2020-maruti-suzuki-baleno-delta-1.2-20250-kms-driven-in-bank-more-dhanbad/p/362454080" TargetMode="External"/><Relationship Id="rId3165" Type="http://schemas.openxmlformats.org/officeDocument/2006/relationships/hyperlink" Target="https://www.carwale.com/used/cars-in-chandigarh/honda-city/d3244841/?slot=0&amp;rk=216&amp;isP=false" TargetMode="External"/><Relationship Id="rId3372" Type="http://schemas.openxmlformats.org/officeDocument/2006/relationships/hyperlink" Target="https://www.quikr.com/cars/used-other-2020-hyundai-venue-17263-kms-driven-in-vanagram-chennai/p/362347341" TargetMode="External"/><Relationship Id="rId4009" Type="http://schemas.openxmlformats.org/officeDocument/2006/relationships/hyperlink" Target="https://www.quikr.com/cars/used-other-2016-ford-ecosport-1.0-ecoboost-titanium-optional-38268-kms-driven-in-undri-pune/p/362329703" TargetMode="External"/><Relationship Id="rId4216" Type="http://schemas.openxmlformats.org/officeDocument/2006/relationships/hyperlink" Target="https://www.quikr.com/cars/used-2015-maruti-suzuki-swift-vdi-42581-kms-driven-in-gayathrinagar-bangalore/p/362470691" TargetMode="External"/><Relationship Id="rId4423" Type="http://schemas.openxmlformats.org/officeDocument/2006/relationships/hyperlink" Target="https://www.quikr.com/cars/used-other-2019-maruti-suzuki-dzire-vxi-amt-23676-kms-driven-in-cholourpalya-bangalore/p/362329274" TargetMode="External"/><Relationship Id="rId4630" Type="http://schemas.openxmlformats.org/officeDocument/2006/relationships/hyperlink" Target="https://www.quikr.com/cars/used-other-2019-honda-amaze-26865-kms-driven-in-undri-pune/p/362329702" TargetMode="External"/><Relationship Id="rId293" Type="http://schemas.openxmlformats.org/officeDocument/2006/relationships/hyperlink" Target="https://www.cartrade.com/buy-used-cars/faridabad/maruti-suzuki/wagon-r/d3236003.html?dc=0" TargetMode="External"/><Relationship Id="rId2181" Type="http://schemas.openxmlformats.org/officeDocument/2006/relationships/hyperlink" Target="https://www.carwale.com/used/cars-in-hyderabad/mercedes-benz-glc/d3229643/?slot=0&amp;rk=219&amp;isP=false" TargetMode="External"/><Relationship Id="rId3025" Type="http://schemas.openxmlformats.org/officeDocument/2006/relationships/hyperlink" Target="https://www.carwale.com/used/cars-in-chandigarh/toyota-fortuner/d3295991/?slot=0&amp;rk=76&amp;isP=false" TargetMode="External"/><Relationship Id="rId3232" Type="http://schemas.openxmlformats.org/officeDocument/2006/relationships/hyperlink" Target="https://www.quikr.com/cars/used-2017-maruti-suzuki-swift-vxi-1.2-abs-bs-iv-52000-kms-driven-in-thippasandra-bangalore/p/362451707" TargetMode="External"/><Relationship Id="rId153" Type="http://schemas.openxmlformats.org/officeDocument/2006/relationships/hyperlink" Target="https://www.cartrade.com/buy-used-cars/mumbai/mahindra/marazzo/d3192575.html?dc=0" TargetMode="External"/><Relationship Id="rId360" Type="http://schemas.openxmlformats.org/officeDocument/2006/relationships/hyperlink" Target="https://www.cartrade.com/buy-used-cars/mumbai/mercedes-benz/e-class/d3238105.html?dc=0" TargetMode="External"/><Relationship Id="rId2041" Type="http://schemas.openxmlformats.org/officeDocument/2006/relationships/hyperlink" Target="https://www.carwale.com/used/cars-in-hyderabad/mahindra-xuv500/d3207013/?slot=0&amp;rk=79&amp;isP=false" TargetMode="External"/><Relationship Id="rId220" Type="http://schemas.openxmlformats.org/officeDocument/2006/relationships/hyperlink" Target="https://www.cartrade.com/buy-used-cars/hyderabad/volkswagen/vento/d3239325.html?dc=0" TargetMode="External"/><Relationship Id="rId2998" Type="http://schemas.openxmlformats.org/officeDocument/2006/relationships/hyperlink" Target="https://www.carwale.com/used/cars-in-chandigarh/bmw-7-series/d3166073/?slot=0&amp;rk=49&amp;isP=false" TargetMode="External"/><Relationship Id="rId2858" Type="http://schemas.openxmlformats.org/officeDocument/2006/relationships/hyperlink" Target="https://www.carwale.com/used/cars-in-pune/bmw-x3/d3306399/?slot=0&amp;rk=156&amp;isP=false" TargetMode="External"/><Relationship Id="rId3909" Type="http://schemas.openxmlformats.org/officeDocument/2006/relationships/hyperlink" Target="https://www.quikr.com/cars/used-purple-2018-renault-duster-85-ps-rxe-diesel-66000-kms-driven-in-ashok-nagar-chennai/p/360761604" TargetMode="External"/><Relationship Id="rId4073" Type="http://schemas.openxmlformats.org/officeDocument/2006/relationships/hyperlink" Target="https://www.quikr.com/cars/used-2017-jeep-compass-31-000-kms-driven-in-nehru-nagar-bhilai/p/317816731" TargetMode="External"/><Relationship Id="rId99" Type="http://schemas.openxmlformats.org/officeDocument/2006/relationships/hyperlink" Target="https://www.cardekho.com/used-car-details/used-Maruti-Ignis-1.2-Sigma-Bsiv-cars-Ahmedabad_217bd66a-f8f3-4748-b7a1-84f6a11c87c4.htm" TargetMode="External"/><Relationship Id="rId1667" Type="http://schemas.openxmlformats.org/officeDocument/2006/relationships/hyperlink" Target="https://www.carwale.com/used/cars-in-mumbai/mercedes-benz-cla/d3296827/?slot=0&amp;rk=199&amp;isP=false" TargetMode="External"/><Relationship Id="rId1874" Type="http://schemas.openxmlformats.org/officeDocument/2006/relationships/hyperlink" Target="https://www.carwale.com/used/cars-in-chennai/honda-amaze/d3272707/?slot=0&amp;rk=159&amp;isP=false" TargetMode="External"/><Relationship Id="rId2718" Type="http://schemas.openxmlformats.org/officeDocument/2006/relationships/hyperlink" Target="https://www.carwale.com/used/cars-in-pune/maruti-suzuki-alto-800/d3233007/?slot=0&amp;rk=16&amp;isP=false" TargetMode="External"/><Relationship Id="rId2925" Type="http://schemas.openxmlformats.org/officeDocument/2006/relationships/hyperlink" Target="https://www.carwale.com/used/cars-in-pune/maruti-suzuki-vitara-brezza/d3273519/?slot=0&amp;rk=223&amp;isP=false" TargetMode="External"/><Relationship Id="rId4280" Type="http://schemas.openxmlformats.org/officeDocument/2006/relationships/hyperlink" Target="https://www.quikr.com/cars/used-other-2016-maruti-suzuki-vitara-brezza-zdi-67864-kms-driven-in-cholourpalya-bangalore/p/362329272" TargetMode="External"/><Relationship Id="rId1527" Type="http://schemas.openxmlformats.org/officeDocument/2006/relationships/hyperlink" Target="https://www.carwale.com/used/cars-in-mumbai/maruti-suzuki-wagon-r/d3224701/?slot=0&amp;rk=59&amp;isP=false" TargetMode="External"/><Relationship Id="rId1734" Type="http://schemas.openxmlformats.org/officeDocument/2006/relationships/hyperlink" Target="https://www.carwale.com/used/cars-in-chennai/kia-seltos/d3267317/?slot=0&amp;rk=19&amp;isP=false" TargetMode="External"/><Relationship Id="rId1941" Type="http://schemas.openxmlformats.org/officeDocument/2006/relationships/hyperlink" Target="https://www.carwale.com/used/cars-in-chennai/ford-ecosport/d3274487/?slot=0&amp;rk=226&amp;isP=false" TargetMode="External"/><Relationship Id="rId4140" Type="http://schemas.openxmlformats.org/officeDocument/2006/relationships/hyperlink" Target="https://www.quikr.com/cars/used-other-2016-hyundai-grand-i10-asta-at-1.2-kappa-vtvt-73325-kms-driven-in-vanagram-chennai/p/362329533" TargetMode="External"/><Relationship Id="rId26" Type="http://schemas.openxmlformats.org/officeDocument/2006/relationships/hyperlink" Target="https://www.cardekho.com/buy-used-car-details/used-Maruti-Ciaz-Vxi-Plus-cars-Ahmedabad_c29845b1-ea80-4219-ad95-931fcc3fb60c.htm" TargetMode="External"/><Relationship Id="rId3699" Type="http://schemas.openxmlformats.org/officeDocument/2006/relationships/hyperlink" Target="https://www.quikr.com/cars/used-other-2014-honda-brio-53417-kms-driven-in-undri-pune/p/362347601" TargetMode="External"/><Relationship Id="rId4000" Type="http://schemas.openxmlformats.org/officeDocument/2006/relationships/hyperlink" Target="https://www.quikr.com/cars/used-2007-maruti-suzuki-estilo-vxi-abs-bs-iv-63524-kms-driven-in-borivali-east-mumbai/p/360699817" TargetMode="External"/><Relationship Id="rId1801" Type="http://schemas.openxmlformats.org/officeDocument/2006/relationships/hyperlink" Target="https://www.carwale.com/used/cars-in-chennai/skoda-rapid/d3297081/?slot=0&amp;rk=86&amp;isP=false" TargetMode="External"/><Relationship Id="rId3559" Type="http://schemas.openxmlformats.org/officeDocument/2006/relationships/hyperlink" Target="https://www.quikr.com/cars/used-other-2019-maruti-suzuki-eeco-33416-kms-driven-in-vanagram-chennai/p/362347399" TargetMode="External"/><Relationship Id="rId4957" Type="http://schemas.openxmlformats.org/officeDocument/2006/relationships/hyperlink" Target="https://www.quikr.com/cars/used-other-2014-maruti-suzuki-ertiga-vxi-36614-kms-driven-in-cholourpalya-bangalore/p/362323473" TargetMode="External"/><Relationship Id="rId687" Type="http://schemas.openxmlformats.org/officeDocument/2006/relationships/hyperlink" Target="https://www.cartrade.com/buy-used-cars/lucknow/hyundai/xcent/d3157837.html?dc=0" TargetMode="External"/><Relationship Id="rId2368" Type="http://schemas.openxmlformats.org/officeDocument/2006/relationships/hyperlink" Target="https://www.carwale.com/used/cars-in-kolkata/audi-a4/d3180515/?slot=0&amp;rk=161&amp;isP=false" TargetMode="External"/><Relationship Id="rId3766" Type="http://schemas.openxmlformats.org/officeDocument/2006/relationships/hyperlink" Target="https://www.quikr.com/cars/used-other-2021-tata-harrier-11227-kms-driven-in-undri-pune/p/362347556" TargetMode="External"/><Relationship Id="rId3973" Type="http://schemas.openxmlformats.org/officeDocument/2006/relationships/hyperlink" Target="https://www.quikr.com/cars/used-other-2018-hyundai-grand-i10-85772-kms-driven-in-anna-nagar-chennai/p/362347325" TargetMode="External"/><Relationship Id="rId4817" Type="http://schemas.openxmlformats.org/officeDocument/2006/relationships/hyperlink" Target="https://www.quikr.com/cars/used-green-2005-hyundai-santro-xing-82000-kms-driven-in-bachupally-hyderabad/p/362444583" TargetMode="External"/><Relationship Id="rId894" Type="http://schemas.openxmlformats.org/officeDocument/2006/relationships/hyperlink" Target="https://www.cartrade.com/buy-used-cars/hyderabad/hyundai/elite-i20/d3239341.html?dc=0" TargetMode="External"/><Relationship Id="rId1177" Type="http://schemas.openxmlformats.org/officeDocument/2006/relationships/hyperlink" Target="https://www.cartrade.com/buy-used-cars/vijaywada/toyota/yaris/d3254349.html?dc=0" TargetMode="External"/><Relationship Id="rId2575" Type="http://schemas.openxmlformats.org/officeDocument/2006/relationships/hyperlink" Target="https://www.carwale.com/used/cars-in-bangalore/mg-hector/d3265287/?slot=0&amp;rk=121&amp;isP=false" TargetMode="External"/><Relationship Id="rId2782" Type="http://schemas.openxmlformats.org/officeDocument/2006/relationships/hyperlink" Target="https://www.carwale.com/used/cars-in-pune/hyundai-elite-i20/d3293643/?slot=0&amp;rk=80&amp;isP=false" TargetMode="External"/><Relationship Id="rId3419" Type="http://schemas.openxmlformats.org/officeDocument/2006/relationships/hyperlink" Target="https://www.quikr.com/cars/used-other-2018-hyundai-creta-1.6-sx-crdi-99615-kms-driven-in-undri-pune/p/362347632" TargetMode="External"/><Relationship Id="rId3626" Type="http://schemas.openxmlformats.org/officeDocument/2006/relationships/hyperlink" Target="https://www.quikr.com/cars/used-other-2016-hyundai-xcent-25249-kms-driven-in-anna-nagar-chennai/p/362347335" TargetMode="External"/><Relationship Id="rId3833" Type="http://schemas.openxmlformats.org/officeDocument/2006/relationships/hyperlink" Target="https://www.quikr.com/cars/used-2014-ford-ecosport-titanium-1.5-tdci-143000-kms-driven-in-h.b.r.-layout-bangalore/p/362107900" TargetMode="External"/><Relationship Id="rId547" Type="http://schemas.openxmlformats.org/officeDocument/2006/relationships/hyperlink" Target="https://www.cartrade.com/buy-used-cars/kanpur/hyundai/grand-i10/d3291495.html?dc=0" TargetMode="External"/><Relationship Id="rId754" Type="http://schemas.openxmlformats.org/officeDocument/2006/relationships/hyperlink" Target="https://www.cartrade.com/buy-used-cars/mumbai/mercedes-benz/gla/d3269781.html?dc=0" TargetMode="External"/><Relationship Id="rId961" Type="http://schemas.openxmlformats.org/officeDocument/2006/relationships/hyperlink" Target="https://www.cartrade.com/buy-used-cars/mumbai/mercedes-benz/gle/d3163397.html?dc=0" TargetMode="External"/><Relationship Id="rId1384" Type="http://schemas.openxmlformats.org/officeDocument/2006/relationships/hyperlink" Target="https://www.carwale.com/used/cars-in-delhi/bmw-3-series/d3291573/?slot=0&amp;rk=164&amp;isP=false" TargetMode="External"/><Relationship Id="rId1591" Type="http://schemas.openxmlformats.org/officeDocument/2006/relationships/hyperlink" Target="https://www.carwale.com/used/cars-in-mumbai/hyundai-xcent/d3260715/?slot=0&amp;rk=123&amp;isP=false" TargetMode="External"/><Relationship Id="rId2228" Type="http://schemas.openxmlformats.org/officeDocument/2006/relationships/hyperlink" Target="https://www.carwale.com/used/cars-in-kolkata/hyundai-i20-active/d3291987/?slot=0&amp;rk=21&amp;isP=false" TargetMode="External"/><Relationship Id="rId2435" Type="http://schemas.openxmlformats.org/officeDocument/2006/relationships/hyperlink" Target="https://www.carwale.com/used/cars-in-kolkata/hyundai-santro/d3218481/?slot=0&amp;rk=228&amp;isP=false" TargetMode="External"/><Relationship Id="rId2642" Type="http://schemas.openxmlformats.org/officeDocument/2006/relationships/hyperlink" Target="https://www.carwale.com/used/cars-in-bangalore/maruti-suzuki-ertiga/d3249165/?slot=0&amp;rk=188&amp;isP=false" TargetMode="External"/><Relationship Id="rId3900" Type="http://schemas.openxmlformats.org/officeDocument/2006/relationships/hyperlink" Target="https://www.quikr.com/cars/used-other-2019-hyundai-elite-i20-10231-kms-driven-in-undri-pune/p/362347704" TargetMode="External"/><Relationship Id="rId90" Type="http://schemas.openxmlformats.org/officeDocument/2006/relationships/hyperlink" Target="https://www.cardekho.com/used-car-details/used-Hyundai-Creta-Ex-cars-Ahmedabad_c231a929-fda7-4011-92b9-c49454f9a1d3.htm" TargetMode="External"/><Relationship Id="rId407" Type="http://schemas.openxmlformats.org/officeDocument/2006/relationships/hyperlink" Target="https://www.cartrade.com/buy-used-cars/mumbai/bmw/x1/d3274207.html?dc=0" TargetMode="External"/><Relationship Id="rId614" Type="http://schemas.openxmlformats.org/officeDocument/2006/relationships/hyperlink" Target="https://www.cartrade.com/buy-used-cars/kanpur/mg/hector/d3263973.html?dc=0" TargetMode="External"/><Relationship Id="rId821" Type="http://schemas.openxmlformats.org/officeDocument/2006/relationships/hyperlink" Target="https://www.cartrade.com/buy-used-cars/ajmer/hyundai/venue/d3170291.html?dc=0" TargetMode="External"/><Relationship Id="rId1037" Type="http://schemas.openxmlformats.org/officeDocument/2006/relationships/hyperlink" Target="https://www.cartrade.com/buy-used-cars/lucknow/hyundai/xcent/d3157837.html?dc=0" TargetMode="External"/><Relationship Id="rId1244" Type="http://schemas.openxmlformats.org/officeDocument/2006/relationships/hyperlink" Target="https://www.carwale.com/used/cars-in-gurgaon/toyota-camry/d3274613/?slot=0&amp;rk=24&amp;isP=false&amp;dc=10" TargetMode="External"/><Relationship Id="rId1451" Type="http://schemas.openxmlformats.org/officeDocument/2006/relationships/hyperlink" Target="https://www.carwale.com/used/cars-in-ahmedabad/mercedes-benz-c-class-cabriolet/d3219863/?slot=0&amp;rk=231&amp;isP=false&amp;dc=10" TargetMode="External"/><Relationship Id="rId2502" Type="http://schemas.openxmlformats.org/officeDocument/2006/relationships/hyperlink" Target="https://www.carwale.com/used/cars-in-bangalore/ford-ecosport/d3199267/?slot=0&amp;rk=48&amp;isP=false" TargetMode="External"/><Relationship Id="rId1104" Type="http://schemas.openxmlformats.org/officeDocument/2006/relationships/hyperlink" Target="https://www.cartrade.com/buy-used-cars/mumbai/mercedes-benz/gla/d3269781.html?dc=0" TargetMode="External"/><Relationship Id="rId1311" Type="http://schemas.openxmlformats.org/officeDocument/2006/relationships/hyperlink" Target="https://www.carwale.com/used/cars-in-gurgaon/mercedes-benz-glc/d3270229/?slot=0&amp;rk=91&amp;isP=false&amp;dc=10" TargetMode="External"/><Relationship Id="rId4467" Type="http://schemas.openxmlformats.org/officeDocument/2006/relationships/hyperlink" Target="https://www.quikr.com/cars/used-other-2012-hyundai-i20-sportz-1.4-crdi-97795-kms-driven-in-cholourpalya-bangalore/p/362329466" TargetMode="External"/><Relationship Id="rId4674" Type="http://schemas.openxmlformats.org/officeDocument/2006/relationships/hyperlink" Target="https://www.quikr.com/cars/used-2016-datsun-redi-go-t-o-45000-kms-driven-in-gajuwaka-vizag/p/362451234" TargetMode="External"/><Relationship Id="rId4881" Type="http://schemas.openxmlformats.org/officeDocument/2006/relationships/hyperlink" Target="https://www.quikr.com/cars/used-other-2016-hyundai-grand-i10-47768-kms-driven-in-cholourpalya-bangalore/p/362323517" TargetMode="External"/><Relationship Id="rId3069" Type="http://schemas.openxmlformats.org/officeDocument/2006/relationships/hyperlink" Target="https://www.carwale.com/used/cars-in-chandigarh/audi-a8/d3293327/?slot=0&amp;rk=120&amp;isP=false" TargetMode="External"/><Relationship Id="rId3276" Type="http://schemas.openxmlformats.org/officeDocument/2006/relationships/hyperlink" Target="https://www.quikr.com/cars/used-other-2016-maruti-suzuki-alto-800-lxi-72819-kms-driven-in-vanagram-chennai/p/362347365" TargetMode="External"/><Relationship Id="rId3483" Type="http://schemas.openxmlformats.org/officeDocument/2006/relationships/hyperlink" Target="https://www.quikr.com/cars/used-other-2018-hyundai-elite-i20-asta-1.2-30083-kms-driven-in-undri-pune/p/362347577" TargetMode="External"/><Relationship Id="rId3690" Type="http://schemas.openxmlformats.org/officeDocument/2006/relationships/hyperlink" Target="https://www.quikr.com/cars/used-2015-bmw-3-series-gt-320d-gt-luxury-line-32000-kms-driven-in-andheri-west-mumbai/p/362281416" TargetMode="External"/><Relationship Id="rId4327" Type="http://schemas.openxmlformats.org/officeDocument/2006/relationships/hyperlink" Target="https://www.quikr.com/cars/used-other-2018-hyundai-verna-1.6-sx-vtvt-24026-kms-driven-in-cholourpalya-bangalore/p/362329133" TargetMode="External"/><Relationship Id="rId4534" Type="http://schemas.openxmlformats.org/officeDocument/2006/relationships/hyperlink" Target="https://www.quikr.com/cars/used-other-2020-maruti-suzuki-baleno-9445-kms-driven-in-cholourpalya-bangalore/p/362329404" TargetMode="External"/><Relationship Id="rId197" Type="http://schemas.openxmlformats.org/officeDocument/2006/relationships/hyperlink" Target="https://www.cartrade.com/buy-used-cars/kanpur/hyundai/grand-i10/d3291495.html?dc=0" TargetMode="External"/><Relationship Id="rId2085" Type="http://schemas.openxmlformats.org/officeDocument/2006/relationships/hyperlink" Target="https://www.carwale.com/used/cars-in-hyderabad/maruti-suzuki-wagon-r/d3278227/?slot=0&amp;rk=123&amp;isP=false" TargetMode="External"/><Relationship Id="rId2292" Type="http://schemas.openxmlformats.org/officeDocument/2006/relationships/hyperlink" Target="https://www.carwale.com/used/cars-in-kolkata/maruti-suzuki-baleno/d3304899/?slot=0&amp;rk=85&amp;isP=false" TargetMode="External"/><Relationship Id="rId3136" Type="http://schemas.openxmlformats.org/officeDocument/2006/relationships/hyperlink" Target="https://www.carwale.com/used/cars-in-chandigarh/hyundai-grand-i10/d3304787/?slot=0&amp;rk=187&amp;isP=false" TargetMode="External"/><Relationship Id="rId3343" Type="http://schemas.openxmlformats.org/officeDocument/2006/relationships/hyperlink" Target="https://www.quikr.com/cars/used-other-2018-maruti-suzuki-alto-k10-vxi-o-amt-11752-kms-driven-in-undri-pune/p/362347653" TargetMode="External"/><Relationship Id="rId4741" Type="http://schemas.openxmlformats.org/officeDocument/2006/relationships/hyperlink" Target="https://www.quikr.com/cars/used-other-2015-maruti-suzuki-alto-k10-vxi-78302-kms-driven-in-vanagram-chennai/p/362329612" TargetMode="External"/><Relationship Id="rId264" Type="http://schemas.openxmlformats.org/officeDocument/2006/relationships/hyperlink" Target="https://www.cartrade.com/buy-used-cars/kanpur/mg/hector/d3263973.html?dc=0" TargetMode="External"/><Relationship Id="rId471" Type="http://schemas.openxmlformats.org/officeDocument/2006/relationships/hyperlink" Target="https://www.cartrade.com/buy-used-cars/ajmer/hyundai/venue/d3170291.html?dc=0" TargetMode="External"/><Relationship Id="rId2152" Type="http://schemas.openxmlformats.org/officeDocument/2006/relationships/hyperlink" Target="https://www.carwale.com/used/cars-in-hyderabad/volkswagen-vento/d3265829/?slot=0&amp;rk=190&amp;isP=false" TargetMode="External"/><Relationship Id="rId3550" Type="http://schemas.openxmlformats.org/officeDocument/2006/relationships/hyperlink" Target="https://www.quikr.com/cars/used-other-2017-honda-city-v-cvt-95991-kms-driven-in-vanagram-chennai/p/362347333" TargetMode="External"/><Relationship Id="rId4601" Type="http://schemas.openxmlformats.org/officeDocument/2006/relationships/hyperlink" Target="https://www.quikr.com/cars/used-white-2010-hyundai-i10-magna-1.1-irde2-29-500-kms-driven-in-dwarka-sector-10-delhi/p/362450245" TargetMode="External"/><Relationship Id="rId124" Type="http://schemas.openxmlformats.org/officeDocument/2006/relationships/hyperlink" Target="https://www.cardekho.com/used-car-details/used-Hyundai-Xcent-1.2-Kappa-S-Option-cars-Ahmedabad_191dfd30-e04b-4fc5-870f-b8037282eb17.htm" TargetMode="External"/><Relationship Id="rId3203" Type="http://schemas.openxmlformats.org/officeDocument/2006/relationships/hyperlink" Target="https://www.quikr.com/cars/used-other-2015-renault-kwid-rxt-opt-59466-kms-driven-in-anna-nagar-chennai/p/362347467" TargetMode="External"/><Relationship Id="rId3410" Type="http://schemas.openxmlformats.org/officeDocument/2006/relationships/hyperlink" Target="https://www.quikr.com/cars/used-other-2020-maruti-suzuki-dzire-zxi-plus-24920-kms-driven-in-anna-nagar-chennai/p/362347483" TargetMode="External"/><Relationship Id="rId331" Type="http://schemas.openxmlformats.org/officeDocument/2006/relationships/hyperlink" Target="https://www.cartrade.com/buy-used-cars/mumbai/mercedes-benz/cla/d3261427.html?dc=0" TargetMode="External"/><Relationship Id="rId2012" Type="http://schemas.openxmlformats.org/officeDocument/2006/relationships/hyperlink" Target="https://www.carwale.com/used/cars-in-hyderabad/audi-a6/d3239345/?slot=0&amp;rk=50&amp;isP=false" TargetMode="External"/><Relationship Id="rId2969" Type="http://schemas.openxmlformats.org/officeDocument/2006/relationships/hyperlink" Target="https://www.carwale.com/used/cars-in-chandigarh/volvo-v40/d3166115/?slot=0&amp;rk=20&amp;isP=false" TargetMode="External"/><Relationship Id="rId1778" Type="http://schemas.openxmlformats.org/officeDocument/2006/relationships/hyperlink" Target="https://www.carwale.com/used/cars-in-chennai/renault-duster/d3299133/?slot=0&amp;rk=63&amp;isP=false" TargetMode="External"/><Relationship Id="rId1985" Type="http://schemas.openxmlformats.org/officeDocument/2006/relationships/hyperlink" Target="https://www.carwale.com/used/cars-in-hyderabad/mercedes-benz-gle/d3270113/?slot=0&amp;rk=23&amp;isP=false" TargetMode="External"/><Relationship Id="rId2829" Type="http://schemas.openxmlformats.org/officeDocument/2006/relationships/hyperlink" Target="https://www.carwale.com/used/cars-in-pune/lamborghini-huracan/d3234281/?slot=0&amp;rk=127&amp;isP=false" TargetMode="External"/><Relationship Id="rId4184" Type="http://schemas.openxmlformats.org/officeDocument/2006/relationships/hyperlink" Target="https://www.quikr.com/cars/used-other-2016-maruti-suzuki-baleno-82289-kms-driven-in-cholourpalya-bangalore/p/362329348" TargetMode="External"/><Relationship Id="rId4391" Type="http://schemas.openxmlformats.org/officeDocument/2006/relationships/hyperlink" Target="https://www.quikr.com/cars/used-other-2013-nissan-terrano-57309-kms-driven-in-cholourpalya-bangalore/p/362329318" TargetMode="External"/><Relationship Id="rId5028" Type="http://schemas.openxmlformats.org/officeDocument/2006/relationships/hyperlink" Target="https://www.quikr.com/cars/used-grey-2019-maruti-suzuki-swift-dzire-lxi-option-36000-kms-driven-in-dilshad-garden-delhi/p/362051834" TargetMode="External"/><Relationship Id="rId1638" Type="http://schemas.openxmlformats.org/officeDocument/2006/relationships/hyperlink" Target="https://www.carwale.com/used/cars-in-mumbai/honda-amaze/d3291435/?slot=0&amp;rk=170&amp;isP=false" TargetMode="External"/><Relationship Id="rId4044" Type="http://schemas.openxmlformats.org/officeDocument/2006/relationships/hyperlink" Target="https://www.quikr.com/cars/used-other-2018-maruti-suzuki-swift-zxi-amt-41249-kms-driven-in-vanagram-chennai/p/362329527" TargetMode="External"/><Relationship Id="rId4251" Type="http://schemas.openxmlformats.org/officeDocument/2006/relationships/hyperlink" Target="https://www.quikr.com/cars/used-other-2018-tata-nexon-74003-kms-driven-in-cholourpalya-bangalore/p/362329288" TargetMode="External"/><Relationship Id="rId1845" Type="http://schemas.openxmlformats.org/officeDocument/2006/relationships/hyperlink" Target="https://www.carwale.com/used/cars-in-chennai/ford-ecosport/d3271191/?slot=0&amp;rk=130&amp;isP=false" TargetMode="External"/><Relationship Id="rId3060" Type="http://schemas.openxmlformats.org/officeDocument/2006/relationships/hyperlink" Target="https://www.carwale.com/used/cars-in-chandigarh/bmw-5-series/d2915371/?slot=0&amp;rk=111&amp;isP=false" TargetMode="External"/><Relationship Id="rId4111" Type="http://schemas.openxmlformats.org/officeDocument/2006/relationships/hyperlink" Target="https://www.quikr.com/cars/used-other-2019-renault-triber-9320-kms-driven-in-anna-nagar-chennai/p/362329590" TargetMode="External"/><Relationship Id="rId1705" Type="http://schemas.openxmlformats.org/officeDocument/2006/relationships/hyperlink" Target="https://www.carwale.com/used/cars-in-mumbai/honda-city/d3308451/?slot=0&amp;rk=237&amp;isP=false" TargetMode="External"/><Relationship Id="rId1912" Type="http://schemas.openxmlformats.org/officeDocument/2006/relationships/hyperlink" Target="https://www.carwale.com/used/cars-in-chennai/renault-triber/d3272801/?slot=0&amp;rk=197&amp;isP=false" TargetMode="External"/><Relationship Id="rId3877" Type="http://schemas.openxmlformats.org/officeDocument/2006/relationships/hyperlink" Target="https://www.quikr.com/cars/used-other-2018-maruti-suzuki-wagon-r-1.0-lxi-cng-8746-kms-driven-in-undri-pune/p/362347746" TargetMode="External"/><Relationship Id="rId4928" Type="http://schemas.openxmlformats.org/officeDocument/2006/relationships/hyperlink" Target="https://www.quikr.com/cars/used-other-2016-maruti-suzuki-baleno-74870-kms-driven-in-cholourpalya-bangalore/p/362323439" TargetMode="External"/><Relationship Id="rId798" Type="http://schemas.openxmlformats.org/officeDocument/2006/relationships/hyperlink" Target="https://www.cartrade.com/buy-used-cars/delhi/honda/city/d3270903.html?dc=0" TargetMode="External"/><Relationship Id="rId2479" Type="http://schemas.openxmlformats.org/officeDocument/2006/relationships/hyperlink" Target="https://www.carwale.com/used/cars-in-bangalore/kia-seltos/d3199279/?slot=0&amp;rk=25&amp;isP=false" TargetMode="External"/><Relationship Id="rId2686" Type="http://schemas.openxmlformats.org/officeDocument/2006/relationships/hyperlink" Target="https://www.carwale.com/used/cars-in-bangalore/maruti-suzuki-ciaz/d3265635/?slot=0&amp;rk=232&amp;isP=false" TargetMode="External"/><Relationship Id="rId2893" Type="http://schemas.openxmlformats.org/officeDocument/2006/relationships/hyperlink" Target="https://www.carwale.com/used/cars-in-pune/maruti-suzuki-wagon-r/d3272213/?slot=0&amp;rk=191&amp;isP=false" TargetMode="External"/><Relationship Id="rId3737" Type="http://schemas.openxmlformats.org/officeDocument/2006/relationships/hyperlink" Target="https://www.quikr.com/cars/used-2017-mahindra-tuv300-79-000-kms-driven-in-kodambakkam-chennai/p/362195156" TargetMode="External"/><Relationship Id="rId3944" Type="http://schemas.openxmlformats.org/officeDocument/2006/relationships/hyperlink" Target="https://www.quikr.com/cars/used-other-2021-maruti-suzuki-baleno-11366-kms-driven-in-undri-pune/p/362347596" TargetMode="External"/><Relationship Id="rId658" Type="http://schemas.openxmlformats.org/officeDocument/2006/relationships/hyperlink" Target="https://www.cartrade.com/buy-used-cars/mumbai/mercedes-benz/c-class/d3248439.html?dc=0" TargetMode="External"/><Relationship Id="rId865" Type="http://schemas.openxmlformats.org/officeDocument/2006/relationships/hyperlink" Target="https://www.cartrade.com/buy-used-cars/%7B%7Burl%7D%7D" TargetMode="External"/><Relationship Id="rId1288" Type="http://schemas.openxmlformats.org/officeDocument/2006/relationships/hyperlink" Target="https://www.carwale.com/used/cars-in-delhi/audi-q7/d3272445/?slot=0&amp;rk=68&amp;isP=false" TargetMode="External"/><Relationship Id="rId1495" Type="http://schemas.openxmlformats.org/officeDocument/2006/relationships/hyperlink" Target="https://www.carwale.com/used/cars-in-mumbai/mercedes-benz-e-class/d3238105/?slot=0&amp;rk=27&amp;isP=false" TargetMode="External"/><Relationship Id="rId2339" Type="http://schemas.openxmlformats.org/officeDocument/2006/relationships/hyperlink" Target="https://www.carwale.com/used/cars-in-kolkata/land-rover-discovery-sport/d3275069/?slot=0&amp;rk=132&amp;isP=false" TargetMode="External"/><Relationship Id="rId2546" Type="http://schemas.openxmlformats.org/officeDocument/2006/relationships/hyperlink" Target="https://www.carwale.com/used/cars-in-bangalore/mercedes-benz-glc/d3213547/?slot=0&amp;rk=92&amp;isP=false" TargetMode="External"/><Relationship Id="rId2753" Type="http://schemas.openxmlformats.org/officeDocument/2006/relationships/hyperlink" Target="https://www.carwale.com/used/cars-in-pune/maruti-suzuki-swift/d3155375/?slot=0&amp;rk=51&amp;isP=false" TargetMode="External"/><Relationship Id="rId2960" Type="http://schemas.openxmlformats.org/officeDocument/2006/relationships/hyperlink" Target="https://www.carwale.com/used/cars-in-chandigarh/bmw-7-series/d3248735/?slot=0&amp;rk=11&amp;isP=false" TargetMode="External"/><Relationship Id="rId3804" Type="http://schemas.openxmlformats.org/officeDocument/2006/relationships/hyperlink" Target="https://www.quikr.com/cars/used-other-2016-hyundai-elite-i20-63648-kms-driven-in-vanagram-chennai/p/362347533" TargetMode="External"/><Relationship Id="rId518" Type="http://schemas.openxmlformats.org/officeDocument/2006/relationships/hyperlink" Target="https://www.cartrade.com/buy-used-cars/faridabad/maruti-suzuki/wagon-r/d3236003.html?dc=0" TargetMode="External"/><Relationship Id="rId725" Type="http://schemas.openxmlformats.org/officeDocument/2006/relationships/hyperlink" Target="https://www.cartrade.com/buy-used-cars/hyderabad/maruti-suzuki/baleno/d3241025.html?dc=0" TargetMode="External"/><Relationship Id="rId932" Type="http://schemas.openxmlformats.org/officeDocument/2006/relationships/hyperlink" Target="https://www.cartrade.com/buy-used-cars/mumbai/bmw/x1/d3274207.html?dc=0" TargetMode="External"/><Relationship Id="rId1148" Type="http://schemas.openxmlformats.org/officeDocument/2006/relationships/hyperlink" Target="https://www.cartrade.com/buy-used-cars/delhi/honda/city/d3270903.html?dc=0" TargetMode="External"/><Relationship Id="rId1355" Type="http://schemas.openxmlformats.org/officeDocument/2006/relationships/hyperlink" Target="https://www.carwale.com/used/cars-in-delhi/bmw-x1/d3193163/?slot=0&amp;rk=135&amp;isP=false" TargetMode="External"/><Relationship Id="rId1562" Type="http://schemas.openxmlformats.org/officeDocument/2006/relationships/hyperlink" Target="https://www.carwale.com/used/cars-in-mumbai/nissan-terrano/d3253831/?slot=0&amp;rk=94&amp;isP=false" TargetMode="External"/><Relationship Id="rId2406" Type="http://schemas.openxmlformats.org/officeDocument/2006/relationships/hyperlink" Target="https://www.carwale.com/used/cars-in-kolkata/audi-a4/d3206451/?slot=0&amp;rk=199&amp;isP=false" TargetMode="External"/><Relationship Id="rId2613" Type="http://schemas.openxmlformats.org/officeDocument/2006/relationships/hyperlink" Target="https://www.carwale.com/used/cars-in-bangalore/mercedes-benz-c-class/d3208489/?slot=0&amp;rk=159&amp;isP=false" TargetMode="External"/><Relationship Id="rId1008" Type="http://schemas.openxmlformats.org/officeDocument/2006/relationships/hyperlink" Target="https://www.cartrade.com/buy-used-cars/mumbai/mercedes-benz/c-class/d3248439.html?dc=0" TargetMode="External"/><Relationship Id="rId1215" Type="http://schemas.openxmlformats.org/officeDocument/2006/relationships/hyperlink" Target="https://www.cartrade.com/buy-used-cars/%7B%7Burl%7D%7D" TargetMode="External"/><Relationship Id="rId1422" Type="http://schemas.openxmlformats.org/officeDocument/2006/relationships/hyperlink" Target="https://www.carwale.com/used/cars-in-ahmedabad/mercedes-benz-c-class/d3282605/?slot=0&amp;rk=202&amp;isP=false&amp;dc=10" TargetMode="External"/><Relationship Id="rId2820" Type="http://schemas.openxmlformats.org/officeDocument/2006/relationships/hyperlink" Target="https://www.carwale.com/used/cars-in-pune/hyundai-elite-i20/d3311775/?slot=0&amp;rk=118&amp;isP=false" TargetMode="External"/><Relationship Id="rId4578" Type="http://schemas.openxmlformats.org/officeDocument/2006/relationships/hyperlink" Target="https://www.quikr.com/cars/used-2019-hyundai-grand-i10-sportz-1.2-kappa-vtvt-47000-kms-driven-in-sector-120-noida/p/362456053" TargetMode="External"/><Relationship Id="rId61" Type="http://schemas.openxmlformats.org/officeDocument/2006/relationships/hyperlink" Target="https://www.cardekho.com/buy-used-car-details/used-Hyundai-Eon-Era-Plus-cars-Ahmedabad_8ffa79f7-8841-4674-92e9-b081683b4d60.htm" TargetMode="External"/><Relationship Id="rId3387" Type="http://schemas.openxmlformats.org/officeDocument/2006/relationships/hyperlink" Target="https://www.quikr.com/cars/used-other-2019-maruti-suzuki-swift-14598-kms-driven-in-vanagram-chennai/p/362347489" TargetMode="External"/><Relationship Id="rId4785" Type="http://schemas.openxmlformats.org/officeDocument/2006/relationships/hyperlink" Target="https://www.quikr.com/cars/used-other-2020-maruti-suzuki-vitara-brezza-zxi-5393-kms-driven-in-cholourpalya-bangalore/p/362329478" TargetMode="External"/><Relationship Id="rId4992" Type="http://schemas.openxmlformats.org/officeDocument/2006/relationships/hyperlink" Target="https://www.quikr.com/cars/used-other-2014-hyundai-i20-65146-kms-driven-in-cholourpalya-bangalore/p/362323516" TargetMode="External"/><Relationship Id="rId2196" Type="http://schemas.openxmlformats.org/officeDocument/2006/relationships/hyperlink" Target="https://www.carwale.com/used/cars-in-hyderabad/toyota-innova/d3298653/?slot=0&amp;rk=234&amp;isP=false" TargetMode="External"/><Relationship Id="rId3594" Type="http://schemas.openxmlformats.org/officeDocument/2006/relationships/hyperlink" Target="https://www.quikr.com/cars/used-2003-mercedes-benz-c-class-200-kompressor-elegance-mt-80550-kms-driven-in-deccan-gymkhana-pune/p/362356566" TargetMode="External"/><Relationship Id="rId4438" Type="http://schemas.openxmlformats.org/officeDocument/2006/relationships/hyperlink" Target="https://www.quikr.com/cars/used-other-2019-renault-kwid-15768-kms-driven-in-cholourpalya-bangalore/p/362329089" TargetMode="External"/><Relationship Id="rId4645" Type="http://schemas.openxmlformats.org/officeDocument/2006/relationships/hyperlink" Target="https://www.quikr.com/cars/used-other-2018-honda-amaze-35293-kms-driven-in-vanagram-chennai/p/362329536" TargetMode="External"/><Relationship Id="rId4852" Type="http://schemas.openxmlformats.org/officeDocument/2006/relationships/hyperlink" Target="https://www.quikr.com/cars/used-other-2019-renault-duster-28435-kms-driven-in-cholourpalya-bangalore/p/362323114" TargetMode="External"/><Relationship Id="rId168" Type="http://schemas.openxmlformats.org/officeDocument/2006/relationships/hyperlink" Target="https://www.cartrade.com/buy-used-cars/faridabad/maruti-suzuki/wagon-r/d3236003.html?dc=0" TargetMode="External"/><Relationship Id="rId3247" Type="http://schemas.openxmlformats.org/officeDocument/2006/relationships/hyperlink" Target="https://www.quikr.com/cars/used-other-2016-maruti-suzuki-alto-800-lxi-option-12714-kms-driven-in-vanagram-chennai/p/362347388" TargetMode="External"/><Relationship Id="rId3454" Type="http://schemas.openxmlformats.org/officeDocument/2006/relationships/hyperlink" Target="https://www.quikr.com/cars/used-other-2011-maruti-suzuki-swift-dzire-vxi-68986-kms-driven-in-undri-pune/p/362347602" TargetMode="External"/><Relationship Id="rId3661" Type="http://schemas.openxmlformats.org/officeDocument/2006/relationships/hyperlink" Target="https://www.quikr.com/cars/used-other-2019-maruti-suzuki-alto-lxi-44207-kms-driven-in-vanagram-chennai/p/362347514" TargetMode="External"/><Relationship Id="rId4505" Type="http://schemas.openxmlformats.org/officeDocument/2006/relationships/hyperlink" Target="https://www.quikr.com/cars/used-golden-2008-hyundai-santro-xing-gls-at-58000-kms-driven-in-masab-tank-hyderabad/p/362459141" TargetMode="External"/><Relationship Id="rId4712" Type="http://schemas.openxmlformats.org/officeDocument/2006/relationships/hyperlink" Target="https://www.quikr.com/cars/used-other-2020-mg-motors-hector-14882-kms-driven-in-anna-nagar-chennai/p/362329573" TargetMode="External"/><Relationship Id="rId375" Type="http://schemas.openxmlformats.org/officeDocument/2006/relationships/hyperlink" Target="https://www.cartrade.com/buy-used-cars/hyderabad/maruti-suzuki/baleno/d3241025.html?dc=0" TargetMode="External"/><Relationship Id="rId582" Type="http://schemas.openxmlformats.org/officeDocument/2006/relationships/hyperlink" Target="https://www.cartrade.com/buy-used-cars/mumbai/bmw/x1/d3274207.html?dc=0" TargetMode="External"/><Relationship Id="rId2056" Type="http://schemas.openxmlformats.org/officeDocument/2006/relationships/hyperlink" Target="https://www.carwale.com/used/cars-in-hyderabad/hyundai-elite-i20/d3198909/?slot=0&amp;rk=94&amp;isP=false" TargetMode="External"/><Relationship Id="rId2263" Type="http://schemas.openxmlformats.org/officeDocument/2006/relationships/hyperlink" Target="https://www.carwale.com/used/cars-in-kolkata/honda-city/d3294603/?slot=0&amp;rk=56&amp;isP=false" TargetMode="External"/><Relationship Id="rId2470" Type="http://schemas.openxmlformats.org/officeDocument/2006/relationships/hyperlink" Target="https://www.carwale.com/used/cars-in-bangalore/kia-seltos/d3265155/?slot=0&amp;rk=16&amp;isP=false" TargetMode="External"/><Relationship Id="rId3107" Type="http://schemas.openxmlformats.org/officeDocument/2006/relationships/hyperlink" Target="https://www.carwale.com/used/cars-in-chandigarh/mahindra-xuv500/d3141223/?slot=0&amp;rk=158&amp;isP=false" TargetMode="External"/><Relationship Id="rId3314" Type="http://schemas.openxmlformats.org/officeDocument/2006/relationships/hyperlink" Target="https://www.quikr.com/cars/used-other-2013-hyundai-i20-magna-o-1.2-43992-kms-driven-in-undri-pune/p/362347641" TargetMode="External"/><Relationship Id="rId3521" Type="http://schemas.openxmlformats.org/officeDocument/2006/relationships/hyperlink" Target="https://www.quikr.com/cars/used-2012-mahindra-scorpio-getaway-2wd-78000-kms-driven-in-deccan-gymkhana-pune/p/362326425" TargetMode="External"/><Relationship Id="rId235" Type="http://schemas.openxmlformats.org/officeDocument/2006/relationships/hyperlink" Target="https://www.cartrade.com/buy-used-cars/mumbai/mercedes-benz/e-class/d3238105.html?dc=0" TargetMode="External"/><Relationship Id="rId442" Type="http://schemas.openxmlformats.org/officeDocument/2006/relationships/hyperlink" Target="https://www.cartrade.com/buy-used-cars/delhi/maruti-suzuki/baleno/d3303119.html?dc=0" TargetMode="External"/><Relationship Id="rId1072" Type="http://schemas.openxmlformats.org/officeDocument/2006/relationships/hyperlink" Target="https://www.cartrade.com/buy-used-cars/kanpur/hyundai/grand-i10/d3291495.html?dc=0" TargetMode="External"/><Relationship Id="rId2123" Type="http://schemas.openxmlformats.org/officeDocument/2006/relationships/hyperlink" Target="https://www.carwale.com/used/cars-in-hyderabad/hyundai-grand-i10/d3304561/?slot=0&amp;rk=161&amp;isP=false" TargetMode="External"/><Relationship Id="rId2330" Type="http://schemas.openxmlformats.org/officeDocument/2006/relationships/hyperlink" Target="https://www.carwale.com/used/cars-in-kolkata/volvo-xc40/d3303249/?slot=0&amp;rk=123&amp;isP=false" TargetMode="External"/><Relationship Id="rId302" Type="http://schemas.openxmlformats.org/officeDocument/2006/relationships/hyperlink" Target="https://www.cartrade.com/buy-used-cars/vijaywada/toyota/yaris/d3254349.html?dc=0" TargetMode="External"/><Relationship Id="rId4088" Type="http://schemas.openxmlformats.org/officeDocument/2006/relationships/hyperlink" Target="https://www.quikr.com/cars/used-other-2019-kia-seltos-75390-kms-driven-in-cholourpalya-bangalore/p/362329134" TargetMode="External"/><Relationship Id="rId4295" Type="http://schemas.openxmlformats.org/officeDocument/2006/relationships/hyperlink" Target="https://www.quikr.com/cars/used-other-2020-maruti-suzuki-s-cross-23505-kms-driven-in-anna-nagar-chennai/p/362329565" TargetMode="External"/><Relationship Id="rId1889" Type="http://schemas.openxmlformats.org/officeDocument/2006/relationships/hyperlink" Target="https://www.carwale.com/used/cars-in-chennai/mahindra-xuv500/d3272985/?slot=0&amp;rk=174&amp;isP=false" TargetMode="External"/><Relationship Id="rId4155" Type="http://schemas.openxmlformats.org/officeDocument/2006/relationships/hyperlink" Target="https://www.quikr.com/cars/used-other-2021-maruti-suzuki-s-cross-22028-kms-driven-in-cholourpalya-bangalore/p/362329081" TargetMode="External"/><Relationship Id="rId4362" Type="http://schemas.openxmlformats.org/officeDocument/2006/relationships/hyperlink" Target="https://www.quikr.com/cars/used-white-2004-tata-indica-v2-dl-77000-kms-driven-in-gobichettipalayam/p/361690674" TargetMode="External"/><Relationship Id="rId1749" Type="http://schemas.openxmlformats.org/officeDocument/2006/relationships/hyperlink" Target="https://www.carwale.com/used/cars-in-chennai/bmw-7-series/d3215295/?slot=0&amp;rk=34&amp;isP=false" TargetMode="External"/><Relationship Id="rId1956" Type="http://schemas.openxmlformats.org/officeDocument/2006/relationships/hyperlink" Target="https://www.carwale.com/used/cars-in-chennai/hyundai-grand-i10/d3273709/?slot=0&amp;rk=241&amp;isP=false" TargetMode="External"/><Relationship Id="rId3171" Type="http://schemas.openxmlformats.org/officeDocument/2006/relationships/hyperlink" Target="https://www.quikr.com/cars/used-2019-skoda-kodiaq-60-400-kms-driven-in-adikmet-hyderabad/p/362461124" TargetMode="External"/><Relationship Id="rId4015" Type="http://schemas.openxmlformats.org/officeDocument/2006/relationships/hyperlink" Target="https://www.quikr.com/cars/used-other-2018-ford-freestyle-25294-kms-driven-in-cholourpalya-bangalore/p/362329122" TargetMode="External"/><Relationship Id="rId1609" Type="http://schemas.openxmlformats.org/officeDocument/2006/relationships/hyperlink" Target="https://www.carwale.com/used/cars-in-mumbai/maruti-suzuki-ciaz/d3280773/?slot=0&amp;rk=141&amp;isP=false" TargetMode="External"/><Relationship Id="rId1816" Type="http://schemas.openxmlformats.org/officeDocument/2006/relationships/hyperlink" Target="https://www.carwale.com/used/cars-in-chennai/tata-tiago/d3266097/?slot=0&amp;rk=101&amp;isP=false" TargetMode="External"/><Relationship Id="rId4222" Type="http://schemas.openxmlformats.org/officeDocument/2006/relationships/hyperlink" Target="https://www.quikr.com/cars/used-other-2017-volkswagen-polo-67272-kms-driven-in-cholourpalya-bangalore/p/362329144" TargetMode="External"/><Relationship Id="rId3031" Type="http://schemas.openxmlformats.org/officeDocument/2006/relationships/hyperlink" Target="https://www.carwale.com/used/cars-in-chandigarh/jaguar-xf/d3081469/?slot=0&amp;rk=82&amp;isP=false" TargetMode="External"/><Relationship Id="rId3988" Type="http://schemas.openxmlformats.org/officeDocument/2006/relationships/hyperlink" Target="https://www.quikr.com/cars/used-other-2021-volkswagen-polo-4990-kms-driven-in-undri-pune/p/362347759" TargetMode="External"/><Relationship Id="rId2797" Type="http://schemas.openxmlformats.org/officeDocument/2006/relationships/hyperlink" Target="https://www.carwale.com/used/cars-in-pune/honda-city/d3265107/?slot=0&amp;rk=95&amp;isP=false" TargetMode="External"/><Relationship Id="rId3848" Type="http://schemas.openxmlformats.org/officeDocument/2006/relationships/hyperlink" Target="https://www.quikr.com/cars/used-other-2016-hyundai-eon-era-plus-51846-kms-driven-in-vanagram-chennai/p/362347334" TargetMode="External"/><Relationship Id="rId769" Type="http://schemas.openxmlformats.org/officeDocument/2006/relationships/hyperlink" Target="https://www.cartrade.com/buy-used-cars/hyderabad/hyundai/elite-i20/d3239341.html?dc=0" TargetMode="External"/><Relationship Id="rId976" Type="http://schemas.openxmlformats.org/officeDocument/2006/relationships/hyperlink" Target="https://www.cartrade.com/buy-used-cars/mumbai/mercedes-benz/glc/d3269783.html?dc=0" TargetMode="External"/><Relationship Id="rId1399" Type="http://schemas.openxmlformats.org/officeDocument/2006/relationships/hyperlink" Target="https://www.carwale.com/used/cars-in-ahmedabad/volvo-xc90/d3290499/?slot=0&amp;rk=179&amp;isP=false&amp;dc=10" TargetMode="External"/><Relationship Id="rId2657" Type="http://schemas.openxmlformats.org/officeDocument/2006/relationships/hyperlink" Target="https://www.carwale.com/used/cars-in-bangalore/maruti-suzuki-ertiga/d3255029/?slot=0&amp;rk=203&amp;isP=false" TargetMode="External"/><Relationship Id="rId629" Type="http://schemas.openxmlformats.org/officeDocument/2006/relationships/hyperlink" Target="https://www.cartrade.com/buy-used-cars/mumbai/mercedes-benz/gla/d3269781.html?dc=0" TargetMode="External"/><Relationship Id="rId1259" Type="http://schemas.openxmlformats.org/officeDocument/2006/relationships/hyperlink" Target="https://www.carwale.com/used/cars-in-faridabad/mahindra-thar/d3236291/?slot=0&amp;rk=39&amp;isP=false&amp;dc=10" TargetMode="External"/><Relationship Id="rId1466" Type="http://schemas.openxmlformats.org/officeDocument/2006/relationships/hyperlink" Target="https://www.carwale.com/used/cars-in-delhi/volvo-s90/d3278269/?slot=0&amp;rk=246&amp;isP=false" TargetMode="External"/><Relationship Id="rId2864" Type="http://schemas.openxmlformats.org/officeDocument/2006/relationships/hyperlink" Target="https://www.carwale.com/used/cars-in-pune/mercedes-benz-s-class/d3251841/?slot=0&amp;rk=162&amp;isP=false" TargetMode="External"/><Relationship Id="rId3708" Type="http://schemas.openxmlformats.org/officeDocument/2006/relationships/hyperlink" Target="https://www.quikr.com/cars/used-other-2016-maruti-suzuki-baleno-43768-kms-driven-in-undri-pune/p/362347624" TargetMode="External"/><Relationship Id="rId3915" Type="http://schemas.openxmlformats.org/officeDocument/2006/relationships/hyperlink" Target="https://www.quikr.com/cars/used-other-2019-maruti-suzuki-alto-vxi-31278-kms-driven-in-undri-pune/p/362347617" TargetMode="External"/><Relationship Id="rId836" Type="http://schemas.openxmlformats.org/officeDocument/2006/relationships/hyperlink" Target="https://www.cartrade.com/buy-used-cars/mumbai/mercedes-benz/gle/d3163397.html?dc=0" TargetMode="External"/><Relationship Id="rId1119" Type="http://schemas.openxmlformats.org/officeDocument/2006/relationships/hyperlink" Target="https://www.cartrade.com/buy-used-cars/hyderabad/hyundai/elite-i20/d3239341.html?dc=0" TargetMode="External"/><Relationship Id="rId1673" Type="http://schemas.openxmlformats.org/officeDocument/2006/relationships/hyperlink" Target="https://www.carwale.com/used/cars-in-mumbai/honda-city/d3276365/?slot=0&amp;rk=205&amp;isP=false" TargetMode="External"/><Relationship Id="rId1880" Type="http://schemas.openxmlformats.org/officeDocument/2006/relationships/hyperlink" Target="https://www.carwale.com/used/cars-in-chennai/renault-kwid/d3272765/?slot=0&amp;rk=165&amp;isP=false" TargetMode="External"/><Relationship Id="rId2517" Type="http://schemas.openxmlformats.org/officeDocument/2006/relationships/hyperlink" Target="https://www.carwale.com/used/cars-in-bangalore/maruti-suzuki-ciaz/d3209791/?slot=0&amp;rk=63&amp;isP=false" TargetMode="External"/><Relationship Id="rId2724" Type="http://schemas.openxmlformats.org/officeDocument/2006/relationships/hyperlink" Target="https://www.carwale.com/used/cars-in-pune/volkswagen-vento/d3290321/?slot=0&amp;rk=22&amp;isP=false" TargetMode="External"/><Relationship Id="rId2931" Type="http://schemas.openxmlformats.org/officeDocument/2006/relationships/hyperlink" Target="https://www.carwale.com/used/cars-in-pune/maruti-suzuki-celerio/d3273869/?slot=0&amp;rk=229&amp;isP=false" TargetMode="External"/><Relationship Id="rId903" Type="http://schemas.openxmlformats.org/officeDocument/2006/relationships/hyperlink" Target="https://www.cartrade.com/buy-used-cars/mumbai/mahindra/marazzo/d3192575.html?dc=0" TargetMode="External"/><Relationship Id="rId1326" Type="http://schemas.openxmlformats.org/officeDocument/2006/relationships/hyperlink" Target="https://www.carwale.com/used/cars-in-delhi/mahindra-thar/d3273061/?slot=0&amp;rk=106&amp;isP=false" TargetMode="External"/><Relationship Id="rId1533" Type="http://schemas.openxmlformats.org/officeDocument/2006/relationships/hyperlink" Target="https://www.carwale.com/used/cars-in-mumbai/hyundai-i10/d3249607/?slot=0&amp;rk=65&amp;isP=false" TargetMode="External"/><Relationship Id="rId1740" Type="http://schemas.openxmlformats.org/officeDocument/2006/relationships/hyperlink" Target="https://www.carwale.com/used/cars-in-chennai/jaguar-xj/d3211101/?slot=0&amp;rk=25&amp;isP=false" TargetMode="External"/><Relationship Id="rId4689" Type="http://schemas.openxmlformats.org/officeDocument/2006/relationships/hyperlink" Target="https://www.quikr.com/cars/used-other-2016-datsun-redi-go-22987-kms-driven-in-cholourpalya-bangalore/p/362329262" TargetMode="External"/><Relationship Id="rId4896" Type="http://schemas.openxmlformats.org/officeDocument/2006/relationships/hyperlink" Target="https://www.quikr.com/cars/used-other-2017-maruti-suzuki-ciaz-1.4-s-33693-kms-driven-in-vanagram-chennai/p/362323734" TargetMode="External"/><Relationship Id="rId32" Type="http://schemas.openxmlformats.org/officeDocument/2006/relationships/hyperlink" Target="https://www.cardekho.com/buy-used-car-details/used-Hyundai-Grand-I10-Magna-cars-Ahmedabad_f0d7b8e0-0067-4ff7-8f22-431ebf17e0d3.htm" TargetMode="External"/><Relationship Id="rId1600" Type="http://schemas.openxmlformats.org/officeDocument/2006/relationships/hyperlink" Target="https://www.carwale.com/used/cars-in-mumbai/hyundai-verna/d3252963/?slot=0&amp;rk=132&amp;isP=false" TargetMode="External"/><Relationship Id="rId3498" Type="http://schemas.openxmlformats.org/officeDocument/2006/relationships/hyperlink" Target="https://www.quikr.com/cars/used-2022-tata-nexon-2-000-kms-driven-in-matigara-siliguri/p/362385217" TargetMode="External"/><Relationship Id="rId4549" Type="http://schemas.openxmlformats.org/officeDocument/2006/relationships/hyperlink" Target="https://www.quikr.com/cars/used-other-2017-maruti-suzuki-baleno-59452-kms-driven-in-vanagram-chennai/p/362329526" TargetMode="External"/><Relationship Id="rId4756" Type="http://schemas.openxmlformats.org/officeDocument/2006/relationships/hyperlink" Target="https://www.quikr.com/cars/used-other-2018-honda-jazz-22325-kms-driven-in-cholourpalya-bangalore/p/362329126" TargetMode="External"/><Relationship Id="rId4963" Type="http://schemas.openxmlformats.org/officeDocument/2006/relationships/hyperlink" Target="https://www.quikr.com/cars/used-white-2020-maruti-suzuki-s-cross-zeta-1.3-20000-kms-driven-in-korukonda-road-rajahmundry/p/362434774" TargetMode="External"/><Relationship Id="rId3358" Type="http://schemas.openxmlformats.org/officeDocument/2006/relationships/hyperlink" Target="https://www.quikr.com/cars/used-other-2019-hyundai-elite-i20-30889-kms-driven-in-anna-nagar-chennai/p/362347487" TargetMode="External"/><Relationship Id="rId3565" Type="http://schemas.openxmlformats.org/officeDocument/2006/relationships/hyperlink" Target="https://www.quikr.com/cars/used-other-2012-maruti-suzuki-alto-k10-vxi-89780-kms-driven-in-vanagram-chennai/p/362347445" TargetMode="External"/><Relationship Id="rId3772" Type="http://schemas.openxmlformats.org/officeDocument/2006/relationships/hyperlink" Target="https://www.quikr.com/cars/used-other-2019-maruti-suzuki-xl6-32460-kms-driven-in-undri-pune/p/362347643" TargetMode="External"/><Relationship Id="rId4409" Type="http://schemas.openxmlformats.org/officeDocument/2006/relationships/hyperlink" Target="https://www.quikr.com/cars/used-silver-2008-maruti-suzuki-maruti-800-ac-75000-kms-driven-in-yelamanchili-vizag/p/362463134" TargetMode="External"/><Relationship Id="rId4616" Type="http://schemas.openxmlformats.org/officeDocument/2006/relationships/hyperlink" Target="https://www.quikr.com/cars/used-other-2020-hyundai-venue-20513-kms-driven-in-undri-pune/p/362329747" TargetMode="External"/><Relationship Id="rId4823" Type="http://schemas.openxmlformats.org/officeDocument/2006/relationships/hyperlink" Target="https://www.quikr.com/cars/used-other-2020-maruti-suzuki-ertiga-19207-kms-driven-in-cholourpalya-bangalore/p/362329460" TargetMode="External"/><Relationship Id="rId279" Type="http://schemas.openxmlformats.org/officeDocument/2006/relationships/hyperlink" Target="https://www.cartrade.com/buy-used-cars/mumbai/mercedes-benz/gla/d3269781.html?dc=0" TargetMode="External"/><Relationship Id="rId486" Type="http://schemas.openxmlformats.org/officeDocument/2006/relationships/hyperlink" Target="https://www.cartrade.com/buy-used-cars/mumbai/mercedes-benz/gle/d3163397.html?dc=0" TargetMode="External"/><Relationship Id="rId693" Type="http://schemas.openxmlformats.org/officeDocument/2006/relationships/hyperlink" Target="https://www.cartrade.com/buy-used-cars/faridabad/maruti-suzuki/wagon-r/d3236003.html?dc=0" TargetMode="External"/><Relationship Id="rId2167" Type="http://schemas.openxmlformats.org/officeDocument/2006/relationships/hyperlink" Target="https://www.carwale.com/used/cars-in-hyderabad/renault-duster/d3208883/?slot=0&amp;rk=205&amp;isP=false" TargetMode="External"/><Relationship Id="rId2374" Type="http://schemas.openxmlformats.org/officeDocument/2006/relationships/hyperlink" Target="https://www.carwale.com/used/cars-in-kolkata/mahindra-marazzo/d3306711/?slot=0&amp;rk=167&amp;isP=false" TargetMode="External"/><Relationship Id="rId2581" Type="http://schemas.openxmlformats.org/officeDocument/2006/relationships/hyperlink" Target="https://www.carwale.com/used/cars-in-bangalore/renault-duster/d3210445/?slot=0&amp;rk=127&amp;isP=false" TargetMode="External"/><Relationship Id="rId3218" Type="http://schemas.openxmlformats.org/officeDocument/2006/relationships/hyperlink" Target="https://www.quikr.com/cars/used-red-2018-honda-city-1.5-s-mt-37000-kms-driven-in-kilpauk-chennai/p/362000941" TargetMode="External"/><Relationship Id="rId3425" Type="http://schemas.openxmlformats.org/officeDocument/2006/relationships/hyperlink" Target="https://www.quikr.com/cars/used-silver-2015-honda-city-vx-25000-kms-driven-in-ashok-nagar-chennai/p/362402226" TargetMode="External"/><Relationship Id="rId3632" Type="http://schemas.openxmlformats.org/officeDocument/2006/relationships/hyperlink" Target="https://www.quikr.com/cars/used-other-2022-maruti-suzuki-celerio-vxi-cng-5935-kms-driven-in-undri-pune/p/362347633" TargetMode="External"/><Relationship Id="rId139" Type="http://schemas.openxmlformats.org/officeDocument/2006/relationships/hyperlink" Target="https://www.cardekho.com/used-car-details/used-Maruti-Swift-Lxi-Bsiv-cars-Ahmedabad_8f479a3a-16ad-4d76-b813-f8b1635db4c5.htm" TargetMode="External"/><Relationship Id="rId346" Type="http://schemas.openxmlformats.org/officeDocument/2006/relationships/hyperlink" Target="https://www.cartrade.com/buy-used-cars/ajmer/hyundai/venue/d3170291.html?dc=0" TargetMode="External"/><Relationship Id="rId553" Type="http://schemas.openxmlformats.org/officeDocument/2006/relationships/hyperlink" Target="https://www.cartrade.com/buy-used-cars/mumbai/mahindra/marazzo/d3192575.html?dc=0" TargetMode="External"/><Relationship Id="rId760" Type="http://schemas.openxmlformats.org/officeDocument/2006/relationships/hyperlink" Target="https://www.cartrade.com/buy-used-cars/mumbai/mercedes-benz/e-class/d3238105.html?dc=0" TargetMode="External"/><Relationship Id="rId1183" Type="http://schemas.openxmlformats.org/officeDocument/2006/relationships/hyperlink" Target="https://www.cartrade.com/buy-used-cars/mumbai/mercedes-benz/c-class/d3248439.html?dc=0" TargetMode="External"/><Relationship Id="rId1390" Type="http://schemas.openxmlformats.org/officeDocument/2006/relationships/hyperlink" Target="https://www.carwale.com/used/cars-in-delhi/ford-ecosport/d3303117/?slot=0&amp;rk=170&amp;isP=false" TargetMode="External"/><Relationship Id="rId2027" Type="http://schemas.openxmlformats.org/officeDocument/2006/relationships/hyperlink" Target="https://www.carwale.com/used/cars-in-hyderabad/hyundai-venue/d3161495/?slot=0&amp;rk=65&amp;isP=false" TargetMode="External"/><Relationship Id="rId2234" Type="http://schemas.openxmlformats.org/officeDocument/2006/relationships/hyperlink" Target="https://www.carwale.com/used/cars-in-kolkata/hyundai-grand-i10/d3267947/?slot=0&amp;rk=27&amp;isP=false" TargetMode="External"/><Relationship Id="rId2441" Type="http://schemas.openxmlformats.org/officeDocument/2006/relationships/hyperlink" Target="https://www.carwale.com/used/cars-in-kolkata/hyundai-grand-i10/d3222065/?slot=0&amp;rk=234&amp;isP=false" TargetMode="External"/><Relationship Id="rId206" Type="http://schemas.openxmlformats.org/officeDocument/2006/relationships/hyperlink" Target="https://www.cartrade.com/buy-used-cars/mumbai/mercedes-benz/cla/d3261427.html?dc=0" TargetMode="External"/><Relationship Id="rId413" Type="http://schemas.openxmlformats.org/officeDocument/2006/relationships/hyperlink" Target="https://www.cartrade.com/buy-used-cars/kanpur/honda/brio/d3247133.html?dc=0" TargetMode="External"/><Relationship Id="rId1043" Type="http://schemas.openxmlformats.org/officeDocument/2006/relationships/hyperlink" Target="https://www.cartrade.com/buy-used-cars/faridabad/maruti-suzuki/wagon-r/d3236003.html?dc=0" TargetMode="External"/><Relationship Id="rId4199" Type="http://schemas.openxmlformats.org/officeDocument/2006/relationships/hyperlink" Target="https://www.quikr.com/cars/used-other-2015-maruti-suzuki-alto-800-lxi-24236-kms-driven-in-undri-pune/p/362329717" TargetMode="External"/><Relationship Id="rId620" Type="http://schemas.openxmlformats.org/officeDocument/2006/relationships/hyperlink" Target="https://www.cartrade.com/buy-used-cars/hyderabad/volkswagen/vento/d3239325.html?dc=0" TargetMode="External"/><Relationship Id="rId1250" Type="http://schemas.openxmlformats.org/officeDocument/2006/relationships/hyperlink" Target="https://www.carwale.com/used/cars-in-noida/maruti-suzuki-swift-dzire/d3294733/?slot=0&amp;rk=30&amp;isP=false&amp;dc=10" TargetMode="External"/><Relationship Id="rId2301" Type="http://schemas.openxmlformats.org/officeDocument/2006/relationships/hyperlink" Target="https://www.carwale.com/used/cars-in-kolkata/hyundai-aura/d3294613/?slot=0&amp;rk=94&amp;isP=false" TargetMode="External"/><Relationship Id="rId4059" Type="http://schemas.openxmlformats.org/officeDocument/2006/relationships/hyperlink" Target="https://www.quikr.com/cars/used-other-2019-maruti-suzuki-eeco-28255-kms-driven-in-cholourpalya-bangalore/p/362329487" TargetMode="External"/><Relationship Id="rId1110" Type="http://schemas.openxmlformats.org/officeDocument/2006/relationships/hyperlink" Target="https://www.cartrade.com/buy-used-cars/mumbai/mercedes-benz/e-class/d3238105.html?dc=0" TargetMode="External"/><Relationship Id="rId4266" Type="http://schemas.openxmlformats.org/officeDocument/2006/relationships/hyperlink" Target="https://www.quikr.com/cars/used-2013-mahindra-xuv-500-w8-awd-2013-104000-kms-driven-in-sector-3-panchkula/p/362468507" TargetMode="External"/><Relationship Id="rId4473" Type="http://schemas.openxmlformats.org/officeDocument/2006/relationships/hyperlink" Target="https://www.quikr.com/cars/used-other-2018-hyundai-verna-16388-kms-driven-in-cholourpalya-bangalore/p/362329147" TargetMode="External"/><Relationship Id="rId4680" Type="http://schemas.openxmlformats.org/officeDocument/2006/relationships/hyperlink" Target="https://www.quikr.com/cars/used-other-2018-hyundai-santro-16625-kms-driven-in-anna-nagar-chennai/p/362329553" TargetMode="External"/><Relationship Id="rId1927" Type="http://schemas.openxmlformats.org/officeDocument/2006/relationships/hyperlink" Target="https://www.carwale.com/used/cars-in-chennai/maruti-suzuki-wagon-r/d3273349/?slot=0&amp;rk=212&amp;isP=false" TargetMode="External"/><Relationship Id="rId3075" Type="http://schemas.openxmlformats.org/officeDocument/2006/relationships/hyperlink" Target="https://www.carwale.com/used/cars-in-chandigarh/skoda-laura/d3297609/?slot=0&amp;rk=126&amp;isP=false" TargetMode="External"/><Relationship Id="rId3282" Type="http://schemas.openxmlformats.org/officeDocument/2006/relationships/hyperlink" Target="https://www.quikr.com/cars/used-white-2021-hyundai-creta-1.6-e-vtvt-15-000-kms-driven-in-abbigere-bangalore/p/362415025" TargetMode="External"/><Relationship Id="rId4126" Type="http://schemas.openxmlformats.org/officeDocument/2006/relationships/hyperlink" Target="https://www.quikr.com/cars/used-other-2019-maruti-suzuki-vitara-brezza-zdi-amt-93686-kms-driven-in-cholourpalya-bangalore/p/362329075" TargetMode="External"/><Relationship Id="rId4333" Type="http://schemas.openxmlformats.org/officeDocument/2006/relationships/hyperlink" Target="https://www.quikr.com/cars/used-other-2014-hyundai-verna-40924-kms-driven-in-cholourpalya-bangalore/p/362329107" TargetMode="External"/><Relationship Id="rId4540" Type="http://schemas.openxmlformats.org/officeDocument/2006/relationships/hyperlink" Target="https://www.quikr.com/cars/used-other-2018-hyundai-elite-i20-asta-1.2-42411-kms-driven-in-cholourpalya-bangalore/p/362329084" TargetMode="External"/><Relationship Id="rId2091" Type="http://schemas.openxmlformats.org/officeDocument/2006/relationships/hyperlink" Target="https://www.carwale.com/used/cars-in-hyderabad/hyundai-elite-i20/d3270911/?slot=0&amp;rk=129&amp;isP=false" TargetMode="External"/><Relationship Id="rId3142" Type="http://schemas.openxmlformats.org/officeDocument/2006/relationships/hyperlink" Target="https://www.carwale.com/used/cars-in-chandigarh/maruti-suzuki-baleno/d3237073/?slot=0&amp;rk=193&amp;isP=false" TargetMode="External"/><Relationship Id="rId4400" Type="http://schemas.openxmlformats.org/officeDocument/2006/relationships/hyperlink" Target="https://www.quikr.com/cars/used-other-2019-maruti-suzuki-ciaz-36763-kms-driven-in-cholourpalya-bangalore/p/362329329" TargetMode="External"/><Relationship Id="rId270" Type="http://schemas.openxmlformats.org/officeDocument/2006/relationships/hyperlink" Target="https://www.cartrade.com/buy-used-cars/hyderabad/volkswagen/vento/d3239325.html?dc=0" TargetMode="External"/><Relationship Id="rId3002" Type="http://schemas.openxmlformats.org/officeDocument/2006/relationships/hyperlink" Target="https://www.carwale.com/used/cars-in-chandigarh/maruti-suzuki-ertiga/d3296037/?slot=0&amp;rk=53&amp;isP=false" TargetMode="External"/><Relationship Id="rId130" Type="http://schemas.openxmlformats.org/officeDocument/2006/relationships/hyperlink" Target="https://www.cardekho.com/used-car-details/used-Hyundai-I20-1.2-Magna-Opt-cars-Ahmedabad_d105c639-4d36-45bc-abe0-1b487d412d0f.htm" TargetMode="External"/><Relationship Id="rId3959" Type="http://schemas.openxmlformats.org/officeDocument/2006/relationships/hyperlink" Target="https://www.quikr.com/cars/used-other-2021-maruti-suzuki-eeco-7-str-11184-kms-driven-in-vanagram-chennai/p/362347358" TargetMode="External"/><Relationship Id="rId2768" Type="http://schemas.openxmlformats.org/officeDocument/2006/relationships/hyperlink" Target="https://www.carwale.com/used/cars-in-pune/hyundai-i20-active/d3258135/?slot=0&amp;rk=66&amp;isP=false" TargetMode="External"/><Relationship Id="rId2975" Type="http://schemas.openxmlformats.org/officeDocument/2006/relationships/hyperlink" Target="https://www.carwale.com/used/cars-in-chandigarh/volvo-s90/d3214209/?slot=0&amp;rk=26&amp;isP=false" TargetMode="External"/><Relationship Id="rId3819" Type="http://schemas.openxmlformats.org/officeDocument/2006/relationships/hyperlink" Target="https://www.quikr.com/cars/used-other-2020-kia-seltos-24136-kms-driven-in-undri-pune/p/362347750" TargetMode="External"/><Relationship Id="rId5034" Type="http://schemas.openxmlformats.org/officeDocument/2006/relationships/hyperlink" Target="https://www.quikr.com/cars/used-white-2017-hyundai-grand-i10-1.2-crdi-sportz-o-73600-kms-driven-in-hyderpura-srinagar/p/361877717" TargetMode="External"/><Relationship Id="rId947" Type="http://schemas.openxmlformats.org/officeDocument/2006/relationships/hyperlink" Target="https://www.cartrade.com/buy-used-cars/kanpur/hyundai/grand-i10/d3291495.html?dc=0" TargetMode="External"/><Relationship Id="rId1577" Type="http://schemas.openxmlformats.org/officeDocument/2006/relationships/hyperlink" Target="https://www.carwale.com/used/cars-in-mumbai/volkswagen-polo/d3213035/?slot=0&amp;rk=109&amp;isP=false" TargetMode="External"/><Relationship Id="rId1784" Type="http://schemas.openxmlformats.org/officeDocument/2006/relationships/hyperlink" Target="https://www.carwale.com/used/cars-in-chennai/mercedes-benz-glc-coupe/d3208887/?slot=0&amp;rk=69&amp;isP=false" TargetMode="External"/><Relationship Id="rId1991" Type="http://schemas.openxmlformats.org/officeDocument/2006/relationships/hyperlink" Target="https://www.carwale.com/used/cars-in-hyderabad/volkswagen-jetta/d3309973/?slot=0&amp;rk=29&amp;isP=false" TargetMode="External"/><Relationship Id="rId2628" Type="http://schemas.openxmlformats.org/officeDocument/2006/relationships/hyperlink" Target="https://www.carwale.com/used/cars-in-bangalore/bmw-3-series/d3216685/?slot=0&amp;rk=174&amp;isP=false" TargetMode="External"/><Relationship Id="rId2835" Type="http://schemas.openxmlformats.org/officeDocument/2006/relationships/hyperlink" Target="https://www.carwale.com/used/cars-in-pune/lamborghini-huracan/d3234281/?slot=0&amp;rk=133&amp;isP=false" TargetMode="External"/><Relationship Id="rId4190" Type="http://schemas.openxmlformats.org/officeDocument/2006/relationships/hyperlink" Target="https://www.quikr.com/cars/used-2020-maruti-suzuki-swift-dzire-tour-lxi-82300-kms-driven-in-moosapet-hyderabad/p/362471533" TargetMode="External"/><Relationship Id="rId76" Type="http://schemas.openxmlformats.org/officeDocument/2006/relationships/hyperlink" Target="https://www.cardekho.com/used-car-details/used-Bmw-5-Series-525d-Sedan-cars-Hyderabad_8dcddd8d-598f-4e75-be39-79132b2fe6e6.htm" TargetMode="External"/><Relationship Id="rId807" Type="http://schemas.openxmlformats.org/officeDocument/2006/relationships/hyperlink" Target="https://www.cartrade.com/buy-used-cars/mumbai/bmw/x1/d3274207.html?dc=0" TargetMode="External"/><Relationship Id="rId1437" Type="http://schemas.openxmlformats.org/officeDocument/2006/relationships/hyperlink" Target="https://www.carwale.com/used/cars-in-delhi/bmw-x1/d3236825/?slot=0&amp;rk=217&amp;isP=false" TargetMode="External"/><Relationship Id="rId1644" Type="http://schemas.openxmlformats.org/officeDocument/2006/relationships/hyperlink" Target="https://www.carwale.com/used/cars-in-mumbai/jaguar-f-pace/d3301213/?slot=0&amp;rk=176&amp;isP=false" TargetMode="External"/><Relationship Id="rId1851" Type="http://schemas.openxmlformats.org/officeDocument/2006/relationships/hyperlink" Target="https://www.carwale.com/used/cars-in-chennai/maruti-suzuki-dzire/d3271251/?slot=0&amp;rk=136&amp;isP=false" TargetMode="External"/><Relationship Id="rId2902" Type="http://schemas.openxmlformats.org/officeDocument/2006/relationships/hyperlink" Target="https://www.carwale.com/used/cars-in-pune/mg-hector/d3273841/?slot=0&amp;rk=200&amp;isP=false" TargetMode="External"/><Relationship Id="rId4050" Type="http://schemas.openxmlformats.org/officeDocument/2006/relationships/hyperlink" Target="https://www.quikr.com/cars/used-2017-jeep-compass-31-000-kms-driven-in-raipur-road-bilaspur/p/317817113" TargetMode="External"/><Relationship Id="rId1504" Type="http://schemas.openxmlformats.org/officeDocument/2006/relationships/hyperlink" Target="https://www.carwale.com/used/cars-in-mumbai/maruti-suzuki-wagon-r/d3165291/?slot=0&amp;rk=36&amp;isP=false" TargetMode="External"/><Relationship Id="rId1711" Type="http://schemas.openxmlformats.org/officeDocument/2006/relationships/hyperlink" Target="https://www.carwale.com/used/cars-in-mumbai/land-rover-defender/d3233937/?slot=0&amp;rk=243&amp;isP=false" TargetMode="External"/><Relationship Id="rId4867" Type="http://schemas.openxmlformats.org/officeDocument/2006/relationships/hyperlink" Target="https://www.quikr.com/cars/used-2020-hyundai-verna-1.6-vtvt-sx-31000-kms-driven-in-sector-56-gurgaon/p/362444474" TargetMode="External"/><Relationship Id="rId3469" Type="http://schemas.openxmlformats.org/officeDocument/2006/relationships/hyperlink" Target="https://www.quikr.com/cars/used-other-2014-maruti-suzuki-wagon-r-1.0-vxi-57564-kms-driven-in-vanagram-chennai/p/362347364" TargetMode="External"/><Relationship Id="rId3676" Type="http://schemas.openxmlformats.org/officeDocument/2006/relationships/hyperlink" Target="https://www.quikr.com/cars/used-other-2021-mg-motors-hector-8596-kms-driven-in-undri-pune/p/362347607" TargetMode="External"/><Relationship Id="rId597" Type="http://schemas.openxmlformats.org/officeDocument/2006/relationships/hyperlink" Target="https://www.cartrade.com/buy-used-cars/kanpur/hyundai/grand-i10/d3291495.html?dc=0" TargetMode="External"/><Relationship Id="rId2278" Type="http://schemas.openxmlformats.org/officeDocument/2006/relationships/hyperlink" Target="https://www.carwale.com/used/cars-in-kolkata/mg-gloster/d3261921/?slot=0&amp;rk=71&amp;isP=false" TargetMode="External"/><Relationship Id="rId2485" Type="http://schemas.openxmlformats.org/officeDocument/2006/relationships/hyperlink" Target="https://www.carwale.com/used/cars-in-bangalore/ford-ecosport/d3199233/?slot=0&amp;rk=31&amp;isP=false" TargetMode="External"/><Relationship Id="rId3329" Type="http://schemas.openxmlformats.org/officeDocument/2006/relationships/hyperlink" Target="https://www.quikr.com/cars/used-2020-audi-q5-45-tdi-technology-s-line-22000-kms-driven-in-andheri-west-mumbai/p/362404681" TargetMode="External"/><Relationship Id="rId3883" Type="http://schemas.openxmlformats.org/officeDocument/2006/relationships/hyperlink" Target="https://www.quikr.com/cars/used-2013-ford-figo-petrol-zxi-37800-kms-driven-in-durgapur-durgapur/p/361813779" TargetMode="External"/><Relationship Id="rId4727" Type="http://schemas.openxmlformats.org/officeDocument/2006/relationships/hyperlink" Target="https://www.quikr.com/cars/used-other-2017-maruti-suzuki-ignis-90162-kms-driven-in-vanagram-chennai/p/362329566" TargetMode="External"/><Relationship Id="rId4934" Type="http://schemas.openxmlformats.org/officeDocument/2006/relationships/hyperlink" Target="https://www.quikr.com/cars/used-black-2004-honda-accord-3.0-v6-at-170000-kms-driven-in-aerocity-mohali/p/362441847" TargetMode="External"/><Relationship Id="rId457" Type="http://schemas.openxmlformats.org/officeDocument/2006/relationships/hyperlink" Target="https://www.cartrade.com/buy-used-cars/mumbai/bmw/x1/d3274207.html?dc=0" TargetMode="External"/><Relationship Id="rId1087" Type="http://schemas.openxmlformats.org/officeDocument/2006/relationships/hyperlink" Target="https://www.cartrade.com/buy-used-cars/lucknow/hyundai/xcent/d3157837.html?dc=0" TargetMode="External"/><Relationship Id="rId1294" Type="http://schemas.openxmlformats.org/officeDocument/2006/relationships/hyperlink" Target="https://www.carwale.com/used/cars-in-delhi/mercedes-benz-e-class/d3229283/?slot=0&amp;rk=74&amp;isP=false" TargetMode="External"/><Relationship Id="rId2138" Type="http://schemas.openxmlformats.org/officeDocument/2006/relationships/hyperlink" Target="https://www.carwale.com/used/cars-in-hyderabad/volkswagen-polo/d3277711/?slot=0&amp;rk=176&amp;isP=false" TargetMode="External"/><Relationship Id="rId2692" Type="http://schemas.openxmlformats.org/officeDocument/2006/relationships/hyperlink" Target="https://www.carwale.com/used/cars-in-bangalore/maruti-suzuki-dzire/d3259955/?slot=0&amp;rk=238&amp;isP=false" TargetMode="External"/><Relationship Id="rId3536" Type="http://schemas.openxmlformats.org/officeDocument/2006/relationships/hyperlink" Target="https://www.quikr.com/cars/used-other-2016-renault-kwid-64561-kms-driven-in-anna-nagar-chennai/p/362347390" TargetMode="External"/><Relationship Id="rId3743" Type="http://schemas.openxmlformats.org/officeDocument/2006/relationships/hyperlink" Target="https://www.quikr.com/cars/used-other-2019-hyundai-creta-21909-kms-driven-in-undri-pune/p/362347771" TargetMode="External"/><Relationship Id="rId3950" Type="http://schemas.openxmlformats.org/officeDocument/2006/relationships/hyperlink" Target="https://www.quikr.com/cars/used-white-2018-mahindra-xuv-500-xclusive-70000-kms-driven-in-ashok-nagar-chennai/p/361059487" TargetMode="External"/><Relationship Id="rId664" Type="http://schemas.openxmlformats.org/officeDocument/2006/relationships/hyperlink" Target="https://www.cartrade.com/buy-used-cars/kanpur/mg/hector/d3263973.html?dc=0" TargetMode="External"/><Relationship Id="rId871" Type="http://schemas.openxmlformats.org/officeDocument/2006/relationships/hyperlink" Target="https://www.cartrade.com/buy-used-cars/ajmer/hyundai/venue/d3170291.html?dc=0" TargetMode="External"/><Relationship Id="rId2345" Type="http://schemas.openxmlformats.org/officeDocument/2006/relationships/hyperlink" Target="https://www.carwale.com/used/cars-in-kolkata/audi-a6/d3151561/?slot=0&amp;rk=138&amp;isP=false" TargetMode="External"/><Relationship Id="rId2552" Type="http://schemas.openxmlformats.org/officeDocument/2006/relationships/hyperlink" Target="https://www.carwale.com/used/cars-in-bangalore/mahindra-xuv500/d3255373/?slot=0&amp;rk=98&amp;isP=false" TargetMode="External"/><Relationship Id="rId3603" Type="http://schemas.openxmlformats.org/officeDocument/2006/relationships/hyperlink" Target="https://www.quikr.com/cars/used-other-2018-ford-ecosport-29315-kms-driven-in-anna-nagar-chennai/p/362347520" TargetMode="External"/><Relationship Id="rId3810" Type="http://schemas.openxmlformats.org/officeDocument/2006/relationships/hyperlink" Target="https://www.quikr.com/cars/used-2016-maruti-suzuki-celerio-vxi-amt-55000-kms-driven-in-dadar-east-mumbai/p/362078558" TargetMode="External"/><Relationship Id="rId317" Type="http://schemas.openxmlformats.org/officeDocument/2006/relationships/hyperlink" Target="https://www.cartrade.com/buy-used-cars/delhi/maruti-suzuki/baleno/d3303119.html?dc=0" TargetMode="External"/><Relationship Id="rId524" Type="http://schemas.openxmlformats.org/officeDocument/2006/relationships/hyperlink" Target="https://www.cartrade.com/buy-used-cars/pune/maruti-suzuki/baleno/d3246011.html?dc=0" TargetMode="External"/><Relationship Id="rId731" Type="http://schemas.openxmlformats.org/officeDocument/2006/relationships/hyperlink" Target="https://www.cartrade.com/buy-used-cars/mumbai/mercedes-benz/cla/d3261427.html?dc=0" TargetMode="External"/><Relationship Id="rId1154" Type="http://schemas.openxmlformats.org/officeDocument/2006/relationships/hyperlink" Target="https://www.cartrade.com/buy-used-cars/mumbai/mercedes-benz/gla/d3269781.html?dc=0" TargetMode="External"/><Relationship Id="rId1361" Type="http://schemas.openxmlformats.org/officeDocument/2006/relationships/hyperlink" Target="https://www.carwale.com/used/cars-in-delhi/audi-a6/d3302327/?slot=0&amp;rk=141&amp;isP=false" TargetMode="External"/><Relationship Id="rId2205" Type="http://schemas.openxmlformats.org/officeDocument/2006/relationships/hyperlink" Target="https://www.carwale.com/used/cars-in-hyderabad/mercedes-benz-cla/d3249975/?slot=0&amp;rk=243&amp;isP=false" TargetMode="External"/><Relationship Id="rId2412" Type="http://schemas.openxmlformats.org/officeDocument/2006/relationships/hyperlink" Target="https://www.carwale.com/used/cars-in-kolkata/mahindra-xuv500/d3311471/?slot=0&amp;rk=205&amp;isP=false" TargetMode="External"/><Relationship Id="rId1014" Type="http://schemas.openxmlformats.org/officeDocument/2006/relationships/hyperlink" Target="https://www.cartrade.com/buy-used-cars/kanpur/mg/hector/d3263973.html?dc=0" TargetMode="External"/><Relationship Id="rId1221" Type="http://schemas.openxmlformats.org/officeDocument/2006/relationships/hyperlink" Target="https://www.carwale.com/used/cars-in-delhi/mahindra-tuv300/d3174351/?slot=25&amp;rk=1&amp;isP=true" TargetMode="External"/><Relationship Id="rId4377" Type="http://schemas.openxmlformats.org/officeDocument/2006/relationships/hyperlink" Target="https://www.quikr.com/cars/used-other-2017-mahindra-xuv-500-51140-kms-driven-in-cholourpalya-bangalore/p/362329298" TargetMode="External"/><Relationship Id="rId4584" Type="http://schemas.openxmlformats.org/officeDocument/2006/relationships/hyperlink" Target="https://www.quikr.com/cars/used-other-2016-volkswagen-vento-41433-kms-driven-in-cholourpalya-bangalore/p/362329295" TargetMode="External"/><Relationship Id="rId4791" Type="http://schemas.openxmlformats.org/officeDocument/2006/relationships/hyperlink" Target="https://www.quikr.com/cars/used-grey-2019-toyota-glanza-v-cvt-33-800-kms-driven-in-maharaja-nagar-tirunelveli/p/362412694" TargetMode="External"/><Relationship Id="rId3186" Type="http://schemas.openxmlformats.org/officeDocument/2006/relationships/hyperlink" Target="https://www.quikr.com/cars/used-2015-hyundai-grand-i10-49-700-kms-driven-in-andheri-east-mumbai/p/362470213" TargetMode="External"/><Relationship Id="rId3393" Type="http://schemas.openxmlformats.org/officeDocument/2006/relationships/hyperlink" Target="https://www.quikr.com/cars/used-other-2020-hyundai-venue-30802-kms-driven-in-anna-nagar-chennai/p/362347468" TargetMode="External"/><Relationship Id="rId4237" Type="http://schemas.openxmlformats.org/officeDocument/2006/relationships/hyperlink" Target="https://www.quikr.com/cars/used-other-2014-honda-amaze-76191-kms-driven-in-cholourpalya-bangalore/p/362329290" TargetMode="External"/><Relationship Id="rId4444" Type="http://schemas.openxmlformats.org/officeDocument/2006/relationships/hyperlink" Target="https://www.quikr.com/cars/used-other-2017-mahindra-xuv-500-60108-kms-driven-in-cholourpalya-bangalore/p/362329433" TargetMode="External"/><Relationship Id="rId4651" Type="http://schemas.openxmlformats.org/officeDocument/2006/relationships/hyperlink" Target="https://www.quikr.com/cars/used-2020-tata-nexon-xz-plus-32000-kms-driven-in-karingachira-kochi/p/362450787" TargetMode="External"/><Relationship Id="rId3046" Type="http://schemas.openxmlformats.org/officeDocument/2006/relationships/hyperlink" Target="https://www.carwale.com/used/cars-in-chandigarh/audi-a6/d2934837/?slot=0&amp;rk=97&amp;isP=false" TargetMode="External"/><Relationship Id="rId3253" Type="http://schemas.openxmlformats.org/officeDocument/2006/relationships/hyperlink" Target="https://www.quikr.com/cars/used-other-2014-hyundai-eon-d-lite-plus-24056-kms-driven-in-undri-pune/p/362347600" TargetMode="External"/><Relationship Id="rId3460" Type="http://schemas.openxmlformats.org/officeDocument/2006/relationships/hyperlink" Target="https://www.quikr.com/cars/used-other-2016-hyundai-grand-i10-39286-kms-driven-in-undri-pune/p/362347620" TargetMode="External"/><Relationship Id="rId4304" Type="http://schemas.openxmlformats.org/officeDocument/2006/relationships/hyperlink" Target="https://www.quikr.com/cars/used-other-2016-maruti-suzuki-vitara-brezza-zdi-67864-kms-driven-in-cholourpalya-bangalore/p/362329272" TargetMode="External"/><Relationship Id="rId174" Type="http://schemas.openxmlformats.org/officeDocument/2006/relationships/hyperlink" Target="https://www.cartrade.com/buy-used-cars/pune/maruti-suzuki/baleno/d3246011.html?dc=0" TargetMode="External"/><Relationship Id="rId381" Type="http://schemas.openxmlformats.org/officeDocument/2006/relationships/hyperlink" Target="https://www.cartrade.com/buy-used-cars/mumbai/mercedes-benz/cla/d3261427.html?dc=0" TargetMode="External"/><Relationship Id="rId2062" Type="http://schemas.openxmlformats.org/officeDocument/2006/relationships/hyperlink" Target="https://www.carwale.com/used/cars-in-hyderabad/renault-kwid/d3186277/?slot=0&amp;rk=100&amp;isP=false" TargetMode="External"/><Relationship Id="rId3113" Type="http://schemas.openxmlformats.org/officeDocument/2006/relationships/hyperlink" Target="https://www.carwale.com/used/cars-in-chandigarh/tata-tiago/d3217581/?slot=0&amp;rk=164&amp;isP=false" TargetMode="External"/><Relationship Id="rId4511" Type="http://schemas.openxmlformats.org/officeDocument/2006/relationships/hyperlink" Target="https://www.quikr.com/cars/used-other-2018-maruti-suzuki-dzire-vxi-90644-kms-driven-in-vanagram-chennai/p/362329584" TargetMode="External"/><Relationship Id="rId241" Type="http://schemas.openxmlformats.org/officeDocument/2006/relationships/hyperlink" Target="https://www.cartrade.com/buy-used-cars/delhi/hyundai/grand-i10/d3303147.html?dc=0" TargetMode="External"/><Relationship Id="rId3320" Type="http://schemas.openxmlformats.org/officeDocument/2006/relationships/hyperlink" Target="https://www.quikr.com/cars/used-other-2013-maruti-suzuki-wagon-r-1.0-lxi-56150-kms-driven-in-undri-pune/p/362347715" TargetMode="External"/><Relationship Id="rId2879" Type="http://schemas.openxmlformats.org/officeDocument/2006/relationships/hyperlink" Target="https://www.carwale.com/used/cars-in-pune/hyundai-venue/d3311157/?slot=0&amp;rk=177&amp;isP=false" TargetMode="External"/><Relationship Id="rId101" Type="http://schemas.openxmlformats.org/officeDocument/2006/relationships/hyperlink" Target="https://www.cardekho.com/used-car-details/used-Hyundai-Verna-Sx-Crdi-At-cars-Ahmedabad_a9309da9-4412-4e77-98aa-4f3f4b11a28f.htm" TargetMode="External"/><Relationship Id="rId1688" Type="http://schemas.openxmlformats.org/officeDocument/2006/relationships/hyperlink" Target="https://www.carwale.com/used/cars-in-mumbai/honda-cr-v/d3270819/?slot=0&amp;rk=220&amp;isP=false" TargetMode="External"/><Relationship Id="rId1895" Type="http://schemas.openxmlformats.org/officeDocument/2006/relationships/hyperlink" Target="https://www.carwale.com/used/cars-in-chennai/hyundai-grand-i10/d3273093/?slot=0&amp;rk=180&amp;isP=false" TargetMode="External"/><Relationship Id="rId2739" Type="http://schemas.openxmlformats.org/officeDocument/2006/relationships/hyperlink" Target="https://www.carwale.com/used/cars-in-pune/toyota-etios/d3191733/?slot=0&amp;rk=37&amp;isP=false" TargetMode="External"/><Relationship Id="rId2946" Type="http://schemas.openxmlformats.org/officeDocument/2006/relationships/hyperlink" Target="https://www.carwale.com/used/cars-in-pune/mg-hector/d3272255/?slot=0&amp;rk=244&amp;isP=false" TargetMode="External"/><Relationship Id="rId4094" Type="http://schemas.openxmlformats.org/officeDocument/2006/relationships/hyperlink" Target="https://www.quikr.com/cars/used-white-2009-hyundai-i10-era-42-000-kms-driven-in-baner-pune/p/362472405" TargetMode="External"/><Relationship Id="rId918" Type="http://schemas.openxmlformats.org/officeDocument/2006/relationships/hyperlink" Target="https://www.cartrade.com/buy-used-cars/faridabad/maruti-suzuki/wagon-r/d3236003.html?dc=0" TargetMode="External"/><Relationship Id="rId1548" Type="http://schemas.openxmlformats.org/officeDocument/2006/relationships/hyperlink" Target="https://www.carwale.com/used/cars-in-mumbai/toyota-camry/d3212623/?slot=0&amp;rk=80&amp;isP=false" TargetMode="External"/><Relationship Id="rId1755" Type="http://schemas.openxmlformats.org/officeDocument/2006/relationships/hyperlink" Target="https://www.carwale.com/used/cars-in-chennai/hyundai-grand-i10-nios/d3307259/?slot=0&amp;rk=40&amp;isP=false" TargetMode="External"/><Relationship Id="rId4161" Type="http://schemas.openxmlformats.org/officeDocument/2006/relationships/hyperlink" Target="https://www.quikr.com/cars/used-other-2021-maruti-suzuki-swift-zxi-amt-5591-kms-driven-in-undri-pune/p/362329710" TargetMode="External"/><Relationship Id="rId5005" Type="http://schemas.openxmlformats.org/officeDocument/2006/relationships/hyperlink" Target="https://www.quikr.com/cars/used-other-2018-maruti-suzuki-alto-800-lxi-27994-kms-driven-in-cholourpalya-bangalore/p/362323474" TargetMode="External"/><Relationship Id="rId1408" Type="http://schemas.openxmlformats.org/officeDocument/2006/relationships/hyperlink" Target="https://www.carwale.com/used/cars-in-faridabad/porsche-911/d3257641/?slot=0&amp;rk=188&amp;isP=false&amp;dc=10" TargetMode="External"/><Relationship Id="rId1962" Type="http://schemas.openxmlformats.org/officeDocument/2006/relationships/hyperlink" Target="https://www.carwale.com/used/cars-in-chennai/maruti-suzuki-alto-800/d3273723/?slot=0&amp;rk=247&amp;isP=false" TargetMode="External"/><Relationship Id="rId2806" Type="http://schemas.openxmlformats.org/officeDocument/2006/relationships/hyperlink" Target="https://www.carwale.com/used/cars-in-pune/maruti-suzuki-eeco/d3177927/?slot=0&amp;rk=104&amp;isP=false" TargetMode="External"/><Relationship Id="rId4021" Type="http://schemas.openxmlformats.org/officeDocument/2006/relationships/hyperlink" Target="https://www.quikr.com/cars/used-other-2017-jeep-compass-66167-kms-driven-in-cholourpalya-bangalore/p/362329276" TargetMode="External"/><Relationship Id="rId47" Type="http://schemas.openxmlformats.org/officeDocument/2006/relationships/hyperlink" Target="https://www.cardekho.com/buy-used-car-details/used-Honda-Amaze-S-I-vtech-cars-Ahmedabad_e5867c70-f728-498a-b5ce-d47152b542b1.htm" TargetMode="External"/><Relationship Id="rId1615" Type="http://schemas.openxmlformats.org/officeDocument/2006/relationships/hyperlink" Target="https://www.carwale.com/used/cars-in-mumbai/hyundai-verna/d3249309/?slot=0&amp;rk=147&amp;isP=false" TargetMode="External"/><Relationship Id="rId1822" Type="http://schemas.openxmlformats.org/officeDocument/2006/relationships/hyperlink" Target="https://www.carwale.com/used/cars-in-chennai/renault-triber/d3266165/?slot=0&amp;rk=107&amp;isP=false" TargetMode="External"/><Relationship Id="rId4978" Type="http://schemas.openxmlformats.org/officeDocument/2006/relationships/hyperlink" Target="https://www.quikr.com/cars/used-other-2017-maruti-suzuki-baleno-17336-kms-driven-in-cholourpalya-bangalore/p/362323327" TargetMode="External"/><Relationship Id="rId3787" Type="http://schemas.openxmlformats.org/officeDocument/2006/relationships/hyperlink" Target="https://www.quikr.com/cars/used-grey-2013-toyota-innova-2.5-g-7-str-bs-iv-1-95-000-kms-driven-in-sahibabad-ghaziabad/p/362125617" TargetMode="External"/><Relationship Id="rId3994" Type="http://schemas.openxmlformats.org/officeDocument/2006/relationships/hyperlink" Target="https://www.quikr.com/cars/used-other-2020-kia-seltos-30557-kms-driven-in-vanagram-chennai/p/362329589" TargetMode="External"/><Relationship Id="rId4838" Type="http://schemas.openxmlformats.org/officeDocument/2006/relationships/hyperlink" Target="https://www.quikr.com/cars/used-2018-honda-wrv-22-000-kms-driven-in-adoor-pathanamthitta/p/362443798" TargetMode="External"/><Relationship Id="rId2389" Type="http://schemas.openxmlformats.org/officeDocument/2006/relationships/hyperlink" Target="https://www.carwale.com/used/cars-in-kolkata/tata-harrier/d3272027/?slot=0&amp;rk=182&amp;isP=false" TargetMode="External"/><Relationship Id="rId2596" Type="http://schemas.openxmlformats.org/officeDocument/2006/relationships/hyperlink" Target="https://www.carwale.com/used/cars-in-bangalore/mahindra-thar/d3292319/?slot=0&amp;rk=142&amp;isP=false" TargetMode="External"/><Relationship Id="rId3647" Type="http://schemas.openxmlformats.org/officeDocument/2006/relationships/hyperlink" Target="https://www.quikr.com/cars/used-other-2018-nissan-micra-14424-kms-driven-in-undri-pune/p/362347702" TargetMode="External"/><Relationship Id="rId3854" Type="http://schemas.openxmlformats.org/officeDocument/2006/relationships/hyperlink" Target="https://www.quikr.com/cars/used-2017-maruti-suzuki-ertiga-vxi-cng-limited-edition-125000-kms-driven-in-loni-road-delhi/p/362120907" TargetMode="External"/><Relationship Id="rId4905" Type="http://schemas.openxmlformats.org/officeDocument/2006/relationships/hyperlink" Target="https://www.quikr.com/cars/used-other-2020-mg-motors-hector-7726-kms-driven-in-cholourpalya-bangalore/p/362323116" TargetMode="External"/><Relationship Id="rId568" Type="http://schemas.openxmlformats.org/officeDocument/2006/relationships/hyperlink" Target="https://www.cartrade.com/buy-used-cars/faridabad/maruti-suzuki/wagon-r/d3236003.html?dc=0" TargetMode="External"/><Relationship Id="rId775" Type="http://schemas.openxmlformats.org/officeDocument/2006/relationships/hyperlink" Target="https://www.cartrade.com/buy-used-cars/hyderabad/maruti-suzuki/baleno/d3241025.html?dc=0" TargetMode="External"/><Relationship Id="rId982" Type="http://schemas.openxmlformats.org/officeDocument/2006/relationships/hyperlink" Target="https://www.cartrade.com/buy-used-cars/mumbai/bmw/x1/d3274207.html?dc=0" TargetMode="External"/><Relationship Id="rId1198" Type="http://schemas.openxmlformats.org/officeDocument/2006/relationships/hyperlink" Target="https://www.cartrade.com/buy-used-cars/delhi/honda/city/d3270903.html?dc=0" TargetMode="External"/><Relationship Id="rId2249" Type="http://schemas.openxmlformats.org/officeDocument/2006/relationships/hyperlink" Target="https://www.carwale.com/used/cars-in-kolkata/hyundai-i20/d3106387/?slot=0&amp;rk=42&amp;isP=false" TargetMode="External"/><Relationship Id="rId2456" Type="http://schemas.openxmlformats.org/officeDocument/2006/relationships/hyperlink" Target="https://www.carwale.com/used/cars-in-bangalore/bmw-x3/d3204651/?slot=25&amp;rk=2&amp;isP=true" TargetMode="External"/><Relationship Id="rId2663" Type="http://schemas.openxmlformats.org/officeDocument/2006/relationships/hyperlink" Target="https://www.carwale.com/used/cars-in-bangalore/kia-sonet/d3303709/?slot=0&amp;rk=209&amp;isP=false" TargetMode="External"/><Relationship Id="rId2870" Type="http://schemas.openxmlformats.org/officeDocument/2006/relationships/hyperlink" Target="https://www.carwale.com/used/cars-in-pune/hyundai-i10/d3257867/?slot=0&amp;rk=168&amp;isP=false" TargetMode="External"/><Relationship Id="rId3507" Type="http://schemas.openxmlformats.org/officeDocument/2006/relationships/hyperlink" Target="https://www.quikr.com/cars/used-other-2014-hyundai-i10-sportz-1.1-irde2-45204-kms-driven-in-undri-pune/p/362347543" TargetMode="External"/><Relationship Id="rId3714" Type="http://schemas.openxmlformats.org/officeDocument/2006/relationships/hyperlink" Target="https://www.quikr.com/cars/used-2020-hyundai-creta-11-500-kms-driven-in-kuvempu-nagar-gulbarga/p/362233589" TargetMode="External"/><Relationship Id="rId3921" Type="http://schemas.openxmlformats.org/officeDocument/2006/relationships/hyperlink" Target="https://www.quikr.com/cars/used-other-2017-maruti-suzuki-ignis-37322-kms-driven-in-undri-pune/p/362347669" TargetMode="External"/><Relationship Id="rId428" Type="http://schemas.openxmlformats.org/officeDocument/2006/relationships/hyperlink" Target="https://www.cartrade.com/buy-used-cars/mumbai/mahindra/marazzo/d3192575.html?dc=0" TargetMode="External"/><Relationship Id="rId635" Type="http://schemas.openxmlformats.org/officeDocument/2006/relationships/hyperlink" Target="https://www.cartrade.com/buy-used-cars/mumbai/mercedes-benz/e-class/d3238105.html?dc=0" TargetMode="External"/><Relationship Id="rId842" Type="http://schemas.openxmlformats.org/officeDocument/2006/relationships/hyperlink" Target="https://www.cartrade.com/buy-used-cars/delhi/maruti-suzuki/baleno/d3303119.html?dc=0" TargetMode="External"/><Relationship Id="rId1058" Type="http://schemas.openxmlformats.org/officeDocument/2006/relationships/hyperlink" Target="https://www.cartrade.com/buy-used-cars/mumbai/mercedes-benz/c-class/d3248439.html?dc=0" TargetMode="External"/><Relationship Id="rId1265" Type="http://schemas.openxmlformats.org/officeDocument/2006/relationships/hyperlink" Target="https://www.carwale.com/used/cars-in-faridabad/audi-a8/d3236475/?slot=0&amp;rk=45&amp;isP=false&amp;dc=10" TargetMode="External"/><Relationship Id="rId1472" Type="http://schemas.openxmlformats.org/officeDocument/2006/relationships/hyperlink" Target="https://www.carwale.com/used/cars-in-mumbai/mahindra-xuv500/d3168557/?slot=29&amp;rk=4&amp;isP=true" TargetMode="External"/><Relationship Id="rId2109" Type="http://schemas.openxmlformats.org/officeDocument/2006/relationships/hyperlink" Target="https://www.carwale.com/used/cars-in-hyderabad/renault-kwid/d3280313/?slot=0&amp;rk=147&amp;isP=false" TargetMode="External"/><Relationship Id="rId2316" Type="http://schemas.openxmlformats.org/officeDocument/2006/relationships/hyperlink" Target="https://www.carwale.com/used/cars-in-kolkata/mercedes-benz-cla/d3223431/?slot=0&amp;rk=109&amp;isP=false" TargetMode="External"/><Relationship Id="rId2523" Type="http://schemas.openxmlformats.org/officeDocument/2006/relationships/hyperlink" Target="https://www.carwale.com/used/cars-in-bangalore/mercedes-benz-glc/d3207657/?slot=0&amp;rk=69&amp;isP=false" TargetMode="External"/><Relationship Id="rId2730" Type="http://schemas.openxmlformats.org/officeDocument/2006/relationships/hyperlink" Target="https://www.carwale.com/used/cars-in-pune/maruti-suzuki-celerio/d3233187/?slot=0&amp;rk=28&amp;isP=false" TargetMode="External"/><Relationship Id="rId702" Type="http://schemas.openxmlformats.org/officeDocument/2006/relationships/hyperlink" Target="https://www.cartrade.com/buy-used-cars/vijaywada/toyota/yaris/d3254349.html?dc=0" TargetMode="External"/><Relationship Id="rId1125" Type="http://schemas.openxmlformats.org/officeDocument/2006/relationships/hyperlink" Target="https://www.cartrade.com/buy-used-cars/hyderabad/maruti-suzuki/baleno/d3241025.html?dc=0" TargetMode="External"/><Relationship Id="rId1332" Type="http://schemas.openxmlformats.org/officeDocument/2006/relationships/hyperlink" Target="https://www.carwale.com/used/cars-in-delhi/mercedes-benz-gls/d3237431/?slot=0&amp;rk=112&amp;isP=false" TargetMode="External"/><Relationship Id="rId4488" Type="http://schemas.openxmlformats.org/officeDocument/2006/relationships/hyperlink" Target="https://www.quikr.com/cars/used-other-2017-tata-nexon-44624-kms-driven-in-anna-nagar-chennai/p/362329605" TargetMode="External"/><Relationship Id="rId4695" Type="http://schemas.openxmlformats.org/officeDocument/2006/relationships/hyperlink" Target="https://www.quikr.com/cars/used-2019-maruti-suzuki-vitara-brezza-85-000-kms-driven-in-new-dhan-mandi-ganganagar/p/362449726" TargetMode="External"/><Relationship Id="rId3297" Type="http://schemas.openxmlformats.org/officeDocument/2006/relationships/hyperlink" Target="https://www.quikr.com/cars/used-other-2014-maruti-suzuki-alto-800-lxi-81253-kms-driven-in-vanagram-chennai/p/362347403" TargetMode="External"/><Relationship Id="rId4348" Type="http://schemas.openxmlformats.org/officeDocument/2006/relationships/hyperlink" Target="https://www.quikr.com/cars/used-other-2017-hyundai-creta-22378-kms-driven-in-cholourpalya-bangalore/p/362329395" TargetMode="External"/><Relationship Id="rId3157" Type="http://schemas.openxmlformats.org/officeDocument/2006/relationships/hyperlink" Target="https://www.carwale.com/used/cars-in-chandigarh/mercedes-benz-e-class/d3272441/?slot=0&amp;rk=208&amp;isP=false" TargetMode="External"/><Relationship Id="rId4555" Type="http://schemas.openxmlformats.org/officeDocument/2006/relationships/hyperlink" Target="https://www.quikr.com/cars/used-white-2017-mahindra-bolero-power-plus-sle-47000-kms-driven-in-khadki-pune/p/362457079" TargetMode="External"/><Relationship Id="rId4762" Type="http://schemas.openxmlformats.org/officeDocument/2006/relationships/hyperlink" Target="https://www.quikr.com/cars/used-other-2013-hyundai-verna-50463-kms-driven-in-cholourpalya-bangalore/p/362329090" TargetMode="External"/><Relationship Id="rId285" Type="http://schemas.openxmlformats.org/officeDocument/2006/relationships/hyperlink" Target="https://www.cartrade.com/buy-used-cars/mumbai/mercedes-benz/e-class/d3238105.html?dc=0" TargetMode="External"/><Relationship Id="rId3364" Type="http://schemas.openxmlformats.org/officeDocument/2006/relationships/hyperlink" Target="https://www.quikr.com/cars/used-other-2016-hyundai-verna-44279-kms-driven-in-vanagram-chennai/p/362347416" TargetMode="External"/><Relationship Id="rId3571" Type="http://schemas.openxmlformats.org/officeDocument/2006/relationships/hyperlink" Target="https://www.quikr.com/cars/used-red-2010-hyundai-i10-magna-1.2-1-26-300-kms-driven-in-coimbatore-airport-coimbatore/p/362354546" TargetMode="External"/><Relationship Id="rId4208" Type="http://schemas.openxmlformats.org/officeDocument/2006/relationships/hyperlink" Target="https://www.quikr.com/cars/used-other-2020-renault-kwid-rxt-17226-kms-driven-in-vanagram-chennai/p/362329538" TargetMode="External"/><Relationship Id="rId4415" Type="http://schemas.openxmlformats.org/officeDocument/2006/relationships/hyperlink" Target="https://www.quikr.com/cars/used-other-2012-maruti-suzuki-alto-lxi-30352-kms-driven-in-cholourpalya-bangalore/p/362329086" TargetMode="External"/><Relationship Id="rId4622" Type="http://schemas.openxmlformats.org/officeDocument/2006/relationships/hyperlink" Target="https://www.quikr.com/cars/used-red-2011-hyundai-i10-magna-1.2-kappa2-59-600-kms-driven-in-dwarka-sector-12-delhi/p/362401468" TargetMode="External"/><Relationship Id="rId492" Type="http://schemas.openxmlformats.org/officeDocument/2006/relationships/hyperlink" Target="https://www.cartrade.com/buy-used-cars/delhi/maruti-suzuki/baleno/d3303119.html?dc=0" TargetMode="External"/><Relationship Id="rId2173" Type="http://schemas.openxmlformats.org/officeDocument/2006/relationships/hyperlink" Target="https://www.carwale.com/used/cars-in-hyderabad/mahindra-xuv500/d3286253/?slot=0&amp;rk=211&amp;isP=false" TargetMode="External"/><Relationship Id="rId2380" Type="http://schemas.openxmlformats.org/officeDocument/2006/relationships/hyperlink" Target="https://www.carwale.com/used/cars-in-kolkata/audi-a3/d3301583/?slot=0&amp;rk=173&amp;isP=false" TargetMode="External"/><Relationship Id="rId3017" Type="http://schemas.openxmlformats.org/officeDocument/2006/relationships/hyperlink" Target="https://www.carwale.com/used/cars-in-chandigarh/mercedes-benz-glc/d3287631/?slot=0&amp;rk=68&amp;isP=false" TargetMode="External"/><Relationship Id="rId3224" Type="http://schemas.openxmlformats.org/officeDocument/2006/relationships/hyperlink" Target="https://www.quikr.com/cars/used-grey-2021-land-rover-range-rover-evoque-hse-dynamic-35000-kms-driven-in-jangpura-delhi/p/362390451" TargetMode="External"/><Relationship Id="rId3431" Type="http://schemas.openxmlformats.org/officeDocument/2006/relationships/hyperlink" Target="https://www.quikr.com/cars/used-other-2017-renault-kwid-66205-kms-driven-in-vanagram-chennai/p/362347499" TargetMode="External"/><Relationship Id="rId145" Type="http://schemas.openxmlformats.org/officeDocument/2006/relationships/hyperlink" Target="https://www.cartrade.com/buy-used-cars/hyderabad/volkswagen/vento/d3239325.html?dc=0" TargetMode="External"/><Relationship Id="rId352" Type="http://schemas.openxmlformats.org/officeDocument/2006/relationships/hyperlink" Target="https://www.cartrade.com/buy-used-cars/vijaywada/toyota/yaris/d3254349.html?dc=0" TargetMode="External"/><Relationship Id="rId2033" Type="http://schemas.openxmlformats.org/officeDocument/2006/relationships/hyperlink" Target="https://www.carwale.com/used/cars-in-hyderabad/tata-tiago/d3161265/?slot=0&amp;rk=71&amp;isP=false" TargetMode="External"/><Relationship Id="rId2240" Type="http://schemas.openxmlformats.org/officeDocument/2006/relationships/hyperlink" Target="https://www.carwale.com/used/cars-in-kolkata/maruti-suzuki-wagon-r/d3209403/?slot=0&amp;rk=33&amp;isP=false" TargetMode="External"/><Relationship Id="rId212" Type="http://schemas.openxmlformats.org/officeDocument/2006/relationships/hyperlink" Target="https://www.cartrade.com/buy-used-cars/lucknow/hyundai/xcent/d3157837.html?dc=0" TargetMode="External"/><Relationship Id="rId1799" Type="http://schemas.openxmlformats.org/officeDocument/2006/relationships/hyperlink" Target="https://www.carwale.com/used/cars-in-chennai/maruti-suzuki-eeco/d3310823/?slot=0&amp;rk=84&amp;isP=false" TargetMode="External"/><Relationship Id="rId2100" Type="http://schemas.openxmlformats.org/officeDocument/2006/relationships/hyperlink" Target="https://www.carwale.com/used/cars-in-hyderabad/volkswagen-polo/d3234523/?slot=0&amp;rk=138&amp;isP=false" TargetMode="External"/><Relationship Id="rId4065" Type="http://schemas.openxmlformats.org/officeDocument/2006/relationships/hyperlink" Target="https://www.quikr.com/cars/used-other-2018-maruti-suzuki-wagon-r-1.0-lxi-cng-55622-kms-driven-in-undri-pune/p/362329683" TargetMode="External"/><Relationship Id="rId4272" Type="http://schemas.openxmlformats.org/officeDocument/2006/relationships/hyperlink" Target="https://www.quikr.com/cars/used-other-2013-maruti-suzuki-wagon-r-1.0-vxi-80581-kms-driven-in-undri-pune/p/362329706" TargetMode="External"/><Relationship Id="rId1659" Type="http://schemas.openxmlformats.org/officeDocument/2006/relationships/hyperlink" Target="https://www.carwale.com/used/cars-in-mumbai/honda-jazz/d3294315/?slot=0&amp;rk=191&amp;isP=false" TargetMode="External"/><Relationship Id="rId1866" Type="http://schemas.openxmlformats.org/officeDocument/2006/relationships/hyperlink" Target="https://www.carwale.com/used/cars-in-chennai/hyundai-grand-i10/d3265343/?slot=0&amp;rk=151&amp;isP=false" TargetMode="External"/><Relationship Id="rId2917" Type="http://schemas.openxmlformats.org/officeDocument/2006/relationships/hyperlink" Target="https://www.carwale.com/used/cars-in-pune/tata-nexon/d3274887/?slot=0&amp;rk=215&amp;isP=false" TargetMode="External"/><Relationship Id="rId3081" Type="http://schemas.openxmlformats.org/officeDocument/2006/relationships/hyperlink" Target="https://www.carwale.com/used/cars-in-chandigarh/toyota-fortuner/d2978109/?slot=0&amp;rk=132&amp;isP=false" TargetMode="External"/><Relationship Id="rId4132" Type="http://schemas.openxmlformats.org/officeDocument/2006/relationships/hyperlink" Target="https://www.quikr.com/cars/used-other-2017-renault-kwid-31054-kms-driven-in-vanagram-chennai/p/362329514" TargetMode="External"/><Relationship Id="rId1519" Type="http://schemas.openxmlformats.org/officeDocument/2006/relationships/hyperlink" Target="https://www.carwale.com/used/cars-in-mumbai/tata-safari/d3249611/?slot=0&amp;rk=51&amp;isP=false" TargetMode="External"/><Relationship Id="rId1726" Type="http://schemas.openxmlformats.org/officeDocument/2006/relationships/hyperlink" Target="https://www.carwale.com/used/cars-in-chennai/ford-ecosport/d3136415/?slot=0&amp;rk=11&amp;isP=false" TargetMode="External"/><Relationship Id="rId1933" Type="http://schemas.openxmlformats.org/officeDocument/2006/relationships/hyperlink" Target="https://www.carwale.com/used/cars-in-chennai/maruti-suzuki-swift/d3273361/?slot=0&amp;rk=218&amp;isP=false" TargetMode="External"/><Relationship Id="rId18" Type="http://schemas.openxmlformats.org/officeDocument/2006/relationships/hyperlink" Target="https://www.cardekho.com/used-car-details/used-Porsche-Macan-R4-cars-New-Delhi_cb5aeb1c-460e-4f5b-850b-d6b7956e3885.htm" TargetMode="External"/><Relationship Id="rId3898" Type="http://schemas.openxmlformats.org/officeDocument/2006/relationships/hyperlink" Target="https://www.quikr.com/cars/used-other-2019-honda-city-31591-kms-driven-in-vanagram-chennai/p/362347330" TargetMode="External"/><Relationship Id="rId4949" Type="http://schemas.openxmlformats.org/officeDocument/2006/relationships/hyperlink" Target="https://www.quikr.com/cars/used-other-2015-honda-jazz-58707-kms-driven-in-vanagram-chennai/p/362323720" TargetMode="External"/><Relationship Id="rId3758" Type="http://schemas.openxmlformats.org/officeDocument/2006/relationships/hyperlink" Target="https://www.quikr.com/cars/used-2013-renault-duster-1-21-454-kms-driven-in-andheri-east-mumbai/p/362186789" TargetMode="External"/><Relationship Id="rId3965" Type="http://schemas.openxmlformats.org/officeDocument/2006/relationships/hyperlink" Target="https://www.quikr.com/cars/used-other-2019-mahindra-marazzo-m8-7-str-49716-kms-driven-in-undri-pune/p/362347549" TargetMode="External"/><Relationship Id="rId4809" Type="http://schemas.openxmlformats.org/officeDocument/2006/relationships/hyperlink" Target="https://www.quikr.com/cars/used-other-2018-maruti-suzuki-swift-zxi-amt-59704-kms-driven-in-cholourpalya-bangalore/p/362329258" TargetMode="External"/><Relationship Id="rId679" Type="http://schemas.openxmlformats.org/officeDocument/2006/relationships/hyperlink" Target="https://www.cartrade.com/buy-used-cars/mumbai/mercedes-benz/gla/d3269781.html?dc=0" TargetMode="External"/><Relationship Id="rId886" Type="http://schemas.openxmlformats.org/officeDocument/2006/relationships/hyperlink" Target="https://www.cartrade.com/buy-used-cars/mumbai/mercedes-benz/gle/d3163397.html?dc=0" TargetMode="External"/><Relationship Id="rId2567" Type="http://schemas.openxmlformats.org/officeDocument/2006/relationships/hyperlink" Target="https://www.carwale.com/used/cars-in-bangalore/bmw-x3/d3204651/?slot=0&amp;rk=113&amp;isP=false" TargetMode="External"/><Relationship Id="rId2774" Type="http://schemas.openxmlformats.org/officeDocument/2006/relationships/hyperlink" Target="https://www.carwale.com/used/cars-in-pune/maruti-suzuki-dzire/d3204713/?slot=0&amp;rk=72&amp;isP=false" TargetMode="External"/><Relationship Id="rId3618" Type="http://schemas.openxmlformats.org/officeDocument/2006/relationships/hyperlink" Target="https://www.quikr.com/cars/used-white-2014-mahindra-scorpio-lx-bs-iv-780000-kms-driven-in-adarsh-nagar-jaipur/p/362348407" TargetMode="External"/><Relationship Id="rId2" Type="http://schemas.openxmlformats.org/officeDocument/2006/relationships/hyperlink" Target="https://www.cardekho.com/buy-used-car-details/used-Maruti-Baleno-1.2-Alpha-cars-Ahmedabad_31684dec-0513-449a-b821-97895e1b2295.htm" TargetMode="External"/><Relationship Id="rId539" Type="http://schemas.openxmlformats.org/officeDocument/2006/relationships/hyperlink" Target="https://www.cartrade.com/buy-used-cars/kanpur/mg/hector/d3263973.html?dc=0" TargetMode="External"/><Relationship Id="rId746" Type="http://schemas.openxmlformats.org/officeDocument/2006/relationships/hyperlink" Target="https://www.cartrade.com/buy-used-cars/ajmer/hyundai/venue/d3170291.html?dc=0" TargetMode="External"/><Relationship Id="rId1169" Type="http://schemas.openxmlformats.org/officeDocument/2006/relationships/hyperlink" Target="https://www.cartrade.com/buy-used-cars/hyderabad/hyundai/elite-i20/d3239341.html?dc=0" TargetMode="External"/><Relationship Id="rId1376" Type="http://schemas.openxmlformats.org/officeDocument/2006/relationships/hyperlink" Target="https://www.carwale.com/used/cars-in-gurgaon/toyota-fortuner/d3229105/?slot=0&amp;rk=156&amp;isP=false&amp;dc=10" TargetMode="External"/><Relationship Id="rId1583" Type="http://schemas.openxmlformats.org/officeDocument/2006/relationships/hyperlink" Target="https://www.carwale.com/used/cars-in-mumbai/honda-jazz/d3213537/?slot=0&amp;rk=115&amp;isP=false" TargetMode="External"/><Relationship Id="rId2427" Type="http://schemas.openxmlformats.org/officeDocument/2006/relationships/hyperlink" Target="https://www.carwale.com/used/cars-in-kolkata/honda-city/d3218775/?slot=0&amp;rk=220&amp;isP=false" TargetMode="External"/><Relationship Id="rId2981" Type="http://schemas.openxmlformats.org/officeDocument/2006/relationships/hyperlink" Target="https://www.carwale.com/used/cars-in-chandigarh/volvo-s90/d3166117/?slot=0&amp;rk=32&amp;isP=false" TargetMode="External"/><Relationship Id="rId3825" Type="http://schemas.openxmlformats.org/officeDocument/2006/relationships/hyperlink" Target="https://www.quikr.com/cars/used-other-2017-renault-kwid-rxl-15133-kms-driven-in-vanagram-chennai/p/362347485" TargetMode="External"/><Relationship Id="rId953" Type="http://schemas.openxmlformats.org/officeDocument/2006/relationships/hyperlink" Target="https://www.cartrade.com/buy-used-cars/mumbai/mahindra/marazzo/d3192575.html?dc=0" TargetMode="External"/><Relationship Id="rId1029" Type="http://schemas.openxmlformats.org/officeDocument/2006/relationships/hyperlink" Target="https://www.cartrade.com/buy-used-cars/mumbai/mercedes-benz/gla/d3269781.html?dc=0" TargetMode="External"/><Relationship Id="rId1236" Type="http://schemas.openxmlformats.org/officeDocument/2006/relationships/hyperlink" Target="https://www.carwale.com/used/cars-in-delhi/renault-kwid/d3283403/?slot=0&amp;rk=16&amp;isP=false" TargetMode="External"/><Relationship Id="rId1790" Type="http://schemas.openxmlformats.org/officeDocument/2006/relationships/hyperlink" Target="https://www.carwale.com/used/cars-in-chennai/hyundai-i10/d3265915/?slot=0&amp;rk=75&amp;isP=false" TargetMode="External"/><Relationship Id="rId2634" Type="http://schemas.openxmlformats.org/officeDocument/2006/relationships/hyperlink" Target="https://www.carwale.com/used/cars-in-bangalore/kia-seltos/d3214797/?slot=0&amp;rk=180&amp;isP=false" TargetMode="External"/><Relationship Id="rId2841" Type="http://schemas.openxmlformats.org/officeDocument/2006/relationships/hyperlink" Target="https://www.carwale.com/used/cars-in-pune/mercedes-benz-glc/d3234347/?slot=0&amp;rk=139&amp;isP=false" TargetMode="External"/><Relationship Id="rId82" Type="http://schemas.openxmlformats.org/officeDocument/2006/relationships/hyperlink" Target="https://www.cardekho.com/used-car-details/used-Honda-City-S-cars-Ahmedabad_df252f9f-d4c3-4803-9e29-40e7449af1ee.htm" TargetMode="External"/><Relationship Id="rId606" Type="http://schemas.openxmlformats.org/officeDocument/2006/relationships/hyperlink" Target="https://www.cartrade.com/buy-used-cars/mumbai/mercedes-benz/cla/d3261427.html?dc=0" TargetMode="External"/><Relationship Id="rId813" Type="http://schemas.openxmlformats.org/officeDocument/2006/relationships/hyperlink" Target="https://www.cartrade.com/buy-used-cars/kanpur/honda/brio/d3247133.html?dc=0" TargetMode="External"/><Relationship Id="rId1443" Type="http://schemas.openxmlformats.org/officeDocument/2006/relationships/hyperlink" Target="https://www.carwale.com/used/cars-in-delhi/jaguar-xf/d3222857/?slot=0&amp;rk=223&amp;isP=false" TargetMode="External"/><Relationship Id="rId1650" Type="http://schemas.openxmlformats.org/officeDocument/2006/relationships/hyperlink" Target="https://www.carwale.com/used/cars-in-mumbai/chevrolet-cruze/d3210109/?slot=0&amp;rk=182&amp;isP=false" TargetMode="External"/><Relationship Id="rId2701" Type="http://schemas.openxmlformats.org/officeDocument/2006/relationships/hyperlink" Target="https://www.carwale.com/used/cars-in-bangalore/hyundai-creta/d3286377/?slot=0&amp;rk=247&amp;isP=false" TargetMode="External"/><Relationship Id="rId4599" Type="http://schemas.openxmlformats.org/officeDocument/2006/relationships/hyperlink" Target="https://www.quikr.com/cars/used-2018-hyundai-i20-asta-1.4-crdi-49000-kms-driven-in-kashipur-bypass-rudrapur/p/362454892" TargetMode="External"/><Relationship Id="rId1303" Type="http://schemas.openxmlformats.org/officeDocument/2006/relationships/hyperlink" Target="https://www.carwale.com/used/cars-in-gurgaon/audi-a6/d3229353/?slot=0&amp;rk=83&amp;isP=false&amp;dc=10" TargetMode="External"/><Relationship Id="rId1510" Type="http://schemas.openxmlformats.org/officeDocument/2006/relationships/hyperlink" Target="https://www.carwale.com/used/cars-in-mumbai/maruti-suzuki-ignis/d3307477/?slot=0&amp;rk=42&amp;isP=false" TargetMode="External"/><Relationship Id="rId4459" Type="http://schemas.openxmlformats.org/officeDocument/2006/relationships/hyperlink" Target="https://www.quikr.com/cars/used-grey-2009-tata-indigo-xl-tdi-98-000-kms-driven-in-pollachi-coimbatore/p/362407806" TargetMode="External"/><Relationship Id="rId4666" Type="http://schemas.openxmlformats.org/officeDocument/2006/relationships/hyperlink" Target="https://www.quikr.com/cars/used-other-2020-kia-seltos-91312-kms-driven-in-vanagram-chennai/p/362329592" TargetMode="External"/><Relationship Id="rId4873" Type="http://schemas.openxmlformats.org/officeDocument/2006/relationships/hyperlink" Target="https://www.quikr.com/cars/used-other-2019-maruti-suzuki-wagon-r-5761-kms-driven-in-anna-nagar-chennai/p/362323755" TargetMode="External"/><Relationship Id="rId3268" Type="http://schemas.openxmlformats.org/officeDocument/2006/relationships/hyperlink" Target="https://www.quikr.com/cars/used-other-2016-maruti-suzuki-celerio-zxi-amt-47041-kms-driven-in-undri-pune/p/362347586" TargetMode="External"/><Relationship Id="rId3475" Type="http://schemas.openxmlformats.org/officeDocument/2006/relationships/hyperlink" Target="https://www.quikr.com/cars/used-2019-toyota-innova-crysta-2.4-vx-7-str-180000-kms-driven-in-himayat-nagar-hyderabad/p/362397955" TargetMode="External"/><Relationship Id="rId3682" Type="http://schemas.openxmlformats.org/officeDocument/2006/relationships/hyperlink" Target="https://www.quikr.com/cars/used-other-2017-hyundai-eon-48109-kms-driven-in-vanagram-chennai/p/362347691" TargetMode="External"/><Relationship Id="rId4319" Type="http://schemas.openxmlformats.org/officeDocument/2006/relationships/hyperlink" Target="https://www.quikr.com/cars/used-other-2017-maruti-suzuki-celerio-97625-kms-driven-in-vanagram-chennai/p/362329608" TargetMode="External"/><Relationship Id="rId4526" Type="http://schemas.openxmlformats.org/officeDocument/2006/relationships/hyperlink" Target="https://www.quikr.com/cars/used-black-2021-maruti-suzuki-alto-vxi-1.1-4-431-kms-driven-in-rohini-delhi/p/362458619" TargetMode="External"/><Relationship Id="rId4733" Type="http://schemas.openxmlformats.org/officeDocument/2006/relationships/hyperlink" Target="https://www.quikr.com/cars/used-other-2016-tata-tiago-49103-kms-driven-in-vanagram-chennai/p/362329559" TargetMode="External"/><Relationship Id="rId4940" Type="http://schemas.openxmlformats.org/officeDocument/2006/relationships/hyperlink" Target="https://www.quikr.com/cars/used-silver-2006-maruti-suzuki-wagon-r-duo-lxi-130000-kms-driven-in-sodepur-kolkata/p/362426402" TargetMode="External"/><Relationship Id="rId189" Type="http://schemas.openxmlformats.org/officeDocument/2006/relationships/hyperlink" Target="https://www.cartrade.com/buy-used-cars/kanpur/mg/hector/d3263973.html?dc=0" TargetMode="External"/><Relationship Id="rId396" Type="http://schemas.openxmlformats.org/officeDocument/2006/relationships/hyperlink" Target="https://www.cartrade.com/buy-used-cars/ajmer/hyundai/venue/d3170291.html?dc=0" TargetMode="External"/><Relationship Id="rId2077" Type="http://schemas.openxmlformats.org/officeDocument/2006/relationships/hyperlink" Target="https://www.carwale.com/used/cars-in-hyderabad/maruti-suzuki-dzire/d3277777/?slot=0&amp;rk=115&amp;isP=false" TargetMode="External"/><Relationship Id="rId2284" Type="http://schemas.openxmlformats.org/officeDocument/2006/relationships/hyperlink" Target="https://www.carwale.com/used/cars-in-kolkata/jaguar-xe/d3283581/?slot=0&amp;rk=77&amp;isP=false" TargetMode="External"/><Relationship Id="rId2491" Type="http://schemas.openxmlformats.org/officeDocument/2006/relationships/hyperlink" Target="https://www.carwale.com/used/cars-in-bangalore/hyundai-elite-i20/d3255271/?slot=0&amp;rk=37&amp;isP=false" TargetMode="External"/><Relationship Id="rId3128" Type="http://schemas.openxmlformats.org/officeDocument/2006/relationships/hyperlink" Target="https://www.carwale.com/used/cars-in-chandigarh/toyota-glanza/d3192183/?slot=0&amp;rk=179&amp;isP=false" TargetMode="External"/><Relationship Id="rId3335" Type="http://schemas.openxmlformats.org/officeDocument/2006/relationships/hyperlink" Target="https://www.quikr.com/cars/used-other-2015-honda-amaze-48990-kms-driven-in-undri-pune/p/362347729" TargetMode="External"/><Relationship Id="rId3542" Type="http://schemas.openxmlformats.org/officeDocument/2006/relationships/hyperlink" Target="https://www.quikr.com/cars/used-silver-2016-maruti-suzuki-swift-dzire-vxi-1.2-bs-iv-14500-kms-driven-in-banasavadi-bangalore/p/362381852" TargetMode="External"/><Relationship Id="rId256" Type="http://schemas.openxmlformats.org/officeDocument/2006/relationships/hyperlink" Target="https://www.cartrade.com/buy-used-cars/mumbai/mercedes-benz/cla/d3261427.html?dc=0" TargetMode="External"/><Relationship Id="rId463" Type="http://schemas.openxmlformats.org/officeDocument/2006/relationships/hyperlink" Target="https://www.cartrade.com/buy-used-cars/kanpur/honda/brio/d3247133.html?dc=0" TargetMode="External"/><Relationship Id="rId670" Type="http://schemas.openxmlformats.org/officeDocument/2006/relationships/hyperlink" Target="https://www.cartrade.com/buy-used-cars/hyderabad/volkswagen/vento/d3239325.html?dc=0" TargetMode="External"/><Relationship Id="rId1093" Type="http://schemas.openxmlformats.org/officeDocument/2006/relationships/hyperlink" Target="https://www.cartrade.com/buy-used-cars/faridabad/maruti-suzuki/wagon-r/d3236003.html?dc=0" TargetMode="External"/><Relationship Id="rId2144" Type="http://schemas.openxmlformats.org/officeDocument/2006/relationships/hyperlink" Target="https://www.carwale.com/used/cars-in-hyderabad/maruti-suzuki-vitara-brezza/d3277309/?slot=0&amp;rk=182&amp;isP=false" TargetMode="External"/><Relationship Id="rId2351" Type="http://schemas.openxmlformats.org/officeDocument/2006/relationships/hyperlink" Target="https://www.carwale.com/used/cars-in-kolkata/hyundai-xcent/d3209485/?slot=0&amp;rk=144&amp;isP=false" TargetMode="External"/><Relationship Id="rId3402" Type="http://schemas.openxmlformats.org/officeDocument/2006/relationships/hyperlink" Target="https://www.quikr.com/cars/used-white-2016-hyundai-grand-i10-asta-1.2-kappa-vtvt-opt-47000-kms-driven-in-adarsh-nagar-jaipur/p/361132741" TargetMode="External"/><Relationship Id="rId4800" Type="http://schemas.openxmlformats.org/officeDocument/2006/relationships/hyperlink" Target="https://www.quikr.com/cars/used-other-2018-hyundai-verna-1.6-sx-vtvt-37335-kms-driven-in-vanagram-chennai/p/362329522" TargetMode="External"/><Relationship Id="rId116" Type="http://schemas.openxmlformats.org/officeDocument/2006/relationships/hyperlink" Target="https://www.cardekho.com/used-car-details/used-Hyundai-Santro-Sportz-Cng-Bsiv-cars-Ahmedabad_415d6c16-8f44-4f10-8b0e-f5f5e2686054.htm" TargetMode="External"/><Relationship Id="rId323" Type="http://schemas.openxmlformats.org/officeDocument/2006/relationships/hyperlink" Target="https://www.cartrade.com/buy-used-cars/delhi/honda/city/d3270903.html?dc=0" TargetMode="External"/><Relationship Id="rId530" Type="http://schemas.openxmlformats.org/officeDocument/2006/relationships/hyperlink" Target="https://www.cartrade.com/buy-used-cars/mumbai/mini/countryman/d3264323.html?dc=0" TargetMode="External"/><Relationship Id="rId1160" Type="http://schemas.openxmlformats.org/officeDocument/2006/relationships/hyperlink" Target="https://www.cartrade.com/buy-used-cars/mumbai/mercedes-benz/e-class/d3238105.html?dc=0" TargetMode="External"/><Relationship Id="rId2004" Type="http://schemas.openxmlformats.org/officeDocument/2006/relationships/hyperlink" Target="https://www.carwale.com/used/cars-in-hyderabad/mini-cooper/d3240015/?slot=0&amp;rk=42&amp;isP=false" TargetMode="External"/><Relationship Id="rId2211" Type="http://schemas.openxmlformats.org/officeDocument/2006/relationships/hyperlink" Target="https://www.carwale.com/used/cars-in-kolkata/hyundai-i10/d3307503/?slot=29&amp;rk=4&amp;isP=true" TargetMode="External"/><Relationship Id="rId4176" Type="http://schemas.openxmlformats.org/officeDocument/2006/relationships/hyperlink" Target="https://www.quikr.com/cars/used-other-2016-renault-kwid-rxt-37308-kms-driven-in-vanagram-chennai/p/362329571" TargetMode="External"/><Relationship Id="rId1020" Type="http://schemas.openxmlformats.org/officeDocument/2006/relationships/hyperlink" Target="https://www.cartrade.com/buy-used-cars/hyderabad/volkswagen/vento/d3239325.html?dc=0" TargetMode="External"/><Relationship Id="rId1977" Type="http://schemas.openxmlformats.org/officeDocument/2006/relationships/hyperlink" Target="https://www.carwale.com/used/cars-in-hyderabad/hyundai-i10/d3242169/?slot=0&amp;rk=15&amp;isP=false" TargetMode="External"/><Relationship Id="rId4383" Type="http://schemas.openxmlformats.org/officeDocument/2006/relationships/hyperlink" Target="https://www.quikr.com/cars/used-2004-maruti-suzuki-zen-72-000-kms-driven-in-new-bel-road-bangalore/p/362464442" TargetMode="External"/><Relationship Id="rId4590" Type="http://schemas.openxmlformats.org/officeDocument/2006/relationships/hyperlink" Target="https://www.quikr.com/cars/used-other-2015-hyundai-elite-i20-asta-1.2-27934-kms-driven-in-cholourpalya-bangalore/p/362329119" TargetMode="External"/><Relationship Id="rId1837" Type="http://schemas.openxmlformats.org/officeDocument/2006/relationships/hyperlink" Target="https://www.carwale.com/used/cars-in-chennai/ford-ecosport/d3265885/?slot=0&amp;rk=122&amp;isP=false" TargetMode="External"/><Relationship Id="rId3192" Type="http://schemas.openxmlformats.org/officeDocument/2006/relationships/hyperlink" Target="https://www.quikr.com/cars/used-grey-2015-honda-city-vx-66000-kms-driven-in-kasba-kolkata/p/362415056" TargetMode="External"/><Relationship Id="rId4036" Type="http://schemas.openxmlformats.org/officeDocument/2006/relationships/hyperlink" Target="https://www.quikr.com/cars/used-other-2019-ford-ecosport-43466-kms-driven-in-cholourpalya-bangalore/p/362329068" TargetMode="External"/><Relationship Id="rId4243" Type="http://schemas.openxmlformats.org/officeDocument/2006/relationships/hyperlink" Target="https://www.quikr.com/cars/used-white-2011-volkswagen-polo-comfortline-1.2l-d-68000-kms-driven-in-talegaon-pune/p/362468781" TargetMode="External"/><Relationship Id="rId4450" Type="http://schemas.openxmlformats.org/officeDocument/2006/relationships/hyperlink" Target="https://www.quikr.com/cars/used-other-2017-mahindra-xuv-500-68611-kms-driven-in-cholourpalya-bangalore/p/362329099" TargetMode="External"/><Relationship Id="rId3052" Type="http://schemas.openxmlformats.org/officeDocument/2006/relationships/hyperlink" Target="https://www.carwale.com/used/cars-in-chandigarh/audi-q7/d3091791/?slot=0&amp;rk=103&amp;isP=false" TargetMode="External"/><Relationship Id="rId4103" Type="http://schemas.openxmlformats.org/officeDocument/2006/relationships/hyperlink" Target="https://www.quikr.com/cars/used-other-2018-hyundai-santro-41241-kms-driven-in-vanagram-chennai/p/362329616" TargetMode="External"/><Relationship Id="rId4310" Type="http://schemas.openxmlformats.org/officeDocument/2006/relationships/hyperlink" Target="https://www.quikr.com/cars/used-black-2020-kia-seltos-gtx-1.4-gdi-at-petrol-36-146-kms-driven-in-sector-18-noida/p/362468026" TargetMode="External"/><Relationship Id="rId180" Type="http://schemas.openxmlformats.org/officeDocument/2006/relationships/hyperlink" Target="https://www.cartrade.com/buy-used-cars/mumbai/mini/countryman/d3264323.html?dc=0" TargetMode="External"/><Relationship Id="rId1904" Type="http://schemas.openxmlformats.org/officeDocument/2006/relationships/hyperlink" Target="https://www.carwale.com/used/cars-in-chennai/tata-hexa/d3272747/?slot=0&amp;rk=189&amp;isP=false" TargetMode="External"/><Relationship Id="rId3869" Type="http://schemas.openxmlformats.org/officeDocument/2006/relationships/hyperlink" Target="https://www.quikr.com/cars/used-other-2021-renault-triber-10685-kms-driven-in-undri-pune/p/362347718" TargetMode="External"/><Relationship Id="rId997" Type="http://schemas.openxmlformats.org/officeDocument/2006/relationships/hyperlink" Target="https://www.cartrade.com/buy-used-cars/kanpur/hyundai/grand-i10/d3291495.html?dc=0" TargetMode="External"/><Relationship Id="rId2678" Type="http://schemas.openxmlformats.org/officeDocument/2006/relationships/hyperlink" Target="https://www.carwale.com/used/cars-in-bangalore/hyundai-i10/d3284627/?slot=0&amp;rk=224&amp;isP=false" TargetMode="External"/><Relationship Id="rId2885" Type="http://schemas.openxmlformats.org/officeDocument/2006/relationships/hyperlink" Target="https://www.carwale.com/used/cars-in-pune/honda-brio/d3305189/?slot=0&amp;rk=183&amp;isP=false" TargetMode="External"/><Relationship Id="rId3729" Type="http://schemas.openxmlformats.org/officeDocument/2006/relationships/hyperlink" Target="https://www.quikr.com/cars/used-other-2018-hyundai-grand-i10-sportz-1.2-kappa-vtvt-18984-kms-driven-in-vanagram-chennai/p/362347509" TargetMode="External"/><Relationship Id="rId3936" Type="http://schemas.openxmlformats.org/officeDocument/2006/relationships/hyperlink" Target="https://www.quikr.com/cars/used-other-2013-maruti-suzuki-wagon-r-1.0-vxi-37160-kms-driven-in-undri-pune/p/362347651" TargetMode="External"/><Relationship Id="rId857" Type="http://schemas.openxmlformats.org/officeDocument/2006/relationships/hyperlink" Target="https://www.cartrade.com/buy-used-cars/mumbai/bmw/x1/d3274207.html?dc=0" TargetMode="External"/><Relationship Id="rId1487" Type="http://schemas.openxmlformats.org/officeDocument/2006/relationships/hyperlink" Target="https://www.carwale.com/used/cars-in-mumbai/mercedes-benz-glc/d3269783/?slot=0&amp;rk=19&amp;isP=false" TargetMode="External"/><Relationship Id="rId1694" Type="http://schemas.openxmlformats.org/officeDocument/2006/relationships/hyperlink" Target="https://www.carwale.com/used/cars-in-mumbai/renault-lodgy/d3267667/?slot=0&amp;rk=226&amp;isP=false" TargetMode="External"/><Relationship Id="rId2538" Type="http://schemas.openxmlformats.org/officeDocument/2006/relationships/hyperlink" Target="https://www.carwale.com/used/cars-in-bangalore/toyota-innova/d3232205/?slot=0&amp;rk=84&amp;isP=false" TargetMode="External"/><Relationship Id="rId2745" Type="http://schemas.openxmlformats.org/officeDocument/2006/relationships/hyperlink" Target="https://www.carwale.com/used/cars-in-pune/maruti-suzuki-wagon-r/d3182603/?slot=0&amp;rk=43&amp;isP=false" TargetMode="External"/><Relationship Id="rId2952" Type="http://schemas.openxmlformats.org/officeDocument/2006/relationships/hyperlink" Target="https://www.carwale.com/used/cars-in-chandigarh/land-rover-evoque/d3308043/?slot=27&amp;rk=3&amp;isP=true" TargetMode="External"/><Relationship Id="rId717" Type="http://schemas.openxmlformats.org/officeDocument/2006/relationships/hyperlink" Target="https://www.cartrade.com/buy-used-cars/delhi/maruti-suzuki/baleno/d3303119.html?dc=0" TargetMode="External"/><Relationship Id="rId924" Type="http://schemas.openxmlformats.org/officeDocument/2006/relationships/hyperlink" Target="https://www.cartrade.com/buy-used-cars/pune/maruti-suzuki/baleno/d3246011.html?dc=0" TargetMode="External"/><Relationship Id="rId1347" Type="http://schemas.openxmlformats.org/officeDocument/2006/relationships/hyperlink" Target="https://www.carwale.com/used/cars-in-delhi/mercedes-benz-slk-class/d3286013/?slot=0&amp;rk=127&amp;isP=false" TargetMode="External"/><Relationship Id="rId1554" Type="http://schemas.openxmlformats.org/officeDocument/2006/relationships/hyperlink" Target="https://www.carwale.com/used/cars-in-mumbai/maruti-suzuki-ciaz/d3301179/?slot=0&amp;rk=86&amp;isP=false" TargetMode="External"/><Relationship Id="rId1761" Type="http://schemas.openxmlformats.org/officeDocument/2006/relationships/hyperlink" Target="https://www.carwale.com/used/cars-in-chennai/bmw-x1/d3299385/?slot=0&amp;rk=46&amp;isP=false" TargetMode="External"/><Relationship Id="rId2605" Type="http://schemas.openxmlformats.org/officeDocument/2006/relationships/hyperlink" Target="https://www.carwale.com/used/cars-in-bangalore/hyundai-i10/d3284669/?slot=0&amp;rk=151&amp;isP=false" TargetMode="External"/><Relationship Id="rId2812" Type="http://schemas.openxmlformats.org/officeDocument/2006/relationships/hyperlink" Target="https://www.carwale.com/used/cars-in-pune/honda-brio/d3287075/?slot=0&amp;rk=110&amp;isP=false" TargetMode="External"/><Relationship Id="rId5011" Type="http://schemas.openxmlformats.org/officeDocument/2006/relationships/hyperlink" Target="https://www.quikr.com/cars/used-2011-maruti-suzuki-ritz-ldi-83000-kms-driven-in-mangadu-chennai/p/362434529" TargetMode="External"/><Relationship Id="rId53" Type="http://schemas.openxmlformats.org/officeDocument/2006/relationships/hyperlink" Target="https://www.cardekho.com/buy-used-car-details/used-Maruti-Ciaz-1.4-Alpha-cars-Ahmedabad_4814cb34-1ef0-4b59-bc21-f9e5318e8b27.htm" TargetMode="External"/><Relationship Id="rId1207" Type="http://schemas.openxmlformats.org/officeDocument/2006/relationships/hyperlink" Target="https://www.cartrade.com/buy-used-cars/mumbai/bmw/x1/d3274207.html?dc=0" TargetMode="External"/><Relationship Id="rId1414" Type="http://schemas.openxmlformats.org/officeDocument/2006/relationships/hyperlink" Target="https://www.carwale.com/used/cars-in-delhi/ford-endeavour/d3272345/?slot=0&amp;rk=194&amp;isP=false" TargetMode="External"/><Relationship Id="rId1621" Type="http://schemas.openxmlformats.org/officeDocument/2006/relationships/hyperlink" Target="https://www.carwale.com/used/cars-in-mumbai/ford-ecosport/d3229853/?slot=0&amp;rk=153&amp;isP=false" TargetMode="External"/><Relationship Id="rId4777" Type="http://schemas.openxmlformats.org/officeDocument/2006/relationships/hyperlink" Target="https://www.quikr.com/cars/used-other-2019-maruti-suzuki-celerio-zxi-opt-62444-kms-driven-in-cholourpalya-bangalore/p/362329445" TargetMode="External"/><Relationship Id="rId4984" Type="http://schemas.openxmlformats.org/officeDocument/2006/relationships/hyperlink" Target="https://www.quikr.com/cars/used-2009-audi-q5-2.0-tfsi-quattro-technology-pack-103411-kms-driven-in-nampalli-hyderabad/p/362435954" TargetMode="External"/><Relationship Id="rId3379" Type="http://schemas.openxmlformats.org/officeDocument/2006/relationships/hyperlink" Target="https://www.quikr.com/cars/used-white-2015-maruti-suzuki-swift-dzire-vdi-abs-66000-kms-driven-in-adarsh-nagar-jaipur/p/361895904" TargetMode="External"/><Relationship Id="rId3586" Type="http://schemas.openxmlformats.org/officeDocument/2006/relationships/hyperlink" Target="https://www.quikr.com/cars/used-other-2016-honda-city-31177-kms-driven-in-undri-pune/p/362347642" TargetMode="External"/><Relationship Id="rId3793" Type="http://schemas.openxmlformats.org/officeDocument/2006/relationships/hyperlink" Target="https://www.quikr.com/cars/used-other-2018-toyota-yaris-vx-cvt-52811-kms-driven-in-undri-pune/p/362347662" TargetMode="External"/><Relationship Id="rId4637" Type="http://schemas.openxmlformats.org/officeDocument/2006/relationships/hyperlink" Target="https://www.quikr.com/cars/used-other-2021-toyota-glanza-v-cvt-40270-kms-driven-in-undri-pune/p/362329718" TargetMode="External"/><Relationship Id="rId2188" Type="http://schemas.openxmlformats.org/officeDocument/2006/relationships/hyperlink" Target="https://www.carwale.com/used/cars-in-hyderabad/volkswagen-polo/d3265809/?slot=0&amp;rk=226&amp;isP=false" TargetMode="External"/><Relationship Id="rId2395" Type="http://schemas.openxmlformats.org/officeDocument/2006/relationships/hyperlink" Target="https://www.carwale.com/used/cars-in-kolkata/honda-city/d3268649/?slot=0&amp;rk=188&amp;isP=false" TargetMode="External"/><Relationship Id="rId3239" Type="http://schemas.openxmlformats.org/officeDocument/2006/relationships/hyperlink" Target="https://www.quikr.com/cars/used-other-2016-honda-city-25384-kms-driven-in-undri-pune/p/362347712" TargetMode="External"/><Relationship Id="rId3446" Type="http://schemas.openxmlformats.org/officeDocument/2006/relationships/hyperlink" Target="https://www.quikr.com/cars/used-2014-tata-zest-xms-petrol-77599-kms-driven-in-deccan-gymkhana-pune/p/362356493" TargetMode="External"/><Relationship Id="rId4844" Type="http://schemas.openxmlformats.org/officeDocument/2006/relationships/hyperlink" Target="https://www.quikr.com/cars/used-brown-2021-renault-kiger-rxt-1.0-amt-5-972-kms-driven-in-rohini-delhi/p/362443732" TargetMode="External"/><Relationship Id="rId367" Type="http://schemas.openxmlformats.org/officeDocument/2006/relationships/hyperlink" Target="https://www.cartrade.com/buy-used-cars/delhi/maruti-suzuki/baleno/d3303119.html?dc=0" TargetMode="External"/><Relationship Id="rId574" Type="http://schemas.openxmlformats.org/officeDocument/2006/relationships/hyperlink" Target="https://www.cartrade.com/buy-used-cars/pune/maruti-suzuki/baleno/d3246011.html?dc=0" TargetMode="External"/><Relationship Id="rId2048" Type="http://schemas.openxmlformats.org/officeDocument/2006/relationships/hyperlink" Target="https://www.carwale.com/used/cars-in-hyderabad/maruti-suzuki-dzire/d3294253/?slot=0&amp;rk=86&amp;isP=false" TargetMode="External"/><Relationship Id="rId2255" Type="http://schemas.openxmlformats.org/officeDocument/2006/relationships/hyperlink" Target="https://www.carwale.com/used/cars-in-kolkata/honda-wr-v/d3260145/?slot=0&amp;rk=48&amp;isP=false" TargetMode="External"/><Relationship Id="rId3653" Type="http://schemas.openxmlformats.org/officeDocument/2006/relationships/hyperlink" Target="https://www.quikr.com/cars/used-other-2015-hyundai-xcent-s-1.2-44708-kms-driven-in-undri-pune/p/362347728" TargetMode="External"/><Relationship Id="rId3860" Type="http://schemas.openxmlformats.org/officeDocument/2006/relationships/hyperlink" Target="https://www.quikr.com/cars/used-2008-hyundai-verna-1.6-vgt-crdi-143000-kms-driven-in-kothanur-bangalore/p/362107826" TargetMode="External"/><Relationship Id="rId4704" Type="http://schemas.openxmlformats.org/officeDocument/2006/relationships/hyperlink" Target="https://www.quikr.com/cars/used-other-2018-hyundai-santro-16625-kms-driven-in-anna-nagar-chennai/p/362329553" TargetMode="External"/><Relationship Id="rId4911" Type="http://schemas.openxmlformats.org/officeDocument/2006/relationships/hyperlink" Target="https://www.quikr.com/cars/used-2019-hyundai-santro-1.1-sports-amt-30000-kms-driven-in-manapakkam-chennai/p/3624065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38"/>
  <sheetViews>
    <sheetView tabSelected="1" topLeftCell="C1" workbookViewId="0">
      <selection activeCell="E11" sqref="E11"/>
    </sheetView>
  </sheetViews>
  <sheetFormatPr defaultRowHeight="15" x14ac:dyDescent="0.25"/>
  <cols>
    <col min="1" max="1" width="15.7109375" bestFit="1" customWidth="1"/>
    <col min="2" max="2" width="56" bestFit="1" customWidth="1"/>
    <col min="3" max="3" width="23.28515625" bestFit="1" customWidth="1"/>
    <col min="4" max="4" width="21.85546875" bestFit="1" customWidth="1"/>
    <col min="5" max="5" width="27" bestFit="1" customWidth="1"/>
    <col min="6" max="6" width="13.85546875" bestFit="1" customWidth="1"/>
    <col min="7" max="7" width="18" bestFit="1" customWidth="1"/>
    <col min="8" max="8" width="18.5703125" bestFit="1" customWidth="1"/>
    <col min="9" max="9" width="149.5703125" bestFit="1" customWidth="1"/>
  </cols>
  <sheetData>
    <row r="1" spans="1:9" x14ac:dyDescent="0.25">
      <c r="A1" s="6" t="s">
        <v>0</v>
      </c>
      <c r="B1" s="6" t="s">
        <v>5436</v>
      </c>
      <c r="C1" s="6" t="s">
        <v>5435</v>
      </c>
      <c r="D1" s="6" t="s">
        <v>5434</v>
      </c>
      <c r="E1" s="6" t="s">
        <v>5433</v>
      </c>
      <c r="F1" s="6" t="s">
        <v>5432</v>
      </c>
      <c r="G1" s="6" t="s">
        <v>1</v>
      </c>
      <c r="H1" s="6" t="s">
        <v>5431</v>
      </c>
      <c r="I1" s="6" t="s">
        <v>2</v>
      </c>
    </row>
    <row r="2" spans="1:9" x14ac:dyDescent="0.25">
      <c r="A2" s="1" t="s">
        <v>3</v>
      </c>
      <c r="B2" s="1" t="s">
        <v>4</v>
      </c>
      <c r="C2" s="3">
        <v>2020</v>
      </c>
      <c r="D2" s="5">
        <v>38906</v>
      </c>
      <c r="E2" s="1">
        <v>0</v>
      </c>
      <c r="F2" s="1">
        <v>1002999.9999999999</v>
      </c>
      <c r="G2" s="1" t="s">
        <v>638</v>
      </c>
      <c r="H2" s="1"/>
      <c r="I2" s="2" t="s">
        <v>5</v>
      </c>
    </row>
    <row r="3" spans="1:9" x14ac:dyDescent="0.25">
      <c r="A3" s="1" t="s">
        <v>3244</v>
      </c>
      <c r="B3" s="1" t="s">
        <v>6</v>
      </c>
      <c r="C3" s="3">
        <v>2017</v>
      </c>
      <c r="D3" s="5">
        <v>38203</v>
      </c>
      <c r="E3" s="1">
        <v>0</v>
      </c>
      <c r="F3" s="1">
        <v>643000</v>
      </c>
      <c r="G3" s="1" t="s">
        <v>638</v>
      </c>
      <c r="H3" s="1">
        <v>1</v>
      </c>
      <c r="I3" s="2" t="s">
        <v>7</v>
      </c>
    </row>
    <row r="4" spans="1:9" x14ac:dyDescent="0.25">
      <c r="A4" s="1" t="s">
        <v>8</v>
      </c>
      <c r="B4" s="1" t="s">
        <v>9</v>
      </c>
      <c r="C4" s="3">
        <v>2016</v>
      </c>
      <c r="D4" s="5">
        <v>69414</v>
      </c>
      <c r="E4" s="1">
        <v>0</v>
      </c>
      <c r="F4" s="1">
        <v>515000.00000000006</v>
      </c>
      <c r="G4" s="1" t="s">
        <v>638</v>
      </c>
      <c r="H4" s="1"/>
      <c r="I4" s="2" t="s">
        <v>10</v>
      </c>
    </row>
    <row r="5" spans="1:9" x14ac:dyDescent="0.25">
      <c r="A5" s="1" t="s">
        <v>3</v>
      </c>
      <c r="B5" s="1" t="s">
        <v>11</v>
      </c>
      <c r="C5" s="3">
        <v>2020</v>
      </c>
      <c r="D5" s="5">
        <v>21261</v>
      </c>
      <c r="E5" s="1">
        <v>0</v>
      </c>
      <c r="F5" s="1">
        <v>1299000</v>
      </c>
      <c r="G5" s="1" t="s">
        <v>638</v>
      </c>
      <c r="H5" s="1"/>
      <c r="I5" s="2" t="s">
        <v>12</v>
      </c>
    </row>
    <row r="6" spans="1:9" x14ac:dyDescent="0.25">
      <c r="A6" s="1" t="s">
        <v>3</v>
      </c>
      <c r="B6" s="1" t="s">
        <v>13</v>
      </c>
      <c r="C6" s="3">
        <v>2016</v>
      </c>
      <c r="D6" s="5">
        <v>39821</v>
      </c>
      <c r="E6" s="1">
        <v>0</v>
      </c>
      <c r="F6" s="1">
        <v>605000</v>
      </c>
      <c r="G6" s="1" t="s">
        <v>638</v>
      </c>
      <c r="H6" s="1"/>
      <c r="I6" s="2" t="s">
        <v>14</v>
      </c>
    </row>
    <row r="7" spans="1:9" x14ac:dyDescent="0.25">
      <c r="A7" s="1" t="s">
        <v>3</v>
      </c>
      <c r="B7" s="1" t="s">
        <v>15</v>
      </c>
      <c r="C7" s="3">
        <v>2014</v>
      </c>
      <c r="D7" s="5">
        <v>110284</v>
      </c>
      <c r="E7" s="1">
        <v>0</v>
      </c>
      <c r="F7" s="1">
        <v>543000</v>
      </c>
      <c r="G7" s="1" t="s">
        <v>638</v>
      </c>
      <c r="H7" s="1"/>
      <c r="I7" s="2" t="s">
        <v>16</v>
      </c>
    </row>
    <row r="8" spans="1:9" x14ac:dyDescent="0.25">
      <c r="A8" s="1" t="s">
        <v>3244</v>
      </c>
      <c r="B8" s="1" t="s">
        <v>17</v>
      </c>
      <c r="C8" s="3">
        <v>2017</v>
      </c>
      <c r="D8" s="5">
        <v>34971</v>
      </c>
      <c r="E8" s="1">
        <v>0</v>
      </c>
      <c r="F8" s="1">
        <v>673000</v>
      </c>
      <c r="G8" s="1" t="s">
        <v>638</v>
      </c>
      <c r="H8" s="1"/>
      <c r="I8" s="2" t="s">
        <v>18</v>
      </c>
    </row>
    <row r="9" spans="1:9" x14ac:dyDescent="0.25">
      <c r="A9" s="1" t="s">
        <v>3</v>
      </c>
      <c r="B9" s="1" t="s">
        <v>19</v>
      </c>
      <c r="C9" s="3">
        <v>2017</v>
      </c>
      <c r="D9" s="5">
        <v>92246</v>
      </c>
      <c r="E9" s="1">
        <v>0</v>
      </c>
      <c r="F9" s="1">
        <v>905000.00000000012</v>
      </c>
      <c r="G9" s="1" t="s">
        <v>638</v>
      </c>
      <c r="H9" s="1"/>
      <c r="I9" s="2" t="s">
        <v>20</v>
      </c>
    </row>
    <row r="10" spans="1:9" x14ac:dyDescent="0.25">
      <c r="A10" s="1" t="s">
        <v>21</v>
      </c>
      <c r="B10" s="1" t="s">
        <v>22</v>
      </c>
      <c r="C10" s="3">
        <v>2016</v>
      </c>
      <c r="D10" s="5">
        <v>60343</v>
      </c>
      <c r="E10" s="1">
        <v>0</v>
      </c>
      <c r="F10" s="1">
        <v>1639999.9999999998</v>
      </c>
      <c r="G10" s="1" t="s">
        <v>638</v>
      </c>
      <c r="H10" s="1">
        <v>1</v>
      </c>
      <c r="I10" s="2" t="s">
        <v>23</v>
      </c>
    </row>
    <row r="11" spans="1:9" x14ac:dyDescent="0.25">
      <c r="A11" s="1" t="s">
        <v>3</v>
      </c>
      <c r="B11" s="1" t="s">
        <v>24</v>
      </c>
      <c r="C11" s="3">
        <v>2018</v>
      </c>
      <c r="D11" s="5">
        <v>26696</v>
      </c>
      <c r="E11" s="1">
        <v>0</v>
      </c>
      <c r="F11" s="1">
        <v>777000</v>
      </c>
      <c r="G11" s="1" t="s">
        <v>638</v>
      </c>
      <c r="H11" s="1"/>
      <c r="I11" s="2" t="s">
        <v>25</v>
      </c>
    </row>
    <row r="12" spans="1:9" x14ac:dyDescent="0.25">
      <c r="A12" s="1" t="s">
        <v>3244</v>
      </c>
      <c r="B12" s="1" t="s">
        <v>26</v>
      </c>
      <c r="C12" s="3">
        <v>2019</v>
      </c>
      <c r="D12" s="5">
        <v>20548</v>
      </c>
      <c r="E12" s="1">
        <v>0</v>
      </c>
      <c r="F12" s="1">
        <v>661000</v>
      </c>
      <c r="G12" s="1" t="s">
        <v>638</v>
      </c>
      <c r="H12" s="1"/>
      <c r="I12" s="2" t="s">
        <v>27</v>
      </c>
    </row>
    <row r="13" spans="1:9" x14ac:dyDescent="0.25">
      <c r="A13" s="1" t="s">
        <v>3244</v>
      </c>
      <c r="B13" s="1" t="s">
        <v>28</v>
      </c>
      <c r="C13" s="3">
        <v>2018</v>
      </c>
      <c r="D13" s="5">
        <v>21186</v>
      </c>
      <c r="E13" s="1">
        <v>0</v>
      </c>
      <c r="F13" s="1">
        <v>323000</v>
      </c>
      <c r="G13" s="1" t="s">
        <v>638</v>
      </c>
      <c r="H13" s="1"/>
      <c r="I13" s="2" t="s">
        <v>29</v>
      </c>
    </row>
    <row r="14" spans="1:9" x14ac:dyDescent="0.25">
      <c r="A14" s="1" t="s">
        <v>30</v>
      </c>
      <c r="B14" s="1" t="s">
        <v>31</v>
      </c>
      <c r="C14" s="3">
        <v>2017</v>
      </c>
      <c r="D14" s="5">
        <v>85672</v>
      </c>
      <c r="E14" s="1">
        <v>1</v>
      </c>
      <c r="F14" s="1">
        <v>667000</v>
      </c>
      <c r="G14" s="1" t="s">
        <v>638</v>
      </c>
      <c r="H14" s="1"/>
      <c r="I14" s="2" t="s">
        <v>32</v>
      </c>
    </row>
    <row r="15" spans="1:9" x14ac:dyDescent="0.25">
      <c r="A15" s="1" t="s">
        <v>3</v>
      </c>
      <c r="B15" s="1" t="s">
        <v>33</v>
      </c>
      <c r="C15" s="3">
        <v>2021</v>
      </c>
      <c r="D15" s="5">
        <v>14470</v>
      </c>
      <c r="E15" s="1">
        <v>1</v>
      </c>
      <c r="F15" s="1">
        <v>1160000</v>
      </c>
      <c r="G15" s="1" t="s">
        <v>638</v>
      </c>
      <c r="H15" s="1"/>
      <c r="I15" s="2" t="s">
        <v>34</v>
      </c>
    </row>
    <row r="16" spans="1:9" x14ac:dyDescent="0.25">
      <c r="A16" s="1" t="s">
        <v>21</v>
      </c>
      <c r="B16" s="1" t="s">
        <v>35</v>
      </c>
      <c r="C16" s="3">
        <v>2021</v>
      </c>
      <c r="D16" s="5">
        <v>6500</v>
      </c>
      <c r="E16" s="1">
        <v>1</v>
      </c>
      <c r="F16" s="1">
        <v>4850000</v>
      </c>
      <c r="G16" s="1"/>
      <c r="H16" s="1">
        <v>1</v>
      </c>
      <c r="I16" s="2" t="s">
        <v>36</v>
      </c>
    </row>
    <row r="17" spans="1:9" x14ac:dyDescent="0.25">
      <c r="A17" s="1" t="s">
        <v>3343</v>
      </c>
      <c r="B17" s="1" t="s">
        <v>37</v>
      </c>
      <c r="C17" s="3">
        <v>2015</v>
      </c>
      <c r="D17" s="5">
        <v>45000</v>
      </c>
      <c r="E17" s="1">
        <v>0</v>
      </c>
      <c r="F17" s="1">
        <v>4850000</v>
      </c>
      <c r="G17" s="1"/>
      <c r="H17" s="1">
        <v>1</v>
      </c>
      <c r="I17" s="2" t="s">
        <v>38</v>
      </c>
    </row>
    <row r="18" spans="1:9" x14ac:dyDescent="0.25">
      <c r="A18" s="1" t="s">
        <v>39</v>
      </c>
      <c r="B18" s="1" t="s">
        <v>40</v>
      </c>
      <c r="C18" s="3">
        <v>2019</v>
      </c>
      <c r="D18" s="5">
        <v>55000</v>
      </c>
      <c r="E18" s="1">
        <v>1</v>
      </c>
      <c r="F18" s="1">
        <v>5800000</v>
      </c>
      <c r="G18" s="1"/>
      <c r="H18" s="1">
        <v>1</v>
      </c>
      <c r="I18" s="2" t="s">
        <v>41</v>
      </c>
    </row>
    <row r="19" spans="1:9" x14ac:dyDescent="0.25">
      <c r="A19" s="1" t="s">
        <v>42</v>
      </c>
      <c r="B19" s="1" t="s">
        <v>43</v>
      </c>
      <c r="C19" s="3">
        <v>2017</v>
      </c>
      <c r="D19" s="5">
        <v>25000</v>
      </c>
      <c r="E19" s="1">
        <v>0</v>
      </c>
      <c r="F19" s="1">
        <v>5800000</v>
      </c>
      <c r="G19" s="1"/>
      <c r="H19" s="1">
        <v>1</v>
      </c>
      <c r="I19" s="2" t="s">
        <v>44</v>
      </c>
    </row>
    <row r="20" spans="1:9" x14ac:dyDescent="0.25">
      <c r="A20" s="1" t="s">
        <v>3343</v>
      </c>
      <c r="B20" s="1" t="s">
        <v>45</v>
      </c>
      <c r="C20" s="3">
        <v>2019</v>
      </c>
      <c r="D20" s="5">
        <v>35000</v>
      </c>
      <c r="E20" s="1">
        <v>1</v>
      </c>
      <c r="F20" s="1">
        <v>5300000</v>
      </c>
      <c r="G20" s="1"/>
      <c r="H20" s="1">
        <v>1</v>
      </c>
      <c r="I20" s="2" t="s">
        <v>46</v>
      </c>
    </row>
    <row r="21" spans="1:9" x14ac:dyDescent="0.25">
      <c r="A21" s="1" t="s">
        <v>3343</v>
      </c>
      <c r="B21" s="1" t="s">
        <v>47</v>
      </c>
      <c r="C21" s="3">
        <v>2021</v>
      </c>
      <c r="D21" s="5">
        <v>1100</v>
      </c>
      <c r="E21" s="1">
        <v>1</v>
      </c>
      <c r="F21" s="1">
        <f>(1.36 *10000000)</f>
        <v>13600000.000000002</v>
      </c>
      <c r="G21" s="1"/>
      <c r="H21" s="1">
        <v>1</v>
      </c>
      <c r="I21" s="2" t="s">
        <v>48</v>
      </c>
    </row>
    <row r="22" spans="1:9" x14ac:dyDescent="0.25">
      <c r="A22" s="1" t="s">
        <v>3</v>
      </c>
      <c r="B22" s="1" t="s">
        <v>49</v>
      </c>
      <c r="C22" s="3">
        <v>2016</v>
      </c>
      <c r="D22" s="5">
        <v>15385</v>
      </c>
      <c r="E22" s="1">
        <v>0</v>
      </c>
      <c r="F22" s="1">
        <v>600000</v>
      </c>
      <c r="G22" s="1" t="s">
        <v>638</v>
      </c>
      <c r="H22" s="1">
        <v>1</v>
      </c>
      <c r="I22" s="2" t="s">
        <v>50</v>
      </c>
    </row>
    <row r="23" spans="1:9" x14ac:dyDescent="0.25">
      <c r="A23" s="1" t="s">
        <v>51</v>
      </c>
      <c r="B23" s="1" t="s">
        <v>52</v>
      </c>
      <c r="C23" s="3">
        <v>2020</v>
      </c>
      <c r="D23" s="5">
        <v>10381</v>
      </c>
      <c r="E23" s="1">
        <v>0</v>
      </c>
      <c r="F23" s="1">
        <v>861999.99999999988</v>
      </c>
      <c r="G23" s="1" t="s">
        <v>638</v>
      </c>
      <c r="H23" s="1"/>
      <c r="I23" s="2" t="s">
        <v>53</v>
      </c>
    </row>
    <row r="24" spans="1:9" x14ac:dyDescent="0.25">
      <c r="A24" s="1" t="s">
        <v>54</v>
      </c>
      <c r="B24" s="1" t="s">
        <v>55</v>
      </c>
      <c r="C24" s="3">
        <v>2019</v>
      </c>
      <c r="D24" s="5">
        <v>18557</v>
      </c>
      <c r="E24" s="1">
        <v>0</v>
      </c>
      <c r="F24" s="1">
        <v>1553000</v>
      </c>
      <c r="G24" s="1" t="s">
        <v>638</v>
      </c>
      <c r="H24" s="1">
        <v>1</v>
      </c>
      <c r="I24" s="2" t="s">
        <v>56</v>
      </c>
    </row>
    <row r="25" spans="1:9" x14ac:dyDescent="0.25">
      <c r="A25" s="1" t="s">
        <v>3244</v>
      </c>
      <c r="B25" s="1" t="s">
        <v>57</v>
      </c>
      <c r="C25" s="3">
        <v>2018</v>
      </c>
      <c r="D25" s="5">
        <v>50215</v>
      </c>
      <c r="E25" s="1">
        <v>0</v>
      </c>
      <c r="F25" s="1">
        <v>594000</v>
      </c>
      <c r="G25" s="1" t="s">
        <v>638</v>
      </c>
      <c r="H25" s="1"/>
      <c r="I25" s="2" t="s">
        <v>58</v>
      </c>
    </row>
    <row r="26" spans="1:9" x14ac:dyDescent="0.25">
      <c r="A26" s="1" t="s">
        <v>30</v>
      </c>
      <c r="B26" s="1" t="s">
        <v>59</v>
      </c>
      <c r="C26" s="3">
        <v>2016</v>
      </c>
      <c r="D26" s="5">
        <v>59313</v>
      </c>
      <c r="E26" s="1">
        <v>0</v>
      </c>
      <c r="F26" s="1">
        <v>563000</v>
      </c>
      <c r="G26" s="1" t="s">
        <v>638</v>
      </c>
      <c r="H26" s="1"/>
      <c r="I26" s="2" t="s">
        <v>60</v>
      </c>
    </row>
    <row r="27" spans="1:9" x14ac:dyDescent="0.25">
      <c r="A27" s="1" t="s">
        <v>3244</v>
      </c>
      <c r="B27" s="1" t="s">
        <v>61</v>
      </c>
      <c r="C27" s="3">
        <v>2016</v>
      </c>
      <c r="D27" s="5">
        <v>36534</v>
      </c>
      <c r="E27" s="1">
        <v>0</v>
      </c>
      <c r="F27" s="1">
        <v>612000</v>
      </c>
      <c r="G27" s="1" t="s">
        <v>638</v>
      </c>
      <c r="H27" s="1"/>
      <c r="I27" s="2" t="s">
        <v>62</v>
      </c>
    </row>
    <row r="28" spans="1:9" x14ac:dyDescent="0.25">
      <c r="A28" s="1" t="s">
        <v>8</v>
      </c>
      <c r="B28" s="1" t="s">
        <v>63</v>
      </c>
      <c r="C28" s="3">
        <v>2017</v>
      </c>
      <c r="D28" s="5">
        <v>49719</v>
      </c>
      <c r="E28" s="1">
        <v>0</v>
      </c>
      <c r="F28" s="1">
        <v>766000</v>
      </c>
      <c r="G28" s="1" t="s">
        <v>638</v>
      </c>
      <c r="H28" s="1"/>
      <c r="I28" s="2" t="s">
        <v>64</v>
      </c>
    </row>
    <row r="29" spans="1:9" x14ac:dyDescent="0.25">
      <c r="A29" s="1" t="s">
        <v>65</v>
      </c>
      <c r="B29" s="1" t="s">
        <v>66</v>
      </c>
      <c r="C29" s="3">
        <v>2019</v>
      </c>
      <c r="D29" s="5">
        <v>32378</v>
      </c>
      <c r="E29" s="1">
        <v>0</v>
      </c>
      <c r="F29" s="1">
        <v>1678000</v>
      </c>
      <c r="G29" s="1" t="s">
        <v>638</v>
      </c>
      <c r="H29" s="1"/>
      <c r="I29" s="2" t="s">
        <v>67</v>
      </c>
    </row>
    <row r="30" spans="1:9" x14ac:dyDescent="0.25">
      <c r="A30" s="1" t="s">
        <v>68</v>
      </c>
      <c r="B30" s="1" t="s">
        <v>69</v>
      </c>
      <c r="C30" s="3">
        <v>2021</v>
      </c>
      <c r="D30" s="5">
        <v>13248</v>
      </c>
      <c r="E30" s="1">
        <v>0</v>
      </c>
      <c r="F30" s="1">
        <v>1283000</v>
      </c>
      <c r="G30" s="1" t="s">
        <v>638</v>
      </c>
      <c r="H30" s="1"/>
      <c r="I30" s="2" t="s">
        <v>70</v>
      </c>
    </row>
    <row r="31" spans="1:9" x14ac:dyDescent="0.25">
      <c r="A31" s="1" t="s">
        <v>68</v>
      </c>
      <c r="B31" s="1" t="s">
        <v>71</v>
      </c>
      <c r="C31" s="3">
        <v>2018</v>
      </c>
      <c r="D31" s="5">
        <v>34972</v>
      </c>
      <c r="E31" s="1">
        <v>0</v>
      </c>
      <c r="F31" s="1">
        <v>326000</v>
      </c>
      <c r="G31" s="1" t="s">
        <v>638</v>
      </c>
      <c r="H31" s="1"/>
      <c r="I31" s="2" t="s">
        <v>72</v>
      </c>
    </row>
    <row r="32" spans="1:9" x14ac:dyDescent="0.25">
      <c r="A32" s="1" t="s">
        <v>73</v>
      </c>
      <c r="B32" s="1" t="s">
        <v>74</v>
      </c>
      <c r="C32" s="3">
        <v>2015</v>
      </c>
      <c r="D32" s="5">
        <v>35894</v>
      </c>
      <c r="E32" s="1">
        <v>0</v>
      </c>
      <c r="F32" s="1">
        <v>321000</v>
      </c>
      <c r="G32" s="1" t="s">
        <v>638</v>
      </c>
      <c r="H32" s="1"/>
      <c r="I32" s="2" t="s">
        <v>75</v>
      </c>
    </row>
    <row r="33" spans="1:9" x14ac:dyDescent="0.25">
      <c r="A33" s="1" t="s">
        <v>30</v>
      </c>
      <c r="B33" s="1" t="s">
        <v>76</v>
      </c>
      <c r="C33" s="3">
        <v>2016</v>
      </c>
      <c r="D33" s="5">
        <v>34438</v>
      </c>
      <c r="E33" s="1">
        <v>0</v>
      </c>
      <c r="F33" s="1">
        <v>443000</v>
      </c>
      <c r="G33" s="1" t="s">
        <v>638</v>
      </c>
      <c r="H33" s="1"/>
      <c r="I33" s="2" t="s">
        <v>77</v>
      </c>
    </row>
    <row r="34" spans="1:9" x14ac:dyDescent="0.25">
      <c r="A34" s="1" t="s">
        <v>3244</v>
      </c>
      <c r="B34" s="1" t="s">
        <v>78</v>
      </c>
      <c r="C34" s="3">
        <v>2014</v>
      </c>
      <c r="D34" s="5">
        <v>56568</v>
      </c>
      <c r="E34" s="1">
        <v>0</v>
      </c>
      <c r="F34" s="1">
        <v>434000</v>
      </c>
      <c r="G34" s="1" t="s">
        <v>638</v>
      </c>
      <c r="H34" s="1"/>
      <c r="I34" s="2" t="s">
        <v>79</v>
      </c>
    </row>
    <row r="35" spans="1:9" x14ac:dyDescent="0.25">
      <c r="A35" s="1" t="s">
        <v>3244</v>
      </c>
      <c r="B35" s="1" t="s">
        <v>80</v>
      </c>
      <c r="C35" s="3">
        <v>2014</v>
      </c>
      <c r="D35" s="5">
        <v>90244</v>
      </c>
      <c r="E35" s="1">
        <v>0</v>
      </c>
      <c r="F35" s="1">
        <v>312000</v>
      </c>
      <c r="G35" s="1" t="s">
        <v>638</v>
      </c>
      <c r="H35" s="1">
        <v>1</v>
      </c>
      <c r="I35" s="2" t="s">
        <v>81</v>
      </c>
    </row>
    <row r="36" spans="1:9" x14ac:dyDescent="0.25">
      <c r="A36" s="1" t="s">
        <v>68</v>
      </c>
      <c r="B36" s="1" t="s">
        <v>71</v>
      </c>
      <c r="C36" s="3">
        <v>2021</v>
      </c>
      <c r="D36" s="5">
        <v>4491</v>
      </c>
      <c r="E36" s="1">
        <v>0</v>
      </c>
      <c r="F36" s="1">
        <v>413000</v>
      </c>
      <c r="G36" s="1" t="s">
        <v>638</v>
      </c>
      <c r="H36" s="1"/>
      <c r="I36" s="2" t="s">
        <v>82</v>
      </c>
    </row>
    <row r="37" spans="1:9" x14ac:dyDescent="0.25">
      <c r="A37" s="1" t="s">
        <v>65</v>
      </c>
      <c r="B37" s="1" t="s">
        <v>83</v>
      </c>
      <c r="C37" s="3">
        <v>2018</v>
      </c>
      <c r="D37" s="5">
        <v>78151</v>
      </c>
      <c r="E37" s="1">
        <v>0</v>
      </c>
      <c r="F37" s="1">
        <v>1190000</v>
      </c>
      <c r="G37" s="1" t="s">
        <v>638</v>
      </c>
      <c r="H37" s="1"/>
      <c r="I37" s="2" t="s">
        <v>84</v>
      </c>
    </row>
    <row r="38" spans="1:9" x14ac:dyDescent="0.25">
      <c r="A38" s="1" t="s">
        <v>8</v>
      </c>
      <c r="B38" s="1" t="s">
        <v>85</v>
      </c>
      <c r="C38" s="3">
        <v>2017</v>
      </c>
      <c r="D38" s="5">
        <v>43688</v>
      </c>
      <c r="E38" s="1">
        <v>0</v>
      </c>
      <c r="F38" s="1">
        <v>758000</v>
      </c>
      <c r="G38" s="1" t="s">
        <v>638</v>
      </c>
      <c r="H38" s="1"/>
      <c r="I38" s="2" t="s">
        <v>86</v>
      </c>
    </row>
    <row r="39" spans="1:9" x14ac:dyDescent="0.25">
      <c r="A39" s="1" t="s">
        <v>65</v>
      </c>
      <c r="B39" s="1" t="s">
        <v>87</v>
      </c>
      <c r="C39" s="3">
        <v>2017</v>
      </c>
      <c r="D39" s="5">
        <v>86226</v>
      </c>
      <c r="E39" s="1">
        <v>1</v>
      </c>
      <c r="F39" s="1">
        <v>1002999.9999999999</v>
      </c>
      <c r="G39" s="1" t="s">
        <v>638</v>
      </c>
      <c r="H39" s="1">
        <v>1</v>
      </c>
      <c r="I39" s="2" t="s">
        <v>88</v>
      </c>
    </row>
    <row r="40" spans="1:9" x14ac:dyDescent="0.25">
      <c r="A40" s="1" t="s">
        <v>68</v>
      </c>
      <c r="B40" s="1" t="s">
        <v>89</v>
      </c>
      <c r="C40" s="3">
        <v>2019</v>
      </c>
      <c r="D40" s="5">
        <v>17346</v>
      </c>
      <c r="E40" s="1">
        <v>0</v>
      </c>
      <c r="F40" s="1">
        <v>370000</v>
      </c>
      <c r="G40" s="1" t="s">
        <v>638</v>
      </c>
      <c r="H40" s="1"/>
      <c r="I40" s="2" t="s">
        <v>90</v>
      </c>
    </row>
    <row r="41" spans="1:9" x14ac:dyDescent="0.25">
      <c r="A41" s="1" t="s">
        <v>30</v>
      </c>
      <c r="B41" s="1" t="s">
        <v>91</v>
      </c>
      <c r="C41" s="3">
        <v>2019</v>
      </c>
      <c r="D41" s="5">
        <v>23837</v>
      </c>
      <c r="E41" s="1">
        <v>0</v>
      </c>
      <c r="F41" s="1">
        <v>560000</v>
      </c>
      <c r="G41" s="1" t="s">
        <v>638</v>
      </c>
      <c r="H41" s="1"/>
      <c r="I41" s="2" t="s">
        <v>92</v>
      </c>
    </row>
    <row r="42" spans="1:9" x14ac:dyDescent="0.25">
      <c r="A42" s="1" t="s">
        <v>8</v>
      </c>
      <c r="B42" s="1" t="s">
        <v>93</v>
      </c>
      <c r="C42" s="3">
        <v>2015</v>
      </c>
      <c r="D42" s="5">
        <v>71607</v>
      </c>
      <c r="E42" s="1">
        <v>1</v>
      </c>
      <c r="F42" s="1">
        <v>511000.00000000006</v>
      </c>
      <c r="G42" s="1" t="s">
        <v>638</v>
      </c>
      <c r="H42" s="1"/>
      <c r="I42" s="2" t="s">
        <v>94</v>
      </c>
    </row>
    <row r="43" spans="1:9" x14ac:dyDescent="0.25">
      <c r="A43" s="1" t="s">
        <v>68</v>
      </c>
      <c r="B43" s="1" t="s">
        <v>95</v>
      </c>
      <c r="C43" s="3">
        <v>2017</v>
      </c>
      <c r="D43" s="5">
        <v>48872</v>
      </c>
      <c r="E43" s="1">
        <v>0</v>
      </c>
      <c r="F43" s="1">
        <v>311000</v>
      </c>
      <c r="G43" s="1" t="s">
        <v>638</v>
      </c>
      <c r="H43" s="1"/>
      <c r="I43" s="2" t="s">
        <v>96</v>
      </c>
    </row>
    <row r="44" spans="1:9" x14ac:dyDescent="0.25">
      <c r="A44" s="1" t="s">
        <v>3244</v>
      </c>
      <c r="B44" s="1" t="s">
        <v>28</v>
      </c>
      <c r="C44" s="3">
        <v>2015</v>
      </c>
      <c r="D44" s="5">
        <v>41329</v>
      </c>
      <c r="E44" s="1">
        <v>0</v>
      </c>
      <c r="F44" s="1">
        <v>245000.00000000003</v>
      </c>
      <c r="G44" s="1" t="s">
        <v>638</v>
      </c>
      <c r="H44" s="1">
        <v>1</v>
      </c>
      <c r="I44" s="2" t="s">
        <v>97</v>
      </c>
    </row>
    <row r="45" spans="1:9" x14ac:dyDescent="0.25">
      <c r="A45" s="1" t="s">
        <v>30</v>
      </c>
      <c r="B45" s="1" t="s">
        <v>91</v>
      </c>
      <c r="C45" s="3">
        <v>2018</v>
      </c>
      <c r="D45" s="5">
        <v>21239</v>
      </c>
      <c r="E45" s="1">
        <v>0</v>
      </c>
      <c r="F45" s="1">
        <v>541000</v>
      </c>
      <c r="G45" s="1" t="s">
        <v>638</v>
      </c>
      <c r="H45" s="1"/>
      <c r="I45" s="2" t="s">
        <v>98</v>
      </c>
    </row>
    <row r="46" spans="1:9" x14ac:dyDescent="0.25">
      <c r="A46" s="1" t="s">
        <v>73</v>
      </c>
      <c r="B46" s="1" t="s">
        <v>99</v>
      </c>
      <c r="C46" s="3">
        <v>2021</v>
      </c>
      <c r="D46" s="5">
        <v>5717</v>
      </c>
      <c r="E46" s="1">
        <v>0</v>
      </c>
      <c r="F46" s="1">
        <v>744000</v>
      </c>
      <c r="G46" s="1" t="s">
        <v>638</v>
      </c>
      <c r="H46" s="1"/>
      <c r="I46" s="2" t="s">
        <v>100</v>
      </c>
    </row>
    <row r="47" spans="1:9" x14ac:dyDescent="0.25">
      <c r="A47" s="1" t="s">
        <v>30</v>
      </c>
      <c r="B47" s="1" t="s">
        <v>101</v>
      </c>
      <c r="C47" s="3">
        <v>2018</v>
      </c>
      <c r="D47" s="5">
        <v>66375</v>
      </c>
      <c r="E47" s="1">
        <v>0</v>
      </c>
      <c r="F47" s="1">
        <v>860000</v>
      </c>
      <c r="G47" s="1" t="s">
        <v>638</v>
      </c>
      <c r="H47" s="1"/>
      <c r="I47" s="2" t="s">
        <v>102</v>
      </c>
    </row>
    <row r="48" spans="1:9" x14ac:dyDescent="0.25">
      <c r="A48" s="1" t="s">
        <v>3</v>
      </c>
      <c r="B48" s="1" t="s">
        <v>103</v>
      </c>
      <c r="C48" s="3">
        <v>2015</v>
      </c>
      <c r="D48" s="5">
        <v>46623</v>
      </c>
      <c r="E48" s="1">
        <v>0</v>
      </c>
      <c r="F48" s="1">
        <v>421000</v>
      </c>
      <c r="G48" s="1" t="s">
        <v>638</v>
      </c>
      <c r="H48" s="1"/>
      <c r="I48" s="2" t="s">
        <v>104</v>
      </c>
    </row>
    <row r="49" spans="1:9" x14ac:dyDescent="0.25">
      <c r="A49" s="1" t="s">
        <v>30</v>
      </c>
      <c r="B49" s="1" t="s">
        <v>105</v>
      </c>
      <c r="C49" s="3">
        <v>2021</v>
      </c>
      <c r="D49" s="5">
        <v>11945</v>
      </c>
      <c r="E49" s="1">
        <v>0</v>
      </c>
      <c r="F49" s="1">
        <v>2278000</v>
      </c>
      <c r="G49" s="1" t="s">
        <v>638</v>
      </c>
      <c r="H49" s="1"/>
      <c r="I49" s="2" t="s">
        <v>106</v>
      </c>
    </row>
    <row r="50" spans="1:9" x14ac:dyDescent="0.25">
      <c r="A50" s="1" t="s">
        <v>3244</v>
      </c>
      <c r="B50" s="1" t="s">
        <v>107</v>
      </c>
      <c r="C50" s="3">
        <v>2014</v>
      </c>
      <c r="D50" s="5">
        <v>62361</v>
      </c>
      <c r="E50" s="1">
        <v>0</v>
      </c>
      <c r="F50" s="1">
        <v>223000</v>
      </c>
      <c r="G50" s="1" t="s">
        <v>638</v>
      </c>
      <c r="H50" s="1"/>
      <c r="I50" s="2" t="s">
        <v>108</v>
      </c>
    </row>
    <row r="51" spans="1:9" x14ac:dyDescent="0.25">
      <c r="A51" s="1" t="s">
        <v>65</v>
      </c>
      <c r="B51" s="1" t="s">
        <v>109</v>
      </c>
      <c r="C51" s="3">
        <v>2017</v>
      </c>
      <c r="D51" s="5">
        <v>58463</v>
      </c>
      <c r="E51" s="1">
        <v>1</v>
      </c>
      <c r="F51" s="1">
        <v>1243000</v>
      </c>
      <c r="G51" s="1" t="s">
        <v>638</v>
      </c>
      <c r="H51" s="1">
        <v>1</v>
      </c>
      <c r="I51" s="2" t="s">
        <v>110</v>
      </c>
    </row>
    <row r="52" spans="1:9" x14ac:dyDescent="0.25">
      <c r="A52" s="1" t="s">
        <v>3244</v>
      </c>
      <c r="B52" s="1" t="s">
        <v>57</v>
      </c>
      <c r="C52" s="3">
        <v>2018</v>
      </c>
      <c r="D52" s="5">
        <v>51324</v>
      </c>
      <c r="E52" s="1">
        <v>0</v>
      </c>
      <c r="F52" s="1">
        <v>612000</v>
      </c>
      <c r="G52" s="1" t="s">
        <v>638</v>
      </c>
      <c r="H52" s="1"/>
      <c r="I52" s="2" t="s">
        <v>111</v>
      </c>
    </row>
    <row r="53" spans="1:9" x14ac:dyDescent="0.25">
      <c r="A53" s="1" t="s">
        <v>65</v>
      </c>
      <c r="B53" s="1" t="s">
        <v>112</v>
      </c>
      <c r="C53" s="3">
        <v>2019</v>
      </c>
      <c r="D53" s="5">
        <v>15414</v>
      </c>
      <c r="E53" s="1">
        <v>1</v>
      </c>
      <c r="F53" s="1">
        <v>1588000</v>
      </c>
      <c r="G53" s="1" t="s">
        <v>638</v>
      </c>
      <c r="H53" s="1"/>
      <c r="I53" s="2" t="s">
        <v>113</v>
      </c>
    </row>
    <row r="54" spans="1:9" x14ac:dyDescent="0.25">
      <c r="A54" s="1" t="s">
        <v>3244</v>
      </c>
      <c r="B54" s="1" t="s">
        <v>114</v>
      </c>
      <c r="C54" s="3">
        <v>2018</v>
      </c>
      <c r="D54" s="5">
        <v>64303</v>
      </c>
      <c r="E54" s="1">
        <v>0</v>
      </c>
      <c r="F54" s="1">
        <v>753000</v>
      </c>
      <c r="G54" s="1" t="s">
        <v>638</v>
      </c>
      <c r="H54" s="1"/>
      <c r="I54" s="2" t="s">
        <v>115</v>
      </c>
    </row>
    <row r="55" spans="1:9" x14ac:dyDescent="0.25">
      <c r="A55" s="1" t="s">
        <v>30</v>
      </c>
      <c r="B55" s="1" t="s">
        <v>116</v>
      </c>
      <c r="C55" s="3">
        <v>2018</v>
      </c>
      <c r="D55" s="5">
        <v>52504</v>
      </c>
      <c r="E55" s="1">
        <v>0</v>
      </c>
      <c r="F55" s="1">
        <v>688000</v>
      </c>
      <c r="G55" s="1" t="s">
        <v>638</v>
      </c>
      <c r="H55" s="1">
        <v>1</v>
      </c>
      <c r="I55" s="2" t="s">
        <v>117</v>
      </c>
    </row>
    <row r="56" spans="1:9" x14ac:dyDescent="0.25">
      <c r="A56" s="1" t="s">
        <v>30</v>
      </c>
      <c r="B56" s="1" t="s">
        <v>118</v>
      </c>
      <c r="C56" s="3">
        <v>2016</v>
      </c>
      <c r="D56" s="5">
        <v>87115</v>
      </c>
      <c r="E56" s="1">
        <v>1</v>
      </c>
      <c r="F56" s="1">
        <v>583000</v>
      </c>
      <c r="G56" s="1" t="s">
        <v>638</v>
      </c>
      <c r="H56" s="1"/>
      <c r="I56" s="2" t="s">
        <v>119</v>
      </c>
    </row>
    <row r="57" spans="1:9" x14ac:dyDescent="0.25">
      <c r="A57" s="1" t="s">
        <v>3</v>
      </c>
      <c r="B57" s="1" t="s">
        <v>120</v>
      </c>
      <c r="C57" s="3">
        <v>2016</v>
      </c>
      <c r="D57" s="5">
        <v>46417</v>
      </c>
      <c r="E57" s="1">
        <v>0</v>
      </c>
      <c r="F57" s="1">
        <v>839000</v>
      </c>
      <c r="G57" s="1" t="s">
        <v>638</v>
      </c>
      <c r="H57" s="1"/>
      <c r="I57" s="2" t="s">
        <v>121</v>
      </c>
    </row>
    <row r="58" spans="1:9" x14ac:dyDescent="0.25">
      <c r="A58" s="1" t="s">
        <v>51</v>
      </c>
      <c r="B58" s="1" t="s">
        <v>122</v>
      </c>
      <c r="C58" s="3">
        <v>2017</v>
      </c>
      <c r="D58" s="5">
        <v>52514</v>
      </c>
      <c r="E58" s="1">
        <v>1</v>
      </c>
      <c r="F58" s="1">
        <v>950000</v>
      </c>
      <c r="G58" s="1" t="s">
        <v>638</v>
      </c>
      <c r="H58" s="1"/>
      <c r="I58" s="2" t="s">
        <v>123</v>
      </c>
    </row>
    <row r="59" spans="1:9" x14ac:dyDescent="0.25">
      <c r="A59" s="1" t="s">
        <v>30</v>
      </c>
      <c r="B59" s="1" t="s">
        <v>124</v>
      </c>
      <c r="C59" s="3">
        <v>2015</v>
      </c>
      <c r="D59" s="5">
        <v>47431</v>
      </c>
      <c r="E59" s="1">
        <v>0</v>
      </c>
      <c r="F59" s="1">
        <v>493000</v>
      </c>
      <c r="G59" s="1" t="s">
        <v>638</v>
      </c>
      <c r="H59" s="1"/>
      <c r="I59" s="2" t="s">
        <v>125</v>
      </c>
    </row>
    <row r="60" spans="1:9" x14ac:dyDescent="0.25">
      <c r="A60" s="1" t="s">
        <v>3</v>
      </c>
      <c r="B60" s="1" t="s">
        <v>103</v>
      </c>
      <c r="C60" s="3">
        <v>2015</v>
      </c>
      <c r="D60" s="5">
        <v>100161</v>
      </c>
      <c r="E60" s="1">
        <v>0</v>
      </c>
      <c r="F60" s="1">
        <v>420000</v>
      </c>
      <c r="G60" s="1" t="s">
        <v>638</v>
      </c>
      <c r="H60" s="1"/>
      <c r="I60" s="2" t="s">
        <v>126</v>
      </c>
    </row>
    <row r="61" spans="1:9" x14ac:dyDescent="0.25">
      <c r="A61" s="1" t="s">
        <v>51</v>
      </c>
      <c r="B61" s="1" t="s">
        <v>127</v>
      </c>
      <c r="C61" s="3">
        <v>2016</v>
      </c>
      <c r="D61" s="5">
        <v>85443</v>
      </c>
      <c r="E61" s="1">
        <v>1</v>
      </c>
      <c r="F61" s="1">
        <v>1009000</v>
      </c>
      <c r="G61" s="1" t="s">
        <v>638</v>
      </c>
      <c r="H61" s="1"/>
      <c r="I61" s="2" t="s">
        <v>128</v>
      </c>
    </row>
    <row r="62" spans="1:9" x14ac:dyDescent="0.25">
      <c r="A62" s="1" t="s">
        <v>30</v>
      </c>
      <c r="B62" s="1" t="s">
        <v>129</v>
      </c>
      <c r="C62" s="3">
        <v>2017</v>
      </c>
      <c r="D62" s="5">
        <v>51085</v>
      </c>
      <c r="E62" s="1">
        <v>0</v>
      </c>
      <c r="F62" s="1">
        <v>293000</v>
      </c>
      <c r="G62" s="1" t="s">
        <v>638</v>
      </c>
      <c r="H62" s="1"/>
      <c r="I62" s="2" t="s">
        <v>130</v>
      </c>
    </row>
    <row r="63" spans="1:9" x14ac:dyDescent="0.25">
      <c r="A63" s="1" t="s">
        <v>30</v>
      </c>
      <c r="B63" s="1" t="s">
        <v>124</v>
      </c>
      <c r="C63" s="3">
        <v>2016</v>
      </c>
      <c r="D63" s="5">
        <v>35424</v>
      </c>
      <c r="E63" s="1">
        <v>0</v>
      </c>
      <c r="F63" s="1">
        <v>491000</v>
      </c>
      <c r="G63" s="1" t="s">
        <v>638</v>
      </c>
      <c r="H63" s="1"/>
      <c r="I63" s="2" t="s">
        <v>131</v>
      </c>
    </row>
    <row r="64" spans="1:9" x14ac:dyDescent="0.25">
      <c r="A64" s="1" t="s">
        <v>30</v>
      </c>
      <c r="B64" s="1" t="s">
        <v>132</v>
      </c>
      <c r="C64" s="3">
        <v>2014</v>
      </c>
      <c r="D64" s="5">
        <v>57581</v>
      </c>
      <c r="E64" s="1">
        <v>0</v>
      </c>
      <c r="F64" s="1">
        <v>238000</v>
      </c>
      <c r="G64" s="1" t="s">
        <v>638</v>
      </c>
      <c r="H64" s="1"/>
      <c r="I64" s="2" t="s">
        <v>133</v>
      </c>
    </row>
    <row r="65" spans="1:9" x14ac:dyDescent="0.25">
      <c r="A65" s="1" t="s">
        <v>30</v>
      </c>
      <c r="B65" s="1" t="s">
        <v>129</v>
      </c>
      <c r="C65" s="3">
        <v>2014</v>
      </c>
      <c r="D65" s="5">
        <v>42593</v>
      </c>
      <c r="E65" s="1">
        <v>0</v>
      </c>
      <c r="F65" s="1">
        <v>248000</v>
      </c>
      <c r="G65" s="1" t="s">
        <v>638</v>
      </c>
      <c r="H65" s="1"/>
      <c r="I65" s="2" t="s">
        <v>134</v>
      </c>
    </row>
    <row r="66" spans="1:9" x14ac:dyDescent="0.25">
      <c r="A66" s="1" t="s">
        <v>3244</v>
      </c>
      <c r="B66" s="1" t="s">
        <v>28</v>
      </c>
      <c r="C66" s="3">
        <v>2016</v>
      </c>
      <c r="D66" s="5">
        <v>30983</v>
      </c>
      <c r="E66" s="1">
        <v>0</v>
      </c>
      <c r="F66" s="1">
        <v>298000</v>
      </c>
      <c r="G66" s="1" t="s">
        <v>638</v>
      </c>
      <c r="H66" s="1">
        <v>1</v>
      </c>
      <c r="I66" s="2" t="s">
        <v>135</v>
      </c>
    </row>
    <row r="67" spans="1:9" x14ac:dyDescent="0.25">
      <c r="A67" s="1" t="s">
        <v>68</v>
      </c>
      <c r="B67" s="1" t="s">
        <v>71</v>
      </c>
      <c r="C67" s="3">
        <v>2016</v>
      </c>
      <c r="D67" s="5">
        <v>32681</v>
      </c>
      <c r="E67" s="1">
        <v>0</v>
      </c>
      <c r="F67" s="1">
        <v>260000</v>
      </c>
      <c r="G67" s="1" t="s">
        <v>638</v>
      </c>
      <c r="H67" s="1"/>
      <c r="I67" s="2" t="s">
        <v>136</v>
      </c>
    </row>
    <row r="68" spans="1:9" x14ac:dyDescent="0.25">
      <c r="A68" s="1" t="s">
        <v>30</v>
      </c>
      <c r="B68" s="1" t="s">
        <v>137</v>
      </c>
      <c r="C68" s="3">
        <v>2016</v>
      </c>
      <c r="D68" s="5">
        <v>56285</v>
      </c>
      <c r="E68" s="1">
        <v>1</v>
      </c>
      <c r="F68" s="1">
        <v>645000</v>
      </c>
      <c r="G68" s="1" t="s">
        <v>638</v>
      </c>
      <c r="H68" s="1"/>
      <c r="I68" s="2" t="s">
        <v>138</v>
      </c>
    </row>
    <row r="69" spans="1:9" x14ac:dyDescent="0.25">
      <c r="A69" s="1" t="s">
        <v>30</v>
      </c>
      <c r="B69" s="1" t="s">
        <v>139</v>
      </c>
      <c r="C69" s="3">
        <v>2019</v>
      </c>
      <c r="D69" s="5">
        <v>39000</v>
      </c>
      <c r="E69" s="1">
        <v>0</v>
      </c>
      <c r="F69" s="1">
        <v>575000</v>
      </c>
      <c r="G69" s="1"/>
      <c r="H69" s="1">
        <v>1</v>
      </c>
      <c r="I69" s="2" t="s">
        <v>140</v>
      </c>
    </row>
    <row r="70" spans="1:9" x14ac:dyDescent="0.25">
      <c r="A70" s="1" t="s">
        <v>30</v>
      </c>
      <c r="B70" s="1" t="s">
        <v>141</v>
      </c>
      <c r="C70" s="3">
        <v>2013</v>
      </c>
      <c r="D70" s="5">
        <v>120000</v>
      </c>
      <c r="E70" s="1">
        <v>1</v>
      </c>
      <c r="F70" s="1">
        <v>370000</v>
      </c>
      <c r="G70" s="1"/>
      <c r="H70" s="1"/>
      <c r="I70" s="2" t="s">
        <v>142</v>
      </c>
    </row>
    <row r="71" spans="1:9" x14ac:dyDescent="0.25">
      <c r="A71" s="1" t="s">
        <v>143</v>
      </c>
      <c r="B71" s="1" t="s">
        <v>144</v>
      </c>
      <c r="C71" s="3">
        <v>2012</v>
      </c>
      <c r="D71" s="5">
        <v>15000</v>
      </c>
      <c r="E71" s="1">
        <v>1</v>
      </c>
      <c r="F71" s="1">
        <v>3650000</v>
      </c>
      <c r="G71" s="1"/>
      <c r="H71" s="1">
        <v>1</v>
      </c>
      <c r="I71" s="2" t="s">
        <v>145</v>
      </c>
    </row>
    <row r="72" spans="1:9" x14ac:dyDescent="0.25">
      <c r="A72" s="1" t="s">
        <v>3244</v>
      </c>
      <c r="B72" s="1" t="s">
        <v>146</v>
      </c>
      <c r="C72" s="3">
        <v>2017</v>
      </c>
      <c r="D72" s="5">
        <v>100000</v>
      </c>
      <c r="E72" s="1">
        <v>1</v>
      </c>
      <c r="F72" s="1">
        <v>600000</v>
      </c>
      <c r="G72" s="1"/>
      <c r="H72" s="1"/>
      <c r="I72" s="2" t="s">
        <v>147</v>
      </c>
    </row>
    <row r="73" spans="1:9" x14ac:dyDescent="0.25">
      <c r="A73" s="1" t="s">
        <v>30</v>
      </c>
      <c r="B73" s="1" t="s">
        <v>148</v>
      </c>
      <c r="C73" s="3">
        <v>2020</v>
      </c>
      <c r="D73" s="5">
        <v>14450</v>
      </c>
      <c r="E73" s="1">
        <v>0</v>
      </c>
      <c r="F73" s="1">
        <v>1025000</v>
      </c>
      <c r="G73" s="1"/>
      <c r="H73" s="1">
        <v>1</v>
      </c>
      <c r="I73" s="2" t="s">
        <v>149</v>
      </c>
    </row>
    <row r="74" spans="1:9" x14ac:dyDescent="0.25">
      <c r="A74" s="1" t="s">
        <v>21</v>
      </c>
      <c r="B74" s="1" t="s">
        <v>150</v>
      </c>
      <c r="C74" s="3">
        <v>2020</v>
      </c>
      <c r="D74" s="5">
        <v>37001</v>
      </c>
      <c r="E74" s="1">
        <v>1</v>
      </c>
      <c r="F74" s="1">
        <v>3600000</v>
      </c>
      <c r="G74" s="1"/>
      <c r="H74" s="1">
        <v>1</v>
      </c>
      <c r="I74" s="2" t="s">
        <v>151</v>
      </c>
    </row>
    <row r="75" spans="1:9" x14ac:dyDescent="0.25">
      <c r="A75" s="1" t="s">
        <v>3244</v>
      </c>
      <c r="B75" s="1" t="s">
        <v>152</v>
      </c>
      <c r="C75" s="3">
        <v>2017</v>
      </c>
      <c r="D75" s="5">
        <v>120000</v>
      </c>
      <c r="E75" s="1">
        <v>1</v>
      </c>
      <c r="F75" s="1">
        <v>500000</v>
      </c>
      <c r="G75" s="1"/>
      <c r="H75" s="1"/>
      <c r="I75" s="2" t="s">
        <v>153</v>
      </c>
    </row>
    <row r="76" spans="1:9" x14ac:dyDescent="0.25">
      <c r="A76" s="1" t="s">
        <v>54</v>
      </c>
      <c r="B76" s="1" t="s">
        <v>154</v>
      </c>
      <c r="C76" s="3">
        <v>2021</v>
      </c>
      <c r="D76" s="5">
        <v>13000</v>
      </c>
      <c r="E76" s="1">
        <v>0</v>
      </c>
      <c r="F76" s="1">
        <v>1425000</v>
      </c>
      <c r="G76" s="1"/>
      <c r="H76" s="1">
        <v>1</v>
      </c>
      <c r="I76" s="2" t="s">
        <v>155</v>
      </c>
    </row>
    <row r="77" spans="1:9" x14ac:dyDescent="0.25">
      <c r="A77" s="1" t="s">
        <v>156</v>
      </c>
      <c r="B77" s="1" t="s">
        <v>157</v>
      </c>
      <c r="C77" s="3">
        <v>2012</v>
      </c>
      <c r="D77" s="5">
        <v>40000</v>
      </c>
      <c r="E77" s="1">
        <v>1</v>
      </c>
      <c r="F77" s="1">
        <v>1750000</v>
      </c>
      <c r="G77" s="1"/>
      <c r="H77" s="1">
        <v>1</v>
      </c>
      <c r="I77" s="2" t="s">
        <v>158</v>
      </c>
    </row>
    <row r="78" spans="1:9" x14ac:dyDescent="0.25">
      <c r="A78" s="1" t="s">
        <v>156</v>
      </c>
      <c r="B78" s="1" t="s">
        <v>159</v>
      </c>
      <c r="C78" s="3">
        <v>2013</v>
      </c>
      <c r="D78" s="5">
        <v>16000</v>
      </c>
      <c r="E78" s="1">
        <v>1</v>
      </c>
      <c r="F78" s="1">
        <v>1950000</v>
      </c>
      <c r="G78" s="1"/>
      <c r="H78" s="1">
        <v>1</v>
      </c>
      <c r="I78" s="2" t="s">
        <v>160</v>
      </c>
    </row>
    <row r="79" spans="1:9" x14ac:dyDescent="0.25">
      <c r="A79" s="1" t="s">
        <v>30</v>
      </c>
      <c r="B79" s="1" t="s">
        <v>161</v>
      </c>
      <c r="C79" s="3">
        <v>2011</v>
      </c>
      <c r="D79" s="5">
        <v>65000</v>
      </c>
      <c r="E79" s="1">
        <v>0</v>
      </c>
      <c r="F79" s="1">
        <v>400000</v>
      </c>
      <c r="G79" s="1"/>
      <c r="H79" s="1">
        <v>1</v>
      </c>
      <c r="I79" s="2" t="s">
        <v>162</v>
      </c>
    </row>
    <row r="80" spans="1:9" x14ac:dyDescent="0.25">
      <c r="A80" s="1" t="s">
        <v>68</v>
      </c>
      <c r="B80" s="1" t="s">
        <v>163</v>
      </c>
      <c r="C80" s="3">
        <v>2018</v>
      </c>
      <c r="D80" s="5">
        <v>31000</v>
      </c>
      <c r="E80" s="1">
        <v>1</v>
      </c>
      <c r="F80" s="1">
        <v>1050000</v>
      </c>
      <c r="G80" s="1"/>
      <c r="H80" s="1">
        <v>1</v>
      </c>
      <c r="I80" s="2" t="s">
        <v>164</v>
      </c>
    </row>
    <row r="81" spans="1:9" x14ac:dyDescent="0.25">
      <c r="A81" s="1" t="s">
        <v>30</v>
      </c>
      <c r="B81" s="1" t="s">
        <v>165</v>
      </c>
      <c r="C81" s="3">
        <v>2009</v>
      </c>
      <c r="D81" s="5">
        <v>51000</v>
      </c>
      <c r="E81" s="1">
        <v>0</v>
      </c>
      <c r="F81" s="1">
        <v>140000</v>
      </c>
      <c r="G81" s="1"/>
      <c r="H81" s="1">
        <v>1</v>
      </c>
      <c r="I81" s="2" t="s">
        <v>166</v>
      </c>
    </row>
    <row r="82" spans="1:9" x14ac:dyDescent="0.25">
      <c r="A82" s="1" t="s">
        <v>156</v>
      </c>
      <c r="B82" s="1" t="s">
        <v>167</v>
      </c>
      <c r="C82" s="3">
        <v>2014</v>
      </c>
      <c r="D82" s="5">
        <v>34000</v>
      </c>
      <c r="E82" s="1">
        <v>1</v>
      </c>
      <c r="F82" s="1">
        <v>4550000</v>
      </c>
      <c r="G82" s="1"/>
      <c r="H82" s="1">
        <v>1</v>
      </c>
      <c r="I82" s="2" t="s">
        <v>168</v>
      </c>
    </row>
    <row r="83" spans="1:9" x14ac:dyDescent="0.25">
      <c r="A83" s="1" t="s">
        <v>3</v>
      </c>
      <c r="B83" s="1" t="s">
        <v>169</v>
      </c>
      <c r="C83" s="3">
        <v>2011</v>
      </c>
      <c r="D83" s="5">
        <v>89000</v>
      </c>
      <c r="E83" s="1">
        <v>0</v>
      </c>
      <c r="F83" s="1">
        <v>425000</v>
      </c>
      <c r="G83" s="1"/>
      <c r="H83" s="1">
        <v>1</v>
      </c>
      <c r="I83" s="2" t="s">
        <v>170</v>
      </c>
    </row>
    <row r="84" spans="1:9" x14ac:dyDescent="0.25">
      <c r="A84" s="1" t="s">
        <v>30</v>
      </c>
      <c r="B84" s="1" t="s">
        <v>171</v>
      </c>
      <c r="C84" s="3">
        <v>2020</v>
      </c>
      <c r="D84" s="5">
        <v>44001</v>
      </c>
      <c r="E84" s="1">
        <v>1</v>
      </c>
      <c r="F84" s="1">
        <v>1725000</v>
      </c>
      <c r="G84" s="1"/>
      <c r="H84" s="1">
        <v>1</v>
      </c>
      <c r="I84" s="2" t="s">
        <v>172</v>
      </c>
    </row>
    <row r="85" spans="1:9" x14ac:dyDescent="0.25">
      <c r="A85" s="1" t="s">
        <v>3244</v>
      </c>
      <c r="B85" s="1" t="s">
        <v>173</v>
      </c>
      <c r="C85" s="3">
        <v>2012</v>
      </c>
      <c r="D85" s="5">
        <v>93000</v>
      </c>
      <c r="E85" s="1">
        <v>1</v>
      </c>
      <c r="F85" s="1">
        <v>425000</v>
      </c>
      <c r="G85" s="1"/>
      <c r="H85" s="1">
        <v>1</v>
      </c>
      <c r="I85" s="2" t="s">
        <v>174</v>
      </c>
    </row>
    <row r="86" spans="1:9" x14ac:dyDescent="0.25">
      <c r="A86" s="1" t="s">
        <v>3</v>
      </c>
      <c r="B86" s="1" t="s">
        <v>175</v>
      </c>
      <c r="C86" s="3">
        <v>2013</v>
      </c>
      <c r="D86" s="5">
        <v>85000</v>
      </c>
      <c r="E86" s="1">
        <v>0</v>
      </c>
      <c r="F86" s="1">
        <v>1351000</v>
      </c>
      <c r="G86" s="1"/>
      <c r="H86" s="1">
        <v>1</v>
      </c>
      <c r="I86" s="2" t="s">
        <v>176</v>
      </c>
    </row>
    <row r="87" spans="1:9" x14ac:dyDescent="0.25">
      <c r="A87" s="1" t="s">
        <v>156</v>
      </c>
      <c r="B87" s="1" t="s">
        <v>177</v>
      </c>
      <c r="C87" s="3">
        <v>2019</v>
      </c>
      <c r="D87" s="5">
        <v>49000</v>
      </c>
      <c r="E87" s="1">
        <v>1</v>
      </c>
      <c r="F87" s="1">
        <v>8300000</v>
      </c>
      <c r="G87" s="1"/>
      <c r="H87" s="1">
        <v>1</v>
      </c>
      <c r="I87" s="2" t="s">
        <v>178</v>
      </c>
    </row>
    <row r="88" spans="1:9" x14ac:dyDescent="0.25">
      <c r="A88" s="1" t="s">
        <v>8</v>
      </c>
      <c r="B88" s="1" t="s">
        <v>63</v>
      </c>
      <c r="C88" s="3">
        <v>2019</v>
      </c>
      <c r="D88" s="5">
        <v>33000</v>
      </c>
      <c r="E88" s="1">
        <v>0</v>
      </c>
      <c r="F88" s="1">
        <v>1025000</v>
      </c>
      <c r="G88" s="1"/>
      <c r="H88" s="1">
        <v>1</v>
      </c>
      <c r="I88" s="2" t="s">
        <v>179</v>
      </c>
    </row>
    <row r="89" spans="1:9" x14ac:dyDescent="0.25">
      <c r="A89" s="1" t="s">
        <v>30</v>
      </c>
      <c r="B89" s="1" t="s">
        <v>180</v>
      </c>
      <c r="C89" s="3">
        <v>2012</v>
      </c>
      <c r="D89" s="5">
        <v>55000</v>
      </c>
      <c r="E89" s="1">
        <v>0</v>
      </c>
      <c r="F89" s="1">
        <v>325000</v>
      </c>
      <c r="G89" s="1"/>
      <c r="H89" s="1">
        <v>1</v>
      </c>
      <c r="I89" s="2" t="s">
        <v>181</v>
      </c>
    </row>
    <row r="90" spans="1:9" x14ac:dyDescent="0.25">
      <c r="A90" s="1" t="s">
        <v>3</v>
      </c>
      <c r="B90" s="1" t="s">
        <v>182</v>
      </c>
      <c r="C90" s="3">
        <v>2015</v>
      </c>
      <c r="D90" s="5">
        <v>60000</v>
      </c>
      <c r="E90" s="1">
        <v>1</v>
      </c>
      <c r="F90" s="1">
        <v>521000</v>
      </c>
      <c r="G90" s="1"/>
      <c r="H90" s="1">
        <v>1</v>
      </c>
      <c r="I90" s="2" t="s">
        <v>183</v>
      </c>
    </row>
    <row r="91" spans="1:9" x14ac:dyDescent="0.25">
      <c r="A91" s="1" t="s">
        <v>30</v>
      </c>
      <c r="B91" s="1" t="s">
        <v>184</v>
      </c>
      <c r="C91" s="3">
        <v>2020</v>
      </c>
      <c r="D91" s="5">
        <v>58000</v>
      </c>
      <c r="E91" s="1">
        <v>0</v>
      </c>
      <c r="F91" s="1">
        <v>1170000</v>
      </c>
      <c r="G91" s="1"/>
      <c r="H91" s="1">
        <v>1</v>
      </c>
      <c r="I91" s="2" t="s">
        <v>185</v>
      </c>
    </row>
    <row r="92" spans="1:9" x14ac:dyDescent="0.25">
      <c r="A92" s="1" t="s">
        <v>8</v>
      </c>
      <c r="B92" s="1" t="s">
        <v>186</v>
      </c>
      <c r="C92" s="3">
        <v>2015</v>
      </c>
      <c r="D92" s="5">
        <v>66000</v>
      </c>
      <c r="E92" s="1">
        <v>0</v>
      </c>
      <c r="F92" s="1">
        <v>625000</v>
      </c>
      <c r="G92" s="1"/>
      <c r="H92" s="1">
        <v>1</v>
      </c>
      <c r="I92" s="2" t="s">
        <v>187</v>
      </c>
    </row>
    <row r="93" spans="1:9" x14ac:dyDescent="0.25">
      <c r="A93" s="1" t="s">
        <v>3</v>
      </c>
      <c r="B93" s="1" t="s">
        <v>19</v>
      </c>
      <c r="C93" s="3">
        <v>2017</v>
      </c>
      <c r="D93" s="5">
        <v>65000</v>
      </c>
      <c r="E93" s="1">
        <v>0</v>
      </c>
      <c r="F93" s="1">
        <v>1025000</v>
      </c>
      <c r="G93" s="1"/>
      <c r="H93" s="1">
        <v>1</v>
      </c>
      <c r="I93" s="2" t="s">
        <v>188</v>
      </c>
    </row>
    <row r="94" spans="1:9" x14ac:dyDescent="0.25">
      <c r="A94" s="1" t="s">
        <v>3343</v>
      </c>
      <c r="B94" s="1" t="s">
        <v>189</v>
      </c>
      <c r="C94" s="3">
        <v>2013</v>
      </c>
      <c r="D94" s="5">
        <v>84000</v>
      </c>
      <c r="E94" s="1">
        <v>1</v>
      </c>
      <c r="F94" s="1">
        <v>1900000</v>
      </c>
      <c r="G94" s="1"/>
      <c r="H94" s="1">
        <v>1</v>
      </c>
      <c r="I94" s="2" t="s">
        <v>190</v>
      </c>
    </row>
    <row r="95" spans="1:9" x14ac:dyDescent="0.25">
      <c r="A95" s="1" t="s">
        <v>3343</v>
      </c>
      <c r="B95" s="1" t="s">
        <v>191</v>
      </c>
      <c r="C95" s="3">
        <v>2017</v>
      </c>
      <c r="D95" s="5">
        <v>38000</v>
      </c>
      <c r="E95" s="1">
        <v>1</v>
      </c>
      <c r="F95" s="1">
        <v>3900000</v>
      </c>
      <c r="G95" s="1"/>
      <c r="H95" s="1">
        <v>1</v>
      </c>
      <c r="I95" s="2" t="s">
        <v>192</v>
      </c>
    </row>
    <row r="96" spans="1:9" x14ac:dyDescent="0.25">
      <c r="A96" s="1" t="s">
        <v>30</v>
      </c>
      <c r="B96" s="1" t="s">
        <v>76</v>
      </c>
      <c r="C96" s="3">
        <v>2014</v>
      </c>
      <c r="D96" s="5">
        <v>25000</v>
      </c>
      <c r="E96" s="1">
        <v>0</v>
      </c>
      <c r="F96" s="1">
        <v>434999.99999999994</v>
      </c>
      <c r="G96" s="1"/>
      <c r="H96" s="1">
        <v>1</v>
      </c>
      <c r="I96" s="2" t="s">
        <v>193</v>
      </c>
    </row>
    <row r="97" spans="1:9" x14ac:dyDescent="0.25">
      <c r="A97" s="1" t="s">
        <v>3244</v>
      </c>
      <c r="B97" s="1" t="s">
        <v>194</v>
      </c>
      <c r="C97" s="3">
        <v>2020</v>
      </c>
      <c r="D97" s="5">
        <v>24000</v>
      </c>
      <c r="E97" s="1">
        <v>0</v>
      </c>
      <c r="F97" s="1">
        <v>671000</v>
      </c>
      <c r="G97" s="1"/>
      <c r="H97" s="1">
        <v>1</v>
      </c>
      <c r="I97" s="2" t="s">
        <v>195</v>
      </c>
    </row>
    <row r="98" spans="1:9" x14ac:dyDescent="0.25">
      <c r="A98" s="1" t="s">
        <v>196</v>
      </c>
      <c r="B98" s="1" t="s">
        <v>197</v>
      </c>
      <c r="C98" s="3">
        <v>2018</v>
      </c>
      <c r="D98" s="5">
        <v>63553</v>
      </c>
      <c r="E98" s="1">
        <v>0</v>
      </c>
      <c r="F98" s="1">
        <v>433000</v>
      </c>
      <c r="G98" s="1"/>
      <c r="H98" s="1">
        <v>1</v>
      </c>
      <c r="I98" s="2" t="s">
        <v>198</v>
      </c>
    </row>
    <row r="99" spans="1:9" x14ac:dyDescent="0.25">
      <c r="A99" s="1" t="s">
        <v>30</v>
      </c>
      <c r="B99" s="1" t="s">
        <v>199</v>
      </c>
      <c r="C99" s="3">
        <v>2016</v>
      </c>
      <c r="D99" s="5">
        <v>85590</v>
      </c>
      <c r="E99" s="1">
        <v>1</v>
      </c>
      <c r="F99" s="1">
        <v>366000</v>
      </c>
      <c r="G99" s="1"/>
      <c r="H99" s="1">
        <v>2</v>
      </c>
      <c r="I99" s="2" t="s">
        <v>200</v>
      </c>
    </row>
    <row r="100" spans="1:9" x14ac:dyDescent="0.25">
      <c r="A100" s="1" t="s">
        <v>3244</v>
      </c>
      <c r="B100" s="1" t="s">
        <v>201</v>
      </c>
      <c r="C100" s="3">
        <v>2018</v>
      </c>
      <c r="D100" s="5">
        <v>78159</v>
      </c>
      <c r="E100" s="1">
        <v>0</v>
      </c>
      <c r="F100" s="1">
        <v>400000</v>
      </c>
      <c r="G100" s="1"/>
      <c r="H100" s="1">
        <v>1</v>
      </c>
      <c r="I100" s="2" t="s">
        <v>202</v>
      </c>
    </row>
    <row r="101" spans="1:9" x14ac:dyDescent="0.25">
      <c r="A101" s="1" t="s">
        <v>30</v>
      </c>
      <c r="B101" s="1" t="s">
        <v>203</v>
      </c>
      <c r="C101" s="3">
        <v>2012</v>
      </c>
      <c r="D101" s="5">
        <v>92605</v>
      </c>
      <c r="E101" s="1">
        <v>0</v>
      </c>
      <c r="F101" s="1">
        <v>195000</v>
      </c>
      <c r="G101" s="1"/>
      <c r="H101" s="1">
        <v>1</v>
      </c>
      <c r="I101" s="2" t="s">
        <v>204</v>
      </c>
    </row>
    <row r="102" spans="1:9" x14ac:dyDescent="0.25">
      <c r="A102" s="1" t="s">
        <v>30</v>
      </c>
      <c r="B102" s="1" t="s">
        <v>205</v>
      </c>
      <c r="C102" s="3">
        <v>2014</v>
      </c>
      <c r="D102" s="5">
        <v>56285</v>
      </c>
      <c r="E102" s="1">
        <v>1</v>
      </c>
      <c r="F102" s="1">
        <v>555000</v>
      </c>
      <c r="G102" s="1"/>
      <c r="H102" s="1">
        <v>2</v>
      </c>
      <c r="I102" s="2" t="s">
        <v>206</v>
      </c>
    </row>
    <row r="103" spans="1:9" x14ac:dyDescent="0.25">
      <c r="A103" s="1" t="s">
        <v>30</v>
      </c>
      <c r="B103" s="1" t="s">
        <v>207</v>
      </c>
      <c r="C103" s="3">
        <v>2015</v>
      </c>
      <c r="D103" s="5">
        <v>70771</v>
      </c>
      <c r="E103" s="1">
        <v>1</v>
      </c>
      <c r="F103" s="1">
        <v>317000</v>
      </c>
      <c r="G103" s="1"/>
      <c r="H103" s="1">
        <v>1</v>
      </c>
      <c r="I103" s="2" t="s">
        <v>208</v>
      </c>
    </row>
    <row r="104" spans="1:9" x14ac:dyDescent="0.25">
      <c r="A104" s="1" t="s">
        <v>3244</v>
      </c>
      <c r="B104" s="1" t="s">
        <v>209</v>
      </c>
      <c r="C104" s="3">
        <v>2021</v>
      </c>
      <c r="D104" s="5">
        <v>21408</v>
      </c>
      <c r="E104" s="1">
        <v>0</v>
      </c>
      <c r="F104" s="1">
        <v>634000</v>
      </c>
      <c r="G104" s="1"/>
      <c r="H104" s="1">
        <v>1</v>
      </c>
      <c r="I104" s="2" t="s">
        <v>210</v>
      </c>
    </row>
    <row r="105" spans="1:9" x14ac:dyDescent="0.25">
      <c r="A105" s="1" t="s">
        <v>30</v>
      </c>
      <c r="B105" s="1" t="s">
        <v>211</v>
      </c>
      <c r="C105" s="3">
        <v>2004</v>
      </c>
      <c r="D105" s="5">
        <v>84000</v>
      </c>
      <c r="E105" s="1">
        <v>0</v>
      </c>
      <c r="F105" s="1">
        <v>120000</v>
      </c>
      <c r="G105" s="1"/>
      <c r="H105" s="1"/>
      <c r="I105" s="2" t="s">
        <v>212</v>
      </c>
    </row>
    <row r="106" spans="1:9" x14ac:dyDescent="0.25">
      <c r="A106" s="1" t="s">
        <v>21</v>
      </c>
      <c r="B106" s="1" t="s">
        <v>213</v>
      </c>
      <c r="C106" s="3">
        <v>2017</v>
      </c>
      <c r="D106" s="5">
        <v>30000</v>
      </c>
      <c r="E106" s="1">
        <v>1</v>
      </c>
      <c r="F106" s="1">
        <v>575000</v>
      </c>
      <c r="G106" s="1"/>
      <c r="H106" s="1"/>
      <c r="I106" s="2" t="s">
        <v>214</v>
      </c>
    </row>
    <row r="107" spans="1:9" x14ac:dyDescent="0.25">
      <c r="A107" s="1" t="s">
        <v>3244</v>
      </c>
      <c r="B107" s="1" t="s">
        <v>215</v>
      </c>
      <c r="C107" s="3">
        <v>2011</v>
      </c>
      <c r="D107" s="5">
        <v>62923</v>
      </c>
      <c r="E107" s="1">
        <v>0</v>
      </c>
      <c r="F107" s="1">
        <v>119000</v>
      </c>
      <c r="G107" s="1"/>
      <c r="H107" s="1">
        <v>2</v>
      </c>
      <c r="I107" s="2" t="s">
        <v>216</v>
      </c>
    </row>
    <row r="108" spans="1:9" x14ac:dyDescent="0.25">
      <c r="A108" s="1" t="s">
        <v>3244</v>
      </c>
      <c r="B108" s="1" t="s">
        <v>217</v>
      </c>
      <c r="C108" s="3">
        <v>2015</v>
      </c>
      <c r="D108" s="5">
        <v>45927</v>
      </c>
      <c r="E108" s="1">
        <v>0</v>
      </c>
      <c r="F108" s="1">
        <v>318000</v>
      </c>
      <c r="G108" s="1"/>
      <c r="H108" s="1">
        <v>1</v>
      </c>
      <c r="I108" s="2" t="s">
        <v>218</v>
      </c>
    </row>
    <row r="109" spans="1:9" x14ac:dyDescent="0.25">
      <c r="A109" s="1" t="s">
        <v>196</v>
      </c>
      <c r="B109" s="1" t="s">
        <v>219</v>
      </c>
      <c r="C109" s="3">
        <v>2019</v>
      </c>
      <c r="D109" s="5">
        <v>27525</v>
      </c>
      <c r="E109" s="1">
        <v>0</v>
      </c>
      <c r="F109" s="1">
        <v>645000</v>
      </c>
      <c r="G109" s="1"/>
      <c r="H109" s="1">
        <v>1</v>
      </c>
      <c r="I109" s="2" t="s">
        <v>220</v>
      </c>
    </row>
    <row r="110" spans="1:9" x14ac:dyDescent="0.25">
      <c r="A110" s="1" t="s">
        <v>3244</v>
      </c>
      <c r="B110" s="1" t="s">
        <v>221</v>
      </c>
      <c r="C110" s="3">
        <v>2014</v>
      </c>
      <c r="D110" s="5">
        <v>73154</v>
      </c>
      <c r="E110" s="1">
        <v>0</v>
      </c>
      <c r="F110" s="1">
        <v>269000</v>
      </c>
      <c r="G110" s="1"/>
      <c r="H110" s="1">
        <v>2</v>
      </c>
      <c r="I110" s="2" t="s">
        <v>222</v>
      </c>
    </row>
    <row r="111" spans="1:9" x14ac:dyDescent="0.25">
      <c r="A111" s="1" t="s">
        <v>3244</v>
      </c>
      <c r="B111" s="1" t="s">
        <v>223</v>
      </c>
      <c r="C111" s="3">
        <v>2018</v>
      </c>
      <c r="D111" s="5">
        <v>40171</v>
      </c>
      <c r="E111" s="1">
        <v>0</v>
      </c>
      <c r="F111" s="1">
        <v>495000</v>
      </c>
      <c r="G111" s="1"/>
      <c r="H111" s="1">
        <v>1</v>
      </c>
      <c r="I111" s="2" t="s">
        <v>224</v>
      </c>
    </row>
    <row r="112" spans="1:9" x14ac:dyDescent="0.25">
      <c r="A112" s="1" t="s">
        <v>196</v>
      </c>
      <c r="B112" s="1" t="s">
        <v>225</v>
      </c>
      <c r="C112" s="3">
        <v>2021</v>
      </c>
      <c r="D112" s="5">
        <v>9000</v>
      </c>
      <c r="E112" s="1">
        <v>1</v>
      </c>
      <c r="F112" s="1">
        <v>2250000</v>
      </c>
      <c r="G112" s="1"/>
      <c r="H112" s="1">
        <v>1</v>
      </c>
      <c r="I112" s="2" t="s">
        <v>226</v>
      </c>
    </row>
    <row r="113" spans="1:9" x14ac:dyDescent="0.25">
      <c r="A113" s="1" t="s">
        <v>8</v>
      </c>
      <c r="B113" s="1" t="s">
        <v>227</v>
      </c>
      <c r="C113" s="3">
        <v>2013</v>
      </c>
      <c r="D113" s="5">
        <v>101000</v>
      </c>
      <c r="E113" s="1">
        <v>1</v>
      </c>
      <c r="F113" s="1">
        <v>350000</v>
      </c>
      <c r="G113" s="1"/>
      <c r="H113" s="1">
        <v>1</v>
      </c>
      <c r="I113" s="2" t="s">
        <v>228</v>
      </c>
    </row>
    <row r="114" spans="1:9" x14ac:dyDescent="0.25">
      <c r="A114" s="1" t="s">
        <v>3244</v>
      </c>
      <c r="B114" s="1" t="s">
        <v>61</v>
      </c>
      <c r="C114" s="3">
        <v>2016</v>
      </c>
      <c r="D114" s="5">
        <v>76100</v>
      </c>
      <c r="E114" s="1">
        <v>0</v>
      </c>
      <c r="F114" s="1">
        <v>588000</v>
      </c>
      <c r="G114" s="1"/>
      <c r="H114" s="1">
        <v>1</v>
      </c>
      <c r="I114" s="2" t="s">
        <v>229</v>
      </c>
    </row>
    <row r="115" spans="1:9" x14ac:dyDescent="0.25">
      <c r="A115" s="1" t="s">
        <v>3</v>
      </c>
      <c r="B115" s="1" t="s">
        <v>230</v>
      </c>
      <c r="C115" s="3">
        <v>2010</v>
      </c>
      <c r="D115" s="5">
        <v>92202</v>
      </c>
      <c r="E115" s="1">
        <v>0</v>
      </c>
      <c r="F115" s="1">
        <v>326000</v>
      </c>
      <c r="G115" s="1"/>
      <c r="H115" s="1">
        <v>1</v>
      </c>
      <c r="I115" s="2" t="s">
        <v>231</v>
      </c>
    </row>
    <row r="116" spans="1:9" x14ac:dyDescent="0.25">
      <c r="A116" s="1" t="s">
        <v>30</v>
      </c>
      <c r="B116" s="1" t="s">
        <v>232</v>
      </c>
      <c r="C116" s="3">
        <v>2008</v>
      </c>
      <c r="D116" s="5">
        <v>130834</v>
      </c>
      <c r="E116" s="1">
        <v>0</v>
      </c>
      <c r="F116" s="1">
        <v>103000</v>
      </c>
      <c r="G116" s="1"/>
      <c r="H116" s="1">
        <v>5</v>
      </c>
      <c r="I116" s="2" t="s">
        <v>233</v>
      </c>
    </row>
    <row r="117" spans="1:9" x14ac:dyDescent="0.25">
      <c r="A117" s="1" t="s">
        <v>30</v>
      </c>
      <c r="B117" s="1" t="s">
        <v>234</v>
      </c>
      <c r="C117" s="3">
        <v>2019</v>
      </c>
      <c r="D117" s="5">
        <v>56247</v>
      </c>
      <c r="E117" s="1">
        <v>2</v>
      </c>
      <c r="F117" s="1">
        <v>488000</v>
      </c>
      <c r="G117" s="1"/>
      <c r="H117" s="1">
        <v>1</v>
      </c>
      <c r="I117" s="2" t="s">
        <v>235</v>
      </c>
    </row>
    <row r="118" spans="1:9" x14ac:dyDescent="0.25">
      <c r="A118" s="1" t="s">
        <v>3244</v>
      </c>
      <c r="B118" s="1" t="s">
        <v>194</v>
      </c>
      <c r="C118" s="3">
        <v>2016</v>
      </c>
      <c r="D118" s="5">
        <v>68479</v>
      </c>
      <c r="E118" s="1">
        <v>0</v>
      </c>
      <c r="F118" s="1">
        <v>447000</v>
      </c>
      <c r="G118" s="1"/>
      <c r="H118" s="1">
        <v>2</v>
      </c>
      <c r="I118" s="2" t="s">
        <v>236</v>
      </c>
    </row>
    <row r="119" spans="1:9" x14ac:dyDescent="0.25">
      <c r="A119" s="1" t="s">
        <v>30</v>
      </c>
      <c r="B119" s="1" t="s">
        <v>165</v>
      </c>
      <c r="C119" s="3">
        <v>2008</v>
      </c>
      <c r="D119" s="5">
        <v>45616</v>
      </c>
      <c r="E119" s="1">
        <v>0</v>
      </c>
      <c r="F119" s="1">
        <v>133000</v>
      </c>
      <c r="G119" s="1"/>
      <c r="H119" s="1">
        <v>2</v>
      </c>
      <c r="I119" s="2" t="s">
        <v>237</v>
      </c>
    </row>
    <row r="120" spans="1:9" x14ac:dyDescent="0.25">
      <c r="A120" s="1" t="s">
        <v>238</v>
      </c>
      <c r="B120" s="1" t="s">
        <v>239</v>
      </c>
      <c r="C120" s="3">
        <v>2013</v>
      </c>
      <c r="D120" s="5">
        <v>130000</v>
      </c>
      <c r="E120" s="1">
        <v>1</v>
      </c>
      <c r="F120" s="1">
        <v>185000</v>
      </c>
      <c r="G120" s="1"/>
      <c r="H120" s="1"/>
      <c r="I120" s="2" t="s">
        <v>240</v>
      </c>
    </row>
    <row r="121" spans="1:9" x14ac:dyDescent="0.25">
      <c r="A121" s="1" t="s">
        <v>30</v>
      </c>
      <c r="B121" s="1" t="s">
        <v>241</v>
      </c>
      <c r="C121" s="3">
        <v>2019</v>
      </c>
      <c r="D121" s="5">
        <v>14154</v>
      </c>
      <c r="E121" s="1">
        <v>0</v>
      </c>
      <c r="F121" s="1">
        <v>668000</v>
      </c>
      <c r="G121" s="1"/>
      <c r="H121" s="1">
        <v>1</v>
      </c>
      <c r="I121" s="2" t="s">
        <v>242</v>
      </c>
    </row>
    <row r="122" spans="1:9" x14ac:dyDescent="0.25">
      <c r="A122" s="1" t="s">
        <v>3244</v>
      </c>
      <c r="B122" s="1" t="s">
        <v>80</v>
      </c>
      <c r="C122" s="3">
        <v>2013</v>
      </c>
      <c r="D122" s="5">
        <v>52385</v>
      </c>
      <c r="E122" s="1">
        <v>0</v>
      </c>
      <c r="F122" s="1">
        <v>237000</v>
      </c>
      <c r="G122" s="1"/>
      <c r="H122" s="1">
        <v>2</v>
      </c>
      <c r="I122" s="2" t="s">
        <v>243</v>
      </c>
    </row>
    <row r="123" spans="1:9" x14ac:dyDescent="0.25">
      <c r="A123" s="1" t="s">
        <v>244</v>
      </c>
      <c r="B123" s="1" t="s">
        <v>245</v>
      </c>
      <c r="C123" s="3">
        <v>2019</v>
      </c>
      <c r="D123" s="5">
        <v>99578</v>
      </c>
      <c r="E123" s="1">
        <v>1</v>
      </c>
      <c r="F123" s="1">
        <v>2539000</v>
      </c>
      <c r="G123" s="1"/>
      <c r="H123" s="1">
        <v>1</v>
      </c>
      <c r="I123" s="2" t="s">
        <v>246</v>
      </c>
    </row>
    <row r="124" spans="1:9" x14ac:dyDescent="0.25">
      <c r="A124" s="1" t="s">
        <v>3</v>
      </c>
      <c r="B124" s="1" t="s">
        <v>247</v>
      </c>
      <c r="C124" s="3">
        <v>2021</v>
      </c>
      <c r="D124" s="5">
        <v>8786</v>
      </c>
      <c r="E124" s="1">
        <v>0</v>
      </c>
      <c r="F124" s="1">
        <v>1212000</v>
      </c>
      <c r="G124" s="1"/>
      <c r="H124" s="1">
        <v>1</v>
      </c>
      <c r="I124" s="2" t="s">
        <v>248</v>
      </c>
    </row>
    <row r="125" spans="1:9" x14ac:dyDescent="0.25">
      <c r="A125" s="1" t="s">
        <v>30</v>
      </c>
      <c r="B125" s="1" t="s">
        <v>249</v>
      </c>
      <c r="C125" s="3">
        <v>2015</v>
      </c>
      <c r="D125" s="5">
        <v>152240</v>
      </c>
      <c r="E125" s="1">
        <v>0</v>
      </c>
      <c r="F125" s="1">
        <v>351000</v>
      </c>
      <c r="G125" s="1"/>
      <c r="H125" s="1">
        <v>1</v>
      </c>
      <c r="I125" s="2" t="s">
        <v>250</v>
      </c>
    </row>
    <row r="126" spans="1:9" x14ac:dyDescent="0.25">
      <c r="A126" s="1" t="s">
        <v>3244</v>
      </c>
      <c r="B126" s="1" t="s">
        <v>251</v>
      </c>
      <c r="C126" s="3">
        <v>2014</v>
      </c>
      <c r="D126" s="5">
        <v>70000</v>
      </c>
      <c r="E126" s="1">
        <v>0</v>
      </c>
      <c r="F126" s="1">
        <v>330000</v>
      </c>
      <c r="G126" s="1"/>
      <c r="H126" s="1"/>
      <c r="I126" s="2" t="s">
        <v>252</v>
      </c>
    </row>
    <row r="127" spans="1:9" x14ac:dyDescent="0.25">
      <c r="A127" s="1" t="s">
        <v>3244</v>
      </c>
      <c r="B127" s="1" t="s">
        <v>253</v>
      </c>
      <c r="C127" s="3">
        <v>2019</v>
      </c>
      <c r="D127" s="5">
        <v>45136</v>
      </c>
      <c r="E127" s="1">
        <v>0</v>
      </c>
      <c r="F127" s="1">
        <v>458000</v>
      </c>
      <c r="G127" s="1"/>
      <c r="H127" s="1">
        <v>1</v>
      </c>
      <c r="I127" s="2" t="s">
        <v>254</v>
      </c>
    </row>
    <row r="128" spans="1:9" x14ac:dyDescent="0.25">
      <c r="A128" s="1" t="s">
        <v>3244</v>
      </c>
      <c r="B128" s="1" t="s">
        <v>255</v>
      </c>
      <c r="C128" s="3">
        <v>2021</v>
      </c>
      <c r="D128" s="5">
        <v>13410</v>
      </c>
      <c r="E128" s="1">
        <v>0</v>
      </c>
      <c r="F128" s="1">
        <v>513999.99999999994</v>
      </c>
      <c r="G128" s="1"/>
      <c r="H128" s="1">
        <v>1</v>
      </c>
      <c r="I128" s="2" t="s">
        <v>256</v>
      </c>
    </row>
    <row r="129" spans="1:9" x14ac:dyDescent="0.25">
      <c r="A129" s="1" t="s">
        <v>3</v>
      </c>
      <c r="B129" s="1" t="s">
        <v>120</v>
      </c>
      <c r="C129" s="3">
        <v>2015</v>
      </c>
      <c r="D129" s="5">
        <v>62326</v>
      </c>
      <c r="E129" s="1">
        <v>0</v>
      </c>
      <c r="F129" s="1">
        <v>711000</v>
      </c>
      <c r="G129" s="1"/>
      <c r="H129" s="1">
        <v>1</v>
      </c>
      <c r="I129" s="2" t="s">
        <v>257</v>
      </c>
    </row>
    <row r="130" spans="1:9" x14ac:dyDescent="0.25">
      <c r="A130" s="1" t="s">
        <v>3244</v>
      </c>
      <c r="B130" s="1" t="s">
        <v>78</v>
      </c>
      <c r="C130" s="3">
        <v>2021</v>
      </c>
      <c r="D130" s="5">
        <v>10238</v>
      </c>
      <c r="E130" s="1">
        <v>0</v>
      </c>
      <c r="F130" s="1">
        <v>702000</v>
      </c>
      <c r="G130" s="1"/>
      <c r="H130" s="1">
        <v>1</v>
      </c>
      <c r="I130" s="2" t="s">
        <v>258</v>
      </c>
    </row>
    <row r="131" spans="1:9" x14ac:dyDescent="0.25">
      <c r="A131" s="1" t="s">
        <v>30</v>
      </c>
      <c r="B131" s="1" t="s">
        <v>259</v>
      </c>
      <c r="C131" s="3">
        <v>2010</v>
      </c>
      <c r="D131" s="5">
        <v>131110</v>
      </c>
      <c r="E131" s="1">
        <v>0</v>
      </c>
      <c r="F131" s="1">
        <v>190000</v>
      </c>
      <c r="G131" s="1"/>
      <c r="H131" s="1">
        <v>2</v>
      </c>
      <c r="I131" s="2" t="s">
        <v>260</v>
      </c>
    </row>
    <row r="132" spans="1:9" x14ac:dyDescent="0.25">
      <c r="A132" s="1" t="s">
        <v>3244</v>
      </c>
      <c r="B132" s="1" t="s">
        <v>28</v>
      </c>
      <c r="C132" s="3">
        <v>2015</v>
      </c>
      <c r="D132" s="5">
        <v>70550</v>
      </c>
      <c r="E132" s="1">
        <v>0</v>
      </c>
      <c r="F132" s="1">
        <v>199000</v>
      </c>
      <c r="G132" s="1"/>
      <c r="H132" s="1">
        <v>2</v>
      </c>
      <c r="I132" s="2" t="s">
        <v>261</v>
      </c>
    </row>
    <row r="133" spans="1:9" x14ac:dyDescent="0.25">
      <c r="A133" s="1" t="s">
        <v>3</v>
      </c>
      <c r="B133" s="1" t="s">
        <v>262</v>
      </c>
      <c r="C133" s="3">
        <v>2018</v>
      </c>
      <c r="D133" s="5">
        <v>13022</v>
      </c>
      <c r="E133" s="1">
        <v>0</v>
      </c>
      <c r="F133" s="1">
        <v>672000</v>
      </c>
      <c r="G133" s="1"/>
      <c r="H133" s="1">
        <v>1</v>
      </c>
      <c r="I133" s="2" t="s">
        <v>263</v>
      </c>
    </row>
    <row r="134" spans="1:9" x14ac:dyDescent="0.25">
      <c r="A134" s="1" t="s">
        <v>3244</v>
      </c>
      <c r="B134" s="1" t="s">
        <v>264</v>
      </c>
      <c r="C134" s="3">
        <v>2016</v>
      </c>
      <c r="D134" s="5">
        <v>47812</v>
      </c>
      <c r="E134" s="1">
        <v>0</v>
      </c>
      <c r="F134" s="1">
        <v>297000</v>
      </c>
      <c r="G134" s="1"/>
      <c r="H134" s="1">
        <v>2</v>
      </c>
      <c r="I134" s="2" t="s">
        <v>265</v>
      </c>
    </row>
    <row r="135" spans="1:9" x14ac:dyDescent="0.25">
      <c r="A135" s="1" t="s">
        <v>3343</v>
      </c>
      <c r="B135" s="1" t="s">
        <v>266</v>
      </c>
      <c r="C135" s="3">
        <v>2018</v>
      </c>
      <c r="D135" s="5">
        <v>42039</v>
      </c>
      <c r="E135" s="1">
        <v>1</v>
      </c>
      <c r="F135" s="1">
        <v>2290000</v>
      </c>
      <c r="G135" s="1"/>
      <c r="H135" s="1">
        <v>1</v>
      </c>
      <c r="I135" s="2" t="s">
        <v>267</v>
      </c>
    </row>
    <row r="136" spans="1:9" x14ac:dyDescent="0.25">
      <c r="A136" s="1" t="s">
        <v>3244</v>
      </c>
      <c r="B136" s="1" t="s">
        <v>107</v>
      </c>
      <c r="C136" s="3">
        <v>2015</v>
      </c>
      <c r="D136" s="5">
        <v>70000</v>
      </c>
      <c r="E136" s="1">
        <v>0</v>
      </c>
      <c r="F136" s="1">
        <v>250000</v>
      </c>
      <c r="G136" s="1"/>
      <c r="H136" s="1"/>
      <c r="I136" s="2" t="s">
        <v>268</v>
      </c>
    </row>
    <row r="137" spans="1:9" x14ac:dyDescent="0.25">
      <c r="A137" s="1" t="s">
        <v>3244</v>
      </c>
      <c r="B137" s="1" t="s">
        <v>28</v>
      </c>
      <c r="C137" s="3">
        <v>2020</v>
      </c>
      <c r="D137" s="5">
        <v>25000</v>
      </c>
      <c r="E137" s="1">
        <v>0</v>
      </c>
      <c r="F137" s="1">
        <v>340000</v>
      </c>
      <c r="G137" s="1"/>
      <c r="H137" s="1"/>
      <c r="I137" s="2" t="s">
        <v>269</v>
      </c>
    </row>
    <row r="138" spans="1:9" x14ac:dyDescent="0.25">
      <c r="A138" s="1" t="s">
        <v>3244</v>
      </c>
      <c r="B138" s="1" t="s">
        <v>270</v>
      </c>
      <c r="C138" s="3">
        <v>2008</v>
      </c>
      <c r="D138" s="5">
        <v>15000</v>
      </c>
      <c r="E138" s="1">
        <v>0</v>
      </c>
      <c r="F138" s="1">
        <v>48000</v>
      </c>
      <c r="G138" s="1"/>
      <c r="H138" s="1"/>
      <c r="I138" s="2" t="s">
        <v>271</v>
      </c>
    </row>
    <row r="139" spans="1:9" x14ac:dyDescent="0.25">
      <c r="A139" s="1" t="s">
        <v>30</v>
      </c>
      <c r="B139" s="1" t="s">
        <v>272</v>
      </c>
      <c r="C139" s="3">
        <v>2017</v>
      </c>
      <c r="D139" s="5">
        <v>93409</v>
      </c>
      <c r="E139" s="1">
        <v>1</v>
      </c>
      <c r="F139" s="1">
        <v>911999.99999999988</v>
      </c>
      <c r="G139" s="1"/>
      <c r="H139" s="1">
        <v>1</v>
      </c>
      <c r="I139" s="2" t="s">
        <v>273</v>
      </c>
    </row>
    <row r="140" spans="1:9" x14ac:dyDescent="0.25">
      <c r="A140" s="1" t="s">
        <v>3244</v>
      </c>
      <c r="B140" s="1" t="s">
        <v>274</v>
      </c>
      <c r="C140" s="3">
        <v>2015</v>
      </c>
      <c r="D140" s="5">
        <v>53123</v>
      </c>
      <c r="E140" s="1">
        <v>0</v>
      </c>
      <c r="F140" s="1">
        <v>364000</v>
      </c>
      <c r="G140" s="1"/>
      <c r="H140" s="1">
        <v>1</v>
      </c>
      <c r="I140" s="2" t="s">
        <v>275</v>
      </c>
    </row>
    <row r="141" spans="1:9" x14ac:dyDescent="0.25">
      <c r="A141" s="1" t="s">
        <v>3244</v>
      </c>
      <c r="B141" s="1" t="s">
        <v>61</v>
      </c>
      <c r="C141" s="3">
        <v>2016</v>
      </c>
      <c r="D141" s="5">
        <v>63628</v>
      </c>
      <c r="E141" s="1">
        <v>0</v>
      </c>
      <c r="F141" s="1">
        <v>615000</v>
      </c>
      <c r="G141" s="1"/>
      <c r="H141" s="1">
        <v>1</v>
      </c>
      <c r="I141" s="2" t="s">
        <v>276</v>
      </c>
    </row>
    <row r="142" spans="1:9" x14ac:dyDescent="0.25">
      <c r="A142" s="1" t="s">
        <v>277</v>
      </c>
      <c r="B142" s="1" t="s">
        <v>278</v>
      </c>
      <c r="C142" s="3">
        <v>2017</v>
      </c>
      <c r="D142" s="5">
        <v>35018</v>
      </c>
      <c r="E142" s="1">
        <v>0</v>
      </c>
      <c r="F142" s="1">
        <v>485000</v>
      </c>
      <c r="G142" s="1" t="s">
        <v>279</v>
      </c>
      <c r="H142" s="1">
        <v>1</v>
      </c>
      <c r="I142" s="2" t="s">
        <v>280</v>
      </c>
    </row>
    <row r="143" spans="1:9" x14ac:dyDescent="0.25">
      <c r="A143" s="1" t="s">
        <v>3244</v>
      </c>
      <c r="B143" s="1" t="s">
        <v>281</v>
      </c>
      <c r="C143" s="3">
        <v>2019</v>
      </c>
      <c r="D143" s="5">
        <v>57543</v>
      </c>
      <c r="E143" s="1">
        <v>0</v>
      </c>
      <c r="F143" s="1">
        <v>599000</v>
      </c>
      <c r="G143" s="1" t="s">
        <v>279</v>
      </c>
      <c r="H143" s="1">
        <v>1</v>
      </c>
      <c r="I143" s="2" t="s">
        <v>282</v>
      </c>
    </row>
    <row r="144" spans="1:9" x14ac:dyDescent="0.25">
      <c r="A144" s="1" t="s">
        <v>3244</v>
      </c>
      <c r="B144" s="1" t="s">
        <v>283</v>
      </c>
      <c r="C144" s="3">
        <v>2017</v>
      </c>
      <c r="D144" s="5">
        <v>48502</v>
      </c>
      <c r="E144" s="1">
        <v>0</v>
      </c>
      <c r="F144" s="1">
        <v>400000</v>
      </c>
      <c r="G144" s="1" t="s">
        <v>284</v>
      </c>
      <c r="H144" s="1">
        <v>1</v>
      </c>
      <c r="I144" s="2" t="s">
        <v>285</v>
      </c>
    </row>
    <row r="145" spans="1:9" x14ac:dyDescent="0.25">
      <c r="A145" s="1" t="s">
        <v>277</v>
      </c>
      <c r="B145" s="1" t="s">
        <v>286</v>
      </c>
      <c r="C145" s="3">
        <v>2016</v>
      </c>
      <c r="D145" s="5">
        <v>44434</v>
      </c>
      <c r="E145" s="1">
        <v>0</v>
      </c>
      <c r="F145" s="1">
        <v>700000</v>
      </c>
      <c r="G145" s="1" t="s">
        <v>287</v>
      </c>
      <c r="H145" s="1">
        <v>1</v>
      </c>
      <c r="I145" s="2" t="s">
        <v>288</v>
      </c>
    </row>
    <row r="146" spans="1:9" x14ac:dyDescent="0.25">
      <c r="A146" s="1" t="s">
        <v>289</v>
      </c>
      <c r="B146" s="1" t="s">
        <v>290</v>
      </c>
      <c r="C146" s="3">
        <v>2015</v>
      </c>
      <c r="D146" s="5">
        <v>87841</v>
      </c>
      <c r="E146" s="1">
        <v>1</v>
      </c>
      <c r="F146" s="1">
        <v>750000</v>
      </c>
      <c r="G146" s="1" t="s">
        <v>287</v>
      </c>
      <c r="H146" s="1">
        <v>1</v>
      </c>
      <c r="I146" s="2" t="s">
        <v>291</v>
      </c>
    </row>
    <row r="147" spans="1:9" x14ac:dyDescent="0.25">
      <c r="A147" s="1" t="s">
        <v>277</v>
      </c>
      <c r="B147" s="1" t="s">
        <v>292</v>
      </c>
      <c r="C147" s="3">
        <v>2020</v>
      </c>
      <c r="D147" s="5">
        <v>30988</v>
      </c>
      <c r="E147" s="1">
        <v>0</v>
      </c>
      <c r="F147" s="1">
        <v>970000</v>
      </c>
      <c r="G147" s="1" t="s">
        <v>293</v>
      </c>
      <c r="H147" s="1">
        <v>2</v>
      </c>
      <c r="I147" s="2" t="s">
        <v>294</v>
      </c>
    </row>
    <row r="148" spans="1:9" x14ac:dyDescent="0.25">
      <c r="A148" s="1" t="s">
        <v>277</v>
      </c>
      <c r="B148" s="1" t="s">
        <v>295</v>
      </c>
      <c r="C148" s="3">
        <v>2015</v>
      </c>
      <c r="D148" s="5">
        <v>60604</v>
      </c>
      <c r="E148" s="1">
        <v>0</v>
      </c>
      <c r="F148" s="1">
        <v>400000</v>
      </c>
      <c r="G148" s="1" t="s">
        <v>296</v>
      </c>
      <c r="H148" s="1">
        <v>1</v>
      </c>
      <c r="I148" s="2" t="s">
        <v>297</v>
      </c>
    </row>
    <row r="149" spans="1:9" x14ac:dyDescent="0.25">
      <c r="A149" s="1" t="s">
        <v>298</v>
      </c>
      <c r="B149" s="1" t="s">
        <v>299</v>
      </c>
      <c r="C149" s="3">
        <v>2015</v>
      </c>
      <c r="D149" s="5">
        <v>49769</v>
      </c>
      <c r="E149" s="1">
        <v>0</v>
      </c>
      <c r="F149" s="1">
        <v>595000</v>
      </c>
      <c r="G149" s="1" t="s">
        <v>279</v>
      </c>
      <c r="H149" s="1">
        <v>1</v>
      </c>
      <c r="I149" s="2" t="s">
        <v>300</v>
      </c>
    </row>
    <row r="150" spans="1:9" x14ac:dyDescent="0.25">
      <c r="A150" s="1" t="s">
        <v>3244</v>
      </c>
      <c r="B150" s="1" t="s">
        <v>281</v>
      </c>
      <c r="C150" s="3">
        <v>2019</v>
      </c>
      <c r="D150" s="5">
        <v>1431</v>
      </c>
      <c r="E150" s="1">
        <v>0</v>
      </c>
      <c r="F150" s="1">
        <v>695000</v>
      </c>
      <c r="G150" s="1" t="s">
        <v>301</v>
      </c>
      <c r="H150" s="1">
        <v>1</v>
      </c>
      <c r="I150" s="2" t="s">
        <v>302</v>
      </c>
    </row>
    <row r="151" spans="1:9" x14ac:dyDescent="0.25">
      <c r="A151" s="1" t="s">
        <v>3244</v>
      </c>
      <c r="B151" s="1" t="s">
        <v>303</v>
      </c>
      <c r="C151" s="3">
        <v>2019</v>
      </c>
      <c r="D151" s="5">
        <v>23004</v>
      </c>
      <c r="E151" s="1">
        <v>0</v>
      </c>
      <c r="F151" s="1">
        <v>900000</v>
      </c>
      <c r="G151" s="1" t="s">
        <v>287</v>
      </c>
      <c r="H151" s="1">
        <v>1</v>
      </c>
      <c r="I151" s="2" t="s">
        <v>304</v>
      </c>
    </row>
    <row r="152" spans="1:9" x14ac:dyDescent="0.25">
      <c r="A152" s="1" t="s">
        <v>3343</v>
      </c>
      <c r="B152" s="1" t="s">
        <v>305</v>
      </c>
      <c r="C152" s="3">
        <v>2017</v>
      </c>
      <c r="D152" s="5">
        <v>35128</v>
      </c>
      <c r="E152" s="1">
        <v>0</v>
      </c>
      <c r="F152" s="1">
        <v>4000000</v>
      </c>
      <c r="G152" s="1" t="s">
        <v>306</v>
      </c>
      <c r="H152" s="1">
        <v>1</v>
      </c>
      <c r="I152" s="2" t="s">
        <v>307</v>
      </c>
    </row>
    <row r="153" spans="1:9" x14ac:dyDescent="0.25">
      <c r="A153" s="1" t="s">
        <v>308</v>
      </c>
      <c r="B153" s="1" t="s">
        <v>309</v>
      </c>
      <c r="C153" s="3">
        <v>2019</v>
      </c>
      <c r="D153" s="5">
        <v>40913</v>
      </c>
      <c r="E153" s="1">
        <v>0</v>
      </c>
      <c r="F153" s="1">
        <v>925000</v>
      </c>
      <c r="G153" s="1" t="s">
        <v>310</v>
      </c>
      <c r="H153" s="1">
        <v>1</v>
      </c>
      <c r="I153" s="2" t="s">
        <v>311</v>
      </c>
    </row>
    <row r="154" spans="1:9" x14ac:dyDescent="0.25">
      <c r="A154" s="1" t="s">
        <v>312</v>
      </c>
      <c r="B154" s="1" t="s">
        <v>313</v>
      </c>
      <c r="C154" s="3">
        <v>2021</v>
      </c>
      <c r="D154" s="5">
        <v>28563</v>
      </c>
      <c r="E154" s="1">
        <v>1</v>
      </c>
      <c r="F154" s="1">
        <v>1310000</v>
      </c>
      <c r="G154" s="1" t="s">
        <v>306</v>
      </c>
      <c r="H154" s="1">
        <v>1</v>
      </c>
      <c r="I154" s="2" t="s">
        <v>314</v>
      </c>
    </row>
    <row r="155" spans="1:9" x14ac:dyDescent="0.25">
      <c r="A155" s="1" t="s">
        <v>3343</v>
      </c>
      <c r="B155" s="1" t="s">
        <v>315</v>
      </c>
      <c r="C155" s="3">
        <v>2019</v>
      </c>
      <c r="D155" s="5">
        <v>24419</v>
      </c>
      <c r="E155" s="1">
        <v>1</v>
      </c>
      <c r="F155" s="1">
        <v>3000000</v>
      </c>
      <c r="G155" s="1" t="s">
        <v>306</v>
      </c>
      <c r="H155" s="1">
        <v>1</v>
      </c>
      <c r="I155" s="2" t="s">
        <v>316</v>
      </c>
    </row>
    <row r="156" spans="1:9" x14ac:dyDescent="0.25">
      <c r="A156" s="1" t="s">
        <v>5430</v>
      </c>
      <c r="B156" s="1" t="s">
        <v>317</v>
      </c>
      <c r="C156" s="3">
        <v>2022</v>
      </c>
      <c r="D156" s="5">
        <v>10967</v>
      </c>
      <c r="E156" s="1">
        <v>0</v>
      </c>
      <c r="F156" s="1">
        <v>4400000</v>
      </c>
      <c r="G156" s="1" t="s">
        <v>306</v>
      </c>
      <c r="H156" s="1">
        <v>1</v>
      </c>
      <c r="I156" s="2" t="s">
        <v>318</v>
      </c>
    </row>
    <row r="157" spans="1:9" x14ac:dyDescent="0.25">
      <c r="A157" s="1" t="s">
        <v>3343</v>
      </c>
      <c r="B157" s="1" t="s">
        <v>319</v>
      </c>
      <c r="C157" s="3">
        <v>2017</v>
      </c>
      <c r="D157" s="5">
        <v>8590</v>
      </c>
      <c r="E157" s="1">
        <v>1</v>
      </c>
      <c r="F157" s="1">
        <v>2800000</v>
      </c>
      <c r="G157" s="1" t="s">
        <v>306</v>
      </c>
      <c r="H157" s="1">
        <v>1</v>
      </c>
      <c r="I157" s="2" t="s">
        <v>320</v>
      </c>
    </row>
    <row r="158" spans="1:9" x14ac:dyDescent="0.25">
      <c r="A158" s="1" t="s">
        <v>156</v>
      </c>
      <c r="B158" s="1" t="s">
        <v>321</v>
      </c>
      <c r="C158" s="3">
        <v>2019</v>
      </c>
      <c r="D158" s="5">
        <v>16883</v>
      </c>
      <c r="E158" s="1">
        <v>1</v>
      </c>
      <c r="F158" s="1">
        <v>3400000</v>
      </c>
      <c r="G158" s="1" t="s">
        <v>306</v>
      </c>
      <c r="H158" s="1">
        <v>1</v>
      </c>
      <c r="I158" s="2" t="s">
        <v>322</v>
      </c>
    </row>
    <row r="159" spans="1:9" x14ac:dyDescent="0.25">
      <c r="A159" s="1" t="s">
        <v>3343</v>
      </c>
      <c r="B159" s="1" t="s">
        <v>323</v>
      </c>
      <c r="C159" s="3">
        <v>2019</v>
      </c>
      <c r="D159" s="5">
        <v>50640</v>
      </c>
      <c r="E159" s="1">
        <v>0</v>
      </c>
      <c r="F159" s="1">
        <v>3500000</v>
      </c>
      <c r="G159" s="1" t="s">
        <v>306</v>
      </c>
      <c r="H159" s="1">
        <v>1</v>
      </c>
      <c r="I159" s="2" t="s">
        <v>324</v>
      </c>
    </row>
    <row r="160" spans="1:9" x14ac:dyDescent="0.25">
      <c r="A160" s="1" t="s">
        <v>3343</v>
      </c>
      <c r="B160" s="1" t="s">
        <v>325</v>
      </c>
      <c r="C160" s="3">
        <v>2017</v>
      </c>
      <c r="D160" s="5">
        <v>13127</v>
      </c>
      <c r="E160" s="1">
        <v>0</v>
      </c>
      <c r="F160" s="1">
        <v>2600000</v>
      </c>
      <c r="G160" s="1" t="s">
        <v>306</v>
      </c>
      <c r="H160" s="1">
        <v>1</v>
      </c>
      <c r="I160" s="2" t="s">
        <v>326</v>
      </c>
    </row>
    <row r="161" spans="1:9" x14ac:dyDescent="0.25">
      <c r="A161" s="1" t="s">
        <v>3343</v>
      </c>
      <c r="B161" s="1" t="s">
        <v>327</v>
      </c>
      <c r="C161" s="3">
        <v>2021</v>
      </c>
      <c r="D161" s="5">
        <v>5869</v>
      </c>
      <c r="E161" s="1">
        <v>0</v>
      </c>
      <c r="F161" s="1">
        <v>7600000</v>
      </c>
      <c r="G161" s="1" t="s">
        <v>306</v>
      </c>
      <c r="H161" s="1">
        <v>1</v>
      </c>
      <c r="I161" s="2" t="s">
        <v>328</v>
      </c>
    </row>
    <row r="162" spans="1:9" x14ac:dyDescent="0.25">
      <c r="A162" s="1" t="s">
        <v>3343</v>
      </c>
      <c r="B162" s="1" t="s">
        <v>329</v>
      </c>
      <c r="C162" s="3">
        <v>2019</v>
      </c>
      <c r="D162" s="5">
        <v>58239</v>
      </c>
      <c r="E162" s="1">
        <v>1</v>
      </c>
      <c r="F162" s="1">
        <v>5500000</v>
      </c>
      <c r="G162" s="1" t="s">
        <v>306</v>
      </c>
      <c r="H162" s="1">
        <v>1</v>
      </c>
      <c r="I162" s="2" t="s">
        <v>330</v>
      </c>
    </row>
    <row r="163" spans="1:9" x14ac:dyDescent="0.25">
      <c r="A163" s="1" t="s">
        <v>277</v>
      </c>
      <c r="B163" s="1" t="s">
        <v>331</v>
      </c>
      <c r="C163" s="3">
        <v>2017</v>
      </c>
      <c r="D163" s="5">
        <v>46765</v>
      </c>
      <c r="E163" s="1">
        <v>1</v>
      </c>
      <c r="F163" s="1">
        <v>495000</v>
      </c>
      <c r="G163" s="1" t="s">
        <v>332</v>
      </c>
      <c r="H163" s="1">
        <v>1</v>
      </c>
      <c r="I163" s="2" t="s">
        <v>333</v>
      </c>
    </row>
    <row r="164" spans="1:9" x14ac:dyDescent="0.25">
      <c r="A164" s="1" t="s">
        <v>298</v>
      </c>
      <c r="B164" s="1" t="s">
        <v>334</v>
      </c>
      <c r="C164" s="3">
        <v>2014</v>
      </c>
      <c r="D164" s="5">
        <v>57415</v>
      </c>
      <c r="E164" s="1">
        <v>0</v>
      </c>
      <c r="F164" s="1">
        <v>365000</v>
      </c>
      <c r="G164" s="1" t="s">
        <v>296</v>
      </c>
      <c r="H164" s="1">
        <v>1</v>
      </c>
      <c r="I164" s="2" t="s">
        <v>335</v>
      </c>
    </row>
    <row r="165" spans="1:9" x14ac:dyDescent="0.25">
      <c r="A165" s="1" t="s">
        <v>3435</v>
      </c>
      <c r="B165" s="1" t="s">
        <v>336</v>
      </c>
      <c r="C165" s="3">
        <v>2020</v>
      </c>
      <c r="D165" s="5">
        <v>65433</v>
      </c>
      <c r="E165" s="1">
        <v>1</v>
      </c>
      <c r="F165" s="1">
        <v>1780000</v>
      </c>
      <c r="G165" s="1" t="s">
        <v>296</v>
      </c>
      <c r="H165" s="1">
        <v>1</v>
      </c>
      <c r="I165" s="2" t="s">
        <v>337</v>
      </c>
    </row>
    <row r="166" spans="1:9" x14ac:dyDescent="0.25">
      <c r="A166" s="1" t="s">
        <v>277</v>
      </c>
      <c r="B166" s="1" t="s">
        <v>278</v>
      </c>
      <c r="C166" s="3">
        <v>2017</v>
      </c>
      <c r="D166" s="5">
        <v>35018</v>
      </c>
      <c r="E166" s="1">
        <v>0</v>
      </c>
      <c r="F166" s="1">
        <v>485000</v>
      </c>
      <c r="G166" s="1" t="s">
        <v>279</v>
      </c>
      <c r="H166" s="1"/>
      <c r="I166" s="2" t="s">
        <v>338</v>
      </c>
    </row>
    <row r="167" spans="1:9" x14ac:dyDescent="0.25">
      <c r="A167" s="1" t="s">
        <v>3244</v>
      </c>
      <c r="B167" s="1" t="s">
        <v>281</v>
      </c>
      <c r="C167" s="3">
        <v>2019</v>
      </c>
      <c r="D167" s="5">
        <v>57543</v>
      </c>
      <c r="E167" s="1">
        <v>0</v>
      </c>
      <c r="F167" s="1">
        <v>599000</v>
      </c>
      <c r="G167" s="1" t="s">
        <v>279</v>
      </c>
      <c r="H167" s="1">
        <v>1</v>
      </c>
      <c r="I167" s="2" t="s">
        <v>280</v>
      </c>
    </row>
    <row r="168" spans="1:9" x14ac:dyDescent="0.25">
      <c r="A168" s="1" t="s">
        <v>3244</v>
      </c>
      <c r="B168" s="1" t="s">
        <v>283</v>
      </c>
      <c r="C168" s="3">
        <v>2017</v>
      </c>
      <c r="D168" s="5">
        <v>48502</v>
      </c>
      <c r="E168" s="1">
        <v>0</v>
      </c>
      <c r="F168" s="1">
        <v>400000</v>
      </c>
      <c r="G168" s="1" t="s">
        <v>284</v>
      </c>
      <c r="H168" s="1">
        <v>1</v>
      </c>
      <c r="I168" s="2" t="s">
        <v>282</v>
      </c>
    </row>
    <row r="169" spans="1:9" x14ac:dyDescent="0.25">
      <c r="A169" s="1" t="s">
        <v>277</v>
      </c>
      <c r="B169" s="1" t="s">
        <v>286</v>
      </c>
      <c r="C169" s="3">
        <v>2016</v>
      </c>
      <c r="D169" s="5">
        <v>44434</v>
      </c>
      <c r="E169" s="1">
        <v>0</v>
      </c>
      <c r="F169" s="1">
        <v>700000</v>
      </c>
      <c r="G169" s="1" t="s">
        <v>287</v>
      </c>
      <c r="H169" s="1">
        <v>1</v>
      </c>
      <c r="I169" s="2" t="s">
        <v>285</v>
      </c>
    </row>
    <row r="170" spans="1:9" x14ac:dyDescent="0.25">
      <c r="A170" s="1" t="s">
        <v>289</v>
      </c>
      <c r="B170" s="1" t="s">
        <v>290</v>
      </c>
      <c r="C170" s="3">
        <v>2015</v>
      </c>
      <c r="D170" s="5">
        <v>87841</v>
      </c>
      <c r="E170" s="1">
        <v>1</v>
      </c>
      <c r="F170" s="1">
        <v>750000</v>
      </c>
      <c r="G170" s="1" t="s">
        <v>287</v>
      </c>
      <c r="H170" s="1">
        <v>1</v>
      </c>
      <c r="I170" s="2" t="s">
        <v>288</v>
      </c>
    </row>
    <row r="171" spans="1:9" x14ac:dyDescent="0.25">
      <c r="A171" s="1" t="s">
        <v>277</v>
      </c>
      <c r="B171" s="1" t="s">
        <v>292</v>
      </c>
      <c r="C171" s="3">
        <v>2020</v>
      </c>
      <c r="D171" s="5">
        <v>30988</v>
      </c>
      <c r="E171" s="1">
        <v>0</v>
      </c>
      <c r="F171" s="1">
        <v>970000</v>
      </c>
      <c r="G171" s="1" t="s">
        <v>293</v>
      </c>
      <c r="H171" s="1">
        <v>1</v>
      </c>
      <c r="I171" s="2" t="s">
        <v>291</v>
      </c>
    </row>
    <row r="172" spans="1:9" x14ac:dyDescent="0.25">
      <c r="A172" s="1" t="s">
        <v>277</v>
      </c>
      <c r="B172" s="1" t="s">
        <v>295</v>
      </c>
      <c r="C172" s="3">
        <v>2015</v>
      </c>
      <c r="D172" s="5">
        <v>60604</v>
      </c>
      <c r="E172" s="1">
        <v>0</v>
      </c>
      <c r="F172" s="1">
        <v>400000</v>
      </c>
      <c r="G172" s="1" t="s">
        <v>296</v>
      </c>
      <c r="H172" s="1">
        <v>2</v>
      </c>
      <c r="I172" s="2" t="s">
        <v>294</v>
      </c>
    </row>
    <row r="173" spans="1:9" x14ac:dyDescent="0.25">
      <c r="A173" s="1" t="s">
        <v>298</v>
      </c>
      <c r="B173" s="1" t="s">
        <v>299</v>
      </c>
      <c r="C173" s="3">
        <v>2015</v>
      </c>
      <c r="D173" s="5">
        <v>49769</v>
      </c>
      <c r="E173" s="1">
        <v>0</v>
      </c>
      <c r="F173" s="1">
        <v>595000</v>
      </c>
      <c r="G173" s="1" t="s">
        <v>279</v>
      </c>
      <c r="H173" s="1">
        <v>1</v>
      </c>
      <c r="I173" s="2" t="s">
        <v>297</v>
      </c>
    </row>
    <row r="174" spans="1:9" x14ac:dyDescent="0.25">
      <c r="A174" s="1" t="s">
        <v>3244</v>
      </c>
      <c r="B174" s="1" t="s">
        <v>281</v>
      </c>
      <c r="C174" s="3">
        <v>2019</v>
      </c>
      <c r="D174" s="5">
        <v>1431</v>
      </c>
      <c r="E174" s="1">
        <v>0</v>
      </c>
      <c r="F174" s="1">
        <v>695000</v>
      </c>
      <c r="G174" s="1" t="s">
        <v>301</v>
      </c>
      <c r="H174" s="1">
        <v>1</v>
      </c>
      <c r="I174" s="2" t="s">
        <v>300</v>
      </c>
    </row>
    <row r="175" spans="1:9" x14ac:dyDescent="0.25">
      <c r="A175" s="1" t="s">
        <v>3244</v>
      </c>
      <c r="B175" s="1" t="s">
        <v>303</v>
      </c>
      <c r="C175" s="3">
        <v>2019</v>
      </c>
      <c r="D175" s="5">
        <v>23004</v>
      </c>
      <c r="E175" s="1">
        <v>0</v>
      </c>
      <c r="F175" s="1">
        <v>900000</v>
      </c>
      <c r="G175" s="1" t="s">
        <v>287</v>
      </c>
      <c r="H175" s="1">
        <v>1</v>
      </c>
      <c r="I175" s="2" t="s">
        <v>302</v>
      </c>
    </row>
    <row r="176" spans="1:9" x14ac:dyDescent="0.25">
      <c r="A176" s="1" t="s">
        <v>3343</v>
      </c>
      <c r="B176" s="1" t="s">
        <v>305</v>
      </c>
      <c r="C176" s="3">
        <v>2017</v>
      </c>
      <c r="D176" s="5">
        <v>35128</v>
      </c>
      <c r="E176" s="1">
        <v>0</v>
      </c>
      <c r="F176" s="1">
        <v>4000000</v>
      </c>
      <c r="G176" s="1" t="s">
        <v>306</v>
      </c>
      <c r="H176" s="1">
        <v>1</v>
      </c>
      <c r="I176" s="2" t="s">
        <v>304</v>
      </c>
    </row>
    <row r="177" spans="1:9" x14ac:dyDescent="0.25">
      <c r="A177" s="1" t="s">
        <v>308</v>
      </c>
      <c r="B177" s="1" t="s">
        <v>309</v>
      </c>
      <c r="C177" s="3">
        <v>2019</v>
      </c>
      <c r="D177" s="5">
        <v>40913</v>
      </c>
      <c r="E177" s="1">
        <v>0</v>
      </c>
      <c r="F177" s="1">
        <v>925000</v>
      </c>
      <c r="G177" s="1" t="s">
        <v>310</v>
      </c>
      <c r="H177" s="1">
        <v>1</v>
      </c>
      <c r="I177" s="2" t="s">
        <v>307</v>
      </c>
    </row>
    <row r="178" spans="1:9" x14ac:dyDescent="0.25">
      <c r="A178" s="1" t="s">
        <v>312</v>
      </c>
      <c r="B178" s="1" t="s">
        <v>313</v>
      </c>
      <c r="C178" s="3">
        <v>2021</v>
      </c>
      <c r="D178" s="5">
        <v>28563</v>
      </c>
      <c r="E178" s="1">
        <v>1</v>
      </c>
      <c r="F178" s="1">
        <v>1310000</v>
      </c>
      <c r="G178" s="1" t="s">
        <v>306</v>
      </c>
      <c r="H178" s="1">
        <v>1</v>
      </c>
      <c r="I178" s="2" t="s">
        <v>311</v>
      </c>
    </row>
    <row r="179" spans="1:9" x14ac:dyDescent="0.25">
      <c r="A179" s="1" t="s">
        <v>3343</v>
      </c>
      <c r="B179" s="1" t="s">
        <v>315</v>
      </c>
      <c r="C179" s="3">
        <v>2019</v>
      </c>
      <c r="D179" s="5">
        <v>24419</v>
      </c>
      <c r="E179" s="1">
        <v>1</v>
      </c>
      <c r="F179" s="1">
        <v>3000000</v>
      </c>
      <c r="G179" s="1" t="s">
        <v>306</v>
      </c>
      <c r="H179" s="1">
        <v>1</v>
      </c>
      <c r="I179" s="2" t="s">
        <v>314</v>
      </c>
    </row>
    <row r="180" spans="1:9" x14ac:dyDescent="0.25">
      <c r="A180" s="1" t="s">
        <v>5430</v>
      </c>
      <c r="B180" s="1" t="s">
        <v>317</v>
      </c>
      <c r="C180" s="3">
        <v>2022</v>
      </c>
      <c r="D180" s="5">
        <v>10967</v>
      </c>
      <c r="E180" s="1">
        <v>0</v>
      </c>
      <c r="F180" s="1">
        <v>4400000</v>
      </c>
      <c r="G180" s="1" t="s">
        <v>306</v>
      </c>
      <c r="H180" s="1">
        <v>1</v>
      </c>
      <c r="I180" s="2" t="s">
        <v>316</v>
      </c>
    </row>
    <row r="181" spans="1:9" x14ac:dyDescent="0.25">
      <c r="A181" s="1" t="s">
        <v>3343</v>
      </c>
      <c r="B181" s="1" t="s">
        <v>319</v>
      </c>
      <c r="C181" s="3">
        <v>2017</v>
      </c>
      <c r="D181" s="5">
        <v>8590</v>
      </c>
      <c r="E181" s="1">
        <v>1</v>
      </c>
      <c r="F181" s="1">
        <v>2800000</v>
      </c>
      <c r="G181" s="1" t="s">
        <v>306</v>
      </c>
      <c r="H181" s="1">
        <v>1</v>
      </c>
      <c r="I181" s="2" t="s">
        <v>318</v>
      </c>
    </row>
    <row r="182" spans="1:9" x14ac:dyDescent="0.25">
      <c r="A182" s="1" t="s">
        <v>156</v>
      </c>
      <c r="B182" s="1" t="s">
        <v>321</v>
      </c>
      <c r="C182" s="3">
        <v>2019</v>
      </c>
      <c r="D182" s="5">
        <v>16883</v>
      </c>
      <c r="E182" s="1">
        <v>1</v>
      </c>
      <c r="F182" s="1">
        <v>3400000</v>
      </c>
      <c r="G182" s="1" t="s">
        <v>306</v>
      </c>
      <c r="H182" s="1">
        <v>1</v>
      </c>
      <c r="I182" s="2" t="s">
        <v>320</v>
      </c>
    </row>
    <row r="183" spans="1:9" x14ac:dyDescent="0.25">
      <c r="A183" s="1" t="s">
        <v>3343</v>
      </c>
      <c r="B183" s="1" t="s">
        <v>323</v>
      </c>
      <c r="C183" s="3">
        <v>2019</v>
      </c>
      <c r="D183" s="5">
        <v>50640</v>
      </c>
      <c r="E183" s="1">
        <v>0</v>
      </c>
      <c r="F183" s="1">
        <v>3500000</v>
      </c>
      <c r="G183" s="1" t="s">
        <v>306</v>
      </c>
      <c r="H183" s="1">
        <v>1</v>
      </c>
      <c r="I183" s="2" t="s">
        <v>322</v>
      </c>
    </row>
    <row r="184" spans="1:9" x14ac:dyDescent="0.25">
      <c r="A184" s="1" t="s">
        <v>3343</v>
      </c>
      <c r="B184" s="1" t="s">
        <v>325</v>
      </c>
      <c r="C184" s="3">
        <v>2017</v>
      </c>
      <c r="D184" s="5">
        <v>13127</v>
      </c>
      <c r="E184" s="1">
        <v>0</v>
      </c>
      <c r="F184" s="1">
        <v>2600000</v>
      </c>
      <c r="G184" s="1" t="s">
        <v>306</v>
      </c>
      <c r="H184" s="1">
        <v>1</v>
      </c>
      <c r="I184" s="2" t="s">
        <v>324</v>
      </c>
    </row>
    <row r="185" spans="1:9" x14ac:dyDescent="0.25">
      <c r="A185" s="1" t="s">
        <v>3343</v>
      </c>
      <c r="B185" s="1" t="s">
        <v>327</v>
      </c>
      <c r="C185" s="3">
        <v>2021</v>
      </c>
      <c r="D185" s="5">
        <v>5869</v>
      </c>
      <c r="E185" s="1">
        <v>0</v>
      </c>
      <c r="F185" s="1">
        <v>7600000</v>
      </c>
      <c r="G185" s="1" t="s">
        <v>306</v>
      </c>
      <c r="H185" s="1">
        <v>1</v>
      </c>
      <c r="I185" s="2" t="s">
        <v>326</v>
      </c>
    </row>
    <row r="186" spans="1:9" x14ac:dyDescent="0.25">
      <c r="A186" s="1" t="s">
        <v>3343</v>
      </c>
      <c r="B186" s="1" t="s">
        <v>329</v>
      </c>
      <c r="C186" s="3">
        <v>2019</v>
      </c>
      <c r="D186" s="5">
        <v>58239</v>
      </c>
      <c r="E186" s="1">
        <v>1</v>
      </c>
      <c r="F186" s="1">
        <v>5500000</v>
      </c>
      <c r="G186" s="1" t="s">
        <v>306</v>
      </c>
      <c r="H186" s="1">
        <v>1</v>
      </c>
      <c r="I186" s="2" t="s">
        <v>328</v>
      </c>
    </row>
    <row r="187" spans="1:9" x14ac:dyDescent="0.25">
      <c r="A187" s="1" t="s">
        <v>277</v>
      </c>
      <c r="B187" s="1" t="s">
        <v>331</v>
      </c>
      <c r="C187" s="3">
        <v>2017</v>
      </c>
      <c r="D187" s="5">
        <v>46765</v>
      </c>
      <c r="E187" s="1">
        <v>1</v>
      </c>
      <c r="F187" s="1">
        <v>495000</v>
      </c>
      <c r="G187" s="1" t="s">
        <v>332</v>
      </c>
      <c r="H187" s="1">
        <v>1</v>
      </c>
      <c r="I187" s="2" t="s">
        <v>330</v>
      </c>
    </row>
    <row r="188" spans="1:9" x14ac:dyDescent="0.25">
      <c r="A188" s="1" t="s">
        <v>298</v>
      </c>
      <c r="B188" s="1" t="s">
        <v>334</v>
      </c>
      <c r="C188" s="3">
        <v>2014</v>
      </c>
      <c r="D188" s="5">
        <v>57415</v>
      </c>
      <c r="E188" s="1">
        <v>0</v>
      </c>
      <c r="F188" s="1">
        <v>365000</v>
      </c>
      <c r="G188" s="1" t="s">
        <v>296</v>
      </c>
      <c r="H188" s="1">
        <v>1</v>
      </c>
      <c r="I188" s="2" t="s">
        <v>333</v>
      </c>
    </row>
    <row r="189" spans="1:9" x14ac:dyDescent="0.25">
      <c r="A189" s="1" t="s">
        <v>3435</v>
      </c>
      <c r="B189" s="1" t="s">
        <v>336</v>
      </c>
      <c r="C189" s="3">
        <v>2020</v>
      </c>
      <c r="D189" s="5">
        <v>65433</v>
      </c>
      <c r="E189" s="1">
        <v>1</v>
      </c>
      <c r="F189" s="1">
        <v>1780000</v>
      </c>
      <c r="G189" s="1" t="s">
        <v>296</v>
      </c>
      <c r="H189" s="1">
        <v>1</v>
      </c>
      <c r="I189" s="2" t="s">
        <v>335</v>
      </c>
    </row>
    <row r="190" spans="1:9" x14ac:dyDescent="0.25">
      <c r="A190" s="1" t="s">
        <v>277</v>
      </c>
      <c r="B190" s="1" t="s">
        <v>278</v>
      </c>
      <c r="C190" s="3">
        <v>2017</v>
      </c>
      <c r="D190" s="5">
        <v>35018</v>
      </c>
      <c r="E190" s="1">
        <v>0</v>
      </c>
      <c r="F190" s="1">
        <v>485000</v>
      </c>
      <c r="G190" s="1" t="s">
        <v>279</v>
      </c>
      <c r="H190" s="1">
        <v>1</v>
      </c>
      <c r="I190" s="2" t="s">
        <v>337</v>
      </c>
    </row>
    <row r="191" spans="1:9" x14ac:dyDescent="0.25">
      <c r="A191" s="1" t="s">
        <v>3244</v>
      </c>
      <c r="B191" s="1" t="s">
        <v>281</v>
      </c>
      <c r="C191" s="3">
        <v>2019</v>
      </c>
      <c r="D191" s="5">
        <v>57543</v>
      </c>
      <c r="E191" s="1">
        <v>0</v>
      </c>
      <c r="F191" s="1">
        <v>599000</v>
      </c>
      <c r="G191" s="1" t="s">
        <v>279</v>
      </c>
      <c r="H191" s="1"/>
      <c r="I191" s="2" t="s">
        <v>338</v>
      </c>
    </row>
    <row r="192" spans="1:9" x14ac:dyDescent="0.25">
      <c r="A192" s="1" t="s">
        <v>3244</v>
      </c>
      <c r="B192" s="1" t="s">
        <v>283</v>
      </c>
      <c r="C192" s="3">
        <v>2017</v>
      </c>
      <c r="D192" s="5">
        <v>48502</v>
      </c>
      <c r="E192" s="1">
        <v>0</v>
      </c>
      <c r="F192" s="1">
        <v>400000</v>
      </c>
      <c r="G192" s="1" t="s">
        <v>284</v>
      </c>
      <c r="H192" s="1">
        <v>1</v>
      </c>
      <c r="I192" s="2" t="s">
        <v>280</v>
      </c>
    </row>
    <row r="193" spans="1:9" x14ac:dyDescent="0.25">
      <c r="A193" s="1" t="s">
        <v>277</v>
      </c>
      <c r="B193" s="1" t="s">
        <v>286</v>
      </c>
      <c r="C193" s="3">
        <v>2016</v>
      </c>
      <c r="D193" s="5">
        <v>44434</v>
      </c>
      <c r="E193" s="1">
        <v>0</v>
      </c>
      <c r="F193" s="1">
        <v>700000</v>
      </c>
      <c r="G193" s="1" t="s">
        <v>287</v>
      </c>
      <c r="H193" s="1">
        <v>1</v>
      </c>
      <c r="I193" s="2" t="s">
        <v>282</v>
      </c>
    </row>
    <row r="194" spans="1:9" x14ac:dyDescent="0.25">
      <c r="A194" s="1" t="s">
        <v>289</v>
      </c>
      <c r="B194" s="1" t="s">
        <v>290</v>
      </c>
      <c r="C194" s="3">
        <v>2015</v>
      </c>
      <c r="D194" s="5">
        <v>87841</v>
      </c>
      <c r="E194" s="1">
        <v>1</v>
      </c>
      <c r="F194" s="1">
        <v>750000</v>
      </c>
      <c r="G194" s="1" t="s">
        <v>287</v>
      </c>
      <c r="H194" s="1">
        <v>1</v>
      </c>
      <c r="I194" s="2" t="s">
        <v>285</v>
      </c>
    </row>
    <row r="195" spans="1:9" x14ac:dyDescent="0.25">
      <c r="A195" s="1" t="s">
        <v>277</v>
      </c>
      <c r="B195" s="1" t="s">
        <v>292</v>
      </c>
      <c r="C195" s="3">
        <v>2020</v>
      </c>
      <c r="D195" s="5">
        <v>30988</v>
      </c>
      <c r="E195" s="1">
        <v>0</v>
      </c>
      <c r="F195" s="1">
        <v>970000</v>
      </c>
      <c r="G195" s="1" t="s">
        <v>293</v>
      </c>
      <c r="H195" s="1">
        <v>1</v>
      </c>
      <c r="I195" s="2" t="s">
        <v>288</v>
      </c>
    </row>
    <row r="196" spans="1:9" x14ac:dyDescent="0.25">
      <c r="A196" s="1" t="s">
        <v>277</v>
      </c>
      <c r="B196" s="1" t="s">
        <v>295</v>
      </c>
      <c r="C196" s="3">
        <v>2015</v>
      </c>
      <c r="D196" s="5">
        <v>60604</v>
      </c>
      <c r="E196" s="1">
        <v>0</v>
      </c>
      <c r="F196" s="1">
        <v>400000</v>
      </c>
      <c r="G196" s="1" t="s">
        <v>296</v>
      </c>
      <c r="H196" s="1">
        <v>1</v>
      </c>
      <c r="I196" s="2" t="s">
        <v>291</v>
      </c>
    </row>
    <row r="197" spans="1:9" x14ac:dyDescent="0.25">
      <c r="A197" s="1" t="s">
        <v>298</v>
      </c>
      <c r="B197" s="1" t="s">
        <v>299</v>
      </c>
      <c r="C197" s="3">
        <v>2015</v>
      </c>
      <c r="D197" s="5">
        <v>49769</v>
      </c>
      <c r="E197" s="1">
        <v>0</v>
      </c>
      <c r="F197" s="1">
        <v>595000</v>
      </c>
      <c r="G197" s="1" t="s">
        <v>279</v>
      </c>
      <c r="H197" s="1">
        <v>2</v>
      </c>
      <c r="I197" s="2" t="s">
        <v>294</v>
      </c>
    </row>
    <row r="198" spans="1:9" x14ac:dyDescent="0.25">
      <c r="A198" s="1" t="s">
        <v>3244</v>
      </c>
      <c r="B198" s="1" t="s">
        <v>281</v>
      </c>
      <c r="C198" s="3">
        <v>2019</v>
      </c>
      <c r="D198" s="5">
        <v>1431</v>
      </c>
      <c r="E198" s="1">
        <v>0</v>
      </c>
      <c r="F198" s="1">
        <v>695000</v>
      </c>
      <c r="G198" s="1" t="s">
        <v>301</v>
      </c>
      <c r="H198" s="1">
        <v>1</v>
      </c>
      <c r="I198" s="2" t="s">
        <v>297</v>
      </c>
    </row>
    <row r="199" spans="1:9" x14ac:dyDescent="0.25">
      <c r="A199" s="1" t="s">
        <v>3244</v>
      </c>
      <c r="B199" s="1" t="s">
        <v>303</v>
      </c>
      <c r="C199" s="3">
        <v>2019</v>
      </c>
      <c r="D199" s="5">
        <v>23004</v>
      </c>
      <c r="E199" s="1">
        <v>0</v>
      </c>
      <c r="F199" s="1">
        <v>900000</v>
      </c>
      <c r="G199" s="1" t="s">
        <v>287</v>
      </c>
      <c r="H199" s="1">
        <v>1</v>
      </c>
      <c r="I199" s="2" t="s">
        <v>300</v>
      </c>
    </row>
    <row r="200" spans="1:9" x14ac:dyDescent="0.25">
      <c r="A200" s="1" t="s">
        <v>3343</v>
      </c>
      <c r="B200" s="1" t="s">
        <v>305</v>
      </c>
      <c r="C200" s="3">
        <v>2017</v>
      </c>
      <c r="D200" s="5">
        <v>35128</v>
      </c>
      <c r="E200" s="1">
        <v>0</v>
      </c>
      <c r="F200" s="1">
        <v>4000000</v>
      </c>
      <c r="G200" s="1" t="s">
        <v>306</v>
      </c>
      <c r="H200" s="1">
        <v>1</v>
      </c>
      <c r="I200" s="2" t="s">
        <v>302</v>
      </c>
    </row>
    <row r="201" spans="1:9" x14ac:dyDescent="0.25">
      <c r="A201" s="1" t="s">
        <v>308</v>
      </c>
      <c r="B201" s="1" t="s">
        <v>309</v>
      </c>
      <c r="C201" s="3">
        <v>2019</v>
      </c>
      <c r="D201" s="5">
        <v>40913</v>
      </c>
      <c r="E201" s="1">
        <v>0</v>
      </c>
      <c r="F201" s="1">
        <v>925000</v>
      </c>
      <c r="G201" s="1" t="s">
        <v>310</v>
      </c>
      <c r="H201" s="1">
        <v>1</v>
      </c>
      <c r="I201" s="2" t="s">
        <v>304</v>
      </c>
    </row>
    <row r="202" spans="1:9" x14ac:dyDescent="0.25">
      <c r="A202" s="1" t="s">
        <v>312</v>
      </c>
      <c r="B202" s="1" t="s">
        <v>313</v>
      </c>
      <c r="C202" s="3">
        <v>2021</v>
      </c>
      <c r="D202" s="5">
        <v>28563</v>
      </c>
      <c r="E202" s="1">
        <v>1</v>
      </c>
      <c r="F202" s="1">
        <v>1310000</v>
      </c>
      <c r="G202" s="1" t="s">
        <v>306</v>
      </c>
      <c r="H202" s="1">
        <v>1</v>
      </c>
      <c r="I202" s="2" t="s">
        <v>307</v>
      </c>
    </row>
    <row r="203" spans="1:9" x14ac:dyDescent="0.25">
      <c r="A203" s="1" t="s">
        <v>3343</v>
      </c>
      <c r="B203" s="1" t="s">
        <v>315</v>
      </c>
      <c r="C203" s="3">
        <v>2019</v>
      </c>
      <c r="D203" s="5">
        <v>24419</v>
      </c>
      <c r="E203" s="1">
        <v>1</v>
      </c>
      <c r="F203" s="1">
        <v>3000000</v>
      </c>
      <c r="G203" s="1" t="s">
        <v>306</v>
      </c>
      <c r="H203" s="1">
        <v>1</v>
      </c>
      <c r="I203" s="2" t="s">
        <v>311</v>
      </c>
    </row>
    <row r="204" spans="1:9" x14ac:dyDescent="0.25">
      <c r="A204" s="1" t="s">
        <v>5430</v>
      </c>
      <c r="B204" s="1" t="s">
        <v>317</v>
      </c>
      <c r="C204" s="3">
        <v>2022</v>
      </c>
      <c r="D204" s="5">
        <v>10967</v>
      </c>
      <c r="E204" s="1">
        <v>0</v>
      </c>
      <c r="F204" s="1">
        <v>4400000</v>
      </c>
      <c r="G204" s="1" t="s">
        <v>306</v>
      </c>
      <c r="H204" s="1">
        <v>1</v>
      </c>
      <c r="I204" s="2" t="s">
        <v>314</v>
      </c>
    </row>
    <row r="205" spans="1:9" x14ac:dyDescent="0.25">
      <c r="A205" s="1" t="s">
        <v>3343</v>
      </c>
      <c r="B205" s="1" t="s">
        <v>319</v>
      </c>
      <c r="C205" s="3">
        <v>2017</v>
      </c>
      <c r="D205" s="5">
        <v>8590</v>
      </c>
      <c r="E205" s="1">
        <v>1</v>
      </c>
      <c r="F205" s="1">
        <v>2800000</v>
      </c>
      <c r="G205" s="1" t="s">
        <v>306</v>
      </c>
      <c r="H205" s="1">
        <v>1</v>
      </c>
      <c r="I205" s="2" t="s">
        <v>316</v>
      </c>
    </row>
    <row r="206" spans="1:9" x14ac:dyDescent="0.25">
      <c r="A206" s="1" t="s">
        <v>156</v>
      </c>
      <c r="B206" s="1" t="s">
        <v>321</v>
      </c>
      <c r="C206" s="3">
        <v>2019</v>
      </c>
      <c r="D206" s="5">
        <v>16883</v>
      </c>
      <c r="E206" s="1">
        <v>1</v>
      </c>
      <c r="F206" s="1">
        <v>3400000</v>
      </c>
      <c r="G206" s="1" t="s">
        <v>306</v>
      </c>
      <c r="H206" s="1">
        <v>1</v>
      </c>
      <c r="I206" s="2" t="s">
        <v>318</v>
      </c>
    </row>
    <row r="207" spans="1:9" x14ac:dyDescent="0.25">
      <c r="A207" s="1" t="s">
        <v>3343</v>
      </c>
      <c r="B207" s="1" t="s">
        <v>323</v>
      </c>
      <c r="C207" s="3">
        <v>2019</v>
      </c>
      <c r="D207" s="5">
        <v>50640</v>
      </c>
      <c r="E207" s="1">
        <v>0</v>
      </c>
      <c r="F207" s="1">
        <v>3500000</v>
      </c>
      <c r="G207" s="1" t="s">
        <v>306</v>
      </c>
      <c r="H207" s="1">
        <v>1</v>
      </c>
      <c r="I207" s="2" t="s">
        <v>320</v>
      </c>
    </row>
    <row r="208" spans="1:9" x14ac:dyDescent="0.25">
      <c r="A208" s="1" t="s">
        <v>3343</v>
      </c>
      <c r="B208" s="1" t="s">
        <v>325</v>
      </c>
      <c r="C208" s="3">
        <v>2017</v>
      </c>
      <c r="D208" s="5">
        <v>13127</v>
      </c>
      <c r="E208" s="1">
        <v>0</v>
      </c>
      <c r="F208" s="1">
        <v>2600000</v>
      </c>
      <c r="G208" s="1" t="s">
        <v>306</v>
      </c>
      <c r="H208" s="1">
        <v>1</v>
      </c>
      <c r="I208" s="2" t="s">
        <v>322</v>
      </c>
    </row>
    <row r="209" spans="1:9" x14ac:dyDescent="0.25">
      <c r="A209" s="1" t="s">
        <v>3343</v>
      </c>
      <c r="B209" s="1" t="s">
        <v>327</v>
      </c>
      <c r="C209" s="3">
        <v>2021</v>
      </c>
      <c r="D209" s="5">
        <v>5869</v>
      </c>
      <c r="E209" s="1">
        <v>0</v>
      </c>
      <c r="F209" s="1">
        <v>7600000</v>
      </c>
      <c r="G209" s="1" t="s">
        <v>306</v>
      </c>
      <c r="H209" s="1">
        <v>1</v>
      </c>
      <c r="I209" s="2" t="s">
        <v>324</v>
      </c>
    </row>
    <row r="210" spans="1:9" x14ac:dyDescent="0.25">
      <c r="A210" s="1" t="s">
        <v>3343</v>
      </c>
      <c r="B210" s="1" t="s">
        <v>329</v>
      </c>
      <c r="C210" s="3">
        <v>2019</v>
      </c>
      <c r="D210" s="5">
        <v>58239</v>
      </c>
      <c r="E210" s="1">
        <v>1</v>
      </c>
      <c r="F210" s="1">
        <v>5500000</v>
      </c>
      <c r="G210" s="1" t="s">
        <v>306</v>
      </c>
      <c r="H210" s="1">
        <v>1</v>
      </c>
      <c r="I210" s="2" t="s">
        <v>326</v>
      </c>
    </row>
    <row r="211" spans="1:9" x14ac:dyDescent="0.25">
      <c r="A211" s="1" t="s">
        <v>277</v>
      </c>
      <c r="B211" s="1" t="s">
        <v>331</v>
      </c>
      <c r="C211" s="3">
        <v>2017</v>
      </c>
      <c r="D211" s="5">
        <v>46765</v>
      </c>
      <c r="E211" s="1">
        <v>1</v>
      </c>
      <c r="F211" s="1">
        <v>495000</v>
      </c>
      <c r="G211" s="1" t="s">
        <v>332</v>
      </c>
      <c r="H211" s="1">
        <v>1</v>
      </c>
      <c r="I211" s="2" t="s">
        <v>328</v>
      </c>
    </row>
    <row r="212" spans="1:9" x14ac:dyDescent="0.25">
      <c r="A212" s="1" t="s">
        <v>298</v>
      </c>
      <c r="B212" s="1" t="s">
        <v>334</v>
      </c>
      <c r="C212" s="3">
        <v>2014</v>
      </c>
      <c r="D212" s="5">
        <v>57415</v>
      </c>
      <c r="E212" s="1">
        <v>0</v>
      </c>
      <c r="F212" s="1">
        <v>365000</v>
      </c>
      <c r="G212" s="1" t="s">
        <v>296</v>
      </c>
      <c r="H212" s="1">
        <v>1</v>
      </c>
      <c r="I212" s="2" t="s">
        <v>330</v>
      </c>
    </row>
    <row r="213" spans="1:9" x14ac:dyDescent="0.25">
      <c r="A213" s="1" t="s">
        <v>3435</v>
      </c>
      <c r="B213" s="1" t="s">
        <v>336</v>
      </c>
      <c r="C213" s="3">
        <v>2020</v>
      </c>
      <c r="D213" s="5">
        <v>65433</v>
      </c>
      <c r="E213" s="1">
        <v>1</v>
      </c>
      <c r="F213" s="1">
        <v>1780000</v>
      </c>
      <c r="G213" s="1" t="s">
        <v>296</v>
      </c>
      <c r="H213" s="1">
        <v>1</v>
      </c>
      <c r="I213" s="2" t="s">
        <v>333</v>
      </c>
    </row>
    <row r="214" spans="1:9" x14ac:dyDescent="0.25">
      <c r="A214" s="1" t="s">
        <v>277</v>
      </c>
      <c r="B214" s="1" t="s">
        <v>278</v>
      </c>
      <c r="C214" s="3">
        <v>2017</v>
      </c>
      <c r="D214" s="5">
        <v>35018</v>
      </c>
      <c r="E214" s="1">
        <v>0</v>
      </c>
      <c r="F214" s="1">
        <v>485000</v>
      </c>
      <c r="G214" s="1" t="s">
        <v>279</v>
      </c>
      <c r="H214" s="1">
        <v>1</v>
      </c>
      <c r="I214" s="2" t="s">
        <v>335</v>
      </c>
    </row>
    <row r="215" spans="1:9" x14ac:dyDescent="0.25">
      <c r="A215" s="1" t="s">
        <v>3244</v>
      </c>
      <c r="B215" s="1" t="s">
        <v>281</v>
      </c>
      <c r="C215" s="3">
        <v>2019</v>
      </c>
      <c r="D215" s="5">
        <v>57543</v>
      </c>
      <c r="E215" s="1">
        <v>0</v>
      </c>
      <c r="F215" s="1">
        <v>599000</v>
      </c>
      <c r="G215" s="1" t="s">
        <v>279</v>
      </c>
      <c r="H215" s="1">
        <v>1</v>
      </c>
      <c r="I215" s="2" t="s">
        <v>337</v>
      </c>
    </row>
    <row r="216" spans="1:9" x14ac:dyDescent="0.25">
      <c r="A216" s="1" t="s">
        <v>3244</v>
      </c>
      <c r="B216" s="1" t="s">
        <v>283</v>
      </c>
      <c r="C216" s="3">
        <v>2017</v>
      </c>
      <c r="D216" s="5">
        <v>48502</v>
      </c>
      <c r="E216" s="1">
        <v>0</v>
      </c>
      <c r="F216" s="1">
        <v>400000</v>
      </c>
      <c r="G216" s="1" t="s">
        <v>284</v>
      </c>
      <c r="H216" s="1"/>
      <c r="I216" s="2" t="s">
        <v>338</v>
      </c>
    </row>
    <row r="217" spans="1:9" x14ac:dyDescent="0.25">
      <c r="A217" s="1" t="s">
        <v>277</v>
      </c>
      <c r="B217" s="1" t="s">
        <v>286</v>
      </c>
      <c r="C217" s="3">
        <v>2016</v>
      </c>
      <c r="D217" s="5">
        <v>44434</v>
      </c>
      <c r="E217" s="1">
        <v>0</v>
      </c>
      <c r="F217" s="1">
        <v>700000</v>
      </c>
      <c r="G217" s="1" t="s">
        <v>287</v>
      </c>
      <c r="H217" s="1">
        <v>1</v>
      </c>
      <c r="I217" s="2" t="s">
        <v>280</v>
      </c>
    </row>
    <row r="218" spans="1:9" x14ac:dyDescent="0.25">
      <c r="A218" s="1" t="s">
        <v>289</v>
      </c>
      <c r="B218" s="1" t="s">
        <v>290</v>
      </c>
      <c r="C218" s="3">
        <v>2015</v>
      </c>
      <c r="D218" s="5">
        <v>87841</v>
      </c>
      <c r="E218" s="1">
        <v>1</v>
      </c>
      <c r="F218" s="1">
        <v>750000</v>
      </c>
      <c r="G218" s="1" t="s">
        <v>287</v>
      </c>
      <c r="H218" s="1">
        <v>1</v>
      </c>
      <c r="I218" s="2" t="s">
        <v>282</v>
      </c>
    </row>
    <row r="219" spans="1:9" x14ac:dyDescent="0.25">
      <c r="A219" s="1" t="s">
        <v>277</v>
      </c>
      <c r="B219" s="1" t="s">
        <v>292</v>
      </c>
      <c r="C219" s="3">
        <v>2020</v>
      </c>
      <c r="D219" s="5">
        <v>30988</v>
      </c>
      <c r="E219" s="1">
        <v>0</v>
      </c>
      <c r="F219" s="1">
        <v>970000</v>
      </c>
      <c r="G219" s="1" t="s">
        <v>293</v>
      </c>
      <c r="H219" s="1">
        <v>1</v>
      </c>
      <c r="I219" s="2" t="s">
        <v>285</v>
      </c>
    </row>
    <row r="220" spans="1:9" x14ac:dyDescent="0.25">
      <c r="A220" s="1" t="s">
        <v>277</v>
      </c>
      <c r="B220" s="1" t="s">
        <v>295</v>
      </c>
      <c r="C220" s="3">
        <v>2015</v>
      </c>
      <c r="D220" s="5">
        <v>60604</v>
      </c>
      <c r="E220" s="1">
        <v>0</v>
      </c>
      <c r="F220" s="1">
        <v>400000</v>
      </c>
      <c r="G220" s="1" t="s">
        <v>296</v>
      </c>
      <c r="H220" s="1">
        <v>1</v>
      </c>
      <c r="I220" s="2" t="s">
        <v>288</v>
      </c>
    </row>
    <row r="221" spans="1:9" x14ac:dyDescent="0.25">
      <c r="A221" s="1" t="s">
        <v>298</v>
      </c>
      <c r="B221" s="1" t="s">
        <v>299</v>
      </c>
      <c r="C221" s="3">
        <v>2015</v>
      </c>
      <c r="D221" s="5">
        <v>49769</v>
      </c>
      <c r="E221" s="1">
        <v>0</v>
      </c>
      <c r="F221" s="1">
        <v>595000</v>
      </c>
      <c r="G221" s="1" t="s">
        <v>279</v>
      </c>
      <c r="H221" s="1">
        <v>1</v>
      </c>
      <c r="I221" s="2" t="s">
        <v>291</v>
      </c>
    </row>
    <row r="222" spans="1:9" x14ac:dyDescent="0.25">
      <c r="A222" s="1" t="s">
        <v>3244</v>
      </c>
      <c r="B222" s="1" t="s">
        <v>281</v>
      </c>
      <c r="C222" s="3">
        <v>2019</v>
      </c>
      <c r="D222" s="5">
        <v>1431</v>
      </c>
      <c r="E222" s="1">
        <v>0</v>
      </c>
      <c r="F222" s="1">
        <v>695000</v>
      </c>
      <c r="G222" s="1" t="s">
        <v>301</v>
      </c>
      <c r="H222" s="1">
        <v>2</v>
      </c>
      <c r="I222" s="2" t="s">
        <v>294</v>
      </c>
    </row>
    <row r="223" spans="1:9" x14ac:dyDescent="0.25">
      <c r="A223" s="1" t="s">
        <v>3244</v>
      </c>
      <c r="B223" s="1" t="s">
        <v>303</v>
      </c>
      <c r="C223" s="3">
        <v>2019</v>
      </c>
      <c r="D223" s="5">
        <v>23004</v>
      </c>
      <c r="E223" s="1">
        <v>0</v>
      </c>
      <c r="F223" s="1">
        <v>900000</v>
      </c>
      <c r="G223" s="1" t="s">
        <v>287</v>
      </c>
      <c r="H223" s="1">
        <v>1</v>
      </c>
      <c r="I223" s="2" t="s">
        <v>297</v>
      </c>
    </row>
    <row r="224" spans="1:9" x14ac:dyDescent="0.25">
      <c r="A224" s="1" t="s">
        <v>3343</v>
      </c>
      <c r="B224" s="1" t="s">
        <v>305</v>
      </c>
      <c r="C224" s="3">
        <v>2017</v>
      </c>
      <c r="D224" s="5">
        <v>35128</v>
      </c>
      <c r="E224" s="1">
        <v>0</v>
      </c>
      <c r="F224" s="1">
        <v>4000000</v>
      </c>
      <c r="G224" s="1" t="s">
        <v>306</v>
      </c>
      <c r="H224" s="1">
        <v>1</v>
      </c>
      <c r="I224" s="2" t="s">
        <v>300</v>
      </c>
    </row>
    <row r="225" spans="1:9" x14ac:dyDescent="0.25">
      <c r="A225" s="1" t="s">
        <v>308</v>
      </c>
      <c r="B225" s="1" t="s">
        <v>309</v>
      </c>
      <c r="C225" s="3">
        <v>2019</v>
      </c>
      <c r="D225" s="5">
        <v>40913</v>
      </c>
      <c r="E225" s="1">
        <v>0</v>
      </c>
      <c r="F225" s="1">
        <v>925000</v>
      </c>
      <c r="G225" s="1" t="s">
        <v>310</v>
      </c>
      <c r="H225" s="1">
        <v>1</v>
      </c>
      <c r="I225" s="2" t="s">
        <v>302</v>
      </c>
    </row>
    <row r="226" spans="1:9" x14ac:dyDescent="0.25">
      <c r="A226" s="1" t="s">
        <v>312</v>
      </c>
      <c r="B226" s="1" t="s">
        <v>313</v>
      </c>
      <c r="C226" s="3">
        <v>2021</v>
      </c>
      <c r="D226" s="5">
        <v>28563</v>
      </c>
      <c r="E226" s="1">
        <v>1</v>
      </c>
      <c r="F226" s="1">
        <v>1310000</v>
      </c>
      <c r="G226" s="1" t="s">
        <v>306</v>
      </c>
      <c r="H226" s="1">
        <v>1</v>
      </c>
      <c r="I226" s="2" t="s">
        <v>304</v>
      </c>
    </row>
    <row r="227" spans="1:9" x14ac:dyDescent="0.25">
      <c r="A227" s="1" t="s">
        <v>3343</v>
      </c>
      <c r="B227" s="1" t="s">
        <v>315</v>
      </c>
      <c r="C227" s="3">
        <v>2019</v>
      </c>
      <c r="D227" s="5">
        <v>24419</v>
      </c>
      <c r="E227" s="1">
        <v>1</v>
      </c>
      <c r="F227" s="1">
        <v>3000000</v>
      </c>
      <c r="G227" s="1" t="s">
        <v>306</v>
      </c>
      <c r="H227" s="1">
        <v>1</v>
      </c>
      <c r="I227" s="2" t="s">
        <v>307</v>
      </c>
    </row>
    <row r="228" spans="1:9" x14ac:dyDescent="0.25">
      <c r="A228" s="1" t="s">
        <v>5430</v>
      </c>
      <c r="B228" s="1" t="s">
        <v>317</v>
      </c>
      <c r="C228" s="3">
        <v>2022</v>
      </c>
      <c r="D228" s="5">
        <v>10967</v>
      </c>
      <c r="E228" s="1">
        <v>0</v>
      </c>
      <c r="F228" s="1">
        <v>4400000</v>
      </c>
      <c r="G228" s="1" t="s">
        <v>306</v>
      </c>
      <c r="H228" s="1">
        <v>1</v>
      </c>
      <c r="I228" s="2" t="s">
        <v>311</v>
      </c>
    </row>
    <row r="229" spans="1:9" x14ac:dyDescent="0.25">
      <c r="A229" s="1" t="s">
        <v>3343</v>
      </c>
      <c r="B229" s="1" t="s">
        <v>319</v>
      </c>
      <c r="C229" s="3">
        <v>2017</v>
      </c>
      <c r="D229" s="5">
        <v>8590</v>
      </c>
      <c r="E229" s="1">
        <v>1</v>
      </c>
      <c r="F229" s="1">
        <v>2800000</v>
      </c>
      <c r="G229" s="1" t="s">
        <v>306</v>
      </c>
      <c r="H229" s="1">
        <v>1</v>
      </c>
      <c r="I229" s="2" t="s">
        <v>314</v>
      </c>
    </row>
    <row r="230" spans="1:9" x14ac:dyDescent="0.25">
      <c r="A230" s="1" t="s">
        <v>156</v>
      </c>
      <c r="B230" s="1" t="s">
        <v>321</v>
      </c>
      <c r="C230" s="3">
        <v>2019</v>
      </c>
      <c r="D230" s="5">
        <v>16883</v>
      </c>
      <c r="E230" s="1">
        <v>1</v>
      </c>
      <c r="F230" s="1">
        <v>3400000</v>
      </c>
      <c r="G230" s="1" t="s">
        <v>306</v>
      </c>
      <c r="H230" s="1">
        <v>1</v>
      </c>
      <c r="I230" s="2" t="s">
        <v>316</v>
      </c>
    </row>
    <row r="231" spans="1:9" x14ac:dyDescent="0.25">
      <c r="A231" s="1" t="s">
        <v>3343</v>
      </c>
      <c r="B231" s="1" t="s">
        <v>323</v>
      </c>
      <c r="C231" s="3">
        <v>2019</v>
      </c>
      <c r="D231" s="5">
        <v>50640</v>
      </c>
      <c r="E231" s="1">
        <v>0</v>
      </c>
      <c r="F231" s="1">
        <v>3500000</v>
      </c>
      <c r="G231" s="1" t="s">
        <v>306</v>
      </c>
      <c r="H231" s="1">
        <v>1</v>
      </c>
      <c r="I231" s="2" t="s">
        <v>318</v>
      </c>
    </row>
    <row r="232" spans="1:9" x14ac:dyDescent="0.25">
      <c r="A232" s="1" t="s">
        <v>3343</v>
      </c>
      <c r="B232" s="1" t="s">
        <v>325</v>
      </c>
      <c r="C232" s="3">
        <v>2017</v>
      </c>
      <c r="D232" s="5">
        <v>13127</v>
      </c>
      <c r="E232" s="1">
        <v>0</v>
      </c>
      <c r="F232" s="1">
        <v>2600000</v>
      </c>
      <c r="G232" s="1" t="s">
        <v>306</v>
      </c>
      <c r="H232" s="1">
        <v>1</v>
      </c>
      <c r="I232" s="2" t="s">
        <v>320</v>
      </c>
    </row>
    <row r="233" spans="1:9" x14ac:dyDescent="0.25">
      <c r="A233" s="1" t="s">
        <v>3343</v>
      </c>
      <c r="B233" s="1" t="s">
        <v>327</v>
      </c>
      <c r="C233" s="3">
        <v>2021</v>
      </c>
      <c r="D233" s="5">
        <v>5869</v>
      </c>
      <c r="E233" s="1">
        <v>0</v>
      </c>
      <c r="F233" s="1">
        <v>7600000</v>
      </c>
      <c r="G233" s="1" t="s">
        <v>306</v>
      </c>
      <c r="H233" s="1">
        <v>1</v>
      </c>
      <c r="I233" s="2" t="s">
        <v>322</v>
      </c>
    </row>
    <row r="234" spans="1:9" x14ac:dyDescent="0.25">
      <c r="A234" s="1" t="s">
        <v>3343</v>
      </c>
      <c r="B234" s="1" t="s">
        <v>329</v>
      </c>
      <c r="C234" s="3">
        <v>2019</v>
      </c>
      <c r="D234" s="5">
        <v>58239</v>
      </c>
      <c r="E234" s="1">
        <v>1</v>
      </c>
      <c r="F234" s="1">
        <v>5500000</v>
      </c>
      <c r="G234" s="1" t="s">
        <v>306</v>
      </c>
      <c r="H234" s="1">
        <v>1</v>
      </c>
      <c r="I234" s="2" t="s">
        <v>324</v>
      </c>
    </row>
    <row r="235" spans="1:9" x14ac:dyDescent="0.25">
      <c r="A235" s="1" t="s">
        <v>277</v>
      </c>
      <c r="B235" s="1" t="s">
        <v>331</v>
      </c>
      <c r="C235" s="3">
        <v>2017</v>
      </c>
      <c r="D235" s="5">
        <v>46765</v>
      </c>
      <c r="E235" s="1">
        <v>1</v>
      </c>
      <c r="F235" s="1">
        <v>495000</v>
      </c>
      <c r="G235" s="1" t="s">
        <v>332</v>
      </c>
      <c r="H235" s="1">
        <v>1</v>
      </c>
      <c r="I235" s="2" t="s">
        <v>326</v>
      </c>
    </row>
    <row r="236" spans="1:9" x14ac:dyDescent="0.25">
      <c r="A236" s="1" t="s">
        <v>298</v>
      </c>
      <c r="B236" s="1" t="s">
        <v>334</v>
      </c>
      <c r="C236" s="3">
        <v>2014</v>
      </c>
      <c r="D236" s="5">
        <v>57415</v>
      </c>
      <c r="E236" s="1">
        <v>0</v>
      </c>
      <c r="F236" s="1">
        <v>365000</v>
      </c>
      <c r="G236" s="1" t="s">
        <v>296</v>
      </c>
      <c r="H236" s="1">
        <v>1</v>
      </c>
      <c r="I236" s="2" t="s">
        <v>328</v>
      </c>
    </row>
    <row r="237" spans="1:9" x14ac:dyDescent="0.25">
      <c r="A237" s="1" t="s">
        <v>3435</v>
      </c>
      <c r="B237" s="1" t="s">
        <v>336</v>
      </c>
      <c r="C237" s="3">
        <v>2020</v>
      </c>
      <c r="D237" s="5">
        <v>65433</v>
      </c>
      <c r="E237" s="1">
        <v>1</v>
      </c>
      <c r="F237" s="1">
        <v>1780000</v>
      </c>
      <c r="G237" s="1" t="s">
        <v>296</v>
      </c>
      <c r="H237" s="1">
        <v>1</v>
      </c>
      <c r="I237" s="2" t="s">
        <v>330</v>
      </c>
    </row>
    <row r="238" spans="1:9" x14ac:dyDescent="0.25">
      <c r="A238" s="1" t="s">
        <v>277</v>
      </c>
      <c r="B238" s="1" t="s">
        <v>278</v>
      </c>
      <c r="C238" s="3">
        <v>2017</v>
      </c>
      <c r="D238" s="5">
        <v>35018</v>
      </c>
      <c r="E238" s="1">
        <v>0</v>
      </c>
      <c r="F238" s="1">
        <v>485000</v>
      </c>
      <c r="G238" s="1" t="s">
        <v>279</v>
      </c>
      <c r="H238" s="1">
        <v>1</v>
      </c>
      <c r="I238" s="2" t="s">
        <v>333</v>
      </c>
    </row>
    <row r="239" spans="1:9" x14ac:dyDescent="0.25">
      <c r="A239" s="1" t="s">
        <v>3244</v>
      </c>
      <c r="B239" s="1" t="s">
        <v>281</v>
      </c>
      <c r="C239" s="3">
        <v>2019</v>
      </c>
      <c r="D239" s="5">
        <v>57543</v>
      </c>
      <c r="E239" s="1">
        <v>0</v>
      </c>
      <c r="F239" s="1">
        <v>599000</v>
      </c>
      <c r="G239" s="1" t="s">
        <v>279</v>
      </c>
      <c r="H239" s="1">
        <v>1</v>
      </c>
      <c r="I239" s="2" t="s">
        <v>335</v>
      </c>
    </row>
    <row r="240" spans="1:9" x14ac:dyDescent="0.25">
      <c r="A240" s="1" t="s">
        <v>3244</v>
      </c>
      <c r="B240" s="1" t="s">
        <v>283</v>
      </c>
      <c r="C240" s="3">
        <v>2017</v>
      </c>
      <c r="D240" s="5">
        <v>48502</v>
      </c>
      <c r="E240" s="1">
        <v>0</v>
      </c>
      <c r="F240" s="1">
        <v>400000</v>
      </c>
      <c r="G240" s="1" t="s">
        <v>284</v>
      </c>
      <c r="H240" s="1">
        <v>1</v>
      </c>
      <c r="I240" s="2" t="s">
        <v>337</v>
      </c>
    </row>
    <row r="241" spans="1:9" x14ac:dyDescent="0.25">
      <c r="A241" s="1" t="s">
        <v>277</v>
      </c>
      <c r="B241" s="1" t="s">
        <v>286</v>
      </c>
      <c r="C241" s="3">
        <v>2016</v>
      </c>
      <c r="D241" s="5">
        <v>44434</v>
      </c>
      <c r="E241" s="1">
        <v>0</v>
      </c>
      <c r="F241" s="1">
        <v>700000</v>
      </c>
      <c r="G241" s="1" t="s">
        <v>287</v>
      </c>
      <c r="H241" s="1"/>
      <c r="I241" s="2" t="s">
        <v>338</v>
      </c>
    </row>
    <row r="242" spans="1:9" x14ac:dyDescent="0.25">
      <c r="A242" s="1" t="s">
        <v>289</v>
      </c>
      <c r="B242" s="1" t="s">
        <v>290</v>
      </c>
      <c r="C242" s="3">
        <v>2015</v>
      </c>
      <c r="D242" s="5">
        <v>87841</v>
      </c>
      <c r="E242" s="1">
        <v>1</v>
      </c>
      <c r="F242" s="1">
        <v>750000</v>
      </c>
      <c r="G242" s="1" t="s">
        <v>287</v>
      </c>
      <c r="H242" s="1">
        <v>1</v>
      </c>
      <c r="I242" s="2" t="s">
        <v>280</v>
      </c>
    </row>
    <row r="243" spans="1:9" x14ac:dyDescent="0.25">
      <c r="A243" s="1" t="s">
        <v>277</v>
      </c>
      <c r="B243" s="1" t="s">
        <v>292</v>
      </c>
      <c r="C243" s="3">
        <v>2020</v>
      </c>
      <c r="D243" s="5">
        <v>30988</v>
      </c>
      <c r="E243" s="1">
        <v>0</v>
      </c>
      <c r="F243" s="1">
        <v>970000</v>
      </c>
      <c r="G243" s="1" t="s">
        <v>293</v>
      </c>
      <c r="H243" s="1">
        <v>1</v>
      </c>
      <c r="I243" s="2" t="s">
        <v>282</v>
      </c>
    </row>
    <row r="244" spans="1:9" x14ac:dyDescent="0.25">
      <c r="A244" s="1" t="s">
        <v>277</v>
      </c>
      <c r="B244" s="1" t="s">
        <v>295</v>
      </c>
      <c r="C244" s="3">
        <v>2015</v>
      </c>
      <c r="D244" s="5">
        <v>60604</v>
      </c>
      <c r="E244" s="1">
        <v>0</v>
      </c>
      <c r="F244" s="1">
        <v>400000</v>
      </c>
      <c r="G244" s="1" t="s">
        <v>296</v>
      </c>
      <c r="H244" s="1">
        <v>1</v>
      </c>
      <c r="I244" s="2" t="s">
        <v>285</v>
      </c>
    </row>
    <row r="245" spans="1:9" x14ac:dyDescent="0.25">
      <c r="A245" s="1" t="s">
        <v>298</v>
      </c>
      <c r="B245" s="1" t="s">
        <v>299</v>
      </c>
      <c r="C245" s="3">
        <v>2015</v>
      </c>
      <c r="D245" s="5">
        <v>49769</v>
      </c>
      <c r="E245" s="1">
        <v>0</v>
      </c>
      <c r="F245" s="1">
        <v>595000</v>
      </c>
      <c r="G245" s="1" t="s">
        <v>279</v>
      </c>
      <c r="H245" s="1">
        <v>1</v>
      </c>
      <c r="I245" s="2" t="s">
        <v>288</v>
      </c>
    </row>
    <row r="246" spans="1:9" x14ac:dyDescent="0.25">
      <c r="A246" s="1" t="s">
        <v>3244</v>
      </c>
      <c r="B246" s="1" t="s">
        <v>281</v>
      </c>
      <c r="C246" s="3">
        <v>2019</v>
      </c>
      <c r="D246" s="5">
        <v>1431</v>
      </c>
      <c r="E246" s="1">
        <v>0</v>
      </c>
      <c r="F246" s="1">
        <v>695000</v>
      </c>
      <c r="G246" s="1" t="s">
        <v>301</v>
      </c>
      <c r="H246" s="1">
        <v>1</v>
      </c>
      <c r="I246" s="2" t="s">
        <v>291</v>
      </c>
    </row>
    <row r="247" spans="1:9" x14ac:dyDescent="0.25">
      <c r="A247" s="1" t="s">
        <v>3244</v>
      </c>
      <c r="B247" s="1" t="s">
        <v>303</v>
      </c>
      <c r="C247" s="3">
        <v>2019</v>
      </c>
      <c r="D247" s="5">
        <v>23004</v>
      </c>
      <c r="E247" s="1">
        <v>0</v>
      </c>
      <c r="F247" s="1">
        <v>900000</v>
      </c>
      <c r="G247" s="1" t="s">
        <v>287</v>
      </c>
      <c r="H247" s="1">
        <v>2</v>
      </c>
      <c r="I247" s="2" t="s">
        <v>294</v>
      </c>
    </row>
    <row r="248" spans="1:9" x14ac:dyDescent="0.25">
      <c r="A248" s="1" t="s">
        <v>3343</v>
      </c>
      <c r="B248" s="1" t="s">
        <v>305</v>
      </c>
      <c r="C248" s="3">
        <v>2017</v>
      </c>
      <c r="D248" s="5">
        <v>35128</v>
      </c>
      <c r="E248" s="1">
        <v>0</v>
      </c>
      <c r="F248" s="1">
        <v>4000000</v>
      </c>
      <c r="G248" s="1" t="s">
        <v>306</v>
      </c>
      <c r="H248" s="1">
        <v>1</v>
      </c>
      <c r="I248" s="2" t="s">
        <v>297</v>
      </c>
    </row>
    <row r="249" spans="1:9" x14ac:dyDescent="0.25">
      <c r="A249" s="1" t="s">
        <v>308</v>
      </c>
      <c r="B249" s="1" t="s">
        <v>309</v>
      </c>
      <c r="C249" s="3">
        <v>2019</v>
      </c>
      <c r="D249" s="5">
        <v>40913</v>
      </c>
      <c r="E249" s="1">
        <v>0</v>
      </c>
      <c r="F249" s="1">
        <v>925000</v>
      </c>
      <c r="G249" s="1" t="s">
        <v>310</v>
      </c>
      <c r="H249" s="1">
        <v>1</v>
      </c>
      <c r="I249" s="2" t="s">
        <v>300</v>
      </c>
    </row>
    <row r="250" spans="1:9" x14ac:dyDescent="0.25">
      <c r="A250" s="1" t="s">
        <v>312</v>
      </c>
      <c r="B250" s="1" t="s">
        <v>313</v>
      </c>
      <c r="C250" s="3">
        <v>2021</v>
      </c>
      <c r="D250" s="5">
        <v>28563</v>
      </c>
      <c r="E250" s="1">
        <v>1</v>
      </c>
      <c r="F250" s="1">
        <v>1310000</v>
      </c>
      <c r="G250" s="1" t="s">
        <v>306</v>
      </c>
      <c r="H250" s="1">
        <v>1</v>
      </c>
      <c r="I250" s="2" t="s">
        <v>302</v>
      </c>
    </row>
    <row r="251" spans="1:9" x14ac:dyDescent="0.25">
      <c r="A251" s="1" t="s">
        <v>3343</v>
      </c>
      <c r="B251" s="1" t="s">
        <v>315</v>
      </c>
      <c r="C251" s="3">
        <v>2019</v>
      </c>
      <c r="D251" s="5">
        <v>24419</v>
      </c>
      <c r="E251" s="1">
        <v>1</v>
      </c>
      <c r="F251" s="1">
        <v>3000000</v>
      </c>
      <c r="G251" s="1" t="s">
        <v>306</v>
      </c>
      <c r="H251" s="1">
        <v>1</v>
      </c>
      <c r="I251" s="2" t="s">
        <v>304</v>
      </c>
    </row>
    <row r="252" spans="1:9" x14ac:dyDescent="0.25">
      <c r="A252" s="1" t="s">
        <v>5430</v>
      </c>
      <c r="B252" s="1" t="s">
        <v>317</v>
      </c>
      <c r="C252" s="3">
        <v>2022</v>
      </c>
      <c r="D252" s="5">
        <v>10967</v>
      </c>
      <c r="E252" s="1">
        <v>0</v>
      </c>
      <c r="F252" s="1">
        <v>4400000</v>
      </c>
      <c r="G252" s="1" t="s">
        <v>306</v>
      </c>
      <c r="H252" s="1">
        <v>1</v>
      </c>
      <c r="I252" s="2" t="s">
        <v>307</v>
      </c>
    </row>
    <row r="253" spans="1:9" x14ac:dyDescent="0.25">
      <c r="A253" s="1" t="s">
        <v>3343</v>
      </c>
      <c r="B253" s="1" t="s">
        <v>319</v>
      </c>
      <c r="C253" s="3">
        <v>2017</v>
      </c>
      <c r="D253" s="5">
        <v>8590</v>
      </c>
      <c r="E253" s="1">
        <v>1</v>
      </c>
      <c r="F253" s="1">
        <v>2800000</v>
      </c>
      <c r="G253" s="1" t="s">
        <v>306</v>
      </c>
      <c r="H253" s="1">
        <v>1</v>
      </c>
      <c r="I253" s="2" t="s">
        <v>311</v>
      </c>
    </row>
    <row r="254" spans="1:9" x14ac:dyDescent="0.25">
      <c r="A254" s="1" t="s">
        <v>156</v>
      </c>
      <c r="B254" s="1" t="s">
        <v>321</v>
      </c>
      <c r="C254" s="3">
        <v>2019</v>
      </c>
      <c r="D254" s="5">
        <v>16883</v>
      </c>
      <c r="E254" s="1">
        <v>1</v>
      </c>
      <c r="F254" s="1">
        <v>3400000</v>
      </c>
      <c r="G254" s="1" t="s">
        <v>306</v>
      </c>
      <c r="H254" s="1">
        <v>1</v>
      </c>
      <c r="I254" s="2" t="s">
        <v>314</v>
      </c>
    </row>
    <row r="255" spans="1:9" x14ac:dyDescent="0.25">
      <c r="A255" s="1" t="s">
        <v>3343</v>
      </c>
      <c r="B255" s="1" t="s">
        <v>323</v>
      </c>
      <c r="C255" s="3">
        <v>2019</v>
      </c>
      <c r="D255" s="5">
        <v>50640</v>
      </c>
      <c r="E255" s="1">
        <v>0</v>
      </c>
      <c r="F255" s="1">
        <v>3500000</v>
      </c>
      <c r="G255" s="1" t="s">
        <v>306</v>
      </c>
      <c r="H255" s="1">
        <v>1</v>
      </c>
      <c r="I255" s="2" t="s">
        <v>316</v>
      </c>
    </row>
    <row r="256" spans="1:9" x14ac:dyDescent="0.25">
      <c r="A256" s="1" t="s">
        <v>3343</v>
      </c>
      <c r="B256" s="1" t="s">
        <v>325</v>
      </c>
      <c r="C256" s="3">
        <v>2017</v>
      </c>
      <c r="D256" s="5">
        <v>13127</v>
      </c>
      <c r="E256" s="1">
        <v>0</v>
      </c>
      <c r="F256" s="1">
        <v>2600000</v>
      </c>
      <c r="G256" s="1" t="s">
        <v>306</v>
      </c>
      <c r="H256" s="1">
        <v>1</v>
      </c>
      <c r="I256" s="2" t="s">
        <v>318</v>
      </c>
    </row>
    <row r="257" spans="1:9" x14ac:dyDescent="0.25">
      <c r="A257" s="1" t="s">
        <v>3343</v>
      </c>
      <c r="B257" s="1" t="s">
        <v>327</v>
      </c>
      <c r="C257" s="3">
        <v>2021</v>
      </c>
      <c r="D257" s="5">
        <v>5869</v>
      </c>
      <c r="E257" s="1">
        <v>0</v>
      </c>
      <c r="F257" s="1">
        <v>7600000</v>
      </c>
      <c r="G257" s="1" t="s">
        <v>306</v>
      </c>
      <c r="H257" s="1">
        <v>1</v>
      </c>
      <c r="I257" s="2" t="s">
        <v>320</v>
      </c>
    </row>
    <row r="258" spans="1:9" x14ac:dyDescent="0.25">
      <c r="A258" s="1" t="s">
        <v>3343</v>
      </c>
      <c r="B258" s="1" t="s">
        <v>329</v>
      </c>
      <c r="C258" s="3">
        <v>2019</v>
      </c>
      <c r="D258" s="5">
        <v>58239</v>
      </c>
      <c r="E258" s="1">
        <v>1</v>
      </c>
      <c r="F258" s="1">
        <v>5500000</v>
      </c>
      <c r="G258" s="1" t="s">
        <v>306</v>
      </c>
      <c r="H258" s="1">
        <v>1</v>
      </c>
      <c r="I258" s="2" t="s">
        <v>322</v>
      </c>
    </row>
    <row r="259" spans="1:9" x14ac:dyDescent="0.25">
      <c r="A259" s="1" t="s">
        <v>277</v>
      </c>
      <c r="B259" s="1" t="s">
        <v>331</v>
      </c>
      <c r="C259" s="3">
        <v>2017</v>
      </c>
      <c r="D259" s="5">
        <v>46765</v>
      </c>
      <c r="E259" s="1">
        <v>1</v>
      </c>
      <c r="F259" s="1">
        <v>495000</v>
      </c>
      <c r="G259" s="1" t="s">
        <v>332</v>
      </c>
      <c r="H259" s="1">
        <v>1</v>
      </c>
      <c r="I259" s="2" t="s">
        <v>324</v>
      </c>
    </row>
    <row r="260" spans="1:9" x14ac:dyDescent="0.25">
      <c r="A260" s="1" t="s">
        <v>298</v>
      </c>
      <c r="B260" s="1" t="s">
        <v>334</v>
      </c>
      <c r="C260" s="3">
        <v>2014</v>
      </c>
      <c r="D260" s="5">
        <v>57415</v>
      </c>
      <c r="E260" s="1">
        <v>0</v>
      </c>
      <c r="F260" s="1">
        <v>365000</v>
      </c>
      <c r="G260" s="1" t="s">
        <v>296</v>
      </c>
      <c r="H260" s="1">
        <v>1</v>
      </c>
      <c r="I260" s="2" t="s">
        <v>326</v>
      </c>
    </row>
    <row r="261" spans="1:9" x14ac:dyDescent="0.25">
      <c r="A261" s="1" t="s">
        <v>3435</v>
      </c>
      <c r="B261" s="1" t="s">
        <v>336</v>
      </c>
      <c r="C261" s="3">
        <v>2020</v>
      </c>
      <c r="D261" s="5">
        <v>65433</v>
      </c>
      <c r="E261" s="1">
        <v>1</v>
      </c>
      <c r="F261" s="1">
        <v>1780000</v>
      </c>
      <c r="G261" s="1" t="s">
        <v>296</v>
      </c>
      <c r="H261" s="1">
        <v>1</v>
      </c>
      <c r="I261" s="2" t="s">
        <v>328</v>
      </c>
    </row>
    <row r="262" spans="1:9" x14ac:dyDescent="0.25">
      <c r="A262" s="1" t="s">
        <v>277</v>
      </c>
      <c r="B262" s="1" t="s">
        <v>278</v>
      </c>
      <c r="C262" s="3">
        <v>2017</v>
      </c>
      <c r="D262" s="5">
        <v>35018</v>
      </c>
      <c r="E262" s="1">
        <v>0</v>
      </c>
      <c r="F262" s="1">
        <v>485000</v>
      </c>
      <c r="G262" s="1" t="s">
        <v>279</v>
      </c>
      <c r="H262" s="1">
        <v>1</v>
      </c>
      <c r="I262" s="2" t="s">
        <v>330</v>
      </c>
    </row>
    <row r="263" spans="1:9" x14ac:dyDescent="0.25">
      <c r="A263" s="1" t="s">
        <v>3244</v>
      </c>
      <c r="B263" s="1" t="s">
        <v>281</v>
      </c>
      <c r="C263" s="3">
        <v>2019</v>
      </c>
      <c r="D263" s="5">
        <v>57543</v>
      </c>
      <c r="E263" s="1">
        <v>0</v>
      </c>
      <c r="F263" s="1">
        <v>599000</v>
      </c>
      <c r="G263" s="1" t="s">
        <v>279</v>
      </c>
      <c r="H263" s="1">
        <v>1</v>
      </c>
      <c r="I263" s="2" t="s">
        <v>333</v>
      </c>
    </row>
    <row r="264" spans="1:9" x14ac:dyDescent="0.25">
      <c r="A264" s="1" t="s">
        <v>3244</v>
      </c>
      <c r="B264" s="1" t="s">
        <v>283</v>
      </c>
      <c r="C264" s="3">
        <v>2017</v>
      </c>
      <c r="D264" s="5">
        <v>48502</v>
      </c>
      <c r="E264" s="1">
        <v>0</v>
      </c>
      <c r="F264" s="1">
        <v>400000</v>
      </c>
      <c r="G264" s="1" t="s">
        <v>284</v>
      </c>
      <c r="H264" s="1">
        <v>1</v>
      </c>
      <c r="I264" s="2" t="s">
        <v>335</v>
      </c>
    </row>
    <row r="265" spans="1:9" x14ac:dyDescent="0.25">
      <c r="A265" s="1" t="s">
        <v>277</v>
      </c>
      <c r="B265" s="1" t="s">
        <v>286</v>
      </c>
      <c r="C265" s="3">
        <v>2016</v>
      </c>
      <c r="D265" s="5">
        <v>44434</v>
      </c>
      <c r="E265" s="1">
        <v>0</v>
      </c>
      <c r="F265" s="1">
        <v>700000</v>
      </c>
      <c r="G265" s="1" t="s">
        <v>287</v>
      </c>
      <c r="H265" s="1">
        <v>1</v>
      </c>
      <c r="I265" s="2" t="s">
        <v>337</v>
      </c>
    </row>
    <row r="266" spans="1:9" x14ac:dyDescent="0.25">
      <c r="A266" s="1" t="s">
        <v>289</v>
      </c>
      <c r="B266" s="1" t="s">
        <v>290</v>
      </c>
      <c r="C266" s="3">
        <v>2015</v>
      </c>
      <c r="D266" s="5">
        <v>87841</v>
      </c>
      <c r="E266" s="1">
        <v>1</v>
      </c>
      <c r="F266" s="1">
        <v>750000</v>
      </c>
      <c r="G266" s="1" t="s">
        <v>287</v>
      </c>
      <c r="H266" s="1"/>
      <c r="I266" s="2" t="s">
        <v>338</v>
      </c>
    </row>
    <row r="267" spans="1:9" x14ac:dyDescent="0.25">
      <c r="A267" s="1" t="s">
        <v>277</v>
      </c>
      <c r="B267" s="1" t="s">
        <v>292</v>
      </c>
      <c r="C267" s="3">
        <v>2020</v>
      </c>
      <c r="D267" s="5">
        <v>30988</v>
      </c>
      <c r="E267" s="1">
        <v>0</v>
      </c>
      <c r="F267" s="1">
        <v>970000</v>
      </c>
      <c r="G267" s="1" t="s">
        <v>293</v>
      </c>
      <c r="H267" s="1">
        <v>1</v>
      </c>
      <c r="I267" s="2" t="s">
        <v>280</v>
      </c>
    </row>
    <row r="268" spans="1:9" x14ac:dyDescent="0.25">
      <c r="A268" s="1" t="s">
        <v>277</v>
      </c>
      <c r="B268" s="1" t="s">
        <v>295</v>
      </c>
      <c r="C268" s="3">
        <v>2015</v>
      </c>
      <c r="D268" s="5">
        <v>60604</v>
      </c>
      <c r="E268" s="1">
        <v>0</v>
      </c>
      <c r="F268" s="1">
        <v>400000</v>
      </c>
      <c r="G268" s="1" t="s">
        <v>296</v>
      </c>
      <c r="H268" s="1">
        <v>1</v>
      </c>
      <c r="I268" s="2" t="s">
        <v>282</v>
      </c>
    </row>
    <row r="269" spans="1:9" x14ac:dyDescent="0.25">
      <c r="A269" s="1" t="s">
        <v>298</v>
      </c>
      <c r="B269" s="1" t="s">
        <v>299</v>
      </c>
      <c r="C269" s="3">
        <v>2015</v>
      </c>
      <c r="D269" s="5">
        <v>49769</v>
      </c>
      <c r="E269" s="1">
        <v>0</v>
      </c>
      <c r="F269" s="1">
        <v>595000</v>
      </c>
      <c r="G269" s="1" t="s">
        <v>279</v>
      </c>
      <c r="H269" s="1">
        <v>1</v>
      </c>
      <c r="I269" s="2" t="s">
        <v>285</v>
      </c>
    </row>
    <row r="270" spans="1:9" x14ac:dyDescent="0.25">
      <c r="A270" s="1" t="s">
        <v>3244</v>
      </c>
      <c r="B270" s="1" t="s">
        <v>281</v>
      </c>
      <c r="C270" s="3">
        <v>2019</v>
      </c>
      <c r="D270" s="5">
        <v>1431</v>
      </c>
      <c r="E270" s="1">
        <v>0</v>
      </c>
      <c r="F270" s="1">
        <v>695000</v>
      </c>
      <c r="G270" s="1" t="s">
        <v>301</v>
      </c>
      <c r="H270" s="1">
        <v>1</v>
      </c>
      <c r="I270" s="2" t="s">
        <v>288</v>
      </c>
    </row>
    <row r="271" spans="1:9" x14ac:dyDescent="0.25">
      <c r="A271" s="1" t="s">
        <v>3244</v>
      </c>
      <c r="B271" s="1" t="s">
        <v>303</v>
      </c>
      <c r="C271" s="3">
        <v>2019</v>
      </c>
      <c r="D271" s="5">
        <v>23004</v>
      </c>
      <c r="E271" s="1">
        <v>0</v>
      </c>
      <c r="F271" s="1">
        <v>900000</v>
      </c>
      <c r="G271" s="1" t="s">
        <v>287</v>
      </c>
      <c r="H271" s="1">
        <v>1</v>
      </c>
      <c r="I271" s="2" t="s">
        <v>291</v>
      </c>
    </row>
    <row r="272" spans="1:9" x14ac:dyDescent="0.25">
      <c r="A272" s="1" t="s">
        <v>3343</v>
      </c>
      <c r="B272" s="1" t="s">
        <v>305</v>
      </c>
      <c r="C272" s="3">
        <v>2017</v>
      </c>
      <c r="D272" s="5">
        <v>35128</v>
      </c>
      <c r="E272" s="1">
        <v>0</v>
      </c>
      <c r="F272" s="1">
        <v>4000000</v>
      </c>
      <c r="G272" s="1" t="s">
        <v>306</v>
      </c>
      <c r="H272" s="1">
        <v>2</v>
      </c>
      <c r="I272" s="2" t="s">
        <v>294</v>
      </c>
    </row>
    <row r="273" spans="1:9" x14ac:dyDescent="0.25">
      <c r="A273" s="1" t="s">
        <v>308</v>
      </c>
      <c r="B273" s="1" t="s">
        <v>309</v>
      </c>
      <c r="C273" s="3">
        <v>2019</v>
      </c>
      <c r="D273" s="5">
        <v>40913</v>
      </c>
      <c r="E273" s="1">
        <v>0</v>
      </c>
      <c r="F273" s="1">
        <v>925000</v>
      </c>
      <c r="G273" s="1" t="s">
        <v>310</v>
      </c>
      <c r="H273" s="1">
        <v>1</v>
      </c>
      <c r="I273" s="2" t="s">
        <v>297</v>
      </c>
    </row>
    <row r="274" spans="1:9" x14ac:dyDescent="0.25">
      <c r="A274" s="1" t="s">
        <v>312</v>
      </c>
      <c r="B274" s="1" t="s">
        <v>313</v>
      </c>
      <c r="C274" s="3">
        <v>2021</v>
      </c>
      <c r="D274" s="5">
        <v>28563</v>
      </c>
      <c r="E274" s="1">
        <v>1</v>
      </c>
      <c r="F274" s="1">
        <v>1310000</v>
      </c>
      <c r="G274" s="1" t="s">
        <v>306</v>
      </c>
      <c r="H274" s="1">
        <v>1</v>
      </c>
      <c r="I274" s="2" t="s">
        <v>300</v>
      </c>
    </row>
    <row r="275" spans="1:9" x14ac:dyDescent="0.25">
      <c r="A275" s="1" t="s">
        <v>3343</v>
      </c>
      <c r="B275" s="1" t="s">
        <v>315</v>
      </c>
      <c r="C275" s="3">
        <v>2019</v>
      </c>
      <c r="D275" s="5">
        <v>24419</v>
      </c>
      <c r="E275" s="1">
        <v>1</v>
      </c>
      <c r="F275" s="1">
        <v>3000000</v>
      </c>
      <c r="G275" s="1" t="s">
        <v>306</v>
      </c>
      <c r="H275" s="1">
        <v>1</v>
      </c>
      <c r="I275" s="2" t="s">
        <v>302</v>
      </c>
    </row>
    <row r="276" spans="1:9" x14ac:dyDescent="0.25">
      <c r="A276" s="1" t="s">
        <v>5430</v>
      </c>
      <c r="B276" s="1" t="s">
        <v>317</v>
      </c>
      <c r="C276" s="3">
        <v>2022</v>
      </c>
      <c r="D276" s="5">
        <v>10967</v>
      </c>
      <c r="E276" s="1">
        <v>0</v>
      </c>
      <c r="F276" s="1">
        <v>4400000</v>
      </c>
      <c r="G276" s="1" t="s">
        <v>306</v>
      </c>
      <c r="H276" s="1">
        <v>1</v>
      </c>
      <c r="I276" s="2" t="s">
        <v>304</v>
      </c>
    </row>
    <row r="277" spans="1:9" x14ac:dyDescent="0.25">
      <c r="A277" s="1" t="s">
        <v>3343</v>
      </c>
      <c r="B277" s="1" t="s">
        <v>319</v>
      </c>
      <c r="C277" s="3">
        <v>2017</v>
      </c>
      <c r="D277" s="5">
        <v>8590</v>
      </c>
      <c r="E277" s="1">
        <v>1</v>
      </c>
      <c r="F277" s="1">
        <v>2800000</v>
      </c>
      <c r="G277" s="1" t="s">
        <v>306</v>
      </c>
      <c r="H277" s="1">
        <v>1</v>
      </c>
      <c r="I277" s="2" t="s">
        <v>307</v>
      </c>
    </row>
    <row r="278" spans="1:9" x14ac:dyDescent="0.25">
      <c r="A278" s="1" t="s">
        <v>156</v>
      </c>
      <c r="B278" s="1" t="s">
        <v>321</v>
      </c>
      <c r="C278" s="3">
        <v>2019</v>
      </c>
      <c r="D278" s="5">
        <v>16883</v>
      </c>
      <c r="E278" s="1">
        <v>1</v>
      </c>
      <c r="F278" s="1">
        <v>3400000</v>
      </c>
      <c r="G278" s="1" t="s">
        <v>306</v>
      </c>
      <c r="H278" s="1">
        <v>1</v>
      </c>
      <c r="I278" s="2" t="s">
        <v>311</v>
      </c>
    </row>
    <row r="279" spans="1:9" x14ac:dyDescent="0.25">
      <c r="A279" s="1" t="s">
        <v>3343</v>
      </c>
      <c r="B279" s="1" t="s">
        <v>323</v>
      </c>
      <c r="C279" s="3">
        <v>2019</v>
      </c>
      <c r="D279" s="5">
        <v>50640</v>
      </c>
      <c r="E279" s="1">
        <v>0</v>
      </c>
      <c r="F279" s="1">
        <v>3500000</v>
      </c>
      <c r="G279" s="1" t="s">
        <v>306</v>
      </c>
      <c r="H279" s="1">
        <v>1</v>
      </c>
      <c r="I279" s="2" t="s">
        <v>314</v>
      </c>
    </row>
    <row r="280" spans="1:9" x14ac:dyDescent="0.25">
      <c r="A280" s="1" t="s">
        <v>3343</v>
      </c>
      <c r="B280" s="1" t="s">
        <v>325</v>
      </c>
      <c r="C280" s="3">
        <v>2017</v>
      </c>
      <c r="D280" s="5">
        <v>13127</v>
      </c>
      <c r="E280" s="1">
        <v>0</v>
      </c>
      <c r="F280" s="1">
        <v>2600000</v>
      </c>
      <c r="G280" s="1" t="s">
        <v>306</v>
      </c>
      <c r="H280" s="1">
        <v>1</v>
      </c>
      <c r="I280" s="2" t="s">
        <v>316</v>
      </c>
    </row>
    <row r="281" spans="1:9" x14ac:dyDescent="0.25">
      <c r="A281" s="1" t="s">
        <v>3343</v>
      </c>
      <c r="B281" s="1" t="s">
        <v>327</v>
      </c>
      <c r="C281" s="3">
        <v>2021</v>
      </c>
      <c r="D281" s="5">
        <v>5869</v>
      </c>
      <c r="E281" s="1">
        <v>0</v>
      </c>
      <c r="F281" s="1">
        <v>7600000</v>
      </c>
      <c r="G281" s="1" t="s">
        <v>306</v>
      </c>
      <c r="H281" s="1">
        <v>1</v>
      </c>
      <c r="I281" s="2" t="s">
        <v>318</v>
      </c>
    </row>
    <row r="282" spans="1:9" x14ac:dyDescent="0.25">
      <c r="A282" s="1" t="s">
        <v>3343</v>
      </c>
      <c r="B282" s="1" t="s">
        <v>329</v>
      </c>
      <c r="C282" s="3">
        <v>2019</v>
      </c>
      <c r="D282" s="5">
        <v>58239</v>
      </c>
      <c r="E282" s="1">
        <v>1</v>
      </c>
      <c r="F282" s="1">
        <v>5500000</v>
      </c>
      <c r="G282" s="1" t="s">
        <v>306</v>
      </c>
      <c r="H282" s="1">
        <v>1</v>
      </c>
      <c r="I282" s="2" t="s">
        <v>320</v>
      </c>
    </row>
    <row r="283" spans="1:9" x14ac:dyDescent="0.25">
      <c r="A283" s="1" t="s">
        <v>277</v>
      </c>
      <c r="B283" s="1" t="s">
        <v>331</v>
      </c>
      <c r="C283" s="3">
        <v>2017</v>
      </c>
      <c r="D283" s="5">
        <v>46765</v>
      </c>
      <c r="E283" s="1">
        <v>1</v>
      </c>
      <c r="F283" s="1">
        <v>495000</v>
      </c>
      <c r="G283" s="1" t="s">
        <v>332</v>
      </c>
      <c r="H283" s="1">
        <v>1</v>
      </c>
      <c r="I283" s="2" t="s">
        <v>322</v>
      </c>
    </row>
    <row r="284" spans="1:9" x14ac:dyDescent="0.25">
      <c r="A284" s="1" t="s">
        <v>298</v>
      </c>
      <c r="B284" s="1" t="s">
        <v>334</v>
      </c>
      <c r="C284" s="3">
        <v>2014</v>
      </c>
      <c r="D284" s="5">
        <v>57415</v>
      </c>
      <c r="E284" s="1">
        <v>0</v>
      </c>
      <c r="F284" s="1">
        <v>365000</v>
      </c>
      <c r="G284" s="1" t="s">
        <v>296</v>
      </c>
      <c r="H284" s="1">
        <v>1</v>
      </c>
      <c r="I284" s="2" t="s">
        <v>324</v>
      </c>
    </row>
    <row r="285" spans="1:9" x14ac:dyDescent="0.25">
      <c r="A285" s="1" t="s">
        <v>3435</v>
      </c>
      <c r="B285" s="1" t="s">
        <v>336</v>
      </c>
      <c r="C285" s="3">
        <v>2020</v>
      </c>
      <c r="D285" s="5">
        <v>65433</v>
      </c>
      <c r="E285" s="1">
        <v>1</v>
      </c>
      <c r="F285" s="1">
        <v>1780000</v>
      </c>
      <c r="G285" s="1" t="s">
        <v>296</v>
      </c>
      <c r="H285" s="1">
        <v>1</v>
      </c>
      <c r="I285" s="2" t="s">
        <v>326</v>
      </c>
    </row>
    <row r="286" spans="1:9" x14ac:dyDescent="0.25">
      <c r="A286" s="1" t="s">
        <v>277</v>
      </c>
      <c r="B286" s="1" t="s">
        <v>278</v>
      </c>
      <c r="C286" s="3">
        <v>2017</v>
      </c>
      <c r="D286" s="5">
        <v>35018</v>
      </c>
      <c r="E286" s="1">
        <v>0</v>
      </c>
      <c r="F286" s="1">
        <v>485000</v>
      </c>
      <c r="G286" s="1" t="s">
        <v>279</v>
      </c>
      <c r="H286" s="1">
        <v>1</v>
      </c>
      <c r="I286" s="2" t="s">
        <v>328</v>
      </c>
    </row>
    <row r="287" spans="1:9" x14ac:dyDescent="0.25">
      <c r="A287" s="1" t="s">
        <v>3244</v>
      </c>
      <c r="B287" s="1" t="s">
        <v>281</v>
      </c>
      <c r="C287" s="3">
        <v>2019</v>
      </c>
      <c r="D287" s="5">
        <v>57543</v>
      </c>
      <c r="E287" s="1">
        <v>0</v>
      </c>
      <c r="F287" s="1">
        <v>599000</v>
      </c>
      <c r="G287" s="1" t="s">
        <v>279</v>
      </c>
      <c r="H287" s="1">
        <v>1</v>
      </c>
      <c r="I287" s="2" t="s">
        <v>330</v>
      </c>
    </row>
    <row r="288" spans="1:9" x14ac:dyDescent="0.25">
      <c r="A288" s="1" t="s">
        <v>3244</v>
      </c>
      <c r="B288" s="1" t="s">
        <v>283</v>
      </c>
      <c r="C288" s="3">
        <v>2017</v>
      </c>
      <c r="D288" s="5">
        <v>48502</v>
      </c>
      <c r="E288" s="1">
        <v>0</v>
      </c>
      <c r="F288" s="1">
        <v>400000</v>
      </c>
      <c r="G288" s="1" t="s">
        <v>284</v>
      </c>
      <c r="H288" s="1">
        <v>1</v>
      </c>
      <c r="I288" s="2" t="s">
        <v>333</v>
      </c>
    </row>
    <row r="289" spans="1:9" x14ac:dyDescent="0.25">
      <c r="A289" s="1" t="s">
        <v>277</v>
      </c>
      <c r="B289" s="1" t="s">
        <v>286</v>
      </c>
      <c r="C289" s="3">
        <v>2016</v>
      </c>
      <c r="D289" s="5">
        <v>44434</v>
      </c>
      <c r="E289" s="1">
        <v>0</v>
      </c>
      <c r="F289" s="1">
        <v>700000</v>
      </c>
      <c r="G289" s="1" t="s">
        <v>287</v>
      </c>
      <c r="H289" s="1">
        <v>1</v>
      </c>
      <c r="I289" s="2" t="s">
        <v>335</v>
      </c>
    </row>
    <row r="290" spans="1:9" x14ac:dyDescent="0.25">
      <c r="A290" s="1" t="s">
        <v>289</v>
      </c>
      <c r="B290" s="1" t="s">
        <v>290</v>
      </c>
      <c r="C290" s="3">
        <v>2015</v>
      </c>
      <c r="D290" s="5">
        <v>87841</v>
      </c>
      <c r="E290" s="1">
        <v>1</v>
      </c>
      <c r="F290" s="1">
        <v>750000</v>
      </c>
      <c r="G290" s="1" t="s">
        <v>287</v>
      </c>
      <c r="H290" s="1">
        <v>1</v>
      </c>
      <c r="I290" s="2" t="s">
        <v>337</v>
      </c>
    </row>
    <row r="291" spans="1:9" x14ac:dyDescent="0.25">
      <c r="A291" s="1" t="s">
        <v>277</v>
      </c>
      <c r="B291" s="1" t="s">
        <v>292</v>
      </c>
      <c r="C291" s="3">
        <v>2020</v>
      </c>
      <c r="D291" s="5">
        <v>30988</v>
      </c>
      <c r="E291" s="1">
        <v>0</v>
      </c>
      <c r="F291" s="1">
        <v>970000</v>
      </c>
      <c r="G291" s="1" t="s">
        <v>293</v>
      </c>
      <c r="H291" s="1"/>
      <c r="I291" s="2" t="s">
        <v>338</v>
      </c>
    </row>
    <row r="292" spans="1:9" x14ac:dyDescent="0.25">
      <c r="A292" s="1" t="s">
        <v>277</v>
      </c>
      <c r="B292" s="1" t="s">
        <v>295</v>
      </c>
      <c r="C292" s="3">
        <v>2015</v>
      </c>
      <c r="D292" s="5">
        <v>60604</v>
      </c>
      <c r="E292" s="1">
        <v>0</v>
      </c>
      <c r="F292" s="1">
        <v>400000</v>
      </c>
      <c r="G292" s="1" t="s">
        <v>296</v>
      </c>
      <c r="H292" s="1">
        <v>1</v>
      </c>
      <c r="I292" s="2" t="s">
        <v>280</v>
      </c>
    </row>
    <row r="293" spans="1:9" x14ac:dyDescent="0.25">
      <c r="A293" s="1" t="s">
        <v>298</v>
      </c>
      <c r="B293" s="1" t="s">
        <v>299</v>
      </c>
      <c r="C293" s="3">
        <v>2015</v>
      </c>
      <c r="D293" s="5">
        <v>49769</v>
      </c>
      <c r="E293" s="1">
        <v>0</v>
      </c>
      <c r="F293" s="1">
        <v>595000</v>
      </c>
      <c r="G293" s="1" t="s">
        <v>279</v>
      </c>
      <c r="H293" s="1">
        <v>1</v>
      </c>
      <c r="I293" s="2" t="s">
        <v>282</v>
      </c>
    </row>
    <row r="294" spans="1:9" x14ac:dyDescent="0.25">
      <c r="A294" s="1" t="s">
        <v>3244</v>
      </c>
      <c r="B294" s="1" t="s">
        <v>281</v>
      </c>
      <c r="C294" s="3">
        <v>2019</v>
      </c>
      <c r="D294" s="5">
        <v>1431</v>
      </c>
      <c r="E294" s="1">
        <v>0</v>
      </c>
      <c r="F294" s="1">
        <v>695000</v>
      </c>
      <c r="G294" s="1" t="s">
        <v>301</v>
      </c>
      <c r="H294" s="1">
        <v>1</v>
      </c>
      <c r="I294" s="2" t="s">
        <v>285</v>
      </c>
    </row>
    <row r="295" spans="1:9" x14ac:dyDescent="0.25">
      <c r="A295" s="1" t="s">
        <v>3244</v>
      </c>
      <c r="B295" s="1" t="s">
        <v>303</v>
      </c>
      <c r="C295" s="3">
        <v>2019</v>
      </c>
      <c r="D295" s="5">
        <v>23004</v>
      </c>
      <c r="E295" s="1">
        <v>0</v>
      </c>
      <c r="F295" s="1">
        <v>900000</v>
      </c>
      <c r="G295" s="1" t="s">
        <v>287</v>
      </c>
      <c r="H295" s="1">
        <v>1</v>
      </c>
      <c r="I295" s="2" t="s">
        <v>288</v>
      </c>
    </row>
    <row r="296" spans="1:9" x14ac:dyDescent="0.25">
      <c r="A296" s="1" t="s">
        <v>3343</v>
      </c>
      <c r="B296" s="1" t="s">
        <v>305</v>
      </c>
      <c r="C296" s="3">
        <v>2017</v>
      </c>
      <c r="D296" s="5">
        <v>35128</v>
      </c>
      <c r="E296" s="1">
        <v>0</v>
      </c>
      <c r="F296" s="1">
        <v>4000000</v>
      </c>
      <c r="G296" s="1" t="s">
        <v>306</v>
      </c>
      <c r="H296" s="1">
        <v>1</v>
      </c>
      <c r="I296" s="2" t="s">
        <v>291</v>
      </c>
    </row>
    <row r="297" spans="1:9" x14ac:dyDescent="0.25">
      <c r="A297" s="1" t="s">
        <v>308</v>
      </c>
      <c r="B297" s="1" t="s">
        <v>309</v>
      </c>
      <c r="C297" s="3">
        <v>2019</v>
      </c>
      <c r="D297" s="5">
        <v>40913</v>
      </c>
      <c r="E297" s="1">
        <v>0</v>
      </c>
      <c r="F297" s="1">
        <v>925000</v>
      </c>
      <c r="G297" s="1" t="s">
        <v>310</v>
      </c>
      <c r="H297" s="1">
        <v>2</v>
      </c>
      <c r="I297" s="2" t="s">
        <v>294</v>
      </c>
    </row>
    <row r="298" spans="1:9" x14ac:dyDescent="0.25">
      <c r="A298" s="1" t="s">
        <v>312</v>
      </c>
      <c r="B298" s="1" t="s">
        <v>313</v>
      </c>
      <c r="C298" s="3">
        <v>2021</v>
      </c>
      <c r="D298" s="5">
        <v>28563</v>
      </c>
      <c r="E298" s="1">
        <v>1</v>
      </c>
      <c r="F298" s="1">
        <v>1310000</v>
      </c>
      <c r="G298" s="1" t="s">
        <v>306</v>
      </c>
      <c r="H298" s="1">
        <v>1</v>
      </c>
      <c r="I298" s="2" t="s">
        <v>297</v>
      </c>
    </row>
    <row r="299" spans="1:9" x14ac:dyDescent="0.25">
      <c r="A299" s="1" t="s">
        <v>3343</v>
      </c>
      <c r="B299" s="1" t="s">
        <v>315</v>
      </c>
      <c r="C299" s="3">
        <v>2019</v>
      </c>
      <c r="D299" s="5">
        <v>24419</v>
      </c>
      <c r="E299" s="1">
        <v>1</v>
      </c>
      <c r="F299" s="1">
        <v>3000000</v>
      </c>
      <c r="G299" s="1" t="s">
        <v>306</v>
      </c>
      <c r="H299" s="1">
        <v>1</v>
      </c>
      <c r="I299" s="2" t="s">
        <v>300</v>
      </c>
    </row>
    <row r="300" spans="1:9" x14ac:dyDescent="0.25">
      <c r="A300" s="1" t="s">
        <v>5430</v>
      </c>
      <c r="B300" s="1" t="s">
        <v>317</v>
      </c>
      <c r="C300" s="3">
        <v>2022</v>
      </c>
      <c r="D300" s="5">
        <v>10967</v>
      </c>
      <c r="E300" s="1">
        <v>0</v>
      </c>
      <c r="F300" s="1">
        <v>4400000</v>
      </c>
      <c r="G300" s="1" t="s">
        <v>306</v>
      </c>
      <c r="H300" s="1">
        <v>1</v>
      </c>
      <c r="I300" s="2" t="s">
        <v>302</v>
      </c>
    </row>
    <row r="301" spans="1:9" x14ac:dyDescent="0.25">
      <c r="A301" s="1" t="s">
        <v>3343</v>
      </c>
      <c r="B301" s="1" t="s">
        <v>319</v>
      </c>
      <c r="C301" s="3">
        <v>2017</v>
      </c>
      <c r="D301" s="5">
        <v>8590</v>
      </c>
      <c r="E301" s="1">
        <v>1</v>
      </c>
      <c r="F301" s="1">
        <v>2800000</v>
      </c>
      <c r="G301" s="1" t="s">
        <v>306</v>
      </c>
      <c r="H301" s="1">
        <v>1</v>
      </c>
      <c r="I301" s="2" t="s">
        <v>304</v>
      </c>
    </row>
    <row r="302" spans="1:9" x14ac:dyDescent="0.25">
      <c r="A302" s="1" t="s">
        <v>156</v>
      </c>
      <c r="B302" s="1" t="s">
        <v>321</v>
      </c>
      <c r="C302" s="3">
        <v>2019</v>
      </c>
      <c r="D302" s="5">
        <v>16883</v>
      </c>
      <c r="E302" s="1">
        <v>1</v>
      </c>
      <c r="F302" s="1">
        <v>3400000</v>
      </c>
      <c r="G302" s="1" t="s">
        <v>306</v>
      </c>
      <c r="H302" s="1">
        <v>1</v>
      </c>
      <c r="I302" s="2" t="s">
        <v>307</v>
      </c>
    </row>
    <row r="303" spans="1:9" x14ac:dyDescent="0.25">
      <c r="A303" s="1" t="s">
        <v>3343</v>
      </c>
      <c r="B303" s="1" t="s">
        <v>323</v>
      </c>
      <c r="C303" s="3">
        <v>2019</v>
      </c>
      <c r="D303" s="5">
        <v>50640</v>
      </c>
      <c r="E303" s="1">
        <v>0</v>
      </c>
      <c r="F303" s="1">
        <v>3500000</v>
      </c>
      <c r="G303" s="1" t="s">
        <v>306</v>
      </c>
      <c r="H303" s="1">
        <v>1</v>
      </c>
      <c r="I303" s="2" t="s">
        <v>311</v>
      </c>
    </row>
    <row r="304" spans="1:9" x14ac:dyDescent="0.25">
      <c r="A304" s="1" t="s">
        <v>3343</v>
      </c>
      <c r="B304" s="1" t="s">
        <v>325</v>
      </c>
      <c r="C304" s="3">
        <v>2017</v>
      </c>
      <c r="D304" s="5">
        <v>13127</v>
      </c>
      <c r="E304" s="1">
        <v>0</v>
      </c>
      <c r="F304" s="1">
        <v>2600000</v>
      </c>
      <c r="G304" s="1" t="s">
        <v>306</v>
      </c>
      <c r="H304" s="1">
        <v>1</v>
      </c>
      <c r="I304" s="2" t="s">
        <v>314</v>
      </c>
    </row>
    <row r="305" spans="1:9" x14ac:dyDescent="0.25">
      <c r="A305" s="1" t="s">
        <v>3343</v>
      </c>
      <c r="B305" s="1" t="s">
        <v>327</v>
      </c>
      <c r="C305" s="3">
        <v>2021</v>
      </c>
      <c r="D305" s="5">
        <v>5869</v>
      </c>
      <c r="E305" s="1">
        <v>0</v>
      </c>
      <c r="F305" s="1">
        <v>7600000</v>
      </c>
      <c r="G305" s="1" t="s">
        <v>306</v>
      </c>
      <c r="H305" s="1">
        <v>1</v>
      </c>
      <c r="I305" s="2" t="s">
        <v>316</v>
      </c>
    </row>
    <row r="306" spans="1:9" x14ac:dyDescent="0.25">
      <c r="A306" s="1" t="s">
        <v>3343</v>
      </c>
      <c r="B306" s="1" t="s">
        <v>329</v>
      </c>
      <c r="C306" s="3">
        <v>2019</v>
      </c>
      <c r="D306" s="5">
        <v>58239</v>
      </c>
      <c r="E306" s="1">
        <v>1</v>
      </c>
      <c r="F306" s="1">
        <v>5500000</v>
      </c>
      <c r="G306" s="1" t="s">
        <v>306</v>
      </c>
      <c r="H306" s="1">
        <v>1</v>
      </c>
      <c r="I306" s="2" t="s">
        <v>318</v>
      </c>
    </row>
    <row r="307" spans="1:9" x14ac:dyDescent="0.25">
      <c r="A307" s="1" t="s">
        <v>277</v>
      </c>
      <c r="B307" s="1" t="s">
        <v>331</v>
      </c>
      <c r="C307" s="3">
        <v>2017</v>
      </c>
      <c r="D307" s="5">
        <v>46765</v>
      </c>
      <c r="E307" s="1">
        <v>1</v>
      </c>
      <c r="F307" s="1">
        <v>495000</v>
      </c>
      <c r="G307" s="1" t="s">
        <v>332</v>
      </c>
      <c r="H307" s="1">
        <v>1</v>
      </c>
      <c r="I307" s="2" t="s">
        <v>320</v>
      </c>
    </row>
    <row r="308" spans="1:9" x14ac:dyDescent="0.25">
      <c r="A308" s="1" t="s">
        <v>298</v>
      </c>
      <c r="B308" s="1" t="s">
        <v>334</v>
      </c>
      <c r="C308" s="3">
        <v>2014</v>
      </c>
      <c r="D308" s="5">
        <v>57415</v>
      </c>
      <c r="E308" s="1">
        <v>0</v>
      </c>
      <c r="F308" s="1">
        <v>365000</v>
      </c>
      <c r="G308" s="1" t="s">
        <v>296</v>
      </c>
      <c r="H308" s="1">
        <v>1</v>
      </c>
      <c r="I308" s="2" t="s">
        <v>322</v>
      </c>
    </row>
    <row r="309" spans="1:9" x14ac:dyDescent="0.25">
      <c r="A309" s="1" t="s">
        <v>3435</v>
      </c>
      <c r="B309" s="1" t="s">
        <v>336</v>
      </c>
      <c r="C309" s="3">
        <v>2020</v>
      </c>
      <c r="D309" s="5">
        <v>65433</v>
      </c>
      <c r="E309" s="1">
        <v>1</v>
      </c>
      <c r="F309" s="1">
        <v>1780000</v>
      </c>
      <c r="G309" s="1" t="s">
        <v>296</v>
      </c>
      <c r="H309" s="1">
        <v>1</v>
      </c>
      <c r="I309" s="2" t="s">
        <v>324</v>
      </c>
    </row>
    <row r="310" spans="1:9" x14ac:dyDescent="0.25">
      <c r="A310" s="1" t="s">
        <v>277</v>
      </c>
      <c r="B310" s="1" t="s">
        <v>278</v>
      </c>
      <c r="C310" s="3">
        <v>2017</v>
      </c>
      <c r="D310" s="5">
        <v>35018</v>
      </c>
      <c r="E310" s="1">
        <v>0</v>
      </c>
      <c r="F310" s="1">
        <v>485000</v>
      </c>
      <c r="G310" s="1" t="s">
        <v>279</v>
      </c>
      <c r="H310" s="1">
        <v>1</v>
      </c>
      <c r="I310" s="2" t="s">
        <v>326</v>
      </c>
    </row>
    <row r="311" spans="1:9" x14ac:dyDescent="0.25">
      <c r="A311" s="1" t="s">
        <v>3244</v>
      </c>
      <c r="B311" s="1" t="s">
        <v>281</v>
      </c>
      <c r="C311" s="3">
        <v>2019</v>
      </c>
      <c r="D311" s="5">
        <v>57543</v>
      </c>
      <c r="E311" s="1">
        <v>0</v>
      </c>
      <c r="F311" s="1">
        <v>599000</v>
      </c>
      <c r="G311" s="1" t="s">
        <v>279</v>
      </c>
      <c r="H311" s="1">
        <v>1</v>
      </c>
      <c r="I311" s="2" t="s">
        <v>328</v>
      </c>
    </row>
    <row r="312" spans="1:9" x14ac:dyDescent="0.25">
      <c r="A312" s="1" t="s">
        <v>3244</v>
      </c>
      <c r="B312" s="1" t="s">
        <v>283</v>
      </c>
      <c r="C312" s="3">
        <v>2017</v>
      </c>
      <c r="D312" s="5">
        <v>48502</v>
      </c>
      <c r="E312" s="1">
        <v>0</v>
      </c>
      <c r="F312" s="1">
        <v>400000</v>
      </c>
      <c r="G312" s="1" t="s">
        <v>284</v>
      </c>
      <c r="H312" s="1">
        <v>1</v>
      </c>
      <c r="I312" s="2" t="s">
        <v>330</v>
      </c>
    </row>
    <row r="313" spans="1:9" x14ac:dyDescent="0.25">
      <c r="A313" s="1" t="s">
        <v>277</v>
      </c>
      <c r="B313" s="1" t="s">
        <v>286</v>
      </c>
      <c r="C313" s="3">
        <v>2016</v>
      </c>
      <c r="D313" s="5">
        <v>44434</v>
      </c>
      <c r="E313" s="1">
        <v>0</v>
      </c>
      <c r="F313" s="1">
        <v>700000</v>
      </c>
      <c r="G313" s="1" t="s">
        <v>287</v>
      </c>
      <c r="H313" s="1">
        <v>1</v>
      </c>
      <c r="I313" s="2" t="s">
        <v>333</v>
      </c>
    </row>
    <row r="314" spans="1:9" x14ac:dyDescent="0.25">
      <c r="A314" s="1" t="s">
        <v>289</v>
      </c>
      <c r="B314" s="1" t="s">
        <v>290</v>
      </c>
      <c r="C314" s="3">
        <v>2015</v>
      </c>
      <c r="D314" s="5">
        <v>87841</v>
      </c>
      <c r="E314" s="1">
        <v>1</v>
      </c>
      <c r="F314" s="1">
        <v>750000</v>
      </c>
      <c r="G314" s="1" t="s">
        <v>287</v>
      </c>
      <c r="H314" s="1">
        <v>1</v>
      </c>
      <c r="I314" s="2" t="s">
        <v>335</v>
      </c>
    </row>
    <row r="315" spans="1:9" x14ac:dyDescent="0.25">
      <c r="A315" s="1" t="s">
        <v>277</v>
      </c>
      <c r="B315" s="1" t="s">
        <v>292</v>
      </c>
      <c r="C315" s="3">
        <v>2020</v>
      </c>
      <c r="D315" s="5">
        <v>30988</v>
      </c>
      <c r="E315" s="1">
        <v>0</v>
      </c>
      <c r="F315" s="1">
        <v>970000</v>
      </c>
      <c r="G315" s="1" t="s">
        <v>293</v>
      </c>
      <c r="H315" s="1">
        <v>1</v>
      </c>
      <c r="I315" s="2" t="s">
        <v>337</v>
      </c>
    </row>
    <row r="316" spans="1:9" x14ac:dyDescent="0.25">
      <c r="A316" s="1" t="s">
        <v>277</v>
      </c>
      <c r="B316" s="1" t="s">
        <v>295</v>
      </c>
      <c r="C316" s="3">
        <v>2015</v>
      </c>
      <c r="D316" s="5">
        <v>60604</v>
      </c>
      <c r="E316" s="1">
        <v>0</v>
      </c>
      <c r="F316" s="1">
        <v>400000</v>
      </c>
      <c r="G316" s="1" t="s">
        <v>296</v>
      </c>
      <c r="H316" s="1"/>
      <c r="I316" s="2" t="s">
        <v>338</v>
      </c>
    </row>
    <row r="317" spans="1:9" x14ac:dyDescent="0.25">
      <c r="A317" s="1" t="s">
        <v>298</v>
      </c>
      <c r="B317" s="1" t="s">
        <v>299</v>
      </c>
      <c r="C317" s="3">
        <v>2015</v>
      </c>
      <c r="D317" s="5">
        <v>49769</v>
      </c>
      <c r="E317" s="1">
        <v>0</v>
      </c>
      <c r="F317" s="1">
        <v>595000</v>
      </c>
      <c r="G317" s="1" t="s">
        <v>279</v>
      </c>
      <c r="H317" s="1">
        <v>1</v>
      </c>
      <c r="I317" s="2" t="s">
        <v>280</v>
      </c>
    </row>
    <row r="318" spans="1:9" x14ac:dyDescent="0.25">
      <c r="A318" s="1" t="s">
        <v>3244</v>
      </c>
      <c r="B318" s="1" t="s">
        <v>281</v>
      </c>
      <c r="C318" s="3">
        <v>2019</v>
      </c>
      <c r="D318" s="5">
        <v>1431</v>
      </c>
      <c r="E318" s="1">
        <v>0</v>
      </c>
      <c r="F318" s="1">
        <v>695000</v>
      </c>
      <c r="G318" s="1" t="s">
        <v>301</v>
      </c>
      <c r="H318" s="1">
        <v>1</v>
      </c>
      <c r="I318" s="2" t="s">
        <v>282</v>
      </c>
    </row>
    <row r="319" spans="1:9" x14ac:dyDescent="0.25">
      <c r="A319" s="1" t="s">
        <v>3244</v>
      </c>
      <c r="B319" s="1" t="s">
        <v>303</v>
      </c>
      <c r="C319" s="3">
        <v>2019</v>
      </c>
      <c r="D319" s="5">
        <v>23004</v>
      </c>
      <c r="E319" s="1">
        <v>0</v>
      </c>
      <c r="F319" s="1">
        <v>900000</v>
      </c>
      <c r="G319" s="1" t="s">
        <v>287</v>
      </c>
      <c r="H319" s="1">
        <v>1</v>
      </c>
      <c r="I319" s="2" t="s">
        <v>285</v>
      </c>
    </row>
    <row r="320" spans="1:9" x14ac:dyDescent="0.25">
      <c r="A320" s="1" t="s">
        <v>3343</v>
      </c>
      <c r="B320" s="1" t="s">
        <v>305</v>
      </c>
      <c r="C320" s="3">
        <v>2017</v>
      </c>
      <c r="D320" s="5">
        <v>35128</v>
      </c>
      <c r="E320" s="1">
        <v>0</v>
      </c>
      <c r="F320" s="1">
        <v>4000000</v>
      </c>
      <c r="G320" s="1" t="s">
        <v>306</v>
      </c>
      <c r="H320" s="1">
        <v>1</v>
      </c>
      <c r="I320" s="2" t="s">
        <v>288</v>
      </c>
    </row>
    <row r="321" spans="1:9" x14ac:dyDescent="0.25">
      <c r="A321" s="1" t="s">
        <v>308</v>
      </c>
      <c r="B321" s="1" t="s">
        <v>309</v>
      </c>
      <c r="C321" s="3">
        <v>2019</v>
      </c>
      <c r="D321" s="5">
        <v>40913</v>
      </c>
      <c r="E321" s="1">
        <v>0</v>
      </c>
      <c r="F321" s="1">
        <v>925000</v>
      </c>
      <c r="G321" s="1" t="s">
        <v>310</v>
      </c>
      <c r="H321" s="1">
        <v>1</v>
      </c>
      <c r="I321" s="2" t="s">
        <v>291</v>
      </c>
    </row>
    <row r="322" spans="1:9" x14ac:dyDescent="0.25">
      <c r="A322" s="1" t="s">
        <v>312</v>
      </c>
      <c r="B322" s="1" t="s">
        <v>313</v>
      </c>
      <c r="C322" s="3">
        <v>2021</v>
      </c>
      <c r="D322" s="5">
        <v>28563</v>
      </c>
      <c r="E322" s="1">
        <v>1</v>
      </c>
      <c r="F322" s="1">
        <v>1310000</v>
      </c>
      <c r="G322" s="1" t="s">
        <v>306</v>
      </c>
      <c r="H322" s="1">
        <v>2</v>
      </c>
      <c r="I322" s="2" t="s">
        <v>294</v>
      </c>
    </row>
    <row r="323" spans="1:9" x14ac:dyDescent="0.25">
      <c r="A323" s="1" t="s">
        <v>3343</v>
      </c>
      <c r="B323" s="1" t="s">
        <v>315</v>
      </c>
      <c r="C323" s="3">
        <v>2019</v>
      </c>
      <c r="D323" s="5">
        <v>24419</v>
      </c>
      <c r="E323" s="1">
        <v>1</v>
      </c>
      <c r="F323" s="1">
        <v>3000000</v>
      </c>
      <c r="G323" s="1" t="s">
        <v>306</v>
      </c>
      <c r="H323" s="1">
        <v>1</v>
      </c>
      <c r="I323" s="2" t="s">
        <v>297</v>
      </c>
    </row>
    <row r="324" spans="1:9" x14ac:dyDescent="0.25">
      <c r="A324" s="1" t="s">
        <v>5430</v>
      </c>
      <c r="B324" s="1" t="s">
        <v>317</v>
      </c>
      <c r="C324" s="3">
        <v>2022</v>
      </c>
      <c r="D324" s="5">
        <v>10967</v>
      </c>
      <c r="E324" s="1">
        <v>0</v>
      </c>
      <c r="F324" s="1">
        <v>4400000</v>
      </c>
      <c r="G324" s="1" t="s">
        <v>306</v>
      </c>
      <c r="H324" s="1">
        <v>1</v>
      </c>
      <c r="I324" s="2" t="s">
        <v>300</v>
      </c>
    </row>
    <row r="325" spans="1:9" x14ac:dyDescent="0.25">
      <c r="A325" s="1" t="s">
        <v>3343</v>
      </c>
      <c r="B325" s="1" t="s">
        <v>319</v>
      </c>
      <c r="C325" s="3">
        <v>2017</v>
      </c>
      <c r="D325" s="5">
        <v>8590</v>
      </c>
      <c r="E325" s="1">
        <v>1</v>
      </c>
      <c r="F325" s="1">
        <v>2800000</v>
      </c>
      <c r="G325" s="1" t="s">
        <v>306</v>
      </c>
      <c r="H325" s="1">
        <v>1</v>
      </c>
      <c r="I325" s="2" t="s">
        <v>302</v>
      </c>
    </row>
    <row r="326" spans="1:9" x14ac:dyDescent="0.25">
      <c r="A326" s="1" t="s">
        <v>156</v>
      </c>
      <c r="B326" s="1" t="s">
        <v>321</v>
      </c>
      <c r="C326" s="3">
        <v>2019</v>
      </c>
      <c r="D326" s="5">
        <v>16883</v>
      </c>
      <c r="E326" s="1">
        <v>1</v>
      </c>
      <c r="F326" s="1">
        <v>3400000</v>
      </c>
      <c r="G326" s="1" t="s">
        <v>306</v>
      </c>
      <c r="H326" s="1">
        <v>1</v>
      </c>
      <c r="I326" s="2" t="s">
        <v>304</v>
      </c>
    </row>
    <row r="327" spans="1:9" x14ac:dyDescent="0.25">
      <c r="A327" s="1" t="s">
        <v>3343</v>
      </c>
      <c r="B327" s="1" t="s">
        <v>323</v>
      </c>
      <c r="C327" s="3">
        <v>2019</v>
      </c>
      <c r="D327" s="5">
        <v>50640</v>
      </c>
      <c r="E327" s="1">
        <v>0</v>
      </c>
      <c r="F327" s="1">
        <v>3500000</v>
      </c>
      <c r="G327" s="1" t="s">
        <v>306</v>
      </c>
      <c r="H327" s="1">
        <v>1</v>
      </c>
      <c r="I327" s="2" t="s">
        <v>307</v>
      </c>
    </row>
    <row r="328" spans="1:9" x14ac:dyDescent="0.25">
      <c r="A328" s="1" t="s">
        <v>3343</v>
      </c>
      <c r="B328" s="1" t="s">
        <v>325</v>
      </c>
      <c r="C328" s="3">
        <v>2017</v>
      </c>
      <c r="D328" s="5">
        <v>13127</v>
      </c>
      <c r="E328" s="1">
        <v>0</v>
      </c>
      <c r="F328" s="1">
        <v>2600000</v>
      </c>
      <c r="G328" s="1" t="s">
        <v>306</v>
      </c>
      <c r="H328" s="1">
        <v>1</v>
      </c>
      <c r="I328" s="2" t="s">
        <v>311</v>
      </c>
    </row>
    <row r="329" spans="1:9" x14ac:dyDescent="0.25">
      <c r="A329" s="1" t="s">
        <v>3343</v>
      </c>
      <c r="B329" s="1" t="s">
        <v>327</v>
      </c>
      <c r="C329" s="3">
        <v>2021</v>
      </c>
      <c r="D329" s="5">
        <v>5869</v>
      </c>
      <c r="E329" s="1">
        <v>0</v>
      </c>
      <c r="F329" s="1">
        <v>7600000</v>
      </c>
      <c r="G329" s="1" t="s">
        <v>306</v>
      </c>
      <c r="H329" s="1">
        <v>1</v>
      </c>
      <c r="I329" s="2" t="s">
        <v>314</v>
      </c>
    </row>
    <row r="330" spans="1:9" x14ac:dyDescent="0.25">
      <c r="A330" s="1" t="s">
        <v>3343</v>
      </c>
      <c r="B330" s="1" t="s">
        <v>329</v>
      </c>
      <c r="C330" s="3">
        <v>2019</v>
      </c>
      <c r="D330" s="5">
        <v>58239</v>
      </c>
      <c r="E330" s="1">
        <v>1</v>
      </c>
      <c r="F330" s="1">
        <v>5500000</v>
      </c>
      <c r="G330" s="1" t="s">
        <v>306</v>
      </c>
      <c r="H330" s="1">
        <v>1</v>
      </c>
      <c r="I330" s="2" t="s">
        <v>316</v>
      </c>
    </row>
    <row r="331" spans="1:9" x14ac:dyDescent="0.25">
      <c r="A331" s="1" t="s">
        <v>277</v>
      </c>
      <c r="B331" s="1" t="s">
        <v>331</v>
      </c>
      <c r="C331" s="3">
        <v>2017</v>
      </c>
      <c r="D331" s="5">
        <v>46765</v>
      </c>
      <c r="E331" s="1">
        <v>1</v>
      </c>
      <c r="F331" s="1">
        <v>495000</v>
      </c>
      <c r="G331" s="1" t="s">
        <v>332</v>
      </c>
      <c r="H331" s="1">
        <v>1</v>
      </c>
      <c r="I331" s="2" t="s">
        <v>318</v>
      </c>
    </row>
    <row r="332" spans="1:9" x14ac:dyDescent="0.25">
      <c r="A332" s="1" t="s">
        <v>298</v>
      </c>
      <c r="B332" s="1" t="s">
        <v>334</v>
      </c>
      <c r="C332" s="3">
        <v>2014</v>
      </c>
      <c r="D332" s="5">
        <v>57415</v>
      </c>
      <c r="E332" s="1">
        <v>0</v>
      </c>
      <c r="F332" s="1">
        <v>365000</v>
      </c>
      <c r="G332" s="1" t="s">
        <v>296</v>
      </c>
      <c r="H332" s="1">
        <v>1</v>
      </c>
      <c r="I332" s="2" t="s">
        <v>320</v>
      </c>
    </row>
    <row r="333" spans="1:9" x14ac:dyDescent="0.25">
      <c r="A333" s="1" t="s">
        <v>3435</v>
      </c>
      <c r="B333" s="1" t="s">
        <v>336</v>
      </c>
      <c r="C333" s="3">
        <v>2020</v>
      </c>
      <c r="D333" s="5">
        <v>65433</v>
      </c>
      <c r="E333" s="1">
        <v>1</v>
      </c>
      <c r="F333" s="1">
        <v>1780000</v>
      </c>
      <c r="G333" s="1" t="s">
        <v>296</v>
      </c>
      <c r="H333" s="1">
        <v>1</v>
      </c>
      <c r="I333" s="2" t="s">
        <v>322</v>
      </c>
    </row>
    <row r="334" spans="1:9" x14ac:dyDescent="0.25">
      <c r="A334" s="1" t="s">
        <v>277</v>
      </c>
      <c r="B334" s="1" t="s">
        <v>278</v>
      </c>
      <c r="C334" s="3">
        <v>2017</v>
      </c>
      <c r="D334" s="5">
        <v>35018</v>
      </c>
      <c r="E334" s="1">
        <v>0</v>
      </c>
      <c r="F334" s="1">
        <v>485000</v>
      </c>
      <c r="G334" s="1" t="s">
        <v>279</v>
      </c>
      <c r="H334" s="1">
        <v>1</v>
      </c>
      <c r="I334" s="2" t="s">
        <v>324</v>
      </c>
    </row>
    <row r="335" spans="1:9" x14ac:dyDescent="0.25">
      <c r="A335" s="1" t="s">
        <v>3244</v>
      </c>
      <c r="B335" s="1" t="s">
        <v>281</v>
      </c>
      <c r="C335" s="3">
        <v>2019</v>
      </c>
      <c r="D335" s="5">
        <v>57543</v>
      </c>
      <c r="E335" s="1">
        <v>0</v>
      </c>
      <c r="F335" s="1">
        <v>599000</v>
      </c>
      <c r="G335" s="1" t="s">
        <v>279</v>
      </c>
      <c r="H335" s="1">
        <v>1</v>
      </c>
      <c r="I335" s="2" t="s">
        <v>326</v>
      </c>
    </row>
    <row r="336" spans="1:9" x14ac:dyDescent="0.25">
      <c r="A336" s="1" t="s">
        <v>3244</v>
      </c>
      <c r="B336" s="1" t="s">
        <v>283</v>
      </c>
      <c r="C336" s="3">
        <v>2017</v>
      </c>
      <c r="D336" s="5">
        <v>48502</v>
      </c>
      <c r="E336" s="1">
        <v>0</v>
      </c>
      <c r="F336" s="1">
        <v>400000</v>
      </c>
      <c r="G336" s="1" t="s">
        <v>284</v>
      </c>
      <c r="H336" s="1">
        <v>1</v>
      </c>
      <c r="I336" s="2" t="s">
        <v>328</v>
      </c>
    </row>
    <row r="337" spans="1:9" x14ac:dyDescent="0.25">
      <c r="A337" s="1" t="s">
        <v>277</v>
      </c>
      <c r="B337" s="1" t="s">
        <v>286</v>
      </c>
      <c r="C337" s="3">
        <v>2016</v>
      </c>
      <c r="D337" s="5">
        <v>44434</v>
      </c>
      <c r="E337" s="1">
        <v>0</v>
      </c>
      <c r="F337" s="1">
        <v>700000</v>
      </c>
      <c r="G337" s="1" t="s">
        <v>287</v>
      </c>
      <c r="H337" s="1">
        <v>1</v>
      </c>
      <c r="I337" s="2" t="s">
        <v>330</v>
      </c>
    </row>
    <row r="338" spans="1:9" x14ac:dyDescent="0.25">
      <c r="A338" s="1" t="s">
        <v>289</v>
      </c>
      <c r="B338" s="1" t="s">
        <v>290</v>
      </c>
      <c r="C338" s="3">
        <v>2015</v>
      </c>
      <c r="D338" s="5">
        <v>87841</v>
      </c>
      <c r="E338" s="1">
        <v>1</v>
      </c>
      <c r="F338" s="1">
        <v>750000</v>
      </c>
      <c r="G338" s="1" t="s">
        <v>287</v>
      </c>
      <c r="H338" s="1">
        <v>1</v>
      </c>
      <c r="I338" s="2" t="s">
        <v>333</v>
      </c>
    </row>
    <row r="339" spans="1:9" x14ac:dyDescent="0.25">
      <c r="A339" s="1" t="s">
        <v>277</v>
      </c>
      <c r="B339" s="1" t="s">
        <v>292</v>
      </c>
      <c r="C339" s="3">
        <v>2020</v>
      </c>
      <c r="D339" s="5">
        <v>30988</v>
      </c>
      <c r="E339" s="1">
        <v>0</v>
      </c>
      <c r="F339" s="1">
        <v>970000</v>
      </c>
      <c r="G339" s="1" t="s">
        <v>293</v>
      </c>
      <c r="H339" s="1">
        <v>1</v>
      </c>
      <c r="I339" s="2" t="s">
        <v>335</v>
      </c>
    </row>
    <row r="340" spans="1:9" x14ac:dyDescent="0.25">
      <c r="A340" s="1" t="s">
        <v>277</v>
      </c>
      <c r="B340" s="1" t="s">
        <v>295</v>
      </c>
      <c r="C340" s="3">
        <v>2015</v>
      </c>
      <c r="D340" s="5">
        <v>60604</v>
      </c>
      <c r="E340" s="1">
        <v>0</v>
      </c>
      <c r="F340" s="1">
        <v>400000</v>
      </c>
      <c r="G340" s="1" t="s">
        <v>296</v>
      </c>
      <c r="H340" s="1">
        <v>1</v>
      </c>
      <c r="I340" s="2" t="s">
        <v>337</v>
      </c>
    </row>
    <row r="341" spans="1:9" x14ac:dyDescent="0.25">
      <c r="A341" s="1" t="s">
        <v>298</v>
      </c>
      <c r="B341" s="1" t="s">
        <v>299</v>
      </c>
      <c r="C341" s="3">
        <v>2015</v>
      </c>
      <c r="D341" s="5">
        <v>49769</v>
      </c>
      <c r="E341" s="1">
        <v>0</v>
      </c>
      <c r="F341" s="1">
        <v>595000</v>
      </c>
      <c r="G341" s="1" t="s">
        <v>279</v>
      </c>
      <c r="H341" s="1"/>
      <c r="I341" s="2" t="s">
        <v>338</v>
      </c>
    </row>
    <row r="342" spans="1:9" x14ac:dyDescent="0.25">
      <c r="A342" s="1" t="s">
        <v>3244</v>
      </c>
      <c r="B342" s="1" t="s">
        <v>281</v>
      </c>
      <c r="C342" s="3">
        <v>2019</v>
      </c>
      <c r="D342" s="5">
        <v>1431</v>
      </c>
      <c r="E342" s="1">
        <v>0</v>
      </c>
      <c r="F342" s="1">
        <v>695000</v>
      </c>
      <c r="G342" s="1" t="s">
        <v>301</v>
      </c>
      <c r="H342" s="1">
        <v>1</v>
      </c>
      <c r="I342" s="2" t="s">
        <v>280</v>
      </c>
    </row>
    <row r="343" spans="1:9" x14ac:dyDescent="0.25">
      <c r="A343" s="1" t="s">
        <v>3244</v>
      </c>
      <c r="B343" s="1" t="s">
        <v>303</v>
      </c>
      <c r="C343" s="3">
        <v>2019</v>
      </c>
      <c r="D343" s="5">
        <v>23004</v>
      </c>
      <c r="E343" s="1">
        <v>0</v>
      </c>
      <c r="F343" s="1">
        <v>900000</v>
      </c>
      <c r="G343" s="1" t="s">
        <v>287</v>
      </c>
      <c r="H343" s="1">
        <v>1</v>
      </c>
      <c r="I343" s="2" t="s">
        <v>282</v>
      </c>
    </row>
    <row r="344" spans="1:9" x14ac:dyDescent="0.25">
      <c r="A344" s="1" t="s">
        <v>3343</v>
      </c>
      <c r="B344" s="1" t="s">
        <v>305</v>
      </c>
      <c r="C344" s="3">
        <v>2017</v>
      </c>
      <c r="D344" s="5">
        <v>35128</v>
      </c>
      <c r="E344" s="1">
        <v>0</v>
      </c>
      <c r="F344" s="1">
        <v>4000000</v>
      </c>
      <c r="G344" s="1" t="s">
        <v>306</v>
      </c>
      <c r="H344" s="1">
        <v>1</v>
      </c>
      <c r="I344" s="2" t="s">
        <v>285</v>
      </c>
    </row>
    <row r="345" spans="1:9" x14ac:dyDescent="0.25">
      <c r="A345" s="1" t="s">
        <v>308</v>
      </c>
      <c r="B345" s="1" t="s">
        <v>309</v>
      </c>
      <c r="C345" s="3">
        <v>2019</v>
      </c>
      <c r="D345" s="5">
        <v>40913</v>
      </c>
      <c r="E345" s="1">
        <v>0</v>
      </c>
      <c r="F345" s="1">
        <v>925000</v>
      </c>
      <c r="G345" s="1" t="s">
        <v>310</v>
      </c>
      <c r="H345" s="1">
        <v>1</v>
      </c>
      <c r="I345" s="2" t="s">
        <v>288</v>
      </c>
    </row>
    <row r="346" spans="1:9" x14ac:dyDescent="0.25">
      <c r="A346" s="1" t="s">
        <v>312</v>
      </c>
      <c r="B346" s="1" t="s">
        <v>313</v>
      </c>
      <c r="C346" s="3">
        <v>2021</v>
      </c>
      <c r="D346" s="5">
        <v>28563</v>
      </c>
      <c r="E346" s="1">
        <v>1</v>
      </c>
      <c r="F346" s="1">
        <v>1310000</v>
      </c>
      <c r="G346" s="1" t="s">
        <v>306</v>
      </c>
      <c r="H346" s="1">
        <v>1</v>
      </c>
      <c r="I346" s="2" t="s">
        <v>291</v>
      </c>
    </row>
    <row r="347" spans="1:9" x14ac:dyDescent="0.25">
      <c r="A347" s="1" t="s">
        <v>3343</v>
      </c>
      <c r="B347" s="1" t="s">
        <v>315</v>
      </c>
      <c r="C347" s="3">
        <v>2019</v>
      </c>
      <c r="D347" s="5">
        <v>24419</v>
      </c>
      <c r="E347" s="1">
        <v>1</v>
      </c>
      <c r="F347" s="1">
        <v>3000000</v>
      </c>
      <c r="G347" s="1" t="s">
        <v>306</v>
      </c>
      <c r="H347" s="1">
        <v>2</v>
      </c>
      <c r="I347" s="2" t="s">
        <v>294</v>
      </c>
    </row>
    <row r="348" spans="1:9" x14ac:dyDescent="0.25">
      <c r="A348" s="1" t="s">
        <v>5430</v>
      </c>
      <c r="B348" s="1" t="s">
        <v>317</v>
      </c>
      <c r="C348" s="3">
        <v>2022</v>
      </c>
      <c r="D348" s="5">
        <v>10967</v>
      </c>
      <c r="E348" s="1">
        <v>0</v>
      </c>
      <c r="F348" s="1">
        <v>4400000</v>
      </c>
      <c r="G348" s="1" t="s">
        <v>306</v>
      </c>
      <c r="H348" s="1">
        <v>1</v>
      </c>
      <c r="I348" s="2" t="s">
        <v>297</v>
      </c>
    </row>
    <row r="349" spans="1:9" x14ac:dyDescent="0.25">
      <c r="A349" s="1" t="s">
        <v>3343</v>
      </c>
      <c r="B349" s="1" t="s">
        <v>319</v>
      </c>
      <c r="C349" s="3">
        <v>2017</v>
      </c>
      <c r="D349" s="5">
        <v>8590</v>
      </c>
      <c r="E349" s="1">
        <v>1</v>
      </c>
      <c r="F349" s="1">
        <v>2800000</v>
      </c>
      <c r="G349" s="1" t="s">
        <v>306</v>
      </c>
      <c r="H349" s="1">
        <v>1</v>
      </c>
      <c r="I349" s="2" t="s">
        <v>300</v>
      </c>
    </row>
    <row r="350" spans="1:9" x14ac:dyDescent="0.25">
      <c r="A350" s="1" t="s">
        <v>156</v>
      </c>
      <c r="B350" s="1" t="s">
        <v>321</v>
      </c>
      <c r="C350" s="3">
        <v>2019</v>
      </c>
      <c r="D350" s="5">
        <v>16883</v>
      </c>
      <c r="E350" s="1">
        <v>1</v>
      </c>
      <c r="F350" s="1">
        <v>3400000</v>
      </c>
      <c r="G350" s="1" t="s">
        <v>306</v>
      </c>
      <c r="H350" s="1">
        <v>1</v>
      </c>
      <c r="I350" s="2" t="s">
        <v>302</v>
      </c>
    </row>
    <row r="351" spans="1:9" x14ac:dyDescent="0.25">
      <c r="A351" s="1" t="s">
        <v>3343</v>
      </c>
      <c r="B351" s="1" t="s">
        <v>323</v>
      </c>
      <c r="C351" s="3">
        <v>2019</v>
      </c>
      <c r="D351" s="5">
        <v>50640</v>
      </c>
      <c r="E351" s="1">
        <v>0</v>
      </c>
      <c r="F351" s="1">
        <v>3500000</v>
      </c>
      <c r="G351" s="1" t="s">
        <v>306</v>
      </c>
      <c r="H351" s="1">
        <v>1</v>
      </c>
      <c r="I351" s="2" t="s">
        <v>304</v>
      </c>
    </row>
    <row r="352" spans="1:9" x14ac:dyDescent="0.25">
      <c r="A352" s="1" t="s">
        <v>3343</v>
      </c>
      <c r="B352" s="1" t="s">
        <v>325</v>
      </c>
      <c r="C352" s="3">
        <v>2017</v>
      </c>
      <c r="D352" s="5">
        <v>13127</v>
      </c>
      <c r="E352" s="1">
        <v>0</v>
      </c>
      <c r="F352" s="1">
        <v>2600000</v>
      </c>
      <c r="G352" s="1" t="s">
        <v>306</v>
      </c>
      <c r="H352" s="1">
        <v>1</v>
      </c>
      <c r="I352" s="2" t="s">
        <v>307</v>
      </c>
    </row>
    <row r="353" spans="1:9" x14ac:dyDescent="0.25">
      <c r="A353" s="1" t="s">
        <v>3343</v>
      </c>
      <c r="B353" s="1" t="s">
        <v>327</v>
      </c>
      <c r="C353" s="3">
        <v>2021</v>
      </c>
      <c r="D353" s="5">
        <v>5869</v>
      </c>
      <c r="E353" s="1">
        <v>0</v>
      </c>
      <c r="F353" s="1">
        <v>7600000</v>
      </c>
      <c r="G353" s="1" t="s">
        <v>306</v>
      </c>
      <c r="H353" s="1">
        <v>1</v>
      </c>
      <c r="I353" s="2" t="s">
        <v>311</v>
      </c>
    </row>
    <row r="354" spans="1:9" x14ac:dyDescent="0.25">
      <c r="A354" s="1" t="s">
        <v>3343</v>
      </c>
      <c r="B354" s="1" t="s">
        <v>329</v>
      </c>
      <c r="C354" s="3">
        <v>2019</v>
      </c>
      <c r="D354" s="5">
        <v>58239</v>
      </c>
      <c r="E354" s="1">
        <v>1</v>
      </c>
      <c r="F354" s="1">
        <v>5500000</v>
      </c>
      <c r="G354" s="1" t="s">
        <v>306</v>
      </c>
      <c r="H354" s="1">
        <v>1</v>
      </c>
      <c r="I354" s="2" t="s">
        <v>314</v>
      </c>
    </row>
    <row r="355" spans="1:9" x14ac:dyDescent="0.25">
      <c r="A355" s="1" t="s">
        <v>277</v>
      </c>
      <c r="B355" s="1" t="s">
        <v>331</v>
      </c>
      <c r="C355" s="3">
        <v>2017</v>
      </c>
      <c r="D355" s="5">
        <v>46765</v>
      </c>
      <c r="E355" s="1">
        <v>1</v>
      </c>
      <c r="F355" s="1">
        <v>495000</v>
      </c>
      <c r="G355" s="1" t="s">
        <v>332</v>
      </c>
      <c r="H355" s="1">
        <v>1</v>
      </c>
      <c r="I355" s="2" t="s">
        <v>316</v>
      </c>
    </row>
    <row r="356" spans="1:9" x14ac:dyDescent="0.25">
      <c r="A356" s="1" t="s">
        <v>298</v>
      </c>
      <c r="B356" s="1" t="s">
        <v>334</v>
      </c>
      <c r="C356" s="3">
        <v>2014</v>
      </c>
      <c r="D356" s="5">
        <v>57415</v>
      </c>
      <c r="E356" s="1">
        <v>0</v>
      </c>
      <c r="F356" s="1">
        <v>365000</v>
      </c>
      <c r="G356" s="1" t="s">
        <v>296</v>
      </c>
      <c r="H356" s="1">
        <v>1</v>
      </c>
      <c r="I356" s="2" t="s">
        <v>318</v>
      </c>
    </row>
    <row r="357" spans="1:9" x14ac:dyDescent="0.25">
      <c r="A357" s="1" t="s">
        <v>3435</v>
      </c>
      <c r="B357" s="1" t="s">
        <v>336</v>
      </c>
      <c r="C357" s="3">
        <v>2020</v>
      </c>
      <c r="D357" s="5">
        <v>65433</v>
      </c>
      <c r="E357" s="1">
        <v>1</v>
      </c>
      <c r="F357" s="1">
        <v>1780000</v>
      </c>
      <c r="G357" s="1" t="s">
        <v>296</v>
      </c>
      <c r="H357" s="1">
        <v>1</v>
      </c>
      <c r="I357" s="2" t="s">
        <v>320</v>
      </c>
    </row>
    <row r="358" spans="1:9" x14ac:dyDescent="0.25">
      <c r="A358" s="1" t="s">
        <v>277</v>
      </c>
      <c r="B358" s="1" t="s">
        <v>278</v>
      </c>
      <c r="C358" s="3">
        <v>2017</v>
      </c>
      <c r="D358" s="5">
        <v>35018</v>
      </c>
      <c r="E358" s="1">
        <v>0</v>
      </c>
      <c r="F358" s="1">
        <v>485000</v>
      </c>
      <c r="G358" s="1" t="s">
        <v>279</v>
      </c>
      <c r="H358" s="1">
        <v>1</v>
      </c>
      <c r="I358" s="2" t="s">
        <v>322</v>
      </c>
    </row>
    <row r="359" spans="1:9" x14ac:dyDescent="0.25">
      <c r="A359" s="1" t="s">
        <v>3244</v>
      </c>
      <c r="B359" s="1" t="s">
        <v>281</v>
      </c>
      <c r="C359" s="3">
        <v>2019</v>
      </c>
      <c r="D359" s="5">
        <v>57543</v>
      </c>
      <c r="E359" s="1">
        <v>0</v>
      </c>
      <c r="F359" s="1">
        <v>599000</v>
      </c>
      <c r="G359" s="1" t="s">
        <v>279</v>
      </c>
      <c r="H359" s="1">
        <v>1</v>
      </c>
      <c r="I359" s="2" t="s">
        <v>324</v>
      </c>
    </row>
    <row r="360" spans="1:9" x14ac:dyDescent="0.25">
      <c r="A360" s="1" t="s">
        <v>3244</v>
      </c>
      <c r="B360" s="1" t="s">
        <v>283</v>
      </c>
      <c r="C360" s="3">
        <v>2017</v>
      </c>
      <c r="D360" s="5">
        <v>48502</v>
      </c>
      <c r="E360" s="1">
        <v>0</v>
      </c>
      <c r="F360" s="1">
        <v>400000</v>
      </c>
      <c r="G360" s="1" t="s">
        <v>284</v>
      </c>
      <c r="H360" s="1">
        <v>1</v>
      </c>
      <c r="I360" s="2" t="s">
        <v>326</v>
      </c>
    </row>
    <row r="361" spans="1:9" x14ac:dyDescent="0.25">
      <c r="A361" s="1" t="s">
        <v>277</v>
      </c>
      <c r="B361" s="1" t="s">
        <v>286</v>
      </c>
      <c r="C361" s="3">
        <v>2016</v>
      </c>
      <c r="D361" s="5">
        <v>44434</v>
      </c>
      <c r="E361" s="1">
        <v>0</v>
      </c>
      <c r="F361" s="1">
        <v>700000</v>
      </c>
      <c r="G361" s="1" t="s">
        <v>287</v>
      </c>
      <c r="H361" s="1">
        <v>1</v>
      </c>
      <c r="I361" s="2" t="s">
        <v>328</v>
      </c>
    </row>
    <row r="362" spans="1:9" x14ac:dyDescent="0.25">
      <c r="A362" s="1" t="s">
        <v>289</v>
      </c>
      <c r="B362" s="1" t="s">
        <v>290</v>
      </c>
      <c r="C362" s="3">
        <v>2015</v>
      </c>
      <c r="D362" s="5">
        <v>87841</v>
      </c>
      <c r="E362" s="1">
        <v>1</v>
      </c>
      <c r="F362" s="1">
        <v>750000</v>
      </c>
      <c r="G362" s="1" t="s">
        <v>287</v>
      </c>
      <c r="H362" s="1">
        <v>1</v>
      </c>
      <c r="I362" s="2" t="s">
        <v>330</v>
      </c>
    </row>
    <row r="363" spans="1:9" x14ac:dyDescent="0.25">
      <c r="A363" s="1" t="s">
        <v>277</v>
      </c>
      <c r="B363" s="1" t="s">
        <v>292</v>
      </c>
      <c r="C363" s="3">
        <v>2020</v>
      </c>
      <c r="D363" s="5">
        <v>30988</v>
      </c>
      <c r="E363" s="1">
        <v>0</v>
      </c>
      <c r="F363" s="1">
        <v>970000</v>
      </c>
      <c r="G363" s="1" t="s">
        <v>293</v>
      </c>
      <c r="H363" s="1">
        <v>1</v>
      </c>
      <c r="I363" s="2" t="s">
        <v>333</v>
      </c>
    </row>
    <row r="364" spans="1:9" x14ac:dyDescent="0.25">
      <c r="A364" s="1" t="s">
        <v>277</v>
      </c>
      <c r="B364" s="1" t="s">
        <v>295</v>
      </c>
      <c r="C364" s="3">
        <v>2015</v>
      </c>
      <c r="D364" s="5">
        <v>60604</v>
      </c>
      <c r="E364" s="1">
        <v>0</v>
      </c>
      <c r="F364" s="1">
        <v>400000</v>
      </c>
      <c r="G364" s="1" t="s">
        <v>296</v>
      </c>
      <c r="H364" s="1">
        <v>1</v>
      </c>
      <c r="I364" s="2" t="s">
        <v>335</v>
      </c>
    </row>
    <row r="365" spans="1:9" x14ac:dyDescent="0.25">
      <c r="A365" s="1" t="s">
        <v>298</v>
      </c>
      <c r="B365" s="1" t="s">
        <v>299</v>
      </c>
      <c r="C365" s="3">
        <v>2015</v>
      </c>
      <c r="D365" s="5">
        <v>49769</v>
      </c>
      <c r="E365" s="1">
        <v>0</v>
      </c>
      <c r="F365" s="1">
        <v>595000</v>
      </c>
      <c r="G365" s="1" t="s">
        <v>279</v>
      </c>
      <c r="H365" s="1">
        <v>1</v>
      </c>
      <c r="I365" s="2" t="s">
        <v>337</v>
      </c>
    </row>
    <row r="366" spans="1:9" x14ac:dyDescent="0.25">
      <c r="A366" s="1" t="s">
        <v>3244</v>
      </c>
      <c r="B366" s="1" t="s">
        <v>281</v>
      </c>
      <c r="C366" s="3">
        <v>2019</v>
      </c>
      <c r="D366" s="5">
        <v>1431</v>
      </c>
      <c r="E366" s="1">
        <v>0</v>
      </c>
      <c r="F366" s="1">
        <v>695000</v>
      </c>
      <c r="G366" s="1" t="s">
        <v>301</v>
      </c>
      <c r="H366" s="1"/>
      <c r="I366" s="2" t="s">
        <v>338</v>
      </c>
    </row>
    <row r="367" spans="1:9" x14ac:dyDescent="0.25">
      <c r="A367" s="1" t="s">
        <v>3244</v>
      </c>
      <c r="B367" s="1" t="s">
        <v>303</v>
      </c>
      <c r="C367" s="3">
        <v>2019</v>
      </c>
      <c r="D367" s="5">
        <v>23004</v>
      </c>
      <c r="E367" s="1">
        <v>0</v>
      </c>
      <c r="F367" s="1">
        <v>900000</v>
      </c>
      <c r="G367" s="1" t="s">
        <v>287</v>
      </c>
      <c r="H367" s="1">
        <v>1</v>
      </c>
      <c r="I367" s="2" t="s">
        <v>280</v>
      </c>
    </row>
    <row r="368" spans="1:9" x14ac:dyDescent="0.25">
      <c r="A368" s="1" t="s">
        <v>3343</v>
      </c>
      <c r="B368" s="1" t="s">
        <v>305</v>
      </c>
      <c r="C368" s="3">
        <v>2017</v>
      </c>
      <c r="D368" s="5">
        <v>35128</v>
      </c>
      <c r="E368" s="1">
        <v>0</v>
      </c>
      <c r="F368" s="1">
        <v>4000000</v>
      </c>
      <c r="G368" s="1" t="s">
        <v>306</v>
      </c>
      <c r="H368" s="1">
        <v>1</v>
      </c>
      <c r="I368" s="2" t="s">
        <v>282</v>
      </c>
    </row>
    <row r="369" spans="1:9" x14ac:dyDescent="0.25">
      <c r="A369" s="1" t="s">
        <v>308</v>
      </c>
      <c r="B369" s="1" t="s">
        <v>309</v>
      </c>
      <c r="C369" s="3">
        <v>2019</v>
      </c>
      <c r="D369" s="5">
        <v>40913</v>
      </c>
      <c r="E369" s="1">
        <v>0</v>
      </c>
      <c r="F369" s="1">
        <v>925000</v>
      </c>
      <c r="G369" s="1" t="s">
        <v>310</v>
      </c>
      <c r="H369" s="1">
        <v>1</v>
      </c>
      <c r="I369" s="2" t="s">
        <v>285</v>
      </c>
    </row>
    <row r="370" spans="1:9" x14ac:dyDescent="0.25">
      <c r="A370" s="1" t="s">
        <v>312</v>
      </c>
      <c r="B370" s="1" t="s">
        <v>313</v>
      </c>
      <c r="C370" s="3">
        <v>2021</v>
      </c>
      <c r="D370" s="5">
        <v>28563</v>
      </c>
      <c r="E370" s="1">
        <v>1</v>
      </c>
      <c r="F370" s="1">
        <v>1310000</v>
      </c>
      <c r="G370" s="1" t="s">
        <v>306</v>
      </c>
      <c r="H370" s="1">
        <v>1</v>
      </c>
      <c r="I370" s="2" t="s">
        <v>288</v>
      </c>
    </row>
    <row r="371" spans="1:9" x14ac:dyDescent="0.25">
      <c r="A371" s="1" t="s">
        <v>3343</v>
      </c>
      <c r="B371" s="1" t="s">
        <v>315</v>
      </c>
      <c r="C371" s="3">
        <v>2019</v>
      </c>
      <c r="D371" s="5">
        <v>24419</v>
      </c>
      <c r="E371" s="1">
        <v>1</v>
      </c>
      <c r="F371" s="1">
        <v>3000000</v>
      </c>
      <c r="G371" s="1" t="s">
        <v>306</v>
      </c>
      <c r="H371" s="1">
        <v>1</v>
      </c>
      <c r="I371" s="2" t="s">
        <v>291</v>
      </c>
    </row>
    <row r="372" spans="1:9" x14ac:dyDescent="0.25">
      <c r="A372" s="1" t="s">
        <v>5430</v>
      </c>
      <c r="B372" s="1" t="s">
        <v>317</v>
      </c>
      <c r="C372" s="3">
        <v>2022</v>
      </c>
      <c r="D372" s="5">
        <v>10967</v>
      </c>
      <c r="E372" s="1">
        <v>0</v>
      </c>
      <c r="F372" s="1">
        <v>4400000</v>
      </c>
      <c r="G372" s="1" t="s">
        <v>306</v>
      </c>
      <c r="H372" s="1">
        <v>2</v>
      </c>
      <c r="I372" s="2" t="s">
        <v>294</v>
      </c>
    </row>
    <row r="373" spans="1:9" x14ac:dyDescent="0.25">
      <c r="A373" s="1" t="s">
        <v>3343</v>
      </c>
      <c r="B373" s="1" t="s">
        <v>319</v>
      </c>
      <c r="C373" s="3">
        <v>2017</v>
      </c>
      <c r="D373" s="5">
        <v>8590</v>
      </c>
      <c r="E373" s="1">
        <v>1</v>
      </c>
      <c r="F373" s="1">
        <v>2800000</v>
      </c>
      <c r="G373" s="1" t="s">
        <v>306</v>
      </c>
      <c r="H373" s="1">
        <v>1</v>
      </c>
      <c r="I373" s="2" t="s">
        <v>297</v>
      </c>
    </row>
    <row r="374" spans="1:9" x14ac:dyDescent="0.25">
      <c r="A374" s="1" t="s">
        <v>156</v>
      </c>
      <c r="B374" s="1" t="s">
        <v>321</v>
      </c>
      <c r="C374" s="3">
        <v>2019</v>
      </c>
      <c r="D374" s="5">
        <v>16883</v>
      </c>
      <c r="E374" s="1">
        <v>1</v>
      </c>
      <c r="F374" s="1">
        <v>3400000</v>
      </c>
      <c r="G374" s="1" t="s">
        <v>306</v>
      </c>
      <c r="H374" s="1">
        <v>1</v>
      </c>
      <c r="I374" s="2" t="s">
        <v>300</v>
      </c>
    </row>
    <row r="375" spans="1:9" x14ac:dyDescent="0.25">
      <c r="A375" s="1" t="s">
        <v>3343</v>
      </c>
      <c r="B375" s="1" t="s">
        <v>323</v>
      </c>
      <c r="C375" s="3">
        <v>2019</v>
      </c>
      <c r="D375" s="5">
        <v>50640</v>
      </c>
      <c r="E375" s="1">
        <v>0</v>
      </c>
      <c r="F375" s="1">
        <v>3500000</v>
      </c>
      <c r="G375" s="1" t="s">
        <v>306</v>
      </c>
      <c r="H375" s="1">
        <v>1</v>
      </c>
      <c r="I375" s="2" t="s">
        <v>302</v>
      </c>
    </row>
    <row r="376" spans="1:9" x14ac:dyDescent="0.25">
      <c r="A376" s="1" t="s">
        <v>3343</v>
      </c>
      <c r="B376" s="1" t="s">
        <v>325</v>
      </c>
      <c r="C376" s="3">
        <v>2017</v>
      </c>
      <c r="D376" s="5">
        <v>13127</v>
      </c>
      <c r="E376" s="1">
        <v>0</v>
      </c>
      <c r="F376" s="1">
        <v>2600000</v>
      </c>
      <c r="G376" s="1" t="s">
        <v>306</v>
      </c>
      <c r="H376" s="1">
        <v>1</v>
      </c>
      <c r="I376" s="2" t="s">
        <v>304</v>
      </c>
    </row>
    <row r="377" spans="1:9" x14ac:dyDescent="0.25">
      <c r="A377" s="1" t="s">
        <v>3343</v>
      </c>
      <c r="B377" s="1" t="s">
        <v>327</v>
      </c>
      <c r="C377" s="3">
        <v>2021</v>
      </c>
      <c r="D377" s="5">
        <v>5869</v>
      </c>
      <c r="E377" s="1">
        <v>0</v>
      </c>
      <c r="F377" s="1">
        <v>7600000</v>
      </c>
      <c r="G377" s="1" t="s">
        <v>306</v>
      </c>
      <c r="H377" s="1">
        <v>1</v>
      </c>
      <c r="I377" s="2" t="s">
        <v>307</v>
      </c>
    </row>
    <row r="378" spans="1:9" x14ac:dyDescent="0.25">
      <c r="A378" s="1" t="s">
        <v>3343</v>
      </c>
      <c r="B378" s="1" t="s">
        <v>329</v>
      </c>
      <c r="C378" s="3">
        <v>2019</v>
      </c>
      <c r="D378" s="5">
        <v>58239</v>
      </c>
      <c r="E378" s="1">
        <v>1</v>
      </c>
      <c r="F378" s="1">
        <v>5500000</v>
      </c>
      <c r="G378" s="1" t="s">
        <v>306</v>
      </c>
      <c r="H378" s="1">
        <v>1</v>
      </c>
      <c r="I378" s="2" t="s">
        <v>311</v>
      </c>
    </row>
    <row r="379" spans="1:9" x14ac:dyDescent="0.25">
      <c r="A379" s="1" t="s">
        <v>277</v>
      </c>
      <c r="B379" s="1" t="s">
        <v>331</v>
      </c>
      <c r="C379" s="3">
        <v>2017</v>
      </c>
      <c r="D379" s="5">
        <v>46765</v>
      </c>
      <c r="E379" s="1">
        <v>1</v>
      </c>
      <c r="F379" s="1">
        <v>495000</v>
      </c>
      <c r="G379" s="1" t="s">
        <v>332</v>
      </c>
      <c r="H379" s="1">
        <v>1</v>
      </c>
      <c r="I379" s="2" t="s">
        <v>314</v>
      </c>
    </row>
    <row r="380" spans="1:9" x14ac:dyDescent="0.25">
      <c r="A380" s="1" t="s">
        <v>298</v>
      </c>
      <c r="B380" s="1" t="s">
        <v>334</v>
      </c>
      <c r="C380" s="3">
        <v>2014</v>
      </c>
      <c r="D380" s="5">
        <v>57415</v>
      </c>
      <c r="E380" s="1">
        <v>0</v>
      </c>
      <c r="F380" s="1">
        <v>365000</v>
      </c>
      <c r="G380" s="1" t="s">
        <v>296</v>
      </c>
      <c r="H380" s="1">
        <v>1</v>
      </c>
      <c r="I380" s="2" t="s">
        <v>316</v>
      </c>
    </row>
    <row r="381" spans="1:9" x14ac:dyDescent="0.25">
      <c r="A381" s="1" t="s">
        <v>3435</v>
      </c>
      <c r="B381" s="1" t="s">
        <v>336</v>
      </c>
      <c r="C381" s="3">
        <v>2020</v>
      </c>
      <c r="D381" s="5">
        <v>65433</v>
      </c>
      <c r="E381" s="1">
        <v>1</v>
      </c>
      <c r="F381" s="1">
        <v>1780000</v>
      </c>
      <c r="G381" s="1" t="s">
        <v>296</v>
      </c>
      <c r="H381" s="1">
        <v>1</v>
      </c>
      <c r="I381" s="2" t="s">
        <v>318</v>
      </c>
    </row>
    <row r="382" spans="1:9" x14ac:dyDescent="0.25">
      <c r="A382" s="1" t="s">
        <v>277</v>
      </c>
      <c r="B382" s="1" t="s">
        <v>278</v>
      </c>
      <c r="C382" s="3">
        <v>2017</v>
      </c>
      <c r="D382" s="5">
        <v>35018</v>
      </c>
      <c r="E382" s="1">
        <v>0</v>
      </c>
      <c r="F382" s="1">
        <v>485000</v>
      </c>
      <c r="G382" s="1" t="s">
        <v>279</v>
      </c>
      <c r="H382" s="1">
        <v>1</v>
      </c>
      <c r="I382" s="2" t="s">
        <v>320</v>
      </c>
    </row>
    <row r="383" spans="1:9" x14ac:dyDescent="0.25">
      <c r="A383" s="1" t="s">
        <v>3244</v>
      </c>
      <c r="B383" s="1" t="s">
        <v>281</v>
      </c>
      <c r="C383" s="3">
        <v>2019</v>
      </c>
      <c r="D383" s="5">
        <v>57543</v>
      </c>
      <c r="E383" s="1">
        <v>0</v>
      </c>
      <c r="F383" s="1">
        <v>599000</v>
      </c>
      <c r="G383" s="1" t="s">
        <v>279</v>
      </c>
      <c r="H383" s="1">
        <v>1</v>
      </c>
      <c r="I383" s="2" t="s">
        <v>322</v>
      </c>
    </row>
    <row r="384" spans="1:9" x14ac:dyDescent="0.25">
      <c r="A384" s="1" t="s">
        <v>3244</v>
      </c>
      <c r="B384" s="1" t="s">
        <v>283</v>
      </c>
      <c r="C384" s="3">
        <v>2017</v>
      </c>
      <c r="D384" s="5">
        <v>48502</v>
      </c>
      <c r="E384" s="1">
        <v>0</v>
      </c>
      <c r="F384" s="1">
        <v>400000</v>
      </c>
      <c r="G384" s="1" t="s">
        <v>284</v>
      </c>
      <c r="H384" s="1">
        <v>1</v>
      </c>
      <c r="I384" s="2" t="s">
        <v>324</v>
      </c>
    </row>
    <row r="385" spans="1:9" x14ac:dyDescent="0.25">
      <c r="A385" s="1" t="s">
        <v>277</v>
      </c>
      <c r="B385" s="1" t="s">
        <v>286</v>
      </c>
      <c r="C385" s="3">
        <v>2016</v>
      </c>
      <c r="D385" s="5">
        <v>44434</v>
      </c>
      <c r="E385" s="1">
        <v>0</v>
      </c>
      <c r="F385" s="1">
        <v>700000</v>
      </c>
      <c r="G385" s="1" t="s">
        <v>287</v>
      </c>
      <c r="H385" s="1">
        <v>1</v>
      </c>
      <c r="I385" s="2" t="s">
        <v>326</v>
      </c>
    </row>
    <row r="386" spans="1:9" x14ac:dyDescent="0.25">
      <c r="A386" s="1" t="s">
        <v>289</v>
      </c>
      <c r="B386" s="1" t="s">
        <v>290</v>
      </c>
      <c r="C386" s="3">
        <v>2015</v>
      </c>
      <c r="D386" s="5">
        <v>87841</v>
      </c>
      <c r="E386" s="1">
        <v>1</v>
      </c>
      <c r="F386" s="1">
        <v>750000</v>
      </c>
      <c r="G386" s="1" t="s">
        <v>287</v>
      </c>
      <c r="H386" s="1">
        <v>1</v>
      </c>
      <c r="I386" s="2" t="s">
        <v>328</v>
      </c>
    </row>
    <row r="387" spans="1:9" x14ac:dyDescent="0.25">
      <c r="A387" s="1" t="s">
        <v>277</v>
      </c>
      <c r="B387" s="1" t="s">
        <v>292</v>
      </c>
      <c r="C387" s="3">
        <v>2020</v>
      </c>
      <c r="D387" s="5">
        <v>30988</v>
      </c>
      <c r="E387" s="1">
        <v>0</v>
      </c>
      <c r="F387" s="1">
        <v>970000</v>
      </c>
      <c r="G387" s="1" t="s">
        <v>293</v>
      </c>
      <c r="H387" s="1">
        <v>1</v>
      </c>
      <c r="I387" s="2" t="s">
        <v>330</v>
      </c>
    </row>
    <row r="388" spans="1:9" x14ac:dyDescent="0.25">
      <c r="A388" s="1" t="s">
        <v>277</v>
      </c>
      <c r="B388" s="1" t="s">
        <v>295</v>
      </c>
      <c r="C388" s="3">
        <v>2015</v>
      </c>
      <c r="D388" s="5">
        <v>60604</v>
      </c>
      <c r="E388" s="1">
        <v>0</v>
      </c>
      <c r="F388" s="1">
        <v>400000</v>
      </c>
      <c r="G388" s="1" t="s">
        <v>296</v>
      </c>
      <c r="H388" s="1">
        <v>1</v>
      </c>
      <c r="I388" s="2" t="s">
        <v>333</v>
      </c>
    </row>
    <row r="389" spans="1:9" x14ac:dyDescent="0.25">
      <c r="A389" s="1" t="s">
        <v>298</v>
      </c>
      <c r="B389" s="1" t="s">
        <v>299</v>
      </c>
      <c r="C389" s="3">
        <v>2015</v>
      </c>
      <c r="D389" s="5">
        <v>49769</v>
      </c>
      <c r="E389" s="1">
        <v>0</v>
      </c>
      <c r="F389" s="1">
        <v>595000</v>
      </c>
      <c r="G389" s="1" t="s">
        <v>279</v>
      </c>
      <c r="H389" s="1">
        <v>1</v>
      </c>
      <c r="I389" s="2" t="s">
        <v>335</v>
      </c>
    </row>
    <row r="390" spans="1:9" x14ac:dyDescent="0.25">
      <c r="A390" s="1" t="s">
        <v>3244</v>
      </c>
      <c r="B390" s="1" t="s">
        <v>281</v>
      </c>
      <c r="C390" s="3">
        <v>2019</v>
      </c>
      <c r="D390" s="5">
        <v>1431</v>
      </c>
      <c r="E390" s="1">
        <v>0</v>
      </c>
      <c r="F390" s="1">
        <v>695000</v>
      </c>
      <c r="G390" s="1" t="s">
        <v>301</v>
      </c>
      <c r="H390" s="1">
        <v>1</v>
      </c>
      <c r="I390" s="2" t="s">
        <v>337</v>
      </c>
    </row>
    <row r="391" spans="1:9" x14ac:dyDescent="0.25">
      <c r="A391" s="1" t="s">
        <v>3244</v>
      </c>
      <c r="B391" s="1" t="s">
        <v>303</v>
      </c>
      <c r="C391" s="3">
        <v>2019</v>
      </c>
      <c r="D391" s="5">
        <v>23004</v>
      </c>
      <c r="E391" s="1">
        <v>0</v>
      </c>
      <c r="F391" s="1">
        <v>900000</v>
      </c>
      <c r="G391" s="1" t="s">
        <v>287</v>
      </c>
      <c r="H391" s="1"/>
      <c r="I391" s="2" t="s">
        <v>338</v>
      </c>
    </row>
    <row r="392" spans="1:9" x14ac:dyDescent="0.25">
      <c r="A392" s="1" t="s">
        <v>3343</v>
      </c>
      <c r="B392" s="1" t="s">
        <v>305</v>
      </c>
      <c r="C392" s="3">
        <v>2017</v>
      </c>
      <c r="D392" s="5">
        <v>35128</v>
      </c>
      <c r="E392" s="1">
        <v>0</v>
      </c>
      <c r="F392" s="1">
        <v>4000000</v>
      </c>
      <c r="G392" s="1" t="s">
        <v>306</v>
      </c>
      <c r="H392" s="1">
        <v>1</v>
      </c>
      <c r="I392" s="2" t="s">
        <v>280</v>
      </c>
    </row>
    <row r="393" spans="1:9" x14ac:dyDescent="0.25">
      <c r="A393" s="1" t="s">
        <v>308</v>
      </c>
      <c r="B393" s="1" t="s">
        <v>309</v>
      </c>
      <c r="C393" s="3">
        <v>2019</v>
      </c>
      <c r="D393" s="5">
        <v>40913</v>
      </c>
      <c r="E393" s="1">
        <v>0</v>
      </c>
      <c r="F393" s="1">
        <v>925000</v>
      </c>
      <c r="G393" s="1" t="s">
        <v>310</v>
      </c>
      <c r="H393" s="1">
        <v>1</v>
      </c>
      <c r="I393" s="2" t="s">
        <v>282</v>
      </c>
    </row>
    <row r="394" spans="1:9" x14ac:dyDescent="0.25">
      <c r="A394" s="1" t="s">
        <v>312</v>
      </c>
      <c r="B394" s="1" t="s">
        <v>313</v>
      </c>
      <c r="C394" s="3">
        <v>2021</v>
      </c>
      <c r="D394" s="5">
        <v>28563</v>
      </c>
      <c r="E394" s="1">
        <v>1</v>
      </c>
      <c r="F394" s="1">
        <v>1310000</v>
      </c>
      <c r="G394" s="1" t="s">
        <v>306</v>
      </c>
      <c r="H394" s="1">
        <v>1</v>
      </c>
      <c r="I394" s="2" t="s">
        <v>285</v>
      </c>
    </row>
    <row r="395" spans="1:9" x14ac:dyDescent="0.25">
      <c r="A395" s="1" t="s">
        <v>3343</v>
      </c>
      <c r="B395" s="1" t="s">
        <v>315</v>
      </c>
      <c r="C395" s="3">
        <v>2019</v>
      </c>
      <c r="D395" s="5">
        <v>24419</v>
      </c>
      <c r="E395" s="1">
        <v>1</v>
      </c>
      <c r="F395" s="1">
        <v>3000000</v>
      </c>
      <c r="G395" s="1" t="s">
        <v>306</v>
      </c>
      <c r="H395" s="1">
        <v>1</v>
      </c>
      <c r="I395" s="2" t="s">
        <v>288</v>
      </c>
    </row>
    <row r="396" spans="1:9" x14ac:dyDescent="0.25">
      <c r="A396" s="1" t="s">
        <v>5430</v>
      </c>
      <c r="B396" s="1" t="s">
        <v>317</v>
      </c>
      <c r="C396" s="3">
        <v>2022</v>
      </c>
      <c r="D396" s="5">
        <v>10967</v>
      </c>
      <c r="E396" s="1">
        <v>0</v>
      </c>
      <c r="F396" s="1">
        <v>4400000</v>
      </c>
      <c r="G396" s="1" t="s">
        <v>306</v>
      </c>
      <c r="H396" s="1">
        <v>1</v>
      </c>
      <c r="I396" s="2" t="s">
        <v>291</v>
      </c>
    </row>
    <row r="397" spans="1:9" x14ac:dyDescent="0.25">
      <c r="A397" s="1" t="s">
        <v>3343</v>
      </c>
      <c r="B397" s="1" t="s">
        <v>319</v>
      </c>
      <c r="C397" s="3">
        <v>2017</v>
      </c>
      <c r="D397" s="5">
        <v>8590</v>
      </c>
      <c r="E397" s="1">
        <v>1</v>
      </c>
      <c r="F397" s="1">
        <v>2800000</v>
      </c>
      <c r="G397" s="1" t="s">
        <v>306</v>
      </c>
      <c r="H397" s="1">
        <v>2</v>
      </c>
      <c r="I397" s="2" t="s">
        <v>294</v>
      </c>
    </row>
    <row r="398" spans="1:9" x14ac:dyDescent="0.25">
      <c r="A398" s="1" t="s">
        <v>156</v>
      </c>
      <c r="B398" s="1" t="s">
        <v>321</v>
      </c>
      <c r="C398" s="3">
        <v>2019</v>
      </c>
      <c r="D398" s="5">
        <v>16883</v>
      </c>
      <c r="E398" s="1">
        <v>1</v>
      </c>
      <c r="F398" s="1">
        <v>3400000</v>
      </c>
      <c r="G398" s="1" t="s">
        <v>306</v>
      </c>
      <c r="H398" s="1">
        <v>1</v>
      </c>
      <c r="I398" s="2" t="s">
        <v>297</v>
      </c>
    </row>
    <row r="399" spans="1:9" x14ac:dyDescent="0.25">
      <c r="A399" s="1" t="s">
        <v>3343</v>
      </c>
      <c r="B399" s="1" t="s">
        <v>323</v>
      </c>
      <c r="C399" s="3">
        <v>2019</v>
      </c>
      <c r="D399" s="5">
        <v>50640</v>
      </c>
      <c r="E399" s="1">
        <v>0</v>
      </c>
      <c r="F399" s="1">
        <v>3500000</v>
      </c>
      <c r="G399" s="1" t="s">
        <v>306</v>
      </c>
      <c r="H399" s="1">
        <v>1</v>
      </c>
      <c r="I399" s="2" t="s">
        <v>300</v>
      </c>
    </row>
    <row r="400" spans="1:9" x14ac:dyDescent="0.25">
      <c r="A400" s="1" t="s">
        <v>3343</v>
      </c>
      <c r="B400" s="1" t="s">
        <v>325</v>
      </c>
      <c r="C400" s="3">
        <v>2017</v>
      </c>
      <c r="D400" s="5">
        <v>13127</v>
      </c>
      <c r="E400" s="1">
        <v>0</v>
      </c>
      <c r="F400" s="1">
        <v>2600000</v>
      </c>
      <c r="G400" s="1" t="s">
        <v>306</v>
      </c>
      <c r="H400" s="1">
        <v>1</v>
      </c>
      <c r="I400" s="2" t="s">
        <v>302</v>
      </c>
    </row>
    <row r="401" spans="1:9" x14ac:dyDescent="0.25">
      <c r="A401" s="1" t="s">
        <v>3343</v>
      </c>
      <c r="B401" s="1" t="s">
        <v>327</v>
      </c>
      <c r="C401" s="3">
        <v>2021</v>
      </c>
      <c r="D401" s="5">
        <v>5869</v>
      </c>
      <c r="E401" s="1">
        <v>0</v>
      </c>
      <c r="F401" s="1">
        <v>7600000</v>
      </c>
      <c r="G401" s="1" t="s">
        <v>306</v>
      </c>
      <c r="H401" s="1">
        <v>1</v>
      </c>
      <c r="I401" s="2" t="s">
        <v>304</v>
      </c>
    </row>
    <row r="402" spans="1:9" x14ac:dyDescent="0.25">
      <c r="A402" s="1" t="s">
        <v>3343</v>
      </c>
      <c r="B402" s="1" t="s">
        <v>329</v>
      </c>
      <c r="C402" s="3">
        <v>2019</v>
      </c>
      <c r="D402" s="5">
        <v>58239</v>
      </c>
      <c r="E402" s="1">
        <v>1</v>
      </c>
      <c r="F402" s="1">
        <v>5500000</v>
      </c>
      <c r="G402" s="1" t="s">
        <v>306</v>
      </c>
      <c r="H402" s="1">
        <v>1</v>
      </c>
      <c r="I402" s="2" t="s">
        <v>307</v>
      </c>
    </row>
    <row r="403" spans="1:9" x14ac:dyDescent="0.25">
      <c r="A403" s="1" t="s">
        <v>277</v>
      </c>
      <c r="B403" s="1" t="s">
        <v>331</v>
      </c>
      <c r="C403" s="3">
        <v>2017</v>
      </c>
      <c r="D403" s="5">
        <v>46765</v>
      </c>
      <c r="E403" s="1">
        <v>1</v>
      </c>
      <c r="F403" s="1">
        <v>495000</v>
      </c>
      <c r="G403" s="1" t="s">
        <v>332</v>
      </c>
      <c r="H403" s="1">
        <v>1</v>
      </c>
      <c r="I403" s="2" t="s">
        <v>311</v>
      </c>
    </row>
    <row r="404" spans="1:9" x14ac:dyDescent="0.25">
      <c r="A404" s="1" t="s">
        <v>298</v>
      </c>
      <c r="B404" s="1" t="s">
        <v>334</v>
      </c>
      <c r="C404" s="3">
        <v>2014</v>
      </c>
      <c r="D404" s="5">
        <v>57415</v>
      </c>
      <c r="E404" s="1">
        <v>0</v>
      </c>
      <c r="F404" s="1">
        <v>365000</v>
      </c>
      <c r="G404" s="1" t="s">
        <v>296</v>
      </c>
      <c r="H404" s="1">
        <v>1</v>
      </c>
      <c r="I404" s="2" t="s">
        <v>314</v>
      </c>
    </row>
    <row r="405" spans="1:9" x14ac:dyDescent="0.25">
      <c r="A405" s="1" t="s">
        <v>3435</v>
      </c>
      <c r="B405" s="1" t="s">
        <v>336</v>
      </c>
      <c r="C405" s="3">
        <v>2020</v>
      </c>
      <c r="D405" s="5">
        <v>65433</v>
      </c>
      <c r="E405" s="1">
        <v>1</v>
      </c>
      <c r="F405" s="1">
        <v>1780000</v>
      </c>
      <c r="G405" s="1" t="s">
        <v>296</v>
      </c>
      <c r="H405" s="1">
        <v>1</v>
      </c>
      <c r="I405" s="2" t="s">
        <v>316</v>
      </c>
    </row>
    <row r="406" spans="1:9" x14ac:dyDescent="0.25">
      <c r="A406" s="1" t="s">
        <v>277</v>
      </c>
      <c r="B406" s="1" t="s">
        <v>278</v>
      </c>
      <c r="C406" s="3">
        <v>2017</v>
      </c>
      <c r="D406" s="5">
        <v>35018</v>
      </c>
      <c r="E406" s="1">
        <v>0</v>
      </c>
      <c r="F406" s="1">
        <v>485000</v>
      </c>
      <c r="G406" s="1" t="s">
        <v>279</v>
      </c>
      <c r="H406" s="1">
        <v>1</v>
      </c>
      <c r="I406" s="2" t="s">
        <v>318</v>
      </c>
    </row>
    <row r="407" spans="1:9" x14ac:dyDescent="0.25">
      <c r="A407" s="1" t="s">
        <v>3244</v>
      </c>
      <c r="B407" s="1" t="s">
        <v>281</v>
      </c>
      <c r="C407" s="3">
        <v>2019</v>
      </c>
      <c r="D407" s="5">
        <v>57543</v>
      </c>
      <c r="E407" s="1">
        <v>0</v>
      </c>
      <c r="F407" s="1">
        <v>599000</v>
      </c>
      <c r="G407" s="1" t="s">
        <v>279</v>
      </c>
      <c r="H407" s="1">
        <v>1</v>
      </c>
      <c r="I407" s="2" t="s">
        <v>320</v>
      </c>
    </row>
    <row r="408" spans="1:9" x14ac:dyDescent="0.25">
      <c r="A408" s="1" t="s">
        <v>3244</v>
      </c>
      <c r="B408" s="1" t="s">
        <v>283</v>
      </c>
      <c r="C408" s="3">
        <v>2017</v>
      </c>
      <c r="D408" s="5">
        <v>48502</v>
      </c>
      <c r="E408" s="1">
        <v>0</v>
      </c>
      <c r="F408" s="1">
        <v>400000</v>
      </c>
      <c r="G408" s="1" t="s">
        <v>284</v>
      </c>
      <c r="H408" s="1">
        <v>1</v>
      </c>
      <c r="I408" s="2" t="s">
        <v>322</v>
      </c>
    </row>
    <row r="409" spans="1:9" x14ac:dyDescent="0.25">
      <c r="A409" s="1" t="s">
        <v>277</v>
      </c>
      <c r="B409" s="1" t="s">
        <v>286</v>
      </c>
      <c r="C409" s="3">
        <v>2016</v>
      </c>
      <c r="D409" s="5">
        <v>44434</v>
      </c>
      <c r="E409" s="1">
        <v>0</v>
      </c>
      <c r="F409" s="1">
        <v>700000</v>
      </c>
      <c r="G409" s="1" t="s">
        <v>287</v>
      </c>
      <c r="H409" s="1">
        <v>1</v>
      </c>
      <c r="I409" s="2" t="s">
        <v>324</v>
      </c>
    </row>
    <row r="410" spans="1:9" x14ac:dyDescent="0.25">
      <c r="A410" s="1" t="s">
        <v>289</v>
      </c>
      <c r="B410" s="1" t="s">
        <v>290</v>
      </c>
      <c r="C410" s="3">
        <v>2015</v>
      </c>
      <c r="D410" s="5">
        <v>87841</v>
      </c>
      <c r="E410" s="1">
        <v>1</v>
      </c>
      <c r="F410" s="1">
        <v>750000</v>
      </c>
      <c r="G410" s="1" t="s">
        <v>287</v>
      </c>
      <c r="H410" s="1">
        <v>1</v>
      </c>
      <c r="I410" s="2" t="s">
        <v>326</v>
      </c>
    </row>
    <row r="411" spans="1:9" x14ac:dyDescent="0.25">
      <c r="A411" s="1" t="s">
        <v>277</v>
      </c>
      <c r="B411" s="1" t="s">
        <v>292</v>
      </c>
      <c r="C411" s="3">
        <v>2020</v>
      </c>
      <c r="D411" s="5">
        <v>30988</v>
      </c>
      <c r="E411" s="1">
        <v>0</v>
      </c>
      <c r="F411" s="1">
        <v>970000</v>
      </c>
      <c r="G411" s="1" t="s">
        <v>293</v>
      </c>
      <c r="H411" s="1">
        <v>1</v>
      </c>
      <c r="I411" s="2" t="s">
        <v>328</v>
      </c>
    </row>
    <row r="412" spans="1:9" x14ac:dyDescent="0.25">
      <c r="A412" s="1" t="s">
        <v>277</v>
      </c>
      <c r="B412" s="1" t="s">
        <v>295</v>
      </c>
      <c r="C412" s="3">
        <v>2015</v>
      </c>
      <c r="D412" s="5">
        <v>60604</v>
      </c>
      <c r="E412" s="1">
        <v>0</v>
      </c>
      <c r="F412" s="1">
        <v>400000</v>
      </c>
      <c r="G412" s="1" t="s">
        <v>296</v>
      </c>
      <c r="H412" s="1">
        <v>1</v>
      </c>
      <c r="I412" s="2" t="s">
        <v>330</v>
      </c>
    </row>
    <row r="413" spans="1:9" x14ac:dyDescent="0.25">
      <c r="A413" s="1" t="s">
        <v>298</v>
      </c>
      <c r="B413" s="1" t="s">
        <v>299</v>
      </c>
      <c r="C413" s="3">
        <v>2015</v>
      </c>
      <c r="D413" s="5">
        <v>49769</v>
      </c>
      <c r="E413" s="1">
        <v>0</v>
      </c>
      <c r="F413" s="1">
        <v>595000</v>
      </c>
      <c r="G413" s="1" t="s">
        <v>279</v>
      </c>
      <c r="H413" s="1">
        <v>1</v>
      </c>
      <c r="I413" s="2" t="s">
        <v>333</v>
      </c>
    </row>
    <row r="414" spans="1:9" x14ac:dyDescent="0.25">
      <c r="A414" s="1" t="s">
        <v>3244</v>
      </c>
      <c r="B414" s="1" t="s">
        <v>281</v>
      </c>
      <c r="C414" s="3">
        <v>2019</v>
      </c>
      <c r="D414" s="5">
        <v>1431</v>
      </c>
      <c r="E414" s="1">
        <v>0</v>
      </c>
      <c r="F414" s="1">
        <v>695000</v>
      </c>
      <c r="G414" s="1" t="s">
        <v>301</v>
      </c>
      <c r="H414" s="1">
        <v>1</v>
      </c>
      <c r="I414" s="2" t="s">
        <v>335</v>
      </c>
    </row>
    <row r="415" spans="1:9" x14ac:dyDescent="0.25">
      <c r="A415" s="1" t="s">
        <v>3244</v>
      </c>
      <c r="B415" s="1" t="s">
        <v>303</v>
      </c>
      <c r="C415" s="3">
        <v>2019</v>
      </c>
      <c r="D415" s="5">
        <v>23004</v>
      </c>
      <c r="E415" s="1">
        <v>0</v>
      </c>
      <c r="F415" s="1">
        <v>900000</v>
      </c>
      <c r="G415" s="1" t="s">
        <v>287</v>
      </c>
      <c r="H415" s="1">
        <v>1</v>
      </c>
      <c r="I415" s="2" t="s">
        <v>337</v>
      </c>
    </row>
    <row r="416" spans="1:9" x14ac:dyDescent="0.25">
      <c r="A416" s="1" t="s">
        <v>3343</v>
      </c>
      <c r="B416" s="1" t="s">
        <v>305</v>
      </c>
      <c r="C416" s="3">
        <v>2017</v>
      </c>
      <c r="D416" s="5">
        <v>35128</v>
      </c>
      <c r="E416" s="1">
        <v>0</v>
      </c>
      <c r="F416" s="1">
        <v>4000000</v>
      </c>
      <c r="G416" s="1" t="s">
        <v>306</v>
      </c>
      <c r="H416" s="1"/>
      <c r="I416" s="2" t="s">
        <v>338</v>
      </c>
    </row>
    <row r="417" spans="1:9" x14ac:dyDescent="0.25">
      <c r="A417" s="1" t="s">
        <v>308</v>
      </c>
      <c r="B417" s="1" t="s">
        <v>309</v>
      </c>
      <c r="C417" s="3">
        <v>2019</v>
      </c>
      <c r="D417" s="5">
        <v>40913</v>
      </c>
      <c r="E417" s="1">
        <v>0</v>
      </c>
      <c r="F417" s="1">
        <v>925000</v>
      </c>
      <c r="G417" s="1" t="s">
        <v>310</v>
      </c>
      <c r="H417" s="1">
        <v>1</v>
      </c>
      <c r="I417" s="2" t="s">
        <v>280</v>
      </c>
    </row>
    <row r="418" spans="1:9" x14ac:dyDescent="0.25">
      <c r="A418" s="1" t="s">
        <v>312</v>
      </c>
      <c r="B418" s="1" t="s">
        <v>313</v>
      </c>
      <c r="C418" s="3">
        <v>2021</v>
      </c>
      <c r="D418" s="5">
        <v>28563</v>
      </c>
      <c r="E418" s="1">
        <v>1</v>
      </c>
      <c r="F418" s="1">
        <v>1310000</v>
      </c>
      <c r="G418" s="1" t="s">
        <v>306</v>
      </c>
      <c r="H418" s="1">
        <v>1</v>
      </c>
      <c r="I418" s="2" t="s">
        <v>282</v>
      </c>
    </row>
    <row r="419" spans="1:9" x14ac:dyDescent="0.25">
      <c r="A419" s="1" t="s">
        <v>3343</v>
      </c>
      <c r="B419" s="1" t="s">
        <v>315</v>
      </c>
      <c r="C419" s="3">
        <v>2019</v>
      </c>
      <c r="D419" s="5">
        <v>24419</v>
      </c>
      <c r="E419" s="1">
        <v>1</v>
      </c>
      <c r="F419" s="1">
        <v>3000000</v>
      </c>
      <c r="G419" s="1" t="s">
        <v>306</v>
      </c>
      <c r="H419" s="1">
        <v>1</v>
      </c>
      <c r="I419" s="2" t="s">
        <v>285</v>
      </c>
    </row>
    <row r="420" spans="1:9" x14ac:dyDescent="0.25">
      <c r="A420" s="1" t="s">
        <v>5430</v>
      </c>
      <c r="B420" s="1" t="s">
        <v>317</v>
      </c>
      <c r="C420" s="3">
        <v>2022</v>
      </c>
      <c r="D420" s="5">
        <v>10967</v>
      </c>
      <c r="E420" s="1">
        <v>0</v>
      </c>
      <c r="F420" s="1">
        <v>4400000</v>
      </c>
      <c r="G420" s="1" t="s">
        <v>306</v>
      </c>
      <c r="H420" s="1">
        <v>1</v>
      </c>
      <c r="I420" s="2" t="s">
        <v>288</v>
      </c>
    </row>
    <row r="421" spans="1:9" x14ac:dyDescent="0.25">
      <c r="A421" s="1" t="s">
        <v>3343</v>
      </c>
      <c r="B421" s="1" t="s">
        <v>319</v>
      </c>
      <c r="C421" s="3">
        <v>2017</v>
      </c>
      <c r="D421" s="5">
        <v>8590</v>
      </c>
      <c r="E421" s="1">
        <v>1</v>
      </c>
      <c r="F421" s="1">
        <v>2800000</v>
      </c>
      <c r="G421" s="1" t="s">
        <v>306</v>
      </c>
      <c r="H421" s="1">
        <v>1</v>
      </c>
      <c r="I421" s="2" t="s">
        <v>291</v>
      </c>
    </row>
    <row r="422" spans="1:9" x14ac:dyDescent="0.25">
      <c r="A422" s="1" t="s">
        <v>156</v>
      </c>
      <c r="B422" s="1" t="s">
        <v>321</v>
      </c>
      <c r="C422" s="3">
        <v>2019</v>
      </c>
      <c r="D422" s="5">
        <v>16883</v>
      </c>
      <c r="E422" s="1">
        <v>1</v>
      </c>
      <c r="F422" s="1">
        <v>3400000</v>
      </c>
      <c r="G422" s="1" t="s">
        <v>306</v>
      </c>
      <c r="H422" s="1">
        <v>2</v>
      </c>
      <c r="I422" s="2" t="s">
        <v>294</v>
      </c>
    </row>
    <row r="423" spans="1:9" x14ac:dyDescent="0.25">
      <c r="A423" s="1" t="s">
        <v>3343</v>
      </c>
      <c r="B423" s="1" t="s">
        <v>323</v>
      </c>
      <c r="C423" s="3">
        <v>2019</v>
      </c>
      <c r="D423" s="5">
        <v>50640</v>
      </c>
      <c r="E423" s="1">
        <v>0</v>
      </c>
      <c r="F423" s="1">
        <v>3500000</v>
      </c>
      <c r="G423" s="1" t="s">
        <v>306</v>
      </c>
      <c r="H423" s="1">
        <v>1</v>
      </c>
      <c r="I423" s="2" t="s">
        <v>297</v>
      </c>
    </row>
    <row r="424" spans="1:9" x14ac:dyDescent="0.25">
      <c r="A424" s="1" t="s">
        <v>3343</v>
      </c>
      <c r="B424" s="1" t="s">
        <v>325</v>
      </c>
      <c r="C424" s="3">
        <v>2017</v>
      </c>
      <c r="D424" s="5">
        <v>13127</v>
      </c>
      <c r="E424" s="1">
        <v>0</v>
      </c>
      <c r="F424" s="1">
        <v>2600000</v>
      </c>
      <c r="G424" s="1" t="s">
        <v>306</v>
      </c>
      <c r="H424" s="1">
        <v>1</v>
      </c>
      <c r="I424" s="2" t="s">
        <v>300</v>
      </c>
    </row>
    <row r="425" spans="1:9" x14ac:dyDescent="0.25">
      <c r="A425" s="1" t="s">
        <v>3343</v>
      </c>
      <c r="B425" s="1" t="s">
        <v>327</v>
      </c>
      <c r="C425" s="3">
        <v>2021</v>
      </c>
      <c r="D425" s="5">
        <v>5869</v>
      </c>
      <c r="E425" s="1">
        <v>0</v>
      </c>
      <c r="F425" s="1">
        <v>7600000</v>
      </c>
      <c r="G425" s="1" t="s">
        <v>306</v>
      </c>
      <c r="H425" s="1">
        <v>1</v>
      </c>
      <c r="I425" s="2" t="s">
        <v>302</v>
      </c>
    </row>
    <row r="426" spans="1:9" x14ac:dyDescent="0.25">
      <c r="A426" s="1" t="s">
        <v>3343</v>
      </c>
      <c r="B426" s="1" t="s">
        <v>329</v>
      </c>
      <c r="C426" s="3">
        <v>2019</v>
      </c>
      <c r="D426" s="5">
        <v>58239</v>
      </c>
      <c r="E426" s="1">
        <v>1</v>
      </c>
      <c r="F426" s="1">
        <v>5500000</v>
      </c>
      <c r="G426" s="1" t="s">
        <v>306</v>
      </c>
      <c r="H426" s="1">
        <v>1</v>
      </c>
      <c r="I426" s="2" t="s">
        <v>304</v>
      </c>
    </row>
    <row r="427" spans="1:9" x14ac:dyDescent="0.25">
      <c r="A427" s="1" t="s">
        <v>277</v>
      </c>
      <c r="B427" s="1" t="s">
        <v>331</v>
      </c>
      <c r="C427" s="3">
        <v>2017</v>
      </c>
      <c r="D427" s="5">
        <v>46765</v>
      </c>
      <c r="E427" s="1">
        <v>1</v>
      </c>
      <c r="F427" s="1">
        <v>495000</v>
      </c>
      <c r="G427" s="1" t="s">
        <v>332</v>
      </c>
      <c r="H427" s="1">
        <v>1</v>
      </c>
      <c r="I427" s="2" t="s">
        <v>307</v>
      </c>
    </row>
    <row r="428" spans="1:9" x14ac:dyDescent="0.25">
      <c r="A428" s="1" t="s">
        <v>298</v>
      </c>
      <c r="B428" s="1" t="s">
        <v>334</v>
      </c>
      <c r="C428" s="3">
        <v>2014</v>
      </c>
      <c r="D428" s="5">
        <v>57415</v>
      </c>
      <c r="E428" s="1">
        <v>0</v>
      </c>
      <c r="F428" s="1">
        <v>365000</v>
      </c>
      <c r="G428" s="1" t="s">
        <v>296</v>
      </c>
      <c r="H428" s="1">
        <v>1</v>
      </c>
      <c r="I428" s="2" t="s">
        <v>311</v>
      </c>
    </row>
    <row r="429" spans="1:9" x14ac:dyDescent="0.25">
      <c r="A429" s="1" t="s">
        <v>3435</v>
      </c>
      <c r="B429" s="1" t="s">
        <v>336</v>
      </c>
      <c r="C429" s="3">
        <v>2020</v>
      </c>
      <c r="D429" s="5">
        <v>65433</v>
      </c>
      <c r="E429" s="1">
        <v>1</v>
      </c>
      <c r="F429" s="1">
        <v>1780000</v>
      </c>
      <c r="G429" s="1" t="s">
        <v>296</v>
      </c>
      <c r="H429" s="1">
        <v>1</v>
      </c>
      <c r="I429" s="2" t="s">
        <v>314</v>
      </c>
    </row>
    <row r="430" spans="1:9" x14ac:dyDescent="0.25">
      <c r="A430" s="1" t="s">
        <v>277</v>
      </c>
      <c r="B430" s="1" t="s">
        <v>278</v>
      </c>
      <c r="C430" s="3">
        <v>2017</v>
      </c>
      <c r="D430" s="5">
        <v>35018</v>
      </c>
      <c r="E430" s="1">
        <v>0</v>
      </c>
      <c r="F430" s="1">
        <v>485000</v>
      </c>
      <c r="G430" s="1" t="s">
        <v>279</v>
      </c>
      <c r="H430" s="1">
        <v>1</v>
      </c>
      <c r="I430" s="2" t="s">
        <v>316</v>
      </c>
    </row>
    <row r="431" spans="1:9" x14ac:dyDescent="0.25">
      <c r="A431" s="1" t="s">
        <v>3244</v>
      </c>
      <c r="B431" s="1" t="s">
        <v>281</v>
      </c>
      <c r="C431" s="3">
        <v>2019</v>
      </c>
      <c r="D431" s="5">
        <v>57543</v>
      </c>
      <c r="E431" s="1">
        <v>0</v>
      </c>
      <c r="F431" s="1">
        <v>599000</v>
      </c>
      <c r="G431" s="1" t="s">
        <v>279</v>
      </c>
      <c r="H431" s="1">
        <v>1</v>
      </c>
      <c r="I431" s="2" t="s">
        <v>318</v>
      </c>
    </row>
    <row r="432" spans="1:9" x14ac:dyDescent="0.25">
      <c r="A432" s="1" t="s">
        <v>3244</v>
      </c>
      <c r="B432" s="1" t="s">
        <v>283</v>
      </c>
      <c r="C432" s="3">
        <v>2017</v>
      </c>
      <c r="D432" s="5">
        <v>48502</v>
      </c>
      <c r="E432" s="1">
        <v>0</v>
      </c>
      <c r="F432" s="1">
        <v>400000</v>
      </c>
      <c r="G432" s="1" t="s">
        <v>284</v>
      </c>
      <c r="H432" s="1">
        <v>1</v>
      </c>
      <c r="I432" s="2" t="s">
        <v>320</v>
      </c>
    </row>
    <row r="433" spans="1:9" x14ac:dyDescent="0.25">
      <c r="A433" s="1" t="s">
        <v>277</v>
      </c>
      <c r="B433" s="1" t="s">
        <v>286</v>
      </c>
      <c r="C433" s="3">
        <v>2016</v>
      </c>
      <c r="D433" s="5">
        <v>44434</v>
      </c>
      <c r="E433" s="1">
        <v>0</v>
      </c>
      <c r="F433" s="1">
        <v>700000</v>
      </c>
      <c r="G433" s="1" t="s">
        <v>287</v>
      </c>
      <c r="H433" s="1">
        <v>1</v>
      </c>
      <c r="I433" s="2" t="s">
        <v>322</v>
      </c>
    </row>
    <row r="434" spans="1:9" x14ac:dyDescent="0.25">
      <c r="A434" s="1" t="s">
        <v>289</v>
      </c>
      <c r="B434" s="1" t="s">
        <v>290</v>
      </c>
      <c r="C434" s="3">
        <v>2015</v>
      </c>
      <c r="D434" s="5">
        <v>87841</v>
      </c>
      <c r="E434" s="1">
        <v>1</v>
      </c>
      <c r="F434" s="1">
        <v>750000</v>
      </c>
      <c r="G434" s="1" t="s">
        <v>287</v>
      </c>
      <c r="H434" s="1">
        <v>1</v>
      </c>
      <c r="I434" s="2" t="s">
        <v>324</v>
      </c>
    </row>
    <row r="435" spans="1:9" x14ac:dyDescent="0.25">
      <c r="A435" s="1" t="s">
        <v>277</v>
      </c>
      <c r="B435" s="1" t="s">
        <v>292</v>
      </c>
      <c r="C435" s="3">
        <v>2020</v>
      </c>
      <c r="D435" s="5">
        <v>30988</v>
      </c>
      <c r="E435" s="1">
        <v>0</v>
      </c>
      <c r="F435" s="1">
        <v>970000</v>
      </c>
      <c r="G435" s="1" t="s">
        <v>293</v>
      </c>
      <c r="H435" s="1">
        <v>1</v>
      </c>
      <c r="I435" s="2" t="s">
        <v>326</v>
      </c>
    </row>
    <row r="436" spans="1:9" x14ac:dyDescent="0.25">
      <c r="A436" s="1" t="s">
        <v>277</v>
      </c>
      <c r="B436" s="1" t="s">
        <v>295</v>
      </c>
      <c r="C436" s="3">
        <v>2015</v>
      </c>
      <c r="D436" s="5">
        <v>60604</v>
      </c>
      <c r="E436" s="1">
        <v>0</v>
      </c>
      <c r="F436" s="1">
        <v>400000</v>
      </c>
      <c r="G436" s="1" t="s">
        <v>296</v>
      </c>
      <c r="H436" s="1">
        <v>1</v>
      </c>
      <c r="I436" s="2" t="s">
        <v>328</v>
      </c>
    </row>
    <row r="437" spans="1:9" x14ac:dyDescent="0.25">
      <c r="A437" s="1" t="s">
        <v>298</v>
      </c>
      <c r="B437" s="1" t="s">
        <v>299</v>
      </c>
      <c r="C437" s="3">
        <v>2015</v>
      </c>
      <c r="D437" s="5">
        <v>49769</v>
      </c>
      <c r="E437" s="1">
        <v>0</v>
      </c>
      <c r="F437" s="1">
        <v>595000</v>
      </c>
      <c r="G437" s="1" t="s">
        <v>279</v>
      </c>
      <c r="H437" s="1">
        <v>1</v>
      </c>
      <c r="I437" s="2" t="s">
        <v>330</v>
      </c>
    </row>
    <row r="438" spans="1:9" x14ac:dyDescent="0.25">
      <c r="A438" s="1" t="s">
        <v>3244</v>
      </c>
      <c r="B438" s="1" t="s">
        <v>281</v>
      </c>
      <c r="C438" s="3">
        <v>2019</v>
      </c>
      <c r="D438" s="5">
        <v>1431</v>
      </c>
      <c r="E438" s="1">
        <v>0</v>
      </c>
      <c r="F438" s="1">
        <v>695000</v>
      </c>
      <c r="G438" s="1" t="s">
        <v>301</v>
      </c>
      <c r="H438" s="1">
        <v>1</v>
      </c>
      <c r="I438" s="2" t="s">
        <v>333</v>
      </c>
    </row>
    <row r="439" spans="1:9" x14ac:dyDescent="0.25">
      <c r="A439" s="1" t="s">
        <v>3244</v>
      </c>
      <c r="B439" s="1" t="s">
        <v>303</v>
      </c>
      <c r="C439" s="3">
        <v>2019</v>
      </c>
      <c r="D439" s="5">
        <v>23004</v>
      </c>
      <c r="E439" s="1">
        <v>0</v>
      </c>
      <c r="F439" s="1">
        <v>900000</v>
      </c>
      <c r="G439" s="1" t="s">
        <v>287</v>
      </c>
      <c r="H439" s="1">
        <v>1</v>
      </c>
      <c r="I439" s="2" t="s">
        <v>335</v>
      </c>
    </row>
    <row r="440" spans="1:9" x14ac:dyDescent="0.25">
      <c r="A440" s="1" t="s">
        <v>3343</v>
      </c>
      <c r="B440" s="1" t="s">
        <v>305</v>
      </c>
      <c r="C440" s="3">
        <v>2017</v>
      </c>
      <c r="D440" s="5">
        <v>35128</v>
      </c>
      <c r="E440" s="1">
        <v>0</v>
      </c>
      <c r="F440" s="1">
        <v>4000000</v>
      </c>
      <c r="G440" s="1" t="s">
        <v>306</v>
      </c>
      <c r="H440" s="1">
        <v>1</v>
      </c>
      <c r="I440" s="2" t="s">
        <v>337</v>
      </c>
    </row>
    <row r="441" spans="1:9" x14ac:dyDescent="0.25">
      <c r="A441" s="1" t="s">
        <v>308</v>
      </c>
      <c r="B441" s="1" t="s">
        <v>309</v>
      </c>
      <c r="C441" s="3">
        <v>2019</v>
      </c>
      <c r="D441" s="5">
        <v>40913</v>
      </c>
      <c r="E441" s="1">
        <v>0</v>
      </c>
      <c r="F441" s="1">
        <v>925000</v>
      </c>
      <c r="G441" s="1" t="s">
        <v>310</v>
      </c>
      <c r="H441" s="1"/>
      <c r="I441" s="2" t="s">
        <v>338</v>
      </c>
    </row>
    <row r="442" spans="1:9" x14ac:dyDescent="0.25">
      <c r="A442" s="1" t="s">
        <v>312</v>
      </c>
      <c r="B442" s="1" t="s">
        <v>313</v>
      </c>
      <c r="C442" s="3">
        <v>2021</v>
      </c>
      <c r="D442" s="5">
        <v>28563</v>
      </c>
      <c r="E442" s="1">
        <v>1</v>
      </c>
      <c r="F442" s="1">
        <v>1310000</v>
      </c>
      <c r="G442" s="1" t="s">
        <v>306</v>
      </c>
      <c r="H442" s="1">
        <v>1</v>
      </c>
      <c r="I442" s="2" t="s">
        <v>280</v>
      </c>
    </row>
    <row r="443" spans="1:9" x14ac:dyDescent="0.25">
      <c r="A443" s="1" t="s">
        <v>3343</v>
      </c>
      <c r="B443" s="1" t="s">
        <v>315</v>
      </c>
      <c r="C443" s="3">
        <v>2019</v>
      </c>
      <c r="D443" s="5">
        <v>24419</v>
      </c>
      <c r="E443" s="1">
        <v>1</v>
      </c>
      <c r="F443" s="1">
        <v>3000000</v>
      </c>
      <c r="G443" s="1" t="s">
        <v>306</v>
      </c>
      <c r="H443" s="1">
        <v>1</v>
      </c>
      <c r="I443" s="2" t="s">
        <v>282</v>
      </c>
    </row>
    <row r="444" spans="1:9" x14ac:dyDescent="0.25">
      <c r="A444" s="1" t="s">
        <v>5430</v>
      </c>
      <c r="B444" s="1" t="s">
        <v>317</v>
      </c>
      <c r="C444" s="3">
        <v>2022</v>
      </c>
      <c r="D444" s="5">
        <v>10967</v>
      </c>
      <c r="E444" s="1">
        <v>0</v>
      </c>
      <c r="F444" s="1">
        <v>4400000</v>
      </c>
      <c r="G444" s="1" t="s">
        <v>306</v>
      </c>
      <c r="H444" s="1">
        <v>1</v>
      </c>
      <c r="I444" s="2" t="s">
        <v>285</v>
      </c>
    </row>
    <row r="445" spans="1:9" x14ac:dyDescent="0.25">
      <c r="A445" s="1" t="s">
        <v>3343</v>
      </c>
      <c r="B445" s="1" t="s">
        <v>319</v>
      </c>
      <c r="C445" s="3">
        <v>2017</v>
      </c>
      <c r="D445" s="5">
        <v>8590</v>
      </c>
      <c r="E445" s="1">
        <v>1</v>
      </c>
      <c r="F445" s="1">
        <v>2800000</v>
      </c>
      <c r="G445" s="1" t="s">
        <v>306</v>
      </c>
      <c r="H445" s="1">
        <v>1</v>
      </c>
      <c r="I445" s="2" t="s">
        <v>288</v>
      </c>
    </row>
    <row r="446" spans="1:9" x14ac:dyDescent="0.25">
      <c r="A446" s="1" t="s">
        <v>156</v>
      </c>
      <c r="B446" s="1" t="s">
        <v>321</v>
      </c>
      <c r="C446" s="3">
        <v>2019</v>
      </c>
      <c r="D446" s="5">
        <v>16883</v>
      </c>
      <c r="E446" s="1">
        <v>1</v>
      </c>
      <c r="F446" s="1">
        <v>3400000</v>
      </c>
      <c r="G446" s="1" t="s">
        <v>306</v>
      </c>
      <c r="H446" s="1">
        <v>1</v>
      </c>
      <c r="I446" s="2" t="s">
        <v>291</v>
      </c>
    </row>
    <row r="447" spans="1:9" x14ac:dyDescent="0.25">
      <c r="A447" s="1" t="s">
        <v>3343</v>
      </c>
      <c r="B447" s="1" t="s">
        <v>323</v>
      </c>
      <c r="C447" s="3">
        <v>2019</v>
      </c>
      <c r="D447" s="5">
        <v>50640</v>
      </c>
      <c r="E447" s="1">
        <v>0</v>
      </c>
      <c r="F447" s="1">
        <v>3500000</v>
      </c>
      <c r="G447" s="1" t="s">
        <v>306</v>
      </c>
      <c r="H447" s="1">
        <v>2</v>
      </c>
      <c r="I447" s="2" t="s">
        <v>294</v>
      </c>
    </row>
    <row r="448" spans="1:9" x14ac:dyDescent="0.25">
      <c r="A448" s="1" t="s">
        <v>3343</v>
      </c>
      <c r="B448" s="1" t="s">
        <v>325</v>
      </c>
      <c r="C448" s="3">
        <v>2017</v>
      </c>
      <c r="D448" s="5">
        <v>13127</v>
      </c>
      <c r="E448" s="1">
        <v>0</v>
      </c>
      <c r="F448" s="1">
        <v>2600000</v>
      </c>
      <c r="G448" s="1" t="s">
        <v>306</v>
      </c>
      <c r="H448" s="1">
        <v>1</v>
      </c>
      <c r="I448" s="2" t="s">
        <v>297</v>
      </c>
    </row>
    <row r="449" spans="1:9" x14ac:dyDescent="0.25">
      <c r="A449" s="1" t="s">
        <v>3343</v>
      </c>
      <c r="B449" s="1" t="s">
        <v>327</v>
      </c>
      <c r="C449" s="3">
        <v>2021</v>
      </c>
      <c r="D449" s="5">
        <v>5869</v>
      </c>
      <c r="E449" s="1">
        <v>0</v>
      </c>
      <c r="F449" s="1">
        <v>7600000</v>
      </c>
      <c r="G449" s="1" t="s">
        <v>306</v>
      </c>
      <c r="H449" s="1">
        <v>1</v>
      </c>
      <c r="I449" s="2" t="s">
        <v>300</v>
      </c>
    </row>
    <row r="450" spans="1:9" x14ac:dyDescent="0.25">
      <c r="A450" s="1" t="s">
        <v>3343</v>
      </c>
      <c r="B450" s="1" t="s">
        <v>329</v>
      </c>
      <c r="C450" s="3">
        <v>2019</v>
      </c>
      <c r="D450" s="5">
        <v>58239</v>
      </c>
      <c r="E450" s="1">
        <v>1</v>
      </c>
      <c r="F450" s="1">
        <v>5500000</v>
      </c>
      <c r="G450" s="1" t="s">
        <v>306</v>
      </c>
      <c r="H450" s="1">
        <v>1</v>
      </c>
      <c r="I450" s="2" t="s">
        <v>302</v>
      </c>
    </row>
    <row r="451" spans="1:9" x14ac:dyDescent="0.25">
      <c r="A451" s="1" t="s">
        <v>277</v>
      </c>
      <c r="B451" s="1" t="s">
        <v>331</v>
      </c>
      <c r="C451" s="3">
        <v>2017</v>
      </c>
      <c r="D451" s="5">
        <v>46765</v>
      </c>
      <c r="E451" s="1">
        <v>1</v>
      </c>
      <c r="F451" s="1">
        <v>495000</v>
      </c>
      <c r="G451" s="1" t="s">
        <v>332</v>
      </c>
      <c r="H451" s="1">
        <v>1</v>
      </c>
      <c r="I451" s="2" t="s">
        <v>304</v>
      </c>
    </row>
    <row r="452" spans="1:9" x14ac:dyDescent="0.25">
      <c r="A452" s="1" t="s">
        <v>298</v>
      </c>
      <c r="B452" s="1" t="s">
        <v>334</v>
      </c>
      <c r="C452" s="3">
        <v>2014</v>
      </c>
      <c r="D452" s="5">
        <v>57415</v>
      </c>
      <c r="E452" s="1">
        <v>0</v>
      </c>
      <c r="F452" s="1">
        <v>365000</v>
      </c>
      <c r="G452" s="1" t="s">
        <v>296</v>
      </c>
      <c r="H452" s="1">
        <v>1</v>
      </c>
      <c r="I452" s="2" t="s">
        <v>307</v>
      </c>
    </row>
    <row r="453" spans="1:9" x14ac:dyDescent="0.25">
      <c r="A453" s="1" t="s">
        <v>3435</v>
      </c>
      <c r="B453" s="1" t="s">
        <v>336</v>
      </c>
      <c r="C453" s="3">
        <v>2020</v>
      </c>
      <c r="D453" s="5">
        <v>65433</v>
      </c>
      <c r="E453" s="1">
        <v>1</v>
      </c>
      <c r="F453" s="1">
        <v>1780000</v>
      </c>
      <c r="G453" s="1" t="s">
        <v>296</v>
      </c>
      <c r="H453" s="1">
        <v>1</v>
      </c>
      <c r="I453" s="2" t="s">
        <v>311</v>
      </c>
    </row>
    <row r="454" spans="1:9" x14ac:dyDescent="0.25">
      <c r="A454" s="1" t="s">
        <v>277</v>
      </c>
      <c r="B454" s="1" t="s">
        <v>278</v>
      </c>
      <c r="C454" s="3">
        <v>2017</v>
      </c>
      <c r="D454" s="5">
        <v>35018</v>
      </c>
      <c r="E454" s="1">
        <v>0</v>
      </c>
      <c r="F454" s="1">
        <v>485000</v>
      </c>
      <c r="G454" s="1" t="s">
        <v>279</v>
      </c>
      <c r="H454" s="1">
        <v>1</v>
      </c>
      <c r="I454" s="2" t="s">
        <v>314</v>
      </c>
    </row>
    <row r="455" spans="1:9" x14ac:dyDescent="0.25">
      <c r="A455" s="1" t="s">
        <v>3244</v>
      </c>
      <c r="B455" s="1" t="s">
        <v>281</v>
      </c>
      <c r="C455" s="3">
        <v>2019</v>
      </c>
      <c r="D455" s="5">
        <v>57543</v>
      </c>
      <c r="E455" s="1">
        <v>0</v>
      </c>
      <c r="F455" s="1">
        <v>599000</v>
      </c>
      <c r="G455" s="1" t="s">
        <v>279</v>
      </c>
      <c r="H455" s="1">
        <v>1</v>
      </c>
      <c r="I455" s="2" t="s">
        <v>316</v>
      </c>
    </row>
    <row r="456" spans="1:9" x14ac:dyDescent="0.25">
      <c r="A456" s="1" t="s">
        <v>3244</v>
      </c>
      <c r="B456" s="1" t="s">
        <v>283</v>
      </c>
      <c r="C456" s="3">
        <v>2017</v>
      </c>
      <c r="D456" s="5">
        <v>48502</v>
      </c>
      <c r="E456" s="1">
        <v>0</v>
      </c>
      <c r="F456" s="1">
        <v>400000</v>
      </c>
      <c r="G456" s="1" t="s">
        <v>284</v>
      </c>
      <c r="H456" s="1">
        <v>1</v>
      </c>
      <c r="I456" s="2" t="s">
        <v>318</v>
      </c>
    </row>
    <row r="457" spans="1:9" x14ac:dyDescent="0.25">
      <c r="A457" s="1" t="s">
        <v>277</v>
      </c>
      <c r="B457" s="1" t="s">
        <v>286</v>
      </c>
      <c r="C457" s="3">
        <v>2016</v>
      </c>
      <c r="D457" s="5">
        <v>44434</v>
      </c>
      <c r="E457" s="1">
        <v>0</v>
      </c>
      <c r="F457" s="1">
        <v>700000</v>
      </c>
      <c r="G457" s="1" t="s">
        <v>287</v>
      </c>
      <c r="H457" s="1">
        <v>1</v>
      </c>
      <c r="I457" s="2" t="s">
        <v>320</v>
      </c>
    </row>
    <row r="458" spans="1:9" x14ac:dyDescent="0.25">
      <c r="A458" s="1" t="s">
        <v>289</v>
      </c>
      <c r="B458" s="1" t="s">
        <v>290</v>
      </c>
      <c r="C458" s="3">
        <v>2015</v>
      </c>
      <c r="D458" s="5">
        <v>87841</v>
      </c>
      <c r="E458" s="1">
        <v>1</v>
      </c>
      <c r="F458" s="1">
        <v>750000</v>
      </c>
      <c r="G458" s="1" t="s">
        <v>287</v>
      </c>
      <c r="H458" s="1">
        <v>1</v>
      </c>
      <c r="I458" s="2" t="s">
        <v>322</v>
      </c>
    </row>
    <row r="459" spans="1:9" x14ac:dyDescent="0.25">
      <c r="A459" s="1" t="s">
        <v>277</v>
      </c>
      <c r="B459" s="1" t="s">
        <v>292</v>
      </c>
      <c r="C459" s="3">
        <v>2020</v>
      </c>
      <c r="D459" s="5">
        <v>30988</v>
      </c>
      <c r="E459" s="1">
        <v>0</v>
      </c>
      <c r="F459" s="1">
        <v>970000</v>
      </c>
      <c r="G459" s="1" t="s">
        <v>293</v>
      </c>
      <c r="H459" s="1">
        <v>1</v>
      </c>
      <c r="I459" s="2" t="s">
        <v>324</v>
      </c>
    </row>
    <row r="460" spans="1:9" x14ac:dyDescent="0.25">
      <c r="A460" s="1" t="s">
        <v>277</v>
      </c>
      <c r="B460" s="1" t="s">
        <v>295</v>
      </c>
      <c r="C460" s="3">
        <v>2015</v>
      </c>
      <c r="D460" s="5">
        <v>60604</v>
      </c>
      <c r="E460" s="1">
        <v>0</v>
      </c>
      <c r="F460" s="1">
        <v>400000</v>
      </c>
      <c r="G460" s="1" t="s">
        <v>296</v>
      </c>
      <c r="H460" s="1">
        <v>1</v>
      </c>
      <c r="I460" s="2" t="s">
        <v>326</v>
      </c>
    </row>
    <row r="461" spans="1:9" x14ac:dyDescent="0.25">
      <c r="A461" s="1" t="s">
        <v>298</v>
      </c>
      <c r="B461" s="1" t="s">
        <v>299</v>
      </c>
      <c r="C461" s="3">
        <v>2015</v>
      </c>
      <c r="D461" s="5">
        <v>49769</v>
      </c>
      <c r="E461" s="1">
        <v>0</v>
      </c>
      <c r="F461" s="1">
        <v>595000</v>
      </c>
      <c r="G461" s="1" t="s">
        <v>279</v>
      </c>
      <c r="H461" s="1">
        <v>1</v>
      </c>
      <c r="I461" s="2" t="s">
        <v>328</v>
      </c>
    </row>
    <row r="462" spans="1:9" x14ac:dyDescent="0.25">
      <c r="A462" s="1" t="s">
        <v>3244</v>
      </c>
      <c r="B462" s="1" t="s">
        <v>281</v>
      </c>
      <c r="C462" s="3">
        <v>2019</v>
      </c>
      <c r="D462" s="5">
        <v>1431</v>
      </c>
      <c r="E462" s="1">
        <v>0</v>
      </c>
      <c r="F462" s="1">
        <v>695000</v>
      </c>
      <c r="G462" s="1" t="s">
        <v>301</v>
      </c>
      <c r="H462" s="1">
        <v>1</v>
      </c>
      <c r="I462" s="2" t="s">
        <v>330</v>
      </c>
    </row>
    <row r="463" spans="1:9" x14ac:dyDescent="0.25">
      <c r="A463" s="1" t="s">
        <v>3244</v>
      </c>
      <c r="B463" s="1" t="s">
        <v>303</v>
      </c>
      <c r="C463" s="3">
        <v>2019</v>
      </c>
      <c r="D463" s="5">
        <v>23004</v>
      </c>
      <c r="E463" s="1">
        <v>0</v>
      </c>
      <c r="F463" s="1">
        <v>900000</v>
      </c>
      <c r="G463" s="1" t="s">
        <v>287</v>
      </c>
      <c r="H463" s="1">
        <v>1</v>
      </c>
      <c r="I463" s="2" t="s">
        <v>333</v>
      </c>
    </row>
    <row r="464" spans="1:9" x14ac:dyDescent="0.25">
      <c r="A464" s="1" t="s">
        <v>3343</v>
      </c>
      <c r="B464" s="1" t="s">
        <v>305</v>
      </c>
      <c r="C464" s="3">
        <v>2017</v>
      </c>
      <c r="D464" s="5">
        <v>35128</v>
      </c>
      <c r="E464" s="1">
        <v>0</v>
      </c>
      <c r="F464" s="1">
        <v>4000000</v>
      </c>
      <c r="G464" s="1" t="s">
        <v>306</v>
      </c>
      <c r="H464" s="1">
        <v>1</v>
      </c>
      <c r="I464" s="2" t="s">
        <v>335</v>
      </c>
    </row>
    <row r="465" spans="1:9" x14ac:dyDescent="0.25">
      <c r="A465" s="1" t="s">
        <v>308</v>
      </c>
      <c r="B465" s="1" t="s">
        <v>309</v>
      </c>
      <c r="C465" s="3">
        <v>2019</v>
      </c>
      <c r="D465" s="5">
        <v>40913</v>
      </c>
      <c r="E465" s="1">
        <v>0</v>
      </c>
      <c r="F465" s="1">
        <v>925000</v>
      </c>
      <c r="G465" s="1" t="s">
        <v>310</v>
      </c>
      <c r="H465" s="1">
        <v>1</v>
      </c>
      <c r="I465" s="2" t="s">
        <v>337</v>
      </c>
    </row>
    <row r="466" spans="1:9" x14ac:dyDescent="0.25">
      <c r="A466" s="1" t="s">
        <v>312</v>
      </c>
      <c r="B466" s="1" t="s">
        <v>313</v>
      </c>
      <c r="C466" s="3">
        <v>2021</v>
      </c>
      <c r="D466" s="5">
        <v>28563</v>
      </c>
      <c r="E466" s="1">
        <v>1</v>
      </c>
      <c r="F466" s="1">
        <v>1310000</v>
      </c>
      <c r="G466" s="1" t="s">
        <v>306</v>
      </c>
      <c r="H466" s="1"/>
      <c r="I466" s="2" t="s">
        <v>338</v>
      </c>
    </row>
    <row r="467" spans="1:9" x14ac:dyDescent="0.25">
      <c r="A467" s="1" t="s">
        <v>3343</v>
      </c>
      <c r="B467" s="1" t="s">
        <v>315</v>
      </c>
      <c r="C467" s="3">
        <v>2019</v>
      </c>
      <c r="D467" s="5">
        <v>24419</v>
      </c>
      <c r="E467" s="1">
        <v>1</v>
      </c>
      <c r="F467" s="1">
        <v>3000000</v>
      </c>
      <c r="G467" s="1" t="s">
        <v>306</v>
      </c>
      <c r="H467" s="1">
        <v>1</v>
      </c>
      <c r="I467" s="2" t="s">
        <v>280</v>
      </c>
    </row>
    <row r="468" spans="1:9" x14ac:dyDescent="0.25">
      <c r="A468" s="1" t="s">
        <v>5430</v>
      </c>
      <c r="B468" s="1" t="s">
        <v>317</v>
      </c>
      <c r="C468" s="3">
        <v>2022</v>
      </c>
      <c r="D468" s="5">
        <v>10967</v>
      </c>
      <c r="E468" s="1">
        <v>0</v>
      </c>
      <c r="F468" s="1">
        <v>4400000</v>
      </c>
      <c r="G468" s="1" t="s">
        <v>306</v>
      </c>
      <c r="H468" s="1">
        <v>1</v>
      </c>
      <c r="I468" s="2" t="s">
        <v>282</v>
      </c>
    </row>
    <row r="469" spans="1:9" x14ac:dyDescent="0.25">
      <c r="A469" s="1" t="s">
        <v>3343</v>
      </c>
      <c r="B469" s="1" t="s">
        <v>319</v>
      </c>
      <c r="C469" s="3">
        <v>2017</v>
      </c>
      <c r="D469" s="5">
        <v>8590</v>
      </c>
      <c r="E469" s="1">
        <v>1</v>
      </c>
      <c r="F469" s="1">
        <v>2800000</v>
      </c>
      <c r="G469" s="1" t="s">
        <v>306</v>
      </c>
      <c r="H469" s="1">
        <v>1</v>
      </c>
      <c r="I469" s="2" t="s">
        <v>285</v>
      </c>
    </row>
    <row r="470" spans="1:9" x14ac:dyDescent="0.25">
      <c r="A470" s="1" t="s">
        <v>156</v>
      </c>
      <c r="B470" s="1" t="s">
        <v>321</v>
      </c>
      <c r="C470" s="3">
        <v>2019</v>
      </c>
      <c r="D470" s="5">
        <v>16883</v>
      </c>
      <c r="E470" s="1">
        <v>1</v>
      </c>
      <c r="F470" s="1">
        <v>3400000</v>
      </c>
      <c r="G470" s="1" t="s">
        <v>306</v>
      </c>
      <c r="H470" s="1">
        <v>1</v>
      </c>
      <c r="I470" s="2" t="s">
        <v>288</v>
      </c>
    </row>
    <row r="471" spans="1:9" x14ac:dyDescent="0.25">
      <c r="A471" s="1" t="s">
        <v>3343</v>
      </c>
      <c r="B471" s="1" t="s">
        <v>323</v>
      </c>
      <c r="C471" s="3">
        <v>2019</v>
      </c>
      <c r="D471" s="5">
        <v>50640</v>
      </c>
      <c r="E471" s="1">
        <v>0</v>
      </c>
      <c r="F471" s="1">
        <v>3500000</v>
      </c>
      <c r="G471" s="1" t="s">
        <v>306</v>
      </c>
      <c r="H471" s="1">
        <v>1</v>
      </c>
      <c r="I471" s="2" t="s">
        <v>291</v>
      </c>
    </row>
    <row r="472" spans="1:9" x14ac:dyDescent="0.25">
      <c r="A472" s="1" t="s">
        <v>3343</v>
      </c>
      <c r="B472" s="1" t="s">
        <v>325</v>
      </c>
      <c r="C472" s="3">
        <v>2017</v>
      </c>
      <c r="D472" s="5">
        <v>13127</v>
      </c>
      <c r="E472" s="1">
        <v>0</v>
      </c>
      <c r="F472" s="1">
        <v>2600000</v>
      </c>
      <c r="G472" s="1" t="s">
        <v>306</v>
      </c>
      <c r="H472" s="1">
        <v>2</v>
      </c>
      <c r="I472" s="2" t="s">
        <v>294</v>
      </c>
    </row>
    <row r="473" spans="1:9" x14ac:dyDescent="0.25">
      <c r="A473" s="1" t="s">
        <v>3343</v>
      </c>
      <c r="B473" s="1" t="s">
        <v>327</v>
      </c>
      <c r="C473" s="3">
        <v>2021</v>
      </c>
      <c r="D473" s="5">
        <v>5869</v>
      </c>
      <c r="E473" s="1">
        <v>0</v>
      </c>
      <c r="F473" s="1">
        <v>7600000</v>
      </c>
      <c r="G473" s="1" t="s">
        <v>306</v>
      </c>
      <c r="H473" s="1">
        <v>1</v>
      </c>
      <c r="I473" s="2" t="s">
        <v>297</v>
      </c>
    </row>
    <row r="474" spans="1:9" x14ac:dyDescent="0.25">
      <c r="A474" s="1" t="s">
        <v>3343</v>
      </c>
      <c r="B474" s="1" t="s">
        <v>329</v>
      </c>
      <c r="C474" s="3">
        <v>2019</v>
      </c>
      <c r="D474" s="5">
        <v>58239</v>
      </c>
      <c r="E474" s="1">
        <v>1</v>
      </c>
      <c r="F474" s="1">
        <v>5500000</v>
      </c>
      <c r="G474" s="1" t="s">
        <v>306</v>
      </c>
      <c r="H474" s="1">
        <v>1</v>
      </c>
      <c r="I474" s="2" t="s">
        <v>300</v>
      </c>
    </row>
    <row r="475" spans="1:9" x14ac:dyDescent="0.25">
      <c r="A475" s="1" t="s">
        <v>277</v>
      </c>
      <c r="B475" s="1" t="s">
        <v>331</v>
      </c>
      <c r="C475" s="3">
        <v>2017</v>
      </c>
      <c r="D475" s="5">
        <v>46765</v>
      </c>
      <c r="E475" s="1">
        <v>1</v>
      </c>
      <c r="F475" s="1">
        <v>495000</v>
      </c>
      <c r="G475" s="1" t="s">
        <v>332</v>
      </c>
      <c r="H475" s="1">
        <v>1</v>
      </c>
      <c r="I475" s="2" t="s">
        <v>302</v>
      </c>
    </row>
    <row r="476" spans="1:9" x14ac:dyDescent="0.25">
      <c r="A476" s="1" t="s">
        <v>298</v>
      </c>
      <c r="B476" s="1" t="s">
        <v>334</v>
      </c>
      <c r="C476" s="3">
        <v>2014</v>
      </c>
      <c r="D476" s="5">
        <v>57415</v>
      </c>
      <c r="E476" s="1">
        <v>0</v>
      </c>
      <c r="F476" s="1">
        <v>365000</v>
      </c>
      <c r="G476" s="1" t="s">
        <v>296</v>
      </c>
      <c r="H476" s="1">
        <v>1</v>
      </c>
      <c r="I476" s="2" t="s">
        <v>304</v>
      </c>
    </row>
    <row r="477" spans="1:9" x14ac:dyDescent="0.25">
      <c r="A477" s="1" t="s">
        <v>3435</v>
      </c>
      <c r="B477" s="1" t="s">
        <v>336</v>
      </c>
      <c r="C477" s="3">
        <v>2020</v>
      </c>
      <c r="D477" s="5">
        <v>65433</v>
      </c>
      <c r="E477" s="1">
        <v>1</v>
      </c>
      <c r="F477" s="1">
        <v>1780000</v>
      </c>
      <c r="G477" s="1" t="s">
        <v>296</v>
      </c>
      <c r="H477" s="1">
        <v>1</v>
      </c>
      <c r="I477" s="2" t="s">
        <v>307</v>
      </c>
    </row>
    <row r="478" spans="1:9" x14ac:dyDescent="0.25">
      <c r="A478" s="1" t="s">
        <v>277</v>
      </c>
      <c r="B478" s="1" t="s">
        <v>278</v>
      </c>
      <c r="C478" s="3">
        <v>2017</v>
      </c>
      <c r="D478" s="5">
        <v>35018</v>
      </c>
      <c r="E478" s="1">
        <v>0</v>
      </c>
      <c r="F478" s="1">
        <v>485000</v>
      </c>
      <c r="G478" s="1" t="s">
        <v>279</v>
      </c>
      <c r="H478" s="1">
        <v>1</v>
      </c>
      <c r="I478" s="2" t="s">
        <v>311</v>
      </c>
    </row>
    <row r="479" spans="1:9" x14ac:dyDescent="0.25">
      <c r="A479" s="1" t="s">
        <v>3244</v>
      </c>
      <c r="B479" s="1" t="s">
        <v>281</v>
      </c>
      <c r="C479" s="3">
        <v>2019</v>
      </c>
      <c r="D479" s="5">
        <v>57543</v>
      </c>
      <c r="E479" s="1">
        <v>0</v>
      </c>
      <c r="F479" s="1">
        <v>599000</v>
      </c>
      <c r="G479" s="1" t="s">
        <v>279</v>
      </c>
      <c r="H479" s="1">
        <v>1</v>
      </c>
      <c r="I479" s="2" t="s">
        <v>314</v>
      </c>
    </row>
    <row r="480" spans="1:9" x14ac:dyDescent="0.25">
      <c r="A480" s="1" t="s">
        <v>3244</v>
      </c>
      <c r="B480" s="1" t="s">
        <v>283</v>
      </c>
      <c r="C480" s="3">
        <v>2017</v>
      </c>
      <c r="D480" s="5">
        <v>48502</v>
      </c>
      <c r="E480" s="1">
        <v>0</v>
      </c>
      <c r="F480" s="1">
        <v>400000</v>
      </c>
      <c r="G480" s="1" t="s">
        <v>284</v>
      </c>
      <c r="H480" s="1">
        <v>1</v>
      </c>
      <c r="I480" s="2" t="s">
        <v>316</v>
      </c>
    </row>
    <row r="481" spans="1:9" x14ac:dyDescent="0.25">
      <c r="A481" s="1" t="s">
        <v>277</v>
      </c>
      <c r="B481" s="1" t="s">
        <v>286</v>
      </c>
      <c r="C481" s="3">
        <v>2016</v>
      </c>
      <c r="D481" s="5">
        <v>44434</v>
      </c>
      <c r="E481" s="1">
        <v>0</v>
      </c>
      <c r="F481" s="1">
        <v>700000</v>
      </c>
      <c r="G481" s="1" t="s">
        <v>287</v>
      </c>
      <c r="H481" s="1">
        <v>1</v>
      </c>
      <c r="I481" s="2" t="s">
        <v>318</v>
      </c>
    </row>
    <row r="482" spans="1:9" x14ac:dyDescent="0.25">
      <c r="A482" s="1" t="s">
        <v>289</v>
      </c>
      <c r="B482" s="1" t="s">
        <v>290</v>
      </c>
      <c r="C482" s="3">
        <v>2015</v>
      </c>
      <c r="D482" s="5">
        <v>87841</v>
      </c>
      <c r="E482" s="1">
        <v>1</v>
      </c>
      <c r="F482" s="1">
        <v>750000</v>
      </c>
      <c r="G482" s="1" t="s">
        <v>287</v>
      </c>
      <c r="H482" s="1">
        <v>1</v>
      </c>
      <c r="I482" s="2" t="s">
        <v>320</v>
      </c>
    </row>
    <row r="483" spans="1:9" x14ac:dyDescent="0.25">
      <c r="A483" s="1" t="s">
        <v>277</v>
      </c>
      <c r="B483" s="1" t="s">
        <v>292</v>
      </c>
      <c r="C483" s="3">
        <v>2020</v>
      </c>
      <c r="D483" s="5">
        <v>30988</v>
      </c>
      <c r="E483" s="1">
        <v>0</v>
      </c>
      <c r="F483" s="1">
        <v>970000</v>
      </c>
      <c r="G483" s="1" t="s">
        <v>293</v>
      </c>
      <c r="H483" s="1">
        <v>1</v>
      </c>
      <c r="I483" s="2" t="s">
        <v>322</v>
      </c>
    </row>
    <row r="484" spans="1:9" x14ac:dyDescent="0.25">
      <c r="A484" s="1" t="s">
        <v>277</v>
      </c>
      <c r="B484" s="1" t="s">
        <v>295</v>
      </c>
      <c r="C484" s="3">
        <v>2015</v>
      </c>
      <c r="D484" s="5">
        <v>60604</v>
      </c>
      <c r="E484" s="1">
        <v>0</v>
      </c>
      <c r="F484" s="1">
        <v>400000</v>
      </c>
      <c r="G484" s="1" t="s">
        <v>296</v>
      </c>
      <c r="H484" s="1">
        <v>1</v>
      </c>
      <c r="I484" s="2" t="s">
        <v>324</v>
      </c>
    </row>
    <row r="485" spans="1:9" x14ac:dyDescent="0.25">
      <c r="A485" s="1" t="s">
        <v>298</v>
      </c>
      <c r="B485" s="1" t="s">
        <v>299</v>
      </c>
      <c r="C485" s="3">
        <v>2015</v>
      </c>
      <c r="D485" s="5">
        <v>49769</v>
      </c>
      <c r="E485" s="1">
        <v>0</v>
      </c>
      <c r="F485" s="1">
        <v>595000</v>
      </c>
      <c r="G485" s="1" t="s">
        <v>279</v>
      </c>
      <c r="H485" s="1">
        <v>1</v>
      </c>
      <c r="I485" s="2" t="s">
        <v>326</v>
      </c>
    </row>
    <row r="486" spans="1:9" x14ac:dyDescent="0.25">
      <c r="A486" s="1" t="s">
        <v>3244</v>
      </c>
      <c r="B486" s="1" t="s">
        <v>281</v>
      </c>
      <c r="C486" s="3">
        <v>2019</v>
      </c>
      <c r="D486" s="5">
        <v>1431</v>
      </c>
      <c r="E486" s="1">
        <v>0</v>
      </c>
      <c r="F486" s="1">
        <v>695000</v>
      </c>
      <c r="G486" s="1" t="s">
        <v>301</v>
      </c>
      <c r="H486" s="1">
        <v>1</v>
      </c>
      <c r="I486" s="2" t="s">
        <v>328</v>
      </c>
    </row>
    <row r="487" spans="1:9" x14ac:dyDescent="0.25">
      <c r="A487" s="1" t="s">
        <v>3244</v>
      </c>
      <c r="B487" s="1" t="s">
        <v>303</v>
      </c>
      <c r="C487" s="3">
        <v>2019</v>
      </c>
      <c r="D487" s="5">
        <v>23004</v>
      </c>
      <c r="E487" s="1">
        <v>0</v>
      </c>
      <c r="F487" s="1">
        <v>900000</v>
      </c>
      <c r="G487" s="1" t="s">
        <v>287</v>
      </c>
      <c r="H487" s="1">
        <v>1</v>
      </c>
      <c r="I487" s="2" t="s">
        <v>330</v>
      </c>
    </row>
    <row r="488" spans="1:9" x14ac:dyDescent="0.25">
      <c r="A488" s="1" t="s">
        <v>3343</v>
      </c>
      <c r="B488" s="1" t="s">
        <v>305</v>
      </c>
      <c r="C488" s="3">
        <v>2017</v>
      </c>
      <c r="D488" s="5">
        <v>35128</v>
      </c>
      <c r="E488" s="1">
        <v>0</v>
      </c>
      <c r="F488" s="1">
        <v>4000000</v>
      </c>
      <c r="G488" s="1" t="s">
        <v>306</v>
      </c>
      <c r="H488" s="1">
        <v>1</v>
      </c>
      <c r="I488" s="2" t="s">
        <v>333</v>
      </c>
    </row>
    <row r="489" spans="1:9" x14ac:dyDescent="0.25">
      <c r="A489" s="1" t="s">
        <v>308</v>
      </c>
      <c r="B489" s="1" t="s">
        <v>309</v>
      </c>
      <c r="C489" s="3">
        <v>2019</v>
      </c>
      <c r="D489" s="5">
        <v>40913</v>
      </c>
      <c r="E489" s="1">
        <v>0</v>
      </c>
      <c r="F489" s="1">
        <v>925000</v>
      </c>
      <c r="G489" s="1" t="s">
        <v>310</v>
      </c>
      <c r="H489" s="1">
        <v>1</v>
      </c>
      <c r="I489" s="2" t="s">
        <v>335</v>
      </c>
    </row>
    <row r="490" spans="1:9" x14ac:dyDescent="0.25">
      <c r="A490" s="1" t="s">
        <v>312</v>
      </c>
      <c r="B490" s="1" t="s">
        <v>313</v>
      </c>
      <c r="C490" s="3">
        <v>2021</v>
      </c>
      <c r="D490" s="5">
        <v>28563</v>
      </c>
      <c r="E490" s="1">
        <v>1</v>
      </c>
      <c r="F490" s="1">
        <v>1310000</v>
      </c>
      <c r="G490" s="1" t="s">
        <v>306</v>
      </c>
      <c r="H490" s="1">
        <v>1</v>
      </c>
      <c r="I490" s="2" t="s">
        <v>337</v>
      </c>
    </row>
    <row r="491" spans="1:9" x14ac:dyDescent="0.25">
      <c r="A491" s="1" t="s">
        <v>3343</v>
      </c>
      <c r="B491" s="1" t="s">
        <v>315</v>
      </c>
      <c r="C491" s="3">
        <v>2019</v>
      </c>
      <c r="D491" s="5">
        <v>24419</v>
      </c>
      <c r="E491" s="1">
        <v>1</v>
      </c>
      <c r="F491" s="1">
        <v>3000000</v>
      </c>
      <c r="G491" s="1" t="s">
        <v>306</v>
      </c>
      <c r="H491" s="1"/>
      <c r="I491" s="2" t="s">
        <v>338</v>
      </c>
    </row>
    <row r="492" spans="1:9" x14ac:dyDescent="0.25">
      <c r="A492" s="1" t="s">
        <v>5430</v>
      </c>
      <c r="B492" s="1" t="s">
        <v>317</v>
      </c>
      <c r="C492" s="3">
        <v>2022</v>
      </c>
      <c r="D492" s="5">
        <v>10967</v>
      </c>
      <c r="E492" s="1">
        <v>0</v>
      </c>
      <c r="F492" s="1">
        <v>4400000</v>
      </c>
      <c r="G492" s="1" t="s">
        <v>306</v>
      </c>
      <c r="H492" s="1">
        <v>1</v>
      </c>
      <c r="I492" s="2" t="s">
        <v>280</v>
      </c>
    </row>
    <row r="493" spans="1:9" x14ac:dyDescent="0.25">
      <c r="A493" s="1" t="s">
        <v>3343</v>
      </c>
      <c r="B493" s="1" t="s">
        <v>319</v>
      </c>
      <c r="C493" s="3">
        <v>2017</v>
      </c>
      <c r="D493" s="5">
        <v>8590</v>
      </c>
      <c r="E493" s="1">
        <v>1</v>
      </c>
      <c r="F493" s="1">
        <v>2800000</v>
      </c>
      <c r="G493" s="1" t="s">
        <v>306</v>
      </c>
      <c r="H493" s="1">
        <v>1</v>
      </c>
      <c r="I493" s="2" t="s">
        <v>282</v>
      </c>
    </row>
    <row r="494" spans="1:9" x14ac:dyDescent="0.25">
      <c r="A494" s="1" t="s">
        <v>156</v>
      </c>
      <c r="B494" s="1" t="s">
        <v>321</v>
      </c>
      <c r="C494" s="3">
        <v>2019</v>
      </c>
      <c r="D494" s="5">
        <v>16883</v>
      </c>
      <c r="E494" s="1">
        <v>1</v>
      </c>
      <c r="F494" s="1">
        <v>3400000</v>
      </c>
      <c r="G494" s="1" t="s">
        <v>306</v>
      </c>
      <c r="H494" s="1">
        <v>1</v>
      </c>
      <c r="I494" s="2" t="s">
        <v>285</v>
      </c>
    </row>
    <row r="495" spans="1:9" x14ac:dyDescent="0.25">
      <c r="A495" s="1" t="s">
        <v>3343</v>
      </c>
      <c r="B495" s="1" t="s">
        <v>323</v>
      </c>
      <c r="C495" s="3">
        <v>2019</v>
      </c>
      <c r="D495" s="5">
        <v>50640</v>
      </c>
      <c r="E495" s="1">
        <v>0</v>
      </c>
      <c r="F495" s="1">
        <v>3500000</v>
      </c>
      <c r="G495" s="1" t="s">
        <v>306</v>
      </c>
      <c r="H495" s="1">
        <v>1</v>
      </c>
      <c r="I495" s="2" t="s">
        <v>288</v>
      </c>
    </row>
    <row r="496" spans="1:9" x14ac:dyDescent="0.25">
      <c r="A496" s="1" t="s">
        <v>3343</v>
      </c>
      <c r="B496" s="1" t="s">
        <v>325</v>
      </c>
      <c r="C496" s="3">
        <v>2017</v>
      </c>
      <c r="D496" s="5">
        <v>13127</v>
      </c>
      <c r="E496" s="1">
        <v>0</v>
      </c>
      <c r="F496" s="1">
        <v>2600000</v>
      </c>
      <c r="G496" s="1" t="s">
        <v>306</v>
      </c>
      <c r="H496" s="1">
        <v>1</v>
      </c>
      <c r="I496" s="2" t="s">
        <v>291</v>
      </c>
    </row>
    <row r="497" spans="1:9" x14ac:dyDescent="0.25">
      <c r="A497" s="1" t="s">
        <v>3343</v>
      </c>
      <c r="B497" s="1" t="s">
        <v>327</v>
      </c>
      <c r="C497" s="3">
        <v>2021</v>
      </c>
      <c r="D497" s="5">
        <v>5869</v>
      </c>
      <c r="E497" s="1">
        <v>0</v>
      </c>
      <c r="F497" s="1">
        <v>7600000</v>
      </c>
      <c r="G497" s="1" t="s">
        <v>306</v>
      </c>
      <c r="H497" s="1">
        <v>2</v>
      </c>
      <c r="I497" s="2" t="s">
        <v>294</v>
      </c>
    </row>
    <row r="498" spans="1:9" x14ac:dyDescent="0.25">
      <c r="A498" s="1" t="s">
        <v>3343</v>
      </c>
      <c r="B498" s="1" t="s">
        <v>329</v>
      </c>
      <c r="C498" s="3">
        <v>2019</v>
      </c>
      <c r="D498" s="5">
        <v>58239</v>
      </c>
      <c r="E498" s="1">
        <v>1</v>
      </c>
      <c r="F498" s="1">
        <v>5500000</v>
      </c>
      <c r="G498" s="1" t="s">
        <v>306</v>
      </c>
      <c r="H498" s="1">
        <v>1</v>
      </c>
      <c r="I498" s="2" t="s">
        <v>297</v>
      </c>
    </row>
    <row r="499" spans="1:9" x14ac:dyDescent="0.25">
      <c r="A499" s="1" t="s">
        <v>277</v>
      </c>
      <c r="B499" s="1" t="s">
        <v>331</v>
      </c>
      <c r="C499" s="3">
        <v>2017</v>
      </c>
      <c r="D499" s="5">
        <v>46765</v>
      </c>
      <c r="E499" s="1">
        <v>1</v>
      </c>
      <c r="F499" s="1">
        <v>495000</v>
      </c>
      <c r="G499" s="1" t="s">
        <v>332</v>
      </c>
      <c r="H499" s="1">
        <v>1</v>
      </c>
      <c r="I499" s="2" t="s">
        <v>300</v>
      </c>
    </row>
    <row r="500" spans="1:9" x14ac:dyDescent="0.25">
      <c r="A500" s="1" t="s">
        <v>298</v>
      </c>
      <c r="B500" s="1" t="s">
        <v>334</v>
      </c>
      <c r="C500" s="3">
        <v>2014</v>
      </c>
      <c r="D500" s="5">
        <v>57415</v>
      </c>
      <c r="E500" s="1">
        <v>0</v>
      </c>
      <c r="F500" s="1">
        <v>365000</v>
      </c>
      <c r="G500" s="1" t="s">
        <v>296</v>
      </c>
      <c r="H500" s="1">
        <v>1</v>
      </c>
      <c r="I500" s="2" t="s">
        <v>302</v>
      </c>
    </row>
    <row r="501" spans="1:9" x14ac:dyDescent="0.25">
      <c r="A501" s="1" t="s">
        <v>3435</v>
      </c>
      <c r="B501" s="1" t="s">
        <v>336</v>
      </c>
      <c r="C501" s="3">
        <v>2020</v>
      </c>
      <c r="D501" s="5">
        <v>65433</v>
      </c>
      <c r="E501" s="1">
        <v>1</v>
      </c>
      <c r="F501" s="1">
        <v>1780000</v>
      </c>
      <c r="G501" s="1" t="s">
        <v>296</v>
      </c>
      <c r="H501" s="1">
        <v>1</v>
      </c>
      <c r="I501" s="2" t="s">
        <v>304</v>
      </c>
    </row>
    <row r="502" spans="1:9" x14ac:dyDescent="0.25">
      <c r="A502" s="1" t="s">
        <v>277</v>
      </c>
      <c r="B502" s="1" t="s">
        <v>278</v>
      </c>
      <c r="C502" s="3">
        <v>2017</v>
      </c>
      <c r="D502" s="5">
        <v>35018</v>
      </c>
      <c r="E502" s="1">
        <v>0</v>
      </c>
      <c r="F502" s="1">
        <v>485000</v>
      </c>
      <c r="G502" s="1" t="s">
        <v>279</v>
      </c>
      <c r="H502" s="1">
        <v>1</v>
      </c>
      <c r="I502" s="2" t="s">
        <v>307</v>
      </c>
    </row>
    <row r="503" spans="1:9" x14ac:dyDescent="0.25">
      <c r="A503" s="1" t="s">
        <v>3244</v>
      </c>
      <c r="B503" s="1" t="s">
        <v>281</v>
      </c>
      <c r="C503" s="3">
        <v>2019</v>
      </c>
      <c r="D503" s="5">
        <v>57543</v>
      </c>
      <c r="E503" s="1">
        <v>0</v>
      </c>
      <c r="F503" s="1">
        <v>599000</v>
      </c>
      <c r="G503" s="1" t="s">
        <v>279</v>
      </c>
      <c r="H503" s="1">
        <v>1</v>
      </c>
      <c r="I503" s="2" t="s">
        <v>311</v>
      </c>
    </row>
    <row r="504" spans="1:9" x14ac:dyDescent="0.25">
      <c r="A504" s="1" t="s">
        <v>3244</v>
      </c>
      <c r="B504" s="1" t="s">
        <v>283</v>
      </c>
      <c r="C504" s="3">
        <v>2017</v>
      </c>
      <c r="D504" s="5">
        <v>48502</v>
      </c>
      <c r="E504" s="1">
        <v>0</v>
      </c>
      <c r="F504" s="1">
        <v>400000</v>
      </c>
      <c r="G504" s="1" t="s">
        <v>284</v>
      </c>
      <c r="H504" s="1">
        <v>1</v>
      </c>
      <c r="I504" s="2" t="s">
        <v>314</v>
      </c>
    </row>
    <row r="505" spans="1:9" x14ac:dyDescent="0.25">
      <c r="A505" s="1" t="s">
        <v>277</v>
      </c>
      <c r="B505" s="1" t="s">
        <v>286</v>
      </c>
      <c r="C505" s="3">
        <v>2016</v>
      </c>
      <c r="D505" s="5">
        <v>44434</v>
      </c>
      <c r="E505" s="1">
        <v>0</v>
      </c>
      <c r="F505" s="1">
        <v>700000</v>
      </c>
      <c r="G505" s="1" t="s">
        <v>287</v>
      </c>
      <c r="H505" s="1">
        <v>1</v>
      </c>
      <c r="I505" s="2" t="s">
        <v>316</v>
      </c>
    </row>
    <row r="506" spans="1:9" x14ac:dyDescent="0.25">
      <c r="A506" s="1" t="s">
        <v>289</v>
      </c>
      <c r="B506" s="1" t="s">
        <v>290</v>
      </c>
      <c r="C506" s="3">
        <v>2015</v>
      </c>
      <c r="D506" s="5">
        <v>87841</v>
      </c>
      <c r="E506" s="1">
        <v>1</v>
      </c>
      <c r="F506" s="1">
        <v>750000</v>
      </c>
      <c r="G506" s="1" t="s">
        <v>287</v>
      </c>
      <c r="H506" s="1">
        <v>1</v>
      </c>
      <c r="I506" s="2" t="s">
        <v>318</v>
      </c>
    </row>
    <row r="507" spans="1:9" x14ac:dyDescent="0.25">
      <c r="A507" s="1" t="s">
        <v>277</v>
      </c>
      <c r="B507" s="1" t="s">
        <v>292</v>
      </c>
      <c r="C507" s="3">
        <v>2020</v>
      </c>
      <c r="D507" s="5">
        <v>30988</v>
      </c>
      <c r="E507" s="1">
        <v>0</v>
      </c>
      <c r="F507" s="1">
        <v>970000</v>
      </c>
      <c r="G507" s="1" t="s">
        <v>293</v>
      </c>
      <c r="H507" s="1">
        <v>1</v>
      </c>
      <c r="I507" s="2" t="s">
        <v>320</v>
      </c>
    </row>
    <row r="508" spans="1:9" x14ac:dyDescent="0.25">
      <c r="A508" s="1" t="s">
        <v>277</v>
      </c>
      <c r="B508" s="1" t="s">
        <v>295</v>
      </c>
      <c r="C508" s="3">
        <v>2015</v>
      </c>
      <c r="D508" s="5">
        <v>60604</v>
      </c>
      <c r="E508" s="1">
        <v>0</v>
      </c>
      <c r="F508" s="1">
        <v>400000</v>
      </c>
      <c r="G508" s="1" t="s">
        <v>296</v>
      </c>
      <c r="H508" s="1">
        <v>1</v>
      </c>
      <c r="I508" s="2" t="s">
        <v>322</v>
      </c>
    </row>
    <row r="509" spans="1:9" x14ac:dyDescent="0.25">
      <c r="A509" s="1" t="s">
        <v>298</v>
      </c>
      <c r="B509" s="1" t="s">
        <v>299</v>
      </c>
      <c r="C509" s="3">
        <v>2015</v>
      </c>
      <c r="D509" s="5">
        <v>49769</v>
      </c>
      <c r="E509" s="1">
        <v>0</v>
      </c>
      <c r="F509" s="1">
        <v>595000</v>
      </c>
      <c r="G509" s="1" t="s">
        <v>279</v>
      </c>
      <c r="H509" s="1">
        <v>1</v>
      </c>
      <c r="I509" s="2" t="s">
        <v>324</v>
      </c>
    </row>
    <row r="510" spans="1:9" x14ac:dyDescent="0.25">
      <c r="A510" s="1" t="s">
        <v>3244</v>
      </c>
      <c r="B510" s="1" t="s">
        <v>281</v>
      </c>
      <c r="C510" s="3">
        <v>2019</v>
      </c>
      <c r="D510" s="5">
        <v>1431</v>
      </c>
      <c r="E510" s="1">
        <v>0</v>
      </c>
      <c r="F510" s="1">
        <v>695000</v>
      </c>
      <c r="G510" s="1" t="s">
        <v>301</v>
      </c>
      <c r="H510" s="1">
        <v>1</v>
      </c>
      <c r="I510" s="2" t="s">
        <v>326</v>
      </c>
    </row>
    <row r="511" spans="1:9" x14ac:dyDescent="0.25">
      <c r="A511" s="1" t="s">
        <v>3244</v>
      </c>
      <c r="B511" s="1" t="s">
        <v>303</v>
      </c>
      <c r="C511" s="3">
        <v>2019</v>
      </c>
      <c r="D511" s="5">
        <v>23004</v>
      </c>
      <c r="E511" s="1">
        <v>0</v>
      </c>
      <c r="F511" s="1">
        <v>900000</v>
      </c>
      <c r="G511" s="1" t="s">
        <v>287</v>
      </c>
      <c r="H511" s="1">
        <v>1</v>
      </c>
      <c r="I511" s="2" t="s">
        <v>328</v>
      </c>
    </row>
    <row r="512" spans="1:9" x14ac:dyDescent="0.25">
      <c r="A512" s="1" t="s">
        <v>3343</v>
      </c>
      <c r="B512" s="1" t="s">
        <v>305</v>
      </c>
      <c r="C512" s="3">
        <v>2017</v>
      </c>
      <c r="D512" s="5">
        <v>35128</v>
      </c>
      <c r="E512" s="1">
        <v>0</v>
      </c>
      <c r="F512" s="1">
        <v>4000000</v>
      </c>
      <c r="G512" s="1" t="s">
        <v>306</v>
      </c>
      <c r="H512" s="1">
        <v>1</v>
      </c>
      <c r="I512" s="2" t="s">
        <v>330</v>
      </c>
    </row>
    <row r="513" spans="1:9" x14ac:dyDescent="0.25">
      <c r="A513" s="1" t="s">
        <v>308</v>
      </c>
      <c r="B513" s="1" t="s">
        <v>309</v>
      </c>
      <c r="C513" s="3">
        <v>2019</v>
      </c>
      <c r="D513" s="5">
        <v>40913</v>
      </c>
      <c r="E513" s="1">
        <v>0</v>
      </c>
      <c r="F513" s="1">
        <v>925000</v>
      </c>
      <c r="G513" s="1" t="s">
        <v>310</v>
      </c>
      <c r="H513" s="1">
        <v>1</v>
      </c>
      <c r="I513" s="2" t="s">
        <v>333</v>
      </c>
    </row>
    <row r="514" spans="1:9" x14ac:dyDescent="0.25">
      <c r="A514" s="1" t="s">
        <v>312</v>
      </c>
      <c r="B514" s="1" t="s">
        <v>313</v>
      </c>
      <c r="C514" s="3">
        <v>2021</v>
      </c>
      <c r="D514" s="5">
        <v>28563</v>
      </c>
      <c r="E514" s="1">
        <v>1</v>
      </c>
      <c r="F514" s="1">
        <v>1310000</v>
      </c>
      <c r="G514" s="1" t="s">
        <v>306</v>
      </c>
      <c r="H514" s="1">
        <v>1</v>
      </c>
      <c r="I514" s="2" t="s">
        <v>335</v>
      </c>
    </row>
    <row r="515" spans="1:9" x14ac:dyDescent="0.25">
      <c r="A515" s="1" t="s">
        <v>3343</v>
      </c>
      <c r="B515" s="1" t="s">
        <v>315</v>
      </c>
      <c r="C515" s="3">
        <v>2019</v>
      </c>
      <c r="D515" s="5">
        <v>24419</v>
      </c>
      <c r="E515" s="1">
        <v>1</v>
      </c>
      <c r="F515" s="1">
        <v>3000000</v>
      </c>
      <c r="G515" s="1" t="s">
        <v>306</v>
      </c>
      <c r="H515" s="1">
        <v>1</v>
      </c>
      <c r="I515" s="2" t="s">
        <v>337</v>
      </c>
    </row>
    <row r="516" spans="1:9" x14ac:dyDescent="0.25">
      <c r="A516" s="1" t="s">
        <v>5430</v>
      </c>
      <c r="B516" s="1" t="s">
        <v>317</v>
      </c>
      <c r="C516" s="3">
        <v>2022</v>
      </c>
      <c r="D516" s="5">
        <v>10967</v>
      </c>
      <c r="E516" s="1">
        <v>0</v>
      </c>
      <c r="F516" s="1">
        <v>4400000</v>
      </c>
      <c r="G516" s="1" t="s">
        <v>306</v>
      </c>
      <c r="H516" s="1"/>
      <c r="I516" s="2" t="s">
        <v>338</v>
      </c>
    </row>
    <row r="517" spans="1:9" x14ac:dyDescent="0.25">
      <c r="A517" s="1" t="s">
        <v>3343</v>
      </c>
      <c r="B517" s="1" t="s">
        <v>319</v>
      </c>
      <c r="C517" s="3">
        <v>2017</v>
      </c>
      <c r="D517" s="5">
        <v>8590</v>
      </c>
      <c r="E517" s="1">
        <v>1</v>
      </c>
      <c r="F517" s="1">
        <v>2800000</v>
      </c>
      <c r="G517" s="1" t="s">
        <v>306</v>
      </c>
      <c r="H517" s="1">
        <v>1</v>
      </c>
      <c r="I517" s="2" t="s">
        <v>280</v>
      </c>
    </row>
    <row r="518" spans="1:9" x14ac:dyDescent="0.25">
      <c r="A518" s="1" t="s">
        <v>156</v>
      </c>
      <c r="B518" s="1" t="s">
        <v>321</v>
      </c>
      <c r="C518" s="3">
        <v>2019</v>
      </c>
      <c r="D518" s="5">
        <v>16883</v>
      </c>
      <c r="E518" s="1">
        <v>1</v>
      </c>
      <c r="F518" s="1">
        <v>3400000</v>
      </c>
      <c r="G518" s="1" t="s">
        <v>306</v>
      </c>
      <c r="H518" s="1">
        <v>1</v>
      </c>
      <c r="I518" s="2" t="s">
        <v>282</v>
      </c>
    </row>
    <row r="519" spans="1:9" x14ac:dyDescent="0.25">
      <c r="A519" s="1" t="s">
        <v>3343</v>
      </c>
      <c r="B519" s="1" t="s">
        <v>323</v>
      </c>
      <c r="C519" s="3">
        <v>2019</v>
      </c>
      <c r="D519" s="5">
        <v>50640</v>
      </c>
      <c r="E519" s="1">
        <v>0</v>
      </c>
      <c r="F519" s="1">
        <v>3500000</v>
      </c>
      <c r="G519" s="1" t="s">
        <v>306</v>
      </c>
      <c r="H519" s="1">
        <v>1</v>
      </c>
      <c r="I519" s="2" t="s">
        <v>285</v>
      </c>
    </row>
    <row r="520" spans="1:9" x14ac:dyDescent="0.25">
      <c r="A520" s="1" t="s">
        <v>3343</v>
      </c>
      <c r="B520" s="1" t="s">
        <v>325</v>
      </c>
      <c r="C520" s="3">
        <v>2017</v>
      </c>
      <c r="D520" s="5">
        <v>13127</v>
      </c>
      <c r="E520" s="1">
        <v>0</v>
      </c>
      <c r="F520" s="1">
        <v>2600000</v>
      </c>
      <c r="G520" s="1" t="s">
        <v>306</v>
      </c>
      <c r="H520" s="1">
        <v>1</v>
      </c>
      <c r="I520" s="2" t="s">
        <v>288</v>
      </c>
    </row>
    <row r="521" spans="1:9" x14ac:dyDescent="0.25">
      <c r="A521" s="1" t="s">
        <v>3343</v>
      </c>
      <c r="B521" s="1" t="s">
        <v>327</v>
      </c>
      <c r="C521" s="3">
        <v>2021</v>
      </c>
      <c r="D521" s="5">
        <v>5869</v>
      </c>
      <c r="E521" s="1">
        <v>0</v>
      </c>
      <c r="F521" s="1">
        <v>7600000</v>
      </c>
      <c r="G521" s="1" t="s">
        <v>306</v>
      </c>
      <c r="H521" s="1">
        <v>1</v>
      </c>
      <c r="I521" s="2" t="s">
        <v>291</v>
      </c>
    </row>
    <row r="522" spans="1:9" x14ac:dyDescent="0.25">
      <c r="A522" s="1" t="s">
        <v>3343</v>
      </c>
      <c r="B522" s="1" t="s">
        <v>329</v>
      </c>
      <c r="C522" s="3">
        <v>2019</v>
      </c>
      <c r="D522" s="5">
        <v>58239</v>
      </c>
      <c r="E522" s="1">
        <v>1</v>
      </c>
      <c r="F522" s="1">
        <v>5500000</v>
      </c>
      <c r="G522" s="1" t="s">
        <v>306</v>
      </c>
      <c r="H522" s="1">
        <v>2</v>
      </c>
      <c r="I522" s="2" t="s">
        <v>294</v>
      </c>
    </row>
    <row r="523" spans="1:9" x14ac:dyDescent="0.25">
      <c r="A523" s="1" t="s">
        <v>277</v>
      </c>
      <c r="B523" s="1" t="s">
        <v>331</v>
      </c>
      <c r="C523" s="3">
        <v>2017</v>
      </c>
      <c r="D523" s="5">
        <v>46765</v>
      </c>
      <c r="E523" s="1">
        <v>1</v>
      </c>
      <c r="F523" s="1">
        <v>495000</v>
      </c>
      <c r="G523" s="1" t="s">
        <v>332</v>
      </c>
      <c r="H523" s="1">
        <v>1</v>
      </c>
      <c r="I523" s="2" t="s">
        <v>297</v>
      </c>
    </row>
    <row r="524" spans="1:9" x14ac:dyDescent="0.25">
      <c r="A524" s="1" t="s">
        <v>298</v>
      </c>
      <c r="B524" s="1" t="s">
        <v>334</v>
      </c>
      <c r="C524" s="3">
        <v>2014</v>
      </c>
      <c r="D524" s="5">
        <v>57415</v>
      </c>
      <c r="E524" s="1">
        <v>0</v>
      </c>
      <c r="F524" s="1">
        <v>365000</v>
      </c>
      <c r="G524" s="1" t="s">
        <v>296</v>
      </c>
      <c r="H524" s="1">
        <v>1</v>
      </c>
      <c r="I524" s="2" t="s">
        <v>300</v>
      </c>
    </row>
    <row r="525" spans="1:9" x14ac:dyDescent="0.25">
      <c r="A525" s="1" t="s">
        <v>3435</v>
      </c>
      <c r="B525" s="1" t="s">
        <v>336</v>
      </c>
      <c r="C525" s="3">
        <v>2020</v>
      </c>
      <c r="D525" s="5">
        <v>65433</v>
      </c>
      <c r="E525" s="1">
        <v>1</v>
      </c>
      <c r="F525" s="1">
        <v>1780000</v>
      </c>
      <c r="G525" s="1" t="s">
        <v>296</v>
      </c>
      <c r="H525" s="1">
        <v>1</v>
      </c>
      <c r="I525" s="2" t="s">
        <v>302</v>
      </c>
    </row>
    <row r="526" spans="1:9" x14ac:dyDescent="0.25">
      <c r="A526" s="1" t="s">
        <v>277</v>
      </c>
      <c r="B526" s="1" t="s">
        <v>278</v>
      </c>
      <c r="C526" s="3">
        <v>2017</v>
      </c>
      <c r="D526" s="5">
        <v>35018</v>
      </c>
      <c r="E526" s="1">
        <v>0</v>
      </c>
      <c r="F526" s="1">
        <v>485000</v>
      </c>
      <c r="G526" s="1" t="s">
        <v>279</v>
      </c>
      <c r="H526" s="1">
        <v>1</v>
      </c>
      <c r="I526" s="2" t="s">
        <v>304</v>
      </c>
    </row>
    <row r="527" spans="1:9" x14ac:dyDescent="0.25">
      <c r="A527" s="1" t="s">
        <v>3244</v>
      </c>
      <c r="B527" s="1" t="s">
        <v>281</v>
      </c>
      <c r="C527" s="3">
        <v>2019</v>
      </c>
      <c r="D527" s="5">
        <v>57543</v>
      </c>
      <c r="E527" s="1">
        <v>0</v>
      </c>
      <c r="F527" s="1">
        <v>599000</v>
      </c>
      <c r="G527" s="1" t="s">
        <v>279</v>
      </c>
      <c r="H527" s="1">
        <v>1</v>
      </c>
      <c r="I527" s="2" t="s">
        <v>307</v>
      </c>
    </row>
    <row r="528" spans="1:9" x14ac:dyDescent="0.25">
      <c r="A528" s="1" t="s">
        <v>3244</v>
      </c>
      <c r="B528" s="1" t="s">
        <v>283</v>
      </c>
      <c r="C528" s="3">
        <v>2017</v>
      </c>
      <c r="D528" s="5">
        <v>48502</v>
      </c>
      <c r="E528" s="1">
        <v>0</v>
      </c>
      <c r="F528" s="1">
        <v>400000</v>
      </c>
      <c r="G528" s="1" t="s">
        <v>284</v>
      </c>
      <c r="H528" s="1">
        <v>1</v>
      </c>
      <c r="I528" s="2" t="s">
        <v>311</v>
      </c>
    </row>
    <row r="529" spans="1:9" x14ac:dyDescent="0.25">
      <c r="A529" s="1" t="s">
        <v>277</v>
      </c>
      <c r="B529" s="1" t="s">
        <v>286</v>
      </c>
      <c r="C529" s="3">
        <v>2016</v>
      </c>
      <c r="D529" s="5">
        <v>44434</v>
      </c>
      <c r="E529" s="1">
        <v>0</v>
      </c>
      <c r="F529" s="1">
        <v>700000</v>
      </c>
      <c r="G529" s="1" t="s">
        <v>287</v>
      </c>
      <c r="H529" s="1">
        <v>1</v>
      </c>
      <c r="I529" s="2" t="s">
        <v>314</v>
      </c>
    </row>
    <row r="530" spans="1:9" x14ac:dyDescent="0.25">
      <c r="A530" s="1" t="s">
        <v>289</v>
      </c>
      <c r="B530" s="1" t="s">
        <v>290</v>
      </c>
      <c r="C530" s="3">
        <v>2015</v>
      </c>
      <c r="D530" s="5">
        <v>87841</v>
      </c>
      <c r="E530" s="1">
        <v>1</v>
      </c>
      <c r="F530" s="1">
        <v>750000</v>
      </c>
      <c r="G530" s="1" t="s">
        <v>287</v>
      </c>
      <c r="H530" s="1">
        <v>1</v>
      </c>
      <c r="I530" s="2" t="s">
        <v>316</v>
      </c>
    </row>
    <row r="531" spans="1:9" x14ac:dyDescent="0.25">
      <c r="A531" s="1" t="s">
        <v>277</v>
      </c>
      <c r="B531" s="1" t="s">
        <v>292</v>
      </c>
      <c r="C531" s="3">
        <v>2020</v>
      </c>
      <c r="D531" s="5">
        <v>30988</v>
      </c>
      <c r="E531" s="1">
        <v>0</v>
      </c>
      <c r="F531" s="1">
        <v>970000</v>
      </c>
      <c r="G531" s="1" t="s">
        <v>293</v>
      </c>
      <c r="H531" s="1">
        <v>1</v>
      </c>
      <c r="I531" s="2" t="s">
        <v>318</v>
      </c>
    </row>
    <row r="532" spans="1:9" x14ac:dyDescent="0.25">
      <c r="A532" s="1" t="s">
        <v>277</v>
      </c>
      <c r="B532" s="1" t="s">
        <v>295</v>
      </c>
      <c r="C532" s="3">
        <v>2015</v>
      </c>
      <c r="D532" s="5">
        <v>60604</v>
      </c>
      <c r="E532" s="1">
        <v>0</v>
      </c>
      <c r="F532" s="1">
        <v>400000</v>
      </c>
      <c r="G532" s="1" t="s">
        <v>296</v>
      </c>
      <c r="H532" s="1">
        <v>1</v>
      </c>
      <c r="I532" s="2" t="s">
        <v>320</v>
      </c>
    </row>
    <row r="533" spans="1:9" x14ac:dyDescent="0.25">
      <c r="A533" s="1" t="s">
        <v>298</v>
      </c>
      <c r="B533" s="1" t="s">
        <v>299</v>
      </c>
      <c r="C533" s="3">
        <v>2015</v>
      </c>
      <c r="D533" s="5">
        <v>49769</v>
      </c>
      <c r="E533" s="1">
        <v>0</v>
      </c>
      <c r="F533" s="1">
        <v>595000</v>
      </c>
      <c r="G533" s="1" t="s">
        <v>279</v>
      </c>
      <c r="H533" s="1">
        <v>1</v>
      </c>
      <c r="I533" s="2" t="s">
        <v>322</v>
      </c>
    </row>
    <row r="534" spans="1:9" x14ac:dyDescent="0.25">
      <c r="A534" s="1" t="s">
        <v>3244</v>
      </c>
      <c r="B534" s="1" t="s">
        <v>281</v>
      </c>
      <c r="C534" s="3">
        <v>2019</v>
      </c>
      <c r="D534" s="5">
        <v>1431</v>
      </c>
      <c r="E534" s="1">
        <v>0</v>
      </c>
      <c r="F534" s="1">
        <v>695000</v>
      </c>
      <c r="G534" s="1" t="s">
        <v>301</v>
      </c>
      <c r="H534" s="1">
        <v>1</v>
      </c>
      <c r="I534" s="2" t="s">
        <v>324</v>
      </c>
    </row>
    <row r="535" spans="1:9" x14ac:dyDescent="0.25">
      <c r="A535" s="1" t="s">
        <v>3244</v>
      </c>
      <c r="B535" s="1" t="s">
        <v>303</v>
      </c>
      <c r="C535" s="3">
        <v>2019</v>
      </c>
      <c r="D535" s="5">
        <v>23004</v>
      </c>
      <c r="E535" s="1">
        <v>0</v>
      </c>
      <c r="F535" s="1">
        <v>900000</v>
      </c>
      <c r="G535" s="1" t="s">
        <v>287</v>
      </c>
      <c r="H535" s="1">
        <v>1</v>
      </c>
      <c r="I535" s="2" t="s">
        <v>326</v>
      </c>
    </row>
    <row r="536" spans="1:9" x14ac:dyDescent="0.25">
      <c r="A536" s="1" t="s">
        <v>3343</v>
      </c>
      <c r="B536" s="1" t="s">
        <v>305</v>
      </c>
      <c r="C536" s="3">
        <v>2017</v>
      </c>
      <c r="D536" s="5">
        <v>35128</v>
      </c>
      <c r="E536" s="1">
        <v>0</v>
      </c>
      <c r="F536" s="1">
        <v>4000000</v>
      </c>
      <c r="G536" s="1" t="s">
        <v>306</v>
      </c>
      <c r="H536" s="1">
        <v>1</v>
      </c>
      <c r="I536" s="2" t="s">
        <v>328</v>
      </c>
    </row>
    <row r="537" spans="1:9" x14ac:dyDescent="0.25">
      <c r="A537" s="1" t="s">
        <v>308</v>
      </c>
      <c r="B537" s="1" t="s">
        <v>309</v>
      </c>
      <c r="C537" s="3">
        <v>2019</v>
      </c>
      <c r="D537" s="5">
        <v>40913</v>
      </c>
      <c r="E537" s="1">
        <v>0</v>
      </c>
      <c r="F537" s="1">
        <v>925000</v>
      </c>
      <c r="G537" s="1" t="s">
        <v>310</v>
      </c>
      <c r="H537" s="1">
        <v>1</v>
      </c>
      <c r="I537" s="2" t="s">
        <v>330</v>
      </c>
    </row>
    <row r="538" spans="1:9" x14ac:dyDescent="0.25">
      <c r="A538" s="1" t="s">
        <v>312</v>
      </c>
      <c r="B538" s="1" t="s">
        <v>313</v>
      </c>
      <c r="C538" s="3">
        <v>2021</v>
      </c>
      <c r="D538" s="5">
        <v>28563</v>
      </c>
      <c r="E538" s="1">
        <v>1</v>
      </c>
      <c r="F538" s="1">
        <v>1310000</v>
      </c>
      <c r="G538" s="1" t="s">
        <v>306</v>
      </c>
      <c r="H538" s="1">
        <v>1</v>
      </c>
      <c r="I538" s="2" t="s">
        <v>333</v>
      </c>
    </row>
    <row r="539" spans="1:9" x14ac:dyDescent="0.25">
      <c r="A539" s="1" t="s">
        <v>3343</v>
      </c>
      <c r="B539" s="1" t="s">
        <v>315</v>
      </c>
      <c r="C539" s="3">
        <v>2019</v>
      </c>
      <c r="D539" s="5">
        <v>24419</v>
      </c>
      <c r="E539" s="1">
        <v>1</v>
      </c>
      <c r="F539" s="1">
        <v>3000000</v>
      </c>
      <c r="G539" s="1" t="s">
        <v>306</v>
      </c>
      <c r="H539" s="1">
        <v>1</v>
      </c>
      <c r="I539" s="2" t="s">
        <v>335</v>
      </c>
    </row>
    <row r="540" spans="1:9" x14ac:dyDescent="0.25">
      <c r="A540" s="1" t="s">
        <v>5430</v>
      </c>
      <c r="B540" s="1" t="s">
        <v>317</v>
      </c>
      <c r="C540" s="3">
        <v>2022</v>
      </c>
      <c r="D540" s="5">
        <v>10967</v>
      </c>
      <c r="E540" s="1">
        <v>0</v>
      </c>
      <c r="F540" s="1">
        <v>4400000</v>
      </c>
      <c r="G540" s="1" t="s">
        <v>306</v>
      </c>
      <c r="H540" s="1">
        <v>1</v>
      </c>
      <c r="I540" s="2" t="s">
        <v>337</v>
      </c>
    </row>
    <row r="541" spans="1:9" x14ac:dyDescent="0.25">
      <c r="A541" s="1" t="s">
        <v>3343</v>
      </c>
      <c r="B541" s="1" t="s">
        <v>319</v>
      </c>
      <c r="C541" s="3">
        <v>2017</v>
      </c>
      <c r="D541" s="5">
        <v>8590</v>
      </c>
      <c r="E541" s="1">
        <v>1</v>
      </c>
      <c r="F541" s="1">
        <v>2800000</v>
      </c>
      <c r="G541" s="1" t="s">
        <v>306</v>
      </c>
      <c r="H541" s="1"/>
      <c r="I541" s="2" t="s">
        <v>338</v>
      </c>
    </row>
    <row r="542" spans="1:9" x14ac:dyDescent="0.25">
      <c r="A542" s="1" t="s">
        <v>156</v>
      </c>
      <c r="B542" s="1" t="s">
        <v>321</v>
      </c>
      <c r="C542" s="3">
        <v>2019</v>
      </c>
      <c r="D542" s="5">
        <v>16883</v>
      </c>
      <c r="E542" s="1">
        <v>1</v>
      </c>
      <c r="F542" s="1">
        <v>3400000</v>
      </c>
      <c r="G542" s="1" t="s">
        <v>306</v>
      </c>
      <c r="H542" s="1">
        <v>1</v>
      </c>
      <c r="I542" s="2" t="s">
        <v>280</v>
      </c>
    </row>
    <row r="543" spans="1:9" x14ac:dyDescent="0.25">
      <c r="A543" s="1" t="s">
        <v>3343</v>
      </c>
      <c r="B543" s="1" t="s">
        <v>323</v>
      </c>
      <c r="C543" s="3">
        <v>2019</v>
      </c>
      <c r="D543" s="5">
        <v>50640</v>
      </c>
      <c r="E543" s="1">
        <v>0</v>
      </c>
      <c r="F543" s="1">
        <v>3500000</v>
      </c>
      <c r="G543" s="1" t="s">
        <v>306</v>
      </c>
      <c r="H543" s="1">
        <v>1</v>
      </c>
      <c r="I543" s="2" t="s">
        <v>282</v>
      </c>
    </row>
    <row r="544" spans="1:9" x14ac:dyDescent="0.25">
      <c r="A544" s="1" t="s">
        <v>3343</v>
      </c>
      <c r="B544" s="1" t="s">
        <v>325</v>
      </c>
      <c r="C544" s="3">
        <v>2017</v>
      </c>
      <c r="D544" s="5">
        <v>13127</v>
      </c>
      <c r="E544" s="1">
        <v>0</v>
      </c>
      <c r="F544" s="1">
        <v>2600000</v>
      </c>
      <c r="G544" s="1" t="s">
        <v>306</v>
      </c>
      <c r="H544" s="1">
        <v>1</v>
      </c>
      <c r="I544" s="2" t="s">
        <v>285</v>
      </c>
    </row>
    <row r="545" spans="1:9" x14ac:dyDescent="0.25">
      <c r="A545" s="1" t="s">
        <v>3343</v>
      </c>
      <c r="B545" s="1" t="s">
        <v>327</v>
      </c>
      <c r="C545" s="3">
        <v>2021</v>
      </c>
      <c r="D545" s="5">
        <v>5869</v>
      </c>
      <c r="E545" s="1">
        <v>0</v>
      </c>
      <c r="F545" s="1">
        <v>7600000</v>
      </c>
      <c r="G545" s="1" t="s">
        <v>306</v>
      </c>
      <c r="H545" s="1">
        <v>1</v>
      </c>
      <c r="I545" s="2" t="s">
        <v>288</v>
      </c>
    </row>
    <row r="546" spans="1:9" x14ac:dyDescent="0.25">
      <c r="A546" s="1" t="s">
        <v>3343</v>
      </c>
      <c r="B546" s="1" t="s">
        <v>329</v>
      </c>
      <c r="C546" s="3">
        <v>2019</v>
      </c>
      <c r="D546" s="5">
        <v>58239</v>
      </c>
      <c r="E546" s="1">
        <v>1</v>
      </c>
      <c r="F546" s="1">
        <v>5500000</v>
      </c>
      <c r="G546" s="1" t="s">
        <v>306</v>
      </c>
      <c r="H546" s="1">
        <v>1</v>
      </c>
      <c r="I546" s="2" t="s">
        <v>291</v>
      </c>
    </row>
    <row r="547" spans="1:9" x14ac:dyDescent="0.25">
      <c r="A547" s="1" t="s">
        <v>277</v>
      </c>
      <c r="B547" s="1" t="s">
        <v>331</v>
      </c>
      <c r="C547" s="3">
        <v>2017</v>
      </c>
      <c r="D547" s="5">
        <v>46765</v>
      </c>
      <c r="E547" s="1">
        <v>1</v>
      </c>
      <c r="F547" s="1">
        <v>495000</v>
      </c>
      <c r="G547" s="1" t="s">
        <v>332</v>
      </c>
      <c r="H547" s="1">
        <v>2</v>
      </c>
      <c r="I547" s="2" t="s">
        <v>294</v>
      </c>
    </row>
    <row r="548" spans="1:9" x14ac:dyDescent="0.25">
      <c r="A548" s="1" t="s">
        <v>298</v>
      </c>
      <c r="B548" s="1" t="s">
        <v>334</v>
      </c>
      <c r="C548" s="3">
        <v>2014</v>
      </c>
      <c r="D548" s="5">
        <v>57415</v>
      </c>
      <c r="E548" s="1">
        <v>0</v>
      </c>
      <c r="F548" s="1">
        <v>365000</v>
      </c>
      <c r="G548" s="1" t="s">
        <v>296</v>
      </c>
      <c r="H548" s="1">
        <v>1</v>
      </c>
      <c r="I548" s="2" t="s">
        <v>297</v>
      </c>
    </row>
    <row r="549" spans="1:9" x14ac:dyDescent="0.25">
      <c r="A549" s="1" t="s">
        <v>3435</v>
      </c>
      <c r="B549" s="1" t="s">
        <v>336</v>
      </c>
      <c r="C549" s="3">
        <v>2020</v>
      </c>
      <c r="D549" s="5">
        <v>65433</v>
      </c>
      <c r="E549" s="1">
        <v>1</v>
      </c>
      <c r="F549" s="1">
        <v>1780000</v>
      </c>
      <c r="G549" s="1" t="s">
        <v>296</v>
      </c>
      <c r="H549" s="1">
        <v>1</v>
      </c>
      <c r="I549" s="2" t="s">
        <v>300</v>
      </c>
    </row>
    <row r="550" spans="1:9" x14ac:dyDescent="0.25">
      <c r="A550" s="1" t="s">
        <v>277</v>
      </c>
      <c r="B550" s="1" t="s">
        <v>278</v>
      </c>
      <c r="C550" s="3">
        <v>2017</v>
      </c>
      <c r="D550" s="5">
        <v>35018</v>
      </c>
      <c r="E550" s="1">
        <v>0</v>
      </c>
      <c r="F550" s="1">
        <v>485000</v>
      </c>
      <c r="G550" s="1" t="s">
        <v>279</v>
      </c>
      <c r="H550" s="1">
        <v>1</v>
      </c>
      <c r="I550" s="2" t="s">
        <v>302</v>
      </c>
    </row>
    <row r="551" spans="1:9" x14ac:dyDescent="0.25">
      <c r="A551" s="1" t="s">
        <v>3244</v>
      </c>
      <c r="B551" s="1" t="s">
        <v>281</v>
      </c>
      <c r="C551" s="3">
        <v>2019</v>
      </c>
      <c r="D551" s="5">
        <v>57543</v>
      </c>
      <c r="E551" s="1">
        <v>0</v>
      </c>
      <c r="F551" s="1">
        <v>599000</v>
      </c>
      <c r="G551" s="1" t="s">
        <v>279</v>
      </c>
      <c r="H551" s="1">
        <v>1</v>
      </c>
      <c r="I551" s="2" t="s">
        <v>304</v>
      </c>
    </row>
    <row r="552" spans="1:9" x14ac:dyDescent="0.25">
      <c r="A552" s="1" t="s">
        <v>3244</v>
      </c>
      <c r="B552" s="1" t="s">
        <v>283</v>
      </c>
      <c r="C552" s="3">
        <v>2017</v>
      </c>
      <c r="D552" s="5">
        <v>48502</v>
      </c>
      <c r="E552" s="1">
        <v>0</v>
      </c>
      <c r="F552" s="1">
        <v>400000</v>
      </c>
      <c r="G552" s="1" t="s">
        <v>284</v>
      </c>
      <c r="H552" s="1">
        <v>1</v>
      </c>
      <c r="I552" s="2" t="s">
        <v>307</v>
      </c>
    </row>
    <row r="553" spans="1:9" x14ac:dyDescent="0.25">
      <c r="A553" s="1" t="s">
        <v>277</v>
      </c>
      <c r="B553" s="1" t="s">
        <v>286</v>
      </c>
      <c r="C553" s="3">
        <v>2016</v>
      </c>
      <c r="D553" s="5">
        <v>44434</v>
      </c>
      <c r="E553" s="1">
        <v>0</v>
      </c>
      <c r="F553" s="1">
        <v>700000</v>
      </c>
      <c r="G553" s="1" t="s">
        <v>287</v>
      </c>
      <c r="H553" s="1">
        <v>1</v>
      </c>
      <c r="I553" s="2" t="s">
        <v>311</v>
      </c>
    </row>
    <row r="554" spans="1:9" x14ac:dyDescent="0.25">
      <c r="A554" s="1" t="s">
        <v>289</v>
      </c>
      <c r="B554" s="1" t="s">
        <v>290</v>
      </c>
      <c r="C554" s="3">
        <v>2015</v>
      </c>
      <c r="D554" s="5">
        <v>87841</v>
      </c>
      <c r="E554" s="1">
        <v>1</v>
      </c>
      <c r="F554" s="1">
        <v>750000</v>
      </c>
      <c r="G554" s="1" t="s">
        <v>287</v>
      </c>
      <c r="H554" s="1">
        <v>1</v>
      </c>
      <c r="I554" s="2" t="s">
        <v>314</v>
      </c>
    </row>
    <row r="555" spans="1:9" x14ac:dyDescent="0.25">
      <c r="A555" s="1" t="s">
        <v>277</v>
      </c>
      <c r="B555" s="1" t="s">
        <v>292</v>
      </c>
      <c r="C555" s="3">
        <v>2020</v>
      </c>
      <c r="D555" s="5">
        <v>30988</v>
      </c>
      <c r="E555" s="1">
        <v>0</v>
      </c>
      <c r="F555" s="1">
        <v>970000</v>
      </c>
      <c r="G555" s="1" t="s">
        <v>293</v>
      </c>
      <c r="H555" s="1">
        <v>1</v>
      </c>
      <c r="I555" s="2" t="s">
        <v>316</v>
      </c>
    </row>
    <row r="556" spans="1:9" x14ac:dyDescent="0.25">
      <c r="A556" s="1" t="s">
        <v>277</v>
      </c>
      <c r="B556" s="1" t="s">
        <v>295</v>
      </c>
      <c r="C556" s="3">
        <v>2015</v>
      </c>
      <c r="D556" s="5">
        <v>60604</v>
      </c>
      <c r="E556" s="1">
        <v>0</v>
      </c>
      <c r="F556" s="1">
        <v>400000</v>
      </c>
      <c r="G556" s="1" t="s">
        <v>296</v>
      </c>
      <c r="H556" s="1">
        <v>1</v>
      </c>
      <c r="I556" s="2" t="s">
        <v>318</v>
      </c>
    </row>
    <row r="557" spans="1:9" x14ac:dyDescent="0.25">
      <c r="A557" s="1" t="s">
        <v>298</v>
      </c>
      <c r="B557" s="1" t="s">
        <v>299</v>
      </c>
      <c r="C557" s="3">
        <v>2015</v>
      </c>
      <c r="D557" s="5">
        <v>49769</v>
      </c>
      <c r="E557" s="1">
        <v>0</v>
      </c>
      <c r="F557" s="1">
        <v>595000</v>
      </c>
      <c r="G557" s="1" t="s">
        <v>279</v>
      </c>
      <c r="H557" s="1">
        <v>1</v>
      </c>
      <c r="I557" s="2" t="s">
        <v>320</v>
      </c>
    </row>
    <row r="558" spans="1:9" x14ac:dyDescent="0.25">
      <c r="A558" s="1" t="s">
        <v>3244</v>
      </c>
      <c r="B558" s="1" t="s">
        <v>281</v>
      </c>
      <c r="C558" s="3">
        <v>2019</v>
      </c>
      <c r="D558" s="5">
        <v>1431</v>
      </c>
      <c r="E558" s="1">
        <v>0</v>
      </c>
      <c r="F558" s="1">
        <v>695000</v>
      </c>
      <c r="G558" s="1" t="s">
        <v>301</v>
      </c>
      <c r="H558" s="1">
        <v>1</v>
      </c>
      <c r="I558" s="2" t="s">
        <v>322</v>
      </c>
    </row>
    <row r="559" spans="1:9" x14ac:dyDescent="0.25">
      <c r="A559" s="1" t="s">
        <v>3244</v>
      </c>
      <c r="B559" s="1" t="s">
        <v>303</v>
      </c>
      <c r="C559" s="3">
        <v>2019</v>
      </c>
      <c r="D559" s="5">
        <v>23004</v>
      </c>
      <c r="E559" s="1">
        <v>0</v>
      </c>
      <c r="F559" s="1">
        <v>900000</v>
      </c>
      <c r="G559" s="1" t="s">
        <v>287</v>
      </c>
      <c r="H559" s="1">
        <v>1</v>
      </c>
      <c r="I559" s="2" t="s">
        <v>324</v>
      </c>
    </row>
    <row r="560" spans="1:9" x14ac:dyDescent="0.25">
      <c r="A560" s="1" t="s">
        <v>3343</v>
      </c>
      <c r="B560" s="1" t="s">
        <v>305</v>
      </c>
      <c r="C560" s="3">
        <v>2017</v>
      </c>
      <c r="D560" s="5">
        <v>35128</v>
      </c>
      <c r="E560" s="1">
        <v>0</v>
      </c>
      <c r="F560" s="1">
        <v>4000000</v>
      </c>
      <c r="G560" s="1" t="s">
        <v>306</v>
      </c>
      <c r="H560" s="1">
        <v>1</v>
      </c>
      <c r="I560" s="2" t="s">
        <v>326</v>
      </c>
    </row>
    <row r="561" spans="1:9" x14ac:dyDescent="0.25">
      <c r="A561" s="1" t="s">
        <v>308</v>
      </c>
      <c r="B561" s="1" t="s">
        <v>309</v>
      </c>
      <c r="C561" s="3">
        <v>2019</v>
      </c>
      <c r="D561" s="5">
        <v>40913</v>
      </c>
      <c r="E561" s="1">
        <v>0</v>
      </c>
      <c r="F561" s="1">
        <v>925000</v>
      </c>
      <c r="G561" s="1" t="s">
        <v>310</v>
      </c>
      <c r="H561" s="1">
        <v>1</v>
      </c>
      <c r="I561" s="2" t="s">
        <v>328</v>
      </c>
    </row>
    <row r="562" spans="1:9" x14ac:dyDescent="0.25">
      <c r="A562" s="1" t="s">
        <v>312</v>
      </c>
      <c r="B562" s="1" t="s">
        <v>313</v>
      </c>
      <c r="C562" s="3">
        <v>2021</v>
      </c>
      <c r="D562" s="5">
        <v>28563</v>
      </c>
      <c r="E562" s="1">
        <v>1</v>
      </c>
      <c r="F562" s="1">
        <v>1310000</v>
      </c>
      <c r="G562" s="1" t="s">
        <v>306</v>
      </c>
      <c r="H562" s="1">
        <v>1</v>
      </c>
      <c r="I562" s="2" t="s">
        <v>330</v>
      </c>
    </row>
    <row r="563" spans="1:9" x14ac:dyDescent="0.25">
      <c r="A563" s="1" t="s">
        <v>3343</v>
      </c>
      <c r="B563" s="1" t="s">
        <v>315</v>
      </c>
      <c r="C563" s="3">
        <v>2019</v>
      </c>
      <c r="D563" s="5">
        <v>24419</v>
      </c>
      <c r="E563" s="1">
        <v>1</v>
      </c>
      <c r="F563" s="1">
        <v>3000000</v>
      </c>
      <c r="G563" s="1" t="s">
        <v>306</v>
      </c>
      <c r="H563" s="1">
        <v>1</v>
      </c>
      <c r="I563" s="2" t="s">
        <v>333</v>
      </c>
    </row>
    <row r="564" spans="1:9" x14ac:dyDescent="0.25">
      <c r="A564" s="1" t="s">
        <v>5430</v>
      </c>
      <c r="B564" s="1" t="s">
        <v>317</v>
      </c>
      <c r="C564" s="3">
        <v>2022</v>
      </c>
      <c r="D564" s="5">
        <v>10967</v>
      </c>
      <c r="E564" s="1">
        <v>0</v>
      </c>
      <c r="F564" s="1">
        <v>4400000</v>
      </c>
      <c r="G564" s="1" t="s">
        <v>306</v>
      </c>
      <c r="H564" s="1">
        <v>1</v>
      </c>
      <c r="I564" s="2" t="s">
        <v>335</v>
      </c>
    </row>
    <row r="565" spans="1:9" x14ac:dyDescent="0.25">
      <c r="A565" s="1" t="s">
        <v>3343</v>
      </c>
      <c r="B565" s="1" t="s">
        <v>319</v>
      </c>
      <c r="C565" s="3">
        <v>2017</v>
      </c>
      <c r="D565" s="5">
        <v>8590</v>
      </c>
      <c r="E565" s="1">
        <v>1</v>
      </c>
      <c r="F565" s="1">
        <v>2800000</v>
      </c>
      <c r="G565" s="1" t="s">
        <v>306</v>
      </c>
      <c r="H565" s="1">
        <v>1</v>
      </c>
      <c r="I565" s="2" t="s">
        <v>337</v>
      </c>
    </row>
    <row r="566" spans="1:9" x14ac:dyDescent="0.25">
      <c r="A566" s="1" t="s">
        <v>156</v>
      </c>
      <c r="B566" s="1" t="s">
        <v>321</v>
      </c>
      <c r="C566" s="3">
        <v>2019</v>
      </c>
      <c r="D566" s="5">
        <v>16883</v>
      </c>
      <c r="E566" s="1">
        <v>1</v>
      </c>
      <c r="F566" s="1">
        <v>3400000</v>
      </c>
      <c r="G566" s="1" t="s">
        <v>306</v>
      </c>
      <c r="H566" s="1"/>
      <c r="I566" s="2" t="s">
        <v>338</v>
      </c>
    </row>
    <row r="567" spans="1:9" x14ac:dyDescent="0.25">
      <c r="A567" s="1" t="s">
        <v>3343</v>
      </c>
      <c r="B567" s="1" t="s">
        <v>323</v>
      </c>
      <c r="C567" s="3">
        <v>2019</v>
      </c>
      <c r="D567" s="5">
        <v>50640</v>
      </c>
      <c r="E567" s="1">
        <v>0</v>
      </c>
      <c r="F567" s="1">
        <v>3500000</v>
      </c>
      <c r="G567" s="1" t="s">
        <v>306</v>
      </c>
      <c r="H567" s="1">
        <v>1</v>
      </c>
      <c r="I567" s="2" t="s">
        <v>280</v>
      </c>
    </row>
    <row r="568" spans="1:9" x14ac:dyDescent="0.25">
      <c r="A568" s="1" t="s">
        <v>3343</v>
      </c>
      <c r="B568" s="1" t="s">
        <v>325</v>
      </c>
      <c r="C568" s="3">
        <v>2017</v>
      </c>
      <c r="D568" s="5">
        <v>13127</v>
      </c>
      <c r="E568" s="1">
        <v>0</v>
      </c>
      <c r="F568" s="1">
        <v>2600000</v>
      </c>
      <c r="G568" s="1" t="s">
        <v>306</v>
      </c>
      <c r="H568" s="1">
        <v>1</v>
      </c>
      <c r="I568" s="2" t="s">
        <v>282</v>
      </c>
    </row>
    <row r="569" spans="1:9" x14ac:dyDescent="0.25">
      <c r="A569" s="1" t="s">
        <v>3343</v>
      </c>
      <c r="B569" s="1" t="s">
        <v>327</v>
      </c>
      <c r="C569" s="3">
        <v>2021</v>
      </c>
      <c r="D569" s="5">
        <v>5869</v>
      </c>
      <c r="E569" s="1">
        <v>0</v>
      </c>
      <c r="F569" s="1">
        <v>7600000</v>
      </c>
      <c r="G569" s="1" t="s">
        <v>306</v>
      </c>
      <c r="H569" s="1">
        <v>1</v>
      </c>
      <c r="I569" s="2" t="s">
        <v>285</v>
      </c>
    </row>
    <row r="570" spans="1:9" x14ac:dyDescent="0.25">
      <c r="A570" s="1" t="s">
        <v>3343</v>
      </c>
      <c r="B570" s="1" t="s">
        <v>329</v>
      </c>
      <c r="C570" s="3">
        <v>2019</v>
      </c>
      <c r="D570" s="5">
        <v>58239</v>
      </c>
      <c r="E570" s="1">
        <v>1</v>
      </c>
      <c r="F570" s="1">
        <v>5500000</v>
      </c>
      <c r="G570" s="1" t="s">
        <v>306</v>
      </c>
      <c r="H570" s="1">
        <v>1</v>
      </c>
      <c r="I570" s="2" t="s">
        <v>288</v>
      </c>
    </row>
    <row r="571" spans="1:9" x14ac:dyDescent="0.25">
      <c r="A571" s="1" t="s">
        <v>277</v>
      </c>
      <c r="B571" s="1" t="s">
        <v>331</v>
      </c>
      <c r="C571" s="3">
        <v>2017</v>
      </c>
      <c r="D571" s="5">
        <v>46765</v>
      </c>
      <c r="E571" s="1">
        <v>1</v>
      </c>
      <c r="F571" s="1">
        <v>495000</v>
      </c>
      <c r="G571" s="1" t="s">
        <v>332</v>
      </c>
      <c r="H571" s="1">
        <v>1</v>
      </c>
      <c r="I571" s="2" t="s">
        <v>291</v>
      </c>
    </row>
    <row r="572" spans="1:9" x14ac:dyDescent="0.25">
      <c r="A572" s="1" t="s">
        <v>298</v>
      </c>
      <c r="B572" s="1" t="s">
        <v>334</v>
      </c>
      <c r="C572" s="3">
        <v>2014</v>
      </c>
      <c r="D572" s="5">
        <v>57415</v>
      </c>
      <c r="E572" s="1">
        <v>0</v>
      </c>
      <c r="F572" s="1">
        <v>365000</v>
      </c>
      <c r="G572" s="1" t="s">
        <v>296</v>
      </c>
      <c r="H572" s="1">
        <v>2</v>
      </c>
      <c r="I572" s="2" t="s">
        <v>294</v>
      </c>
    </row>
    <row r="573" spans="1:9" x14ac:dyDescent="0.25">
      <c r="A573" s="1" t="s">
        <v>3435</v>
      </c>
      <c r="B573" s="1" t="s">
        <v>336</v>
      </c>
      <c r="C573" s="3">
        <v>2020</v>
      </c>
      <c r="D573" s="5">
        <v>65433</v>
      </c>
      <c r="E573" s="1">
        <v>1</v>
      </c>
      <c r="F573" s="1">
        <v>1780000</v>
      </c>
      <c r="G573" s="1" t="s">
        <v>296</v>
      </c>
      <c r="H573" s="1">
        <v>1</v>
      </c>
      <c r="I573" s="2" t="s">
        <v>297</v>
      </c>
    </row>
    <row r="574" spans="1:9" x14ac:dyDescent="0.25">
      <c r="A574" s="1" t="s">
        <v>277</v>
      </c>
      <c r="B574" s="1" t="s">
        <v>278</v>
      </c>
      <c r="C574" s="3">
        <v>2017</v>
      </c>
      <c r="D574" s="5">
        <v>35018</v>
      </c>
      <c r="E574" s="1">
        <v>0</v>
      </c>
      <c r="F574" s="1">
        <v>485000</v>
      </c>
      <c r="G574" s="1" t="s">
        <v>279</v>
      </c>
      <c r="H574" s="1">
        <v>1</v>
      </c>
      <c r="I574" s="2" t="s">
        <v>300</v>
      </c>
    </row>
    <row r="575" spans="1:9" x14ac:dyDescent="0.25">
      <c r="A575" s="1" t="s">
        <v>3244</v>
      </c>
      <c r="B575" s="1" t="s">
        <v>281</v>
      </c>
      <c r="C575" s="3">
        <v>2019</v>
      </c>
      <c r="D575" s="5">
        <v>57543</v>
      </c>
      <c r="E575" s="1">
        <v>0</v>
      </c>
      <c r="F575" s="1">
        <v>599000</v>
      </c>
      <c r="G575" s="1" t="s">
        <v>279</v>
      </c>
      <c r="H575" s="1">
        <v>1</v>
      </c>
      <c r="I575" s="2" t="s">
        <v>302</v>
      </c>
    </row>
    <row r="576" spans="1:9" x14ac:dyDescent="0.25">
      <c r="A576" s="1" t="s">
        <v>3244</v>
      </c>
      <c r="B576" s="1" t="s">
        <v>283</v>
      </c>
      <c r="C576" s="3">
        <v>2017</v>
      </c>
      <c r="D576" s="5">
        <v>48502</v>
      </c>
      <c r="E576" s="1">
        <v>0</v>
      </c>
      <c r="F576" s="1">
        <v>400000</v>
      </c>
      <c r="G576" s="1" t="s">
        <v>284</v>
      </c>
      <c r="H576" s="1">
        <v>1</v>
      </c>
      <c r="I576" s="2" t="s">
        <v>304</v>
      </c>
    </row>
    <row r="577" spans="1:9" x14ac:dyDescent="0.25">
      <c r="A577" s="1" t="s">
        <v>277</v>
      </c>
      <c r="B577" s="1" t="s">
        <v>286</v>
      </c>
      <c r="C577" s="3">
        <v>2016</v>
      </c>
      <c r="D577" s="5">
        <v>44434</v>
      </c>
      <c r="E577" s="1">
        <v>0</v>
      </c>
      <c r="F577" s="1">
        <v>700000</v>
      </c>
      <c r="G577" s="1" t="s">
        <v>287</v>
      </c>
      <c r="H577" s="1">
        <v>1</v>
      </c>
      <c r="I577" s="2" t="s">
        <v>307</v>
      </c>
    </row>
    <row r="578" spans="1:9" x14ac:dyDescent="0.25">
      <c r="A578" s="1" t="s">
        <v>289</v>
      </c>
      <c r="B578" s="1" t="s">
        <v>290</v>
      </c>
      <c r="C578" s="3">
        <v>2015</v>
      </c>
      <c r="D578" s="5">
        <v>87841</v>
      </c>
      <c r="E578" s="1">
        <v>1</v>
      </c>
      <c r="F578" s="1">
        <v>750000</v>
      </c>
      <c r="G578" s="1" t="s">
        <v>287</v>
      </c>
      <c r="H578" s="1">
        <v>1</v>
      </c>
      <c r="I578" s="2" t="s">
        <v>311</v>
      </c>
    </row>
    <row r="579" spans="1:9" x14ac:dyDescent="0.25">
      <c r="A579" s="1" t="s">
        <v>277</v>
      </c>
      <c r="B579" s="1" t="s">
        <v>292</v>
      </c>
      <c r="C579" s="3">
        <v>2020</v>
      </c>
      <c r="D579" s="5">
        <v>30988</v>
      </c>
      <c r="E579" s="1">
        <v>0</v>
      </c>
      <c r="F579" s="1">
        <v>970000</v>
      </c>
      <c r="G579" s="1" t="s">
        <v>293</v>
      </c>
      <c r="H579" s="1">
        <v>1</v>
      </c>
      <c r="I579" s="2" t="s">
        <v>314</v>
      </c>
    </row>
    <row r="580" spans="1:9" x14ac:dyDescent="0.25">
      <c r="A580" s="1" t="s">
        <v>277</v>
      </c>
      <c r="B580" s="1" t="s">
        <v>295</v>
      </c>
      <c r="C580" s="3">
        <v>2015</v>
      </c>
      <c r="D580" s="5">
        <v>60604</v>
      </c>
      <c r="E580" s="1">
        <v>0</v>
      </c>
      <c r="F580" s="1">
        <v>400000</v>
      </c>
      <c r="G580" s="1" t="s">
        <v>296</v>
      </c>
      <c r="H580" s="1">
        <v>1</v>
      </c>
      <c r="I580" s="2" t="s">
        <v>316</v>
      </c>
    </row>
    <row r="581" spans="1:9" x14ac:dyDescent="0.25">
      <c r="A581" s="1" t="s">
        <v>298</v>
      </c>
      <c r="B581" s="1" t="s">
        <v>299</v>
      </c>
      <c r="C581" s="3">
        <v>2015</v>
      </c>
      <c r="D581" s="5">
        <v>49769</v>
      </c>
      <c r="E581" s="1">
        <v>0</v>
      </c>
      <c r="F581" s="1">
        <v>595000</v>
      </c>
      <c r="G581" s="1" t="s">
        <v>279</v>
      </c>
      <c r="H581" s="1">
        <v>1</v>
      </c>
      <c r="I581" s="2" t="s">
        <v>318</v>
      </c>
    </row>
    <row r="582" spans="1:9" x14ac:dyDescent="0.25">
      <c r="A582" s="1" t="s">
        <v>3244</v>
      </c>
      <c r="B582" s="1" t="s">
        <v>281</v>
      </c>
      <c r="C582" s="3">
        <v>2019</v>
      </c>
      <c r="D582" s="5">
        <v>1431</v>
      </c>
      <c r="E582" s="1">
        <v>0</v>
      </c>
      <c r="F582" s="1">
        <v>695000</v>
      </c>
      <c r="G582" s="1" t="s">
        <v>301</v>
      </c>
      <c r="H582" s="1">
        <v>1</v>
      </c>
      <c r="I582" s="2" t="s">
        <v>320</v>
      </c>
    </row>
    <row r="583" spans="1:9" x14ac:dyDescent="0.25">
      <c r="A583" s="1" t="s">
        <v>3244</v>
      </c>
      <c r="B583" s="1" t="s">
        <v>303</v>
      </c>
      <c r="C583" s="3">
        <v>2019</v>
      </c>
      <c r="D583" s="5">
        <v>23004</v>
      </c>
      <c r="E583" s="1">
        <v>0</v>
      </c>
      <c r="F583" s="1">
        <v>900000</v>
      </c>
      <c r="G583" s="1" t="s">
        <v>287</v>
      </c>
      <c r="H583" s="1">
        <v>1</v>
      </c>
      <c r="I583" s="2" t="s">
        <v>322</v>
      </c>
    </row>
    <row r="584" spans="1:9" x14ac:dyDescent="0.25">
      <c r="A584" s="1" t="s">
        <v>3343</v>
      </c>
      <c r="B584" s="1" t="s">
        <v>305</v>
      </c>
      <c r="C584" s="3">
        <v>2017</v>
      </c>
      <c r="D584" s="5">
        <v>35128</v>
      </c>
      <c r="E584" s="1">
        <v>0</v>
      </c>
      <c r="F584" s="1">
        <v>4000000</v>
      </c>
      <c r="G584" s="1" t="s">
        <v>306</v>
      </c>
      <c r="H584" s="1">
        <v>1</v>
      </c>
      <c r="I584" s="2" t="s">
        <v>324</v>
      </c>
    </row>
    <row r="585" spans="1:9" x14ac:dyDescent="0.25">
      <c r="A585" s="1" t="s">
        <v>308</v>
      </c>
      <c r="B585" s="1" t="s">
        <v>309</v>
      </c>
      <c r="C585" s="3">
        <v>2019</v>
      </c>
      <c r="D585" s="5">
        <v>40913</v>
      </c>
      <c r="E585" s="1">
        <v>0</v>
      </c>
      <c r="F585" s="1">
        <v>925000</v>
      </c>
      <c r="G585" s="1" t="s">
        <v>310</v>
      </c>
      <c r="H585" s="1">
        <v>1</v>
      </c>
      <c r="I585" s="2" t="s">
        <v>326</v>
      </c>
    </row>
    <row r="586" spans="1:9" x14ac:dyDescent="0.25">
      <c r="A586" s="1" t="s">
        <v>312</v>
      </c>
      <c r="B586" s="1" t="s">
        <v>313</v>
      </c>
      <c r="C586" s="3">
        <v>2021</v>
      </c>
      <c r="D586" s="5">
        <v>28563</v>
      </c>
      <c r="E586" s="1">
        <v>1</v>
      </c>
      <c r="F586" s="1">
        <v>1310000</v>
      </c>
      <c r="G586" s="1" t="s">
        <v>306</v>
      </c>
      <c r="H586" s="1">
        <v>1</v>
      </c>
      <c r="I586" s="2" t="s">
        <v>328</v>
      </c>
    </row>
    <row r="587" spans="1:9" x14ac:dyDescent="0.25">
      <c r="A587" s="1" t="s">
        <v>3343</v>
      </c>
      <c r="B587" s="1" t="s">
        <v>315</v>
      </c>
      <c r="C587" s="3">
        <v>2019</v>
      </c>
      <c r="D587" s="5">
        <v>24419</v>
      </c>
      <c r="E587" s="1">
        <v>1</v>
      </c>
      <c r="F587" s="1">
        <v>3000000</v>
      </c>
      <c r="G587" s="1" t="s">
        <v>306</v>
      </c>
      <c r="H587" s="1">
        <v>1</v>
      </c>
      <c r="I587" s="2" t="s">
        <v>330</v>
      </c>
    </row>
    <row r="588" spans="1:9" x14ac:dyDescent="0.25">
      <c r="A588" s="1" t="s">
        <v>5430</v>
      </c>
      <c r="B588" s="1" t="s">
        <v>317</v>
      </c>
      <c r="C588" s="3">
        <v>2022</v>
      </c>
      <c r="D588" s="5">
        <v>10967</v>
      </c>
      <c r="E588" s="1">
        <v>0</v>
      </c>
      <c r="F588" s="1">
        <v>4400000</v>
      </c>
      <c r="G588" s="1" t="s">
        <v>306</v>
      </c>
      <c r="H588" s="1">
        <v>1</v>
      </c>
      <c r="I588" s="2" t="s">
        <v>333</v>
      </c>
    </row>
    <row r="589" spans="1:9" x14ac:dyDescent="0.25">
      <c r="A589" s="1" t="s">
        <v>3343</v>
      </c>
      <c r="B589" s="1" t="s">
        <v>319</v>
      </c>
      <c r="C589" s="3">
        <v>2017</v>
      </c>
      <c r="D589" s="5">
        <v>8590</v>
      </c>
      <c r="E589" s="1">
        <v>1</v>
      </c>
      <c r="F589" s="1">
        <v>2800000</v>
      </c>
      <c r="G589" s="1" t="s">
        <v>306</v>
      </c>
      <c r="H589" s="1">
        <v>1</v>
      </c>
      <c r="I589" s="2" t="s">
        <v>335</v>
      </c>
    </row>
    <row r="590" spans="1:9" x14ac:dyDescent="0.25">
      <c r="A590" s="1" t="s">
        <v>156</v>
      </c>
      <c r="B590" s="1" t="s">
        <v>321</v>
      </c>
      <c r="C590" s="3">
        <v>2019</v>
      </c>
      <c r="D590" s="5">
        <v>16883</v>
      </c>
      <c r="E590" s="1">
        <v>1</v>
      </c>
      <c r="F590" s="1">
        <v>3400000</v>
      </c>
      <c r="G590" s="1" t="s">
        <v>306</v>
      </c>
      <c r="H590" s="1">
        <v>1</v>
      </c>
      <c r="I590" s="2" t="s">
        <v>337</v>
      </c>
    </row>
    <row r="591" spans="1:9" x14ac:dyDescent="0.25">
      <c r="A591" s="1" t="s">
        <v>3343</v>
      </c>
      <c r="B591" s="1" t="s">
        <v>323</v>
      </c>
      <c r="C591" s="3">
        <v>2019</v>
      </c>
      <c r="D591" s="5">
        <v>50640</v>
      </c>
      <c r="E591" s="1">
        <v>0</v>
      </c>
      <c r="F591" s="1">
        <v>3500000</v>
      </c>
      <c r="G591" s="1" t="s">
        <v>306</v>
      </c>
      <c r="H591" s="1"/>
      <c r="I591" s="2" t="s">
        <v>338</v>
      </c>
    </row>
    <row r="592" spans="1:9" x14ac:dyDescent="0.25">
      <c r="A592" s="1" t="s">
        <v>3343</v>
      </c>
      <c r="B592" s="1" t="s">
        <v>325</v>
      </c>
      <c r="C592" s="3">
        <v>2017</v>
      </c>
      <c r="D592" s="5">
        <v>13127</v>
      </c>
      <c r="E592" s="1">
        <v>0</v>
      </c>
      <c r="F592" s="1">
        <v>2600000</v>
      </c>
      <c r="G592" s="1" t="s">
        <v>306</v>
      </c>
      <c r="H592" s="1">
        <v>1</v>
      </c>
      <c r="I592" s="2" t="s">
        <v>280</v>
      </c>
    </row>
    <row r="593" spans="1:9" x14ac:dyDescent="0.25">
      <c r="A593" s="1" t="s">
        <v>3343</v>
      </c>
      <c r="B593" s="1" t="s">
        <v>327</v>
      </c>
      <c r="C593" s="3">
        <v>2021</v>
      </c>
      <c r="D593" s="5">
        <v>5869</v>
      </c>
      <c r="E593" s="1">
        <v>0</v>
      </c>
      <c r="F593" s="1">
        <v>7600000</v>
      </c>
      <c r="G593" s="1" t="s">
        <v>306</v>
      </c>
      <c r="H593" s="1">
        <v>1</v>
      </c>
      <c r="I593" s="2" t="s">
        <v>282</v>
      </c>
    </row>
    <row r="594" spans="1:9" x14ac:dyDescent="0.25">
      <c r="A594" s="1" t="s">
        <v>3343</v>
      </c>
      <c r="B594" s="1" t="s">
        <v>329</v>
      </c>
      <c r="C594" s="3">
        <v>2019</v>
      </c>
      <c r="D594" s="5">
        <v>58239</v>
      </c>
      <c r="E594" s="1">
        <v>1</v>
      </c>
      <c r="F594" s="1">
        <v>5500000</v>
      </c>
      <c r="G594" s="1" t="s">
        <v>306</v>
      </c>
      <c r="H594" s="1">
        <v>1</v>
      </c>
      <c r="I594" s="2" t="s">
        <v>285</v>
      </c>
    </row>
    <row r="595" spans="1:9" x14ac:dyDescent="0.25">
      <c r="A595" s="1" t="s">
        <v>277</v>
      </c>
      <c r="B595" s="1" t="s">
        <v>331</v>
      </c>
      <c r="C595" s="3">
        <v>2017</v>
      </c>
      <c r="D595" s="5">
        <v>46765</v>
      </c>
      <c r="E595" s="1">
        <v>1</v>
      </c>
      <c r="F595" s="1">
        <v>495000</v>
      </c>
      <c r="G595" s="1" t="s">
        <v>332</v>
      </c>
      <c r="H595" s="1">
        <v>1</v>
      </c>
      <c r="I595" s="2" t="s">
        <v>288</v>
      </c>
    </row>
    <row r="596" spans="1:9" x14ac:dyDescent="0.25">
      <c r="A596" s="1" t="s">
        <v>298</v>
      </c>
      <c r="B596" s="1" t="s">
        <v>334</v>
      </c>
      <c r="C596" s="3">
        <v>2014</v>
      </c>
      <c r="D596" s="5">
        <v>57415</v>
      </c>
      <c r="E596" s="1">
        <v>0</v>
      </c>
      <c r="F596" s="1">
        <v>365000</v>
      </c>
      <c r="G596" s="1" t="s">
        <v>296</v>
      </c>
      <c r="H596" s="1">
        <v>1</v>
      </c>
      <c r="I596" s="2" t="s">
        <v>291</v>
      </c>
    </row>
    <row r="597" spans="1:9" x14ac:dyDescent="0.25">
      <c r="A597" s="1" t="s">
        <v>3435</v>
      </c>
      <c r="B597" s="1" t="s">
        <v>336</v>
      </c>
      <c r="C597" s="3">
        <v>2020</v>
      </c>
      <c r="D597" s="5">
        <v>65433</v>
      </c>
      <c r="E597" s="1">
        <v>1</v>
      </c>
      <c r="F597" s="1">
        <v>1780000</v>
      </c>
      <c r="G597" s="1" t="s">
        <v>296</v>
      </c>
      <c r="H597" s="1">
        <v>2</v>
      </c>
      <c r="I597" s="2" t="s">
        <v>294</v>
      </c>
    </row>
    <row r="598" spans="1:9" x14ac:dyDescent="0.25">
      <c r="A598" s="1" t="s">
        <v>277</v>
      </c>
      <c r="B598" s="1" t="s">
        <v>278</v>
      </c>
      <c r="C598" s="3">
        <v>2017</v>
      </c>
      <c r="D598" s="5">
        <v>35018</v>
      </c>
      <c r="E598" s="1">
        <v>0</v>
      </c>
      <c r="F598" s="1">
        <v>485000</v>
      </c>
      <c r="G598" s="1" t="s">
        <v>279</v>
      </c>
      <c r="H598" s="1">
        <v>1</v>
      </c>
      <c r="I598" s="2" t="s">
        <v>297</v>
      </c>
    </row>
    <row r="599" spans="1:9" x14ac:dyDescent="0.25">
      <c r="A599" s="1" t="s">
        <v>3244</v>
      </c>
      <c r="B599" s="1" t="s">
        <v>281</v>
      </c>
      <c r="C599" s="3">
        <v>2019</v>
      </c>
      <c r="D599" s="5">
        <v>57543</v>
      </c>
      <c r="E599" s="1">
        <v>0</v>
      </c>
      <c r="F599" s="1">
        <v>599000</v>
      </c>
      <c r="G599" s="1" t="s">
        <v>279</v>
      </c>
      <c r="H599" s="1">
        <v>1</v>
      </c>
      <c r="I599" s="2" t="s">
        <v>300</v>
      </c>
    </row>
    <row r="600" spans="1:9" x14ac:dyDescent="0.25">
      <c r="A600" s="1" t="s">
        <v>3244</v>
      </c>
      <c r="B600" s="1" t="s">
        <v>283</v>
      </c>
      <c r="C600" s="3">
        <v>2017</v>
      </c>
      <c r="D600" s="5">
        <v>48502</v>
      </c>
      <c r="E600" s="1">
        <v>0</v>
      </c>
      <c r="F600" s="1">
        <v>400000</v>
      </c>
      <c r="G600" s="1" t="s">
        <v>284</v>
      </c>
      <c r="H600" s="1">
        <v>1</v>
      </c>
      <c r="I600" s="2" t="s">
        <v>302</v>
      </c>
    </row>
    <row r="601" spans="1:9" x14ac:dyDescent="0.25">
      <c r="A601" s="1" t="s">
        <v>277</v>
      </c>
      <c r="B601" s="1" t="s">
        <v>286</v>
      </c>
      <c r="C601" s="3">
        <v>2016</v>
      </c>
      <c r="D601" s="5">
        <v>44434</v>
      </c>
      <c r="E601" s="1">
        <v>0</v>
      </c>
      <c r="F601" s="1">
        <v>700000</v>
      </c>
      <c r="G601" s="1" t="s">
        <v>287</v>
      </c>
      <c r="H601" s="1">
        <v>1</v>
      </c>
      <c r="I601" s="2" t="s">
        <v>304</v>
      </c>
    </row>
    <row r="602" spans="1:9" x14ac:dyDescent="0.25">
      <c r="A602" s="1" t="s">
        <v>289</v>
      </c>
      <c r="B602" s="1" t="s">
        <v>290</v>
      </c>
      <c r="C602" s="3">
        <v>2015</v>
      </c>
      <c r="D602" s="5">
        <v>87841</v>
      </c>
      <c r="E602" s="1">
        <v>1</v>
      </c>
      <c r="F602" s="1">
        <v>750000</v>
      </c>
      <c r="G602" s="1" t="s">
        <v>287</v>
      </c>
      <c r="H602" s="1">
        <v>1</v>
      </c>
      <c r="I602" s="2" t="s">
        <v>307</v>
      </c>
    </row>
    <row r="603" spans="1:9" x14ac:dyDescent="0.25">
      <c r="A603" s="1" t="s">
        <v>277</v>
      </c>
      <c r="B603" s="1" t="s">
        <v>292</v>
      </c>
      <c r="C603" s="3">
        <v>2020</v>
      </c>
      <c r="D603" s="5">
        <v>30988</v>
      </c>
      <c r="E603" s="1">
        <v>0</v>
      </c>
      <c r="F603" s="1">
        <v>970000</v>
      </c>
      <c r="G603" s="1" t="s">
        <v>293</v>
      </c>
      <c r="H603" s="1">
        <v>1</v>
      </c>
      <c r="I603" s="2" t="s">
        <v>311</v>
      </c>
    </row>
    <row r="604" spans="1:9" x14ac:dyDescent="0.25">
      <c r="A604" s="1" t="s">
        <v>277</v>
      </c>
      <c r="B604" s="1" t="s">
        <v>295</v>
      </c>
      <c r="C604" s="3">
        <v>2015</v>
      </c>
      <c r="D604" s="5">
        <v>60604</v>
      </c>
      <c r="E604" s="1">
        <v>0</v>
      </c>
      <c r="F604" s="1">
        <v>400000</v>
      </c>
      <c r="G604" s="1" t="s">
        <v>296</v>
      </c>
      <c r="H604" s="1">
        <v>1</v>
      </c>
      <c r="I604" s="2" t="s">
        <v>314</v>
      </c>
    </row>
    <row r="605" spans="1:9" x14ac:dyDescent="0.25">
      <c r="A605" s="1" t="s">
        <v>298</v>
      </c>
      <c r="B605" s="1" t="s">
        <v>299</v>
      </c>
      <c r="C605" s="3">
        <v>2015</v>
      </c>
      <c r="D605" s="5">
        <v>49769</v>
      </c>
      <c r="E605" s="1">
        <v>0</v>
      </c>
      <c r="F605" s="1">
        <v>595000</v>
      </c>
      <c r="G605" s="1" t="s">
        <v>279</v>
      </c>
      <c r="H605" s="1">
        <v>1</v>
      </c>
      <c r="I605" s="2" t="s">
        <v>316</v>
      </c>
    </row>
    <row r="606" spans="1:9" x14ac:dyDescent="0.25">
      <c r="A606" s="1" t="s">
        <v>3244</v>
      </c>
      <c r="B606" s="1" t="s">
        <v>281</v>
      </c>
      <c r="C606" s="3">
        <v>2019</v>
      </c>
      <c r="D606" s="5">
        <v>1431</v>
      </c>
      <c r="E606" s="1">
        <v>0</v>
      </c>
      <c r="F606" s="1">
        <v>695000</v>
      </c>
      <c r="G606" s="1" t="s">
        <v>301</v>
      </c>
      <c r="H606" s="1">
        <v>1</v>
      </c>
      <c r="I606" s="2" t="s">
        <v>318</v>
      </c>
    </row>
    <row r="607" spans="1:9" x14ac:dyDescent="0.25">
      <c r="A607" s="1" t="s">
        <v>3244</v>
      </c>
      <c r="B607" s="1" t="s">
        <v>303</v>
      </c>
      <c r="C607" s="3">
        <v>2019</v>
      </c>
      <c r="D607" s="5">
        <v>23004</v>
      </c>
      <c r="E607" s="1">
        <v>0</v>
      </c>
      <c r="F607" s="1">
        <v>900000</v>
      </c>
      <c r="G607" s="1" t="s">
        <v>287</v>
      </c>
      <c r="H607" s="1">
        <v>1</v>
      </c>
      <c r="I607" s="2" t="s">
        <v>320</v>
      </c>
    </row>
    <row r="608" spans="1:9" x14ac:dyDescent="0.25">
      <c r="A608" s="1" t="s">
        <v>3343</v>
      </c>
      <c r="B608" s="1" t="s">
        <v>305</v>
      </c>
      <c r="C608" s="3">
        <v>2017</v>
      </c>
      <c r="D608" s="5">
        <v>35128</v>
      </c>
      <c r="E608" s="1">
        <v>0</v>
      </c>
      <c r="F608" s="1">
        <v>4000000</v>
      </c>
      <c r="G608" s="1" t="s">
        <v>306</v>
      </c>
      <c r="H608" s="1">
        <v>1</v>
      </c>
      <c r="I608" s="2" t="s">
        <v>322</v>
      </c>
    </row>
    <row r="609" spans="1:9" x14ac:dyDescent="0.25">
      <c r="A609" s="1" t="s">
        <v>308</v>
      </c>
      <c r="B609" s="1" t="s">
        <v>309</v>
      </c>
      <c r="C609" s="3">
        <v>2019</v>
      </c>
      <c r="D609" s="5">
        <v>40913</v>
      </c>
      <c r="E609" s="1">
        <v>0</v>
      </c>
      <c r="F609" s="1">
        <v>925000</v>
      </c>
      <c r="G609" s="1" t="s">
        <v>310</v>
      </c>
      <c r="H609" s="1">
        <v>1</v>
      </c>
      <c r="I609" s="2" t="s">
        <v>324</v>
      </c>
    </row>
    <row r="610" spans="1:9" x14ac:dyDescent="0.25">
      <c r="A610" s="1" t="s">
        <v>312</v>
      </c>
      <c r="B610" s="1" t="s">
        <v>313</v>
      </c>
      <c r="C610" s="3">
        <v>2021</v>
      </c>
      <c r="D610" s="5">
        <v>28563</v>
      </c>
      <c r="E610" s="1">
        <v>1</v>
      </c>
      <c r="F610" s="1">
        <v>1310000</v>
      </c>
      <c r="G610" s="1" t="s">
        <v>306</v>
      </c>
      <c r="H610" s="1">
        <v>1</v>
      </c>
      <c r="I610" s="2" t="s">
        <v>326</v>
      </c>
    </row>
    <row r="611" spans="1:9" x14ac:dyDescent="0.25">
      <c r="A611" s="1" t="s">
        <v>3343</v>
      </c>
      <c r="B611" s="1" t="s">
        <v>315</v>
      </c>
      <c r="C611" s="3">
        <v>2019</v>
      </c>
      <c r="D611" s="5">
        <v>24419</v>
      </c>
      <c r="E611" s="1">
        <v>1</v>
      </c>
      <c r="F611" s="1">
        <v>3000000</v>
      </c>
      <c r="G611" s="1" t="s">
        <v>306</v>
      </c>
      <c r="H611" s="1">
        <v>1</v>
      </c>
      <c r="I611" s="2" t="s">
        <v>328</v>
      </c>
    </row>
    <row r="612" spans="1:9" x14ac:dyDescent="0.25">
      <c r="A612" s="1" t="s">
        <v>5430</v>
      </c>
      <c r="B612" s="1" t="s">
        <v>317</v>
      </c>
      <c r="C612" s="3">
        <v>2022</v>
      </c>
      <c r="D612" s="5">
        <v>10967</v>
      </c>
      <c r="E612" s="1">
        <v>0</v>
      </c>
      <c r="F612" s="1">
        <v>4400000</v>
      </c>
      <c r="G612" s="1" t="s">
        <v>306</v>
      </c>
      <c r="H612" s="1">
        <v>1</v>
      </c>
      <c r="I612" s="2" t="s">
        <v>330</v>
      </c>
    </row>
    <row r="613" spans="1:9" x14ac:dyDescent="0.25">
      <c r="A613" s="1" t="s">
        <v>3343</v>
      </c>
      <c r="B613" s="1" t="s">
        <v>319</v>
      </c>
      <c r="C613" s="3">
        <v>2017</v>
      </c>
      <c r="D613" s="5">
        <v>8590</v>
      </c>
      <c r="E613" s="1">
        <v>1</v>
      </c>
      <c r="F613" s="1">
        <v>2800000</v>
      </c>
      <c r="G613" s="1" t="s">
        <v>306</v>
      </c>
      <c r="H613" s="1">
        <v>1</v>
      </c>
      <c r="I613" s="2" t="s">
        <v>333</v>
      </c>
    </row>
    <row r="614" spans="1:9" x14ac:dyDescent="0.25">
      <c r="A614" s="1" t="s">
        <v>156</v>
      </c>
      <c r="B614" s="1" t="s">
        <v>321</v>
      </c>
      <c r="C614" s="3">
        <v>2019</v>
      </c>
      <c r="D614" s="5">
        <v>16883</v>
      </c>
      <c r="E614" s="1">
        <v>1</v>
      </c>
      <c r="F614" s="1">
        <v>3400000</v>
      </c>
      <c r="G614" s="1" t="s">
        <v>306</v>
      </c>
      <c r="H614" s="1">
        <v>1</v>
      </c>
      <c r="I614" s="2" t="s">
        <v>335</v>
      </c>
    </row>
    <row r="615" spans="1:9" x14ac:dyDescent="0.25">
      <c r="A615" s="1" t="s">
        <v>3343</v>
      </c>
      <c r="B615" s="1" t="s">
        <v>323</v>
      </c>
      <c r="C615" s="3">
        <v>2019</v>
      </c>
      <c r="D615" s="5">
        <v>50640</v>
      </c>
      <c r="E615" s="1">
        <v>0</v>
      </c>
      <c r="F615" s="1">
        <v>3500000</v>
      </c>
      <c r="G615" s="1" t="s">
        <v>306</v>
      </c>
      <c r="H615" s="1">
        <v>1</v>
      </c>
      <c r="I615" s="2" t="s">
        <v>337</v>
      </c>
    </row>
    <row r="616" spans="1:9" x14ac:dyDescent="0.25">
      <c r="A616" s="1" t="s">
        <v>3343</v>
      </c>
      <c r="B616" s="1" t="s">
        <v>325</v>
      </c>
      <c r="C616" s="3">
        <v>2017</v>
      </c>
      <c r="D616" s="5">
        <v>13127</v>
      </c>
      <c r="E616" s="1">
        <v>0</v>
      </c>
      <c r="F616" s="1">
        <v>2600000</v>
      </c>
      <c r="G616" s="1" t="s">
        <v>306</v>
      </c>
      <c r="H616" s="1"/>
      <c r="I616" s="2" t="s">
        <v>338</v>
      </c>
    </row>
    <row r="617" spans="1:9" x14ac:dyDescent="0.25">
      <c r="A617" s="1" t="s">
        <v>3343</v>
      </c>
      <c r="B617" s="1" t="s">
        <v>327</v>
      </c>
      <c r="C617" s="3">
        <v>2021</v>
      </c>
      <c r="D617" s="5">
        <v>5869</v>
      </c>
      <c r="E617" s="1">
        <v>0</v>
      </c>
      <c r="F617" s="1">
        <v>7600000</v>
      </c>
      <c r="G617" s="1" t="s">
        <v>306</v>
      </c>
      <c r="H617" s="1">
        <v>1</v>
      </c>
      <c r="I617" s="2" t="s">
        <v>280</v>
      </c>
    </row>
    <row r="618" spans="1:9" x14ac:dyDescent="0.25">
      <c r="A618" s="1" t="s">
        <v>3343</v>
      </c>
      <c r="B618" s="1" t="s">
        <v>329</v>
      </c>
      <c r="C618" s="3">
        <v>2019</v>
      </c>
      <c r="D618" s="5">
        <v>58239</v>
      </c>
      <c r="E618" s="1">
        <v>1</v>
      </c>
      <c r="F618" s="1">
        <v>5500000</v>
      </c>
      <c r="G618" s="1" t="s">
        <v>306</v>
      </c>
      <c r="H618" s="1">
        <v>1</v>
      </c>
      <c r="I618" s="2" t="s">
        <v>282</v>
      </c>
    </row>
    <row r="619" spans="1:9" x14ac:dyDescent="0.25">
      <c r="A619" s="1" t="s">
        <v>277</v>
      </c>
      <c r="B619" s="1" t="s">
        <v>331</v>
      </c>
      <c r="C619" s="3">
        <v>2017</v>
      </c>
      <c r="D619" s="5">
        <v>46765</v>
      </c>
      <c r="E619" s="1">
        <v>1</v>
      </c>
      <c r="F619" s="1">
        <v>495000</v>
      </c>
      <c r="G619" s="1" t="s">
        <v>332</v>
      </c>
      <c r="H619" s="1">
        <v>1</v>
      </c>
      <c r="I619" s="2" t="s">
        <v>285</v>
      </c>
    </row>
    <row r="620" spans="1:9" x14ac:dyDescent="0.25">
      <c r="A620" s="1" t="s">
        <v>298</v>
      </c>
      <c r="B620" s="1" t="s">
        <v>334</v>
      </c>
      <c r="C620" s="3">
        <v>2014</v>
      </c>
      <c r="D620" s="5">
        <v>57415</v>
      </c>
      <c r="E620" s="1">
        <v>0</v>
      </c>
      <c r="F620" s="1">
        <v>365000</v>
      </c>
      <c r="G620" s="1" t="s">
        <v>296</v>
      </c>
      <c r="H620" s="1">
        <v>1</v>
      </c>
      <c r="I620" s="2" t="s">
        <v>288</v>
      </c>
    </row>
    <row r="621" spans="1:9" x14ac:dyDescent="0.25">
      <c r="A621" s="1" t="s">
        <v>3435</v>
      </c>
      <c r="B621" s="1" t="s">
        <v>336</v>
      </c>
      <c r="C621" s="3">
        <v>2020</v>
      </c>
      <c r="D621" s="5">
        <v>65433</v>
      </c>
      <c r="E621" s="1">
        <v>1</v>
      </c>
      <c r="F621" s="1">
        <v>1780000</v>
      </c>
      <c r="G621" s="1" t="s">
        <v>296</v>
      </c>
      <c r="H621" s="1">
        <v>1</v>
      </c>
      <c r="I621" s="2" t="s">
        <v>291</v>
      </c>
    </row>
    <row r="622" spans="1:9" x14ac:dyDescent="0.25">
      <c r="A622" s="1" t="s">
        <v>277</v>
      </c>
      <c r="B622" s="1" t="s">
        <v>278</v>
      </c>
      <c r="C622" s="3">
        <v>2017</v>
      </c>
      <c r="D622" s="5">
        <v>35018</v>
      </c>
      <c r="E622" s="1">
        <v>0</v>
      </c>
      <c r="F622" s="1">
        <v>485000</v>
      </c>
      <c r="G622" s="1" t="s">
        <v>279</v>
      </c>
      <c r="H622" s="1">
        <v>2</v>
      </c>
      <c r="I622" s="2" t="s">
        <v>294</v>
      </c>
    </row>
    <row r="623" spans="1:9" x14ac:dyDescent="0.25">
      <c r="A623" s="1" t="s">
        <v>3244</v>
      </c>
      <c r="B623" s="1" t="s">
        <v>281</v>
      </c>
      <c r="C623" s="3">
        <v>2019</v>
      </c>
      <c r="D623" s="5">
        <v>57543</v>
      </c>
      <c r="E623" s="1">
        <v>0</v>
      </c>
      <c r="F623" s="1">
        <v>599000</v>
      </c>
      <c r="G623" s="1" t="s">
        <v>279</v>
      </c>
      <c r="H623" s="1">
        <v>1</v>
      </c>
      <c r="I623" s="2" t="s">
        <v>297</v>
      </c>
    </row>
    <row r="624" spans="1:9" x14ac:dyDescent="0.25">
      <c r="A624" s="1" t="s">
        <v>3244</v>
      </c>
      <c r="B624" s="1" t="s">
        <v>283</v>
      </c>
      <c r="C624" s="3">
        <v>2017</v>
      </c>
      <c r="D624" s="5">
        <v>48502</v>
      </c>
      <c r="E624" s="1">
        <v>0</v>
      </c>
      <c r="F624" s="1">
        <v>400000</v>
      </c>
      <c r="G624" s="1" t="s">
        <v>284</v>
      </c>
      <c r="H624" s="1">
        <v>1</v>
      </c>
      <c r="I624" s="2" t="s">
        <v>300</v>
      </c>
    </row>
    <row r="625" spans="1:9" x14ac:dyDescent="0.25">
      <c r="A625" s="1" t="s">
        <v>277</v>
      </c>
      <c r="B625" s="1" t="s">
        <v>286</v>
      </c>
      <c r="C625" s="3">
        <v>2016</v>
      </c>
      <c r="D625" s="5">
        <v>44434</v>
      </c>
      <c r="E625" s="1">
        <v>0</v>
      </c>
      <c r="F625" s="1">
        <v>700000</v>
      </c>
      <c r="G625" s="1" t="s">
        <v>287</v>
      </c>
      <c r="H625" s="1">
        <v>1</v>
      </c>
      <c r="I625" s="2" t="s">
        <v>302</v>
      </c>
    </row>
    <row r="626" spans="1:9" x14ac:dyDescent="0.25">
      <c r="A626" s="1" t="s">
        <v>289</v>
      </c>
      <c r="B626" s="1" t="s">
        <v>290</v>
      </c>
      <c r="C626" s="3">
        <v>2015</v>
      </c>
      <c r="D626" s="5">
        <v>87841</v>
      </c>
      <c r="E626" s="1">
        <v>1</v>
      </c>
      <c r="F626" s="1">
        <v>750000</v>
      </c>
      <c r="G626" s="1" t="s">
        <v>287</v>
      </c>
      <c r="H626" s="1">
        <v>1</v>
      </c>
      <c r="I626" s="2" t="s">
        <v>304</v>
      </c>
    </row>
    <row r="627" spans="1:9" x14ac:dyDescent="0.25">
      <c r="A627" s="1" t="s">
        <v>277</v>
      </c>
      <c r="B627" s="1" t="s">
        <v>292</v>
      </c>
      <c r="C627" s="3">
        <v>2020</v>
      </c>
      <c r="D627" s="5">
        <v>30988</v>
      </c>
      <c r="E627" s="1">
        <v>0</v>
      </c>
      <c r="F627" s="1">
        <v>970000</v>
      </c>
      <c r="G627" s="1" t="s">
        <v>293</v>
      </c>
      <c r="H627" s="1">
        <v>1</v>
      </c>
      <c r="I627" s="2" t="s">
        <v>307</v>
      </c>
    </row>
    <row r="628" spans="1:9" x14ac:dyDescent="0.25">
      <c r="A628" s="1" t="s">
        <v>277</v>
      </c>
      <c r="B628" s="1" t="s">
        <v>295</v>
      </c>
      <c r="C628" s="3">
        <v>2015</v>
      </c>
      <c r="D628" s="5">
        <v>60604</v>
      </c>
      <c r="E628" s="1">
        <v>0</v>
      </c>
      <c r="F628" s="1">
        <v>400000</v>
      </c>
      <c r="G628" s="1" t="s">
        <v>296</v>
      </c>
      <c r="H628" s="1">
        <v>1</v>
      </c>
      <c r="I628" s="2" t="s">
        <v>311</v>
      </c>
    </row>
    <row r="629" spans="1:9" x14ac:dyDescent="0.25">
      <c r="A629" s="1" t="s">
        <v>298</v>
      </c>
      <c r="B629" s="1" t="s">
        <v>299</v>
      </c>
      <c r="C629" s="3">
        <v>2015</v>
      </c>
      <c r="D629" s="5">
        <v>49769</v>
      </c>
      <c r="E629" s="1">
        <v>0</v>
      </c>
      <c r="F629" s="1">
        <v>595000</v>
      </c>
      <c r="G629" s="1" t="s">
        <v>279</v>
      </c>
      <c r="H629" s="1">
        <v>1</v>
      </c>
      <c r="I629" s="2" t="s">
        <v>314</v>
      </c>
    </row>
    <row r="630" spans="1:9" x14ac:dyDescent="0.25">
      <c r="A630" s="1" t="s">
        <v>3244</v>
      </c>
      <c r="B630" s="1" t="s">
        <v>281</v>
      </c>
      <c r="C630" s="3">
        <v>2019</v>
      </c>
      <c r="D630" s="5">
        <v>1431</v>
      </c>
      <c r="E630" s="1">
        <v>0</v>
      </c>
      <c r="F630" s="1">
        <v>695000</v>
      </c>
      <c r="G630" s="1" t="s">
        <v>301</v>
      </c>
      <c r="H630" s="1">
        <v>1</v>
      </c>
      <c r="I630" s="2" t="s">
        <v>316</v>
      </c>
    </row>
    <row r="631" spans="1:9" x14ac:dyDescent="0.25">
      <c r="A631" s="1" t="s">
        <v>3244</v>
      </c>
      <c r="B631" s="1" t="s">
        <v>303</v>
      </c>
      <c r="C631" s="3">
        <v>2019</v>
      </c>
      <c r="D631" s="5">
        <v>23004</v>
      </c>
      <c r="E631" s="1">
        <v>0</v>
      </c>
      <c r="F631" s="1">
        <v>900000</v>
      </c>
      <c r="G631" s="1" t="s">
        <v>287</v>
      </c>
      <c r="H631" s="1">
        <v>1</v>
      </c>
      <c r="I631" s="2" t="s">
        <v>318</v>
      </c>
    </row>
    <row r="632" spans="1:9" x14ac:dyDescent="0.25">
      <c r="A632" s="1" t="s">
        <v>3343</v>
      </c>
      <c r="B632" s="1" t="s">
        <v>305</v>
      </c>
      <c r="C632" s="3">
        <v>2017</v>
      </c>
      <c r="D632" s="5">
        <v>35128</v>
      </c>
      <c r="E632" s="1">
        <v>0</v>
      </c>
      <c r="F632" s="1">
        <v>4000000</v>
      </c>
      <c r="G632" s="1" t="s">
        <v>306</v>
      </c>
      <c r="H632" s="1">
        <v>1</v>
      </c>
      <c r="I632" s="2" t="s">
        <v>320</v>
      </c>
    </row>
    <row r="633" spans="1:9" x14ac:dyDescent="0.25">
      <c r="A633" s="1" t="s">
        <v>308</v>
      </c>
      <c r="B633" s="1" t="s">
        <v>309</v>
      </c>
      <c r="C633" s="3">
        <v>2019</v>
      </c>
      <c r="D633" s="5">
        <v>40913</v>
      </c>
      <c r="E633" s="1">
        <v>0</v>
      </c>
      <c r="F633" s="1">
        <v>925000</v>
      </c>
      <c r="G633" s="1" t="s">
        <v>310</v>
      </c>
      <c r="H633" s="1">
        <v>1</v>
      </c>
      <c r="I633" s="2" t="s">
        <v>322</v>
      </c>
    </row>
    <row r="634" spans="1:9" x14ac:dyDescent="0.25">
      <c r="A634" s="1" t="s">
        <v>312</v>
      </c>
      <c r="B634" s="1" t="s">
        <v>313</v>
      </c>
      <c r="C634" s="3">
        <v>2021</v>
      </c>
      <c r="D634" s="5">
        <v>28563</v>
      </c>
      <c r="E634" s="1">
        <v>1</v>
      </c>
      <c r="F634" s="1">
        <v>1310000</v>
      </c>
      <c r="G634" s="1" t="s">
        <v>306</v>
      </c>
      <c r="H634" s="1">
        <v>1</v>
      </c>
      <c r="I634" s="2" t="s">
        <v>324</v>
      </c>
    </row>
    <row r="635" spans="1:9" x14ac:dyDescent="0.25">
      <c r="A635" s="1" t="s">
        <v>3343</v>
      </c>
      <c r="B635" s="1" t="s">
        <v>315</v>
      </c>
      <c r="C635" s="3">
        <v>2019</v>
      </c>
      <c r="D635" s="5">
        <v>24419</v>
      </c>
      <c r="E635" s="1">
        <v>1</v>
      </c>
      <c r="F635" s="1">
        <v>3000000</v>
      </c>
      <c r="G635" s="1" t="s">
        <v>306</v>
      </c>
      <c r="H635" s="1">
        <v>1</v>
      </c>
      <c r="I635" s="2" t="s">
        <v>326</v>
      </c>
    </row>
    <row r="636" spans="1:9" x14ac:dyDescent="0.25">
      <c r="A636" s="1" t="s">
        <v>5430</v>
      </c>
      <c r="B636" s="1" t="s">
        <v>317</v>
      </c>
      <c r="C636" s="3">
        <v>2022</v>
      </c>
      <c r="D636" s="5">
        <v>10967</v>
      </c>
      <c r="E636" s="1">
        <v>0</v>
      </c>
      <c r="F636" s="1">
        <v>4400000</v>
      </c>
      <c r="G636" s="1" t="s">
        <v>306</v>
      </c>
      <c r="H636" s="1">
        <v>1</v>
      </c>
      <c r="I636" s="2" t="s">
        <v>328</v>
      </c>
    </row>
    <row r="637" spans="1:9" x14ac:dyDescent="0.25">
      <c r="A637" s="1" t="s">
        <v>3343</v>
      </c>
      <c r="B637" s="1" t="s">
        <v>319</v>
      </c>
      <c r="C637" s="3">
        <v>2017</v>
      </c>
      <c r="D637" s="5">
        <v>8590</v>
      </c>
      <c r="E637" s="1">
        <v>1</v>
      </c>
      <c r="F637" s="1">
        <v>2800000</v>
      </c>
      <c r="G637" s="1" t="s">
        <v>306</v>
      </c>
      <c r="H637" s="1">
        <v>1</v>
      </c>
      <c r="I637" s="2" t="s">
        <v>330</v>
      </c>
    </row>
    <row r="638" spans="1:9" x14ac:dyDescent="0.25">
      <c r="A638" s="1" t="s">
        <v>156</v>
      </c>
      <c r="B638" s="1" t="s">
        <v>321</v>
      </c>
      <c r="C638" s="3">
        <v>2019</v>
      </c>
      <c r="D638" s="5">
        <v>16883</v>
      </c>
      <c r="E638" s="1">
        <v>1</v>
      </c>
      <c r="F638" s="1">
        <v>3400000</v>
      </c>
      <c r="G638" s="1" t="s">
        <v>306</v>
      </c>
      <c r="H638" s="1">
        <v>1</v>
      </c>
      <c r="I638" s="2" t="s">
        <v>333</v>
      </c>
    </row>
    <row r="639" spans="1:9" x14ac:dyDescent="0.25">
      <c r="A639" s="1" t="s">
        <v>3343</v>
      </c>
      <c r="B639" s="1" t="s">
        <v>323</v>
      </c>
      <c r="C639" s="3">
        <v>2019</v>
      </c>
      <c r="D639" s="5">
        <v>50640</v>
      </c>
      <c r="E639" s="1">
        <v>0</v>
      </c>
      <c r="F639" s="1">
        <v>3500000</v>
      </c>
      <c r="G639" s="1" t="s">
        <v>306</v>
      </c>
      <c r="H639" s="1">
        <v>1</v>
      </c>
      <c r="I639" s="2" t="s">
        <v>335</v>
      </c>
    </row>
    <row r="640" spans="1:9" x14ac:dyDescent="0.25">
      <c r="A640" s="1" t="s">
        <v>3343</v>
      </c>
      <c r="B640" s="1" t="s">
        <v>325</v>
      </c>
      <c r="C640" s="3">
        <v>2017</v>
      </c>
      <c r="D640" s="5">
        <v>13127</v>
      </c>
      <c r="E640" s="1">
        <v>0</v>
      </c>
      <c r="F640" s="1">
        <v>2600000</v>
      </c>
      <c r="G640" s="1" t="s">
        <v>306</v>
      </c>
      <c r="H640" s="1">
        <v>1</v>
      </c>
      <c r="I640" s="2" t="s">
        <v>337</v>
      </c>
    </row>
    <row r="641" spans="1:9" x14ac:dyDescent="0.25">
      <c r="A641" s="1" t="s">
        <v>3343</v>
      </c>
      <c r="B641" s="1" t="s">
        <v>327</v>
      </c>
      <c r="C641" s="3">
        <v>2021</v>
      </c>
      <c r="D641" s="5">
        <v>5869</v>
      </c>
      <c r="E641" s="1">
        <v>0</v>
      </c>
      <c r="F641" s="1">
        <v>7600000</v>
      </c>
      <c r="G641" s="1" t="s">
        <v>306</v>
      </c>
      <c r="H641" s="1"/>
      <c r="I641" s="2" t="s">
        <v>338</v>
      </c>
    </row>
    <row r="642" spans="1:9" x14ac:dyDescent="0.25">
      <c r="A642" s="1" t="s">
        <v>3343</v>
      </c>
      <c r="B642" s="1" t="s">
        <v>329</v>
      </c>
      <c r="C642" s="3">
        <v>2019</v>
      </c>
      <c r="D642" s="5">
        <v>58239</v>
      </c>
      <c r="E642" s="1">
        <v>1</v>
      </c>
      <c r="F642" s="1">
        <v>5500000</v>
      </c>
      <c r="G642" s="1" t="s">
        <v>306</v>
      </c>
      <c r="H642" s="1">
        <v>1</v>
      </c>
      <c r="I642" s="2" t="s">
        <v>280</v>
      </c>
    </row>
    <row r="643" spans="1:9" x14ac:dyDescent="0.25">
      <c r="A643" s="1" t="s">
        <v>277</v>
      </c>
      <c r="B643" s="1" t="s">
        <v>331</v>
      </c>
      <c r="C643" s="3">
        <v>2017</v>
      </c>
      <c r="D643" s="5">
        <v>46765</v>
      </c>
      <c r="E643" s="1">
        <v>1</v>
      </c>
      <c r="F643" s="1">
        <v>495000</v>
      </c>
      <c r="G643" s="1" t="s">
        <v>332</v>
      </c>
      <c r="H643" s="1">
        <v>1</v>
      </c>
      <c r="I643" s="2" t="s">
        <v>282</v>
      </c>
    </row>
    <row r="644" spans="1:9" x14ac:dyDescent="0.25">
      <c r="A644" s="1" t="s">
        <v>298</v>
      </c>
      <c r="B644" s="1" t="s">
        <v>334</v>
      </c>
      <c r="C644" s="3">
        <v>2014</v>
      </c>
      <c r="D644" s="5">
        <v>57415</v>
      </c>
      <c r="E644" s="1">
        <v>0</v>
      </c>
      <c r="F644" s="1">
        <v>365000</v>
      </c>
      <c r="G644" s="1" t="s">
        <v>296</v>
      </c>
      <c r="H644" s="1">
        <v>1</v>
      </c>
      <c r="I644" s="2" t="s">
        <v>285</v>
      </c>
    </row>
    <row r="645" spans="1:9" x14ac:dyDescent="0.25">
      <c r="A645" s="1" t="s">
        <v>3435</v>
      </c>
      <c r="B645" s="1" t="s">
        <v>336</v>
      </c>
      <c r="C645" s="3">
        <v>2020</v>
      </c>
      <c r="D645" s="5">
        <v>65433</v>
      </c>
      <c r="E645" s="1">
        <v>1</v>
      </c>
      <c r="F645" s="1">
        <v>1780000</v>
      </c>
      <c r="G645" s="1" t="s">
        <v>296</v>
      </c>
      <c r="H645" s="1">
        <v>1</v>
      </c>
      <c r="I645" s="2" t="s">
        <v>288</v>
      </c>
    </row>
    <row r="646" spans="1:9" x14ac:dyDescent="0.25">
      <c r="A646" s="1" t="s">
        <v>277</v>
      </c>
      <c r="B646" s="1" t="s">
        <v>278</v>
      </c>
      <c r="C646" s="3">
        <v>2017</v>
      </c>
      <c r="D646" s="5">
        <v>35018</v>
      </c>
      <c r="E646" s="1">
        <v>0</v>
      </c>
      <c r="F646" s="1">
        <v>485000</v>
      </c>
      <c r="G646" s="1" t="s">
        <v>279</v>
      </c>
      <c r="H646" s="1">
        <v>1</v>
      </c>
      <c r="I646" s="2" t="s">
        <v>291</v>
      </c>
    </row>
    <row r="647" spans="1:9" x14ac:dyDescent="0.25">
      <c r="A647" s="1" t="s">
        <v>3244</v>
      </c>
      <c r="B647" s="1" t="s">
        <v>281</v>
      </c>
      <c r="C647" s="3">
        <v>2019</v>
      </c>
      <c r="D647" s="5">
        <v>57543</v>
      </c>
      <c r="E647" s="1">
        <v>0</v>
      </c>
      <c r="F647" s="1">
        <v>599000</v>
      </c>
      <c r="G647" s="1" t="s">
        <v>279</v>
      </c>
      <c r="H647" s="1">
        <v>2</v>
      </c>
      <c r="I647" s="2" t="s">
        <v>294</v>
      </c>
    </row>
    <row r="648" spans="1:9" x14ac:dyDescent="0.25">
      <c r="A648" s="1" t="s">
        <v>3244</v>
      </c>
      <c r="B648" s="1" t="s">
        <v>283</v>
      </c>
      <c r="C648" s="3">
        <v>2017</v>
      </c>
      <c r="D648" s="5">
        <v>48502</v>
      </c>
      <c r="E648" s="1">
        <v>0</v>
      </c>
      <c r="F648" s="1">
        <v>400000</v>
      </c>
      <c r="G648" s="1" t="s">
        <v>284</v>
      </c>
      <c r="H648" s="1">
        <v>1</v>
      </c>
      <c r="I648" s="2" t="s">
        <v>297</v>
      </c>
    </row>
    <row r="649" spans="1:9" x14ac:dyDescent="0.25">
      <c r="A649" s="1" t="s">
        <v>277</v>
      </c>
      <c r="B649" s="1" t="s">
        <v>286</v>
      </c>
      <c r="C649" s="3">
        <v>2016</v>
      </c>
      <c r="D649" s="5">
        <v>44434</v>
      </c>
      <c r="E649" s="1">
        <v>0</v>
      </c>
      <c r="F649" s="1">
        <v>700000</v>
      </c>
      <c r="G649" s="1" t="s">
        <v>287</v>
      </c>
      <c r="H649" s="1">
        <v>1</v>
      </c>
      <c r="I649" s="2" t="s">
        <v>300</v>
      </c>
    </row>
    <row r="650" spans="1:9" x14ac:dyDescent="0.25">
      <c r="A650" s="1" t="s">
        <v>289</v>
      </c>
      <c r="B650" s="1" t="s">
        <v>290</v>
      </c>
      <c r="C650" s="3">
        <v>2015</v>
      </c>
      <c r="D650" s="5">
        <v>87841</v>
      </c>
      <c r="E650" s="1">
        <v>1</v>
      </c>
      <c r="F650" s="1">
        <v>750000</v>
      </c>
      <c r="G650" s="1" t="s">
        <v>287</v>
      </c>
      <c r="H650" s="1">
        <v>1</v>
      </c>
      <c r="I650" s="2" t="s">
        <v>302</v>
      </c>
    </row>
    <row r="651" spans="1:9" x14ac:dyDescent="0.25">
      <c r="A651" s="1" t="s">
        <v>277</v>
      </c>
      <c r="B651" s="1" t="s">
        <v>292</v>
      </c>
      <c r="C651" s="3">
        <v>2020</v>
      </c>
      <c r="D651" s="5">
        <v>30988</v>
      </c>
      <c r="E651" s="1">
        <v>0</v>
      </c>
      <c r="F651" s="1">
        <v>970000</v>
      </c>
      <c r="G651" s="1" t="s">
        <v>293</v>
      </c>
      <c r="H651" s="1">
        <v>1</v>
      </c>
      <c r="I651" s="2" t="s">
        <v>304</v>
      </c>
    </row>
    <row r="652" spans="1:9" x14ac:dyDescent="0.25">
      <c r="A652" s="1" t="s">
        <v>277</v>
      </c>
      <c r="B652" s="1" t="s">
        <v>295</v>
      </c>
      <c r="C652" s="3">
        <v>2015</v>
      </c>
      <c r="D652" s="5">
        <v>60604</v>
      </c>
      <c r="E652" s="1">
        <v>0</v>
      </c>
      <c r="F652" s="1">
        <v>400000</v>
      </c>
      <c r="G652" s="1" t="s">
        <v>296</v>
      </c>
      <c r="H652" s="1">
        <v>1</v>
      </c>
      <c r="I652" s="2" t="s">
        <v>307</v>
      </c>
    </row>
    <row r="653" spans="1:9" x14ac:dyDescent="0.25">
      <c r="A653" s="1" t="s">
        <v>298</v>
      </c>
      <c r="B653" s="1" t="s">
        <v>299</v>
      </c>
      <c r="C653" s="3">
        <v>2015</v>
      </c>
      <c r="D653" s="5">
        <v>49769</v>
      </c>
      <c r="E653" s="1">
        <v>0</v>
      </c>
      <c r="F653" s="1">
        <v>595000</v>
      </c>
      <c r="G653" s="1" t="s">
        <v>279</v>
      </c>
      <c r="H653" s="1">
        <v>1</v>
      </c>
      <c r="I653" s="2" t="s">
        <v>311</v>
      </c>
    </row>
    <row r="654" spans="1:9" x14ac:dyDescent="0.25">
      <c r="A654" s="1" t="s">
        <v>3244</v>
      </c>
      <c r="B654" s="1" t="s">
        <v>281</v>
      </c>
      <c r="C654" s="3">
        <v>2019</v>
      </c>
      <c r="D654" s="5">
        <v>1431</v>
      </c>
      <c r="E654" s="1">
        <v>0</v>
      </c>
      <c r="F654" s="1">
        <v>695000</v>
      </c>
      <c r="G654" s="1" t="s">
        <v>301</v>
      </c>
      <c r="H654" s="1">
        <v>1</v>
      </c>
      <c r="I654" s="2" t="s">
        <v>314</v>
      </c>
    </row>
    <row r="655" spans="1:9" x14ac:dyDescent="0.25">
      <c r="A655" s="1" t="s">
        <v>3244</v>
      </c>
      <c r="B655" s="1" t="s">
        <v>303</v>
      </c>
      <c r="C655" s="3">
        <v>2019</v>
      </c>
      <c r="D655" s="5">
        <v>23004</v>
      </c>
      <c r="E655" s="1">
        <v>0</v>
      </c>
      <c r="F655" s="1">
        <v>900000</v>
      </c>
      <c r="G655" s="1" t="s">
        <v>287</v>
      </c>
      <c r="H655" s="1">
        <v>1</v>
      </c>
      <c r="I655" s="2" t="s">
        <v>316</v>
      </c>
    </row>
    <row r="656" spans="1:9" x14ac:dyDescent="0.25">
      <c r="A656" s="1" t="s">
        <v>3343</v>
      </c>
      <c r="B656" s="1" t="s">
        <v>305</v>
      </c>
      <c r="C656" s="3">
        <v>2017</v>
      </c>
      <c r="D656" s="5">
        <v>35128</v>
      </c>
      <c r="E656" s="1">
        <v>0</v>
      </c>
      <c r="F656" s="1">
        <v>4000000</v>
      </c>
      <c r="G656" s="1" t="s">
        <v>306</v>
      </c>
      <c r="H656" s="1">
        <v>1</v>
      </c>
      <c r="I656" s="2" t="s">
        <v>318</v>
      </c>
    </row>
    <row r="657" spans="1:9" x14ac:dyDescent="0.25">
      <c r="A657" s="1" t="s">
        <v>308</v>
      </c>
      <c r="B657" s="1" t="s">
        <v>309</v>
      </c>
      <c r="C657" s="3">
        <v>2019</v>
      </c>
      <c r="D657" s="5">
        <v>40913</v>
      </c>
      <c r="E657" s="1">
        <v>0</v>
      </c>
      <c r="F657" s="1">
        <v>925000</v>
      </c>
      <c r="G657" s="1" t="s">
        <v>310</v>
      </c>
      <c r="H657" s="1">
        <v>1</v>
      </c>
      <c r="I657" s="2" t="s">
        <v>320</v>
      </c>
    </row>
    <row r="658" spans="1:9" x14ac:dyDescent="0.25">
      <c r="A658" s="1" t="s">
        <v>312</v>
      </c>
      <c r="B658" s="1" t="s">
        <v>313</v>
      </c>
      <c r="C658" s="3">
        <v>2021</v>
      </c>
      <c r="D658" s="5">
        <v>28563</v>
      </c>
      <c r="E658" s="1">
        <v>1</v>
      </c>
      <c r="F658" s="1">
        <v>1310000</v>
      </c>
      <c r="G658" s="1" t="s">
        <v>306</v>
      </c>
      <c r="H658" s="1">
        <v>1</v>
      </c>
      <c r="I658" s="2" t="s">
        <v>322</v>
      </c>
    </row>
    <row r="659" spans="1:9" x14ac:dyDescent="0.25">
      <c r="A659" s="1" t="s">
        <v>3343</v>
      </c>
      <c r="B659" s="1" t="s">
        <v>315</v>
      </c>
      <c r="C659" s="3">
        <v>2019</v>
      </c>
      <c r="D659" s="5">
        <v>24419</v>
      </c>
      <c r="E659" s="1">
        <v>1</v>
      </c>
      <c r="F659" s="1">
        <v>3000000</v>
      </c>
      <c r="G659" s="1" t="s">
        <v>306</v>
      </c>
      <c r="H659" s="1">
        <v>1</v>
      </c>
      <c r="I659" s="2" t="s">
        <v>324</v>
      </c>
    </row>
    <row r="660" spans="1:9" x14ac:dyDescent="0.25">
      <c r="A660" s="1" t="s">
        <v>5430</v>
      </c>
      <c r="B660" s="1" t="s">
        <v>317</v>
      </c>
      <c r="C660" s="3">
        <v>2022</v>
      </c>
      <c r="D660" s="5">
        <v>10967</v>
      </c>
      <c r="E660" s="1">
        <v>0</v>
      </c>
      <c r="F660" s="1">
        <v>4400000</v>
      </c>
      <c r="G660" s="1" t="s">
        <v>306</v>
      </c>
      <c r="H660" s="1">
        <v>1</v>
      </c>
      <c r="I660" s="2" t="s">
        <v>326</v>
      </c>
    </row>
    <row r="661" spans="1:9" x14ac:dyDescent="0.25">
      <c r="A661" s="1" t="s">
        <v>3343</v>
      </c>
      <c r="B661" s="1" t="s">
        <v>319</v>
      </c>
      <c r="C661" s="3">
        <v>2017</v>
      </c>
      <c r="D661" s="5">
        <v>8590</v>
      </c>
      <c r="E661" s="1">
        <v>1</v>
      </c>
      <c r="F661" s="1">
        <v>2800000</v>
      </c>
      <c r="G661" s="1" t="s">
        <v>306</v>
      </c>
      <c r="H661" s="1">
        <v>1</v>
      </c>
      <c r="I661" s="2" t="s">
        <v>328</v>
      </c>
    </row>
    <row r="662" spans="1:9" x14ac:dyDescent="0.25">
      <c r="A662" s="1" t="s">
        <v>156</v>
      </c>
      <c r="B662" s="1" t="s">
        <v>321</v>
      </c>
      <c r="C662" s="3">
        <v>2019</v>
      </c>
      <c r="D662" s="5">
        <v>16883</v>
      </c>
      <c r="E662" s="1">
        <v>1</v>
      </c>
      <c r="F662" s="1">
        <v>3400000</v>
      </c>
      <c r="G662" s="1" t="s">
        <v>306</v>
      </c>
      <c r="H662" s="1">
        <v>1</v>
      </c>
      <c r="I662" s="2" t="s">
        <v>330</v>
      </c>
    </row>
    <row r="663" spans="1:9" x14ac:dyDescent="0.25">
      <c r="A663" s="1" t="s">
        <v>3343</v>
      </c>
      <c r="B663" s="1" t="s">
        <v>323</v>
      </c>
      <c r="C663" s="3">
        <v>2019</v>
      </c>
      <c r="D663" s="5">
        <v>50640</v>
      </c>
      <c r="E663" s="1">
        <v>0</v>
      </c>
      <c r="F663" s="1">
        <v>3500000</v>
      </c>
      <c r="G663" s="1" t="s">
        <v>306</v>
      </c>
      <c r="H663" s="1">
        <v>1</v>
      </c>
      <c r="I663" s="2" t="s">
        <v>333</v>
      </c>
    </row>
    <row r="664" spans="1:9" x14ac:dyDescent="0.25">
      <c r="A664" s="1" t="s">
        <v>3343</v>
      </c>
      <c r="B664" s="1" t="s">
        <v>325</v>
      </c>
      <c r="C664" s="3">
        <v>2017</v>
      </c>
      <c r="D664" s="5">
        <v>13127</v>
      </c>
      <c r="E664" s="1">
        <v>0</v>
      </c>
      <c r="F664" s="1">
        <v>2600000</v>
      </c>
      <c r="G664" s="1" t="s">
        <v>306</v>
      </c>
      <c r="H664" s="1">
        <v>1</v>
      </c>
      <c r="I664" s="2" t="s">
        <v>335</v>
      </c>
    </row>
    <row r="665" spans="1:9" x14ac:dyDescent="0.25">
      <c r="A665" s="1" t="s">
        <v>3343</v>
      </c>
      <c r="B665" s="1" t="s">
        <v>327</v>
      </c>
      <c r="C665" s="3">
        <v>2021</v>
      </c>
      <c r="D665" s="5">
        <v>5869</v>
      </c>
      <c r="E665" s="1">
        <v>0</v>
      </c>
      <c r="F665" s="1">
        <v>7600000</v>
      </c>
      <c r="G665" s="1" t="s">
        <v>306</v>
      </c>
      <c r="H665" s="1">
        <v>1</v>
      </c>
      <c r="I665" s="2" t="s">
        <v>337</v>
      </c>
    </row>
    <row r="666" spans="1:9" x14ac:dyDescent="0.25">
      <c r="A666" s="1" t="s">
        <v>3343</v>
      </c>
      <c r="B666" s="1" t="s">
        <v>329</v>
      </c>
      <c r="C666" s="3">
        <v>2019</v>
      </c>
      <c r="D666" s="5">
        <v>58239</v>
      </c>
      <c r="E666" s="1">
        <v>1</v>
      </c>
      <c r="F666" s="1">
        <v>5500000</v>
      </c>
      <c r="G666" s="1" t="s">
        <v>306</v>
      </c>
      <c r="H666" s="1"/>
      <c r="I666" s="2" t="s">
        <v>338</v>
      </c>
    </row>
    <row r="667" spans="1:9" x14ac:dyDescent="0.25">
      <c r="A667" s="1" t="s">
        <v>277</v>
      </c>
      <c r="B667" s="1" t="s">
        <v>331</v>
      </c>
      <c r="C667" s="3">
        <v>2017</v>
      </c>
      <c r="D667" s="5">
        <v>46765</v>
      </c>
      <c r="E667" s="1">
        <v>1</v>
      </c>
      <c r="F667" s="1">
        <v>495000</v>
      </c>
      <c r="G667" s="1" t="s">
        <v>332</v>
      </c>
      <c r="H667" s="1">
        <v>1</v>
      </c>
      <c r="I667" s="2" t="s">
        <v>280</v>
      </c>
    </row>
    <row r="668" spans="1:9" x14ac:dyDescent="0.25">
      <c r="A668" s="1" t="s">
        <v>298</v>
      </c>
      <c r="B668" s="1" t="s">
        <v>334</v>
      </c>
      <c r="C668" s="3">
        <v>2014</v>
      </c>
      <c r="D668" s="5">
        <v>57415</v>
      </c>
      <c r="E668" s="1">
        <v>0</v>
      </c>
      <c r="F668" s="1">
        <v>365000</v>
      </c>
      <c r="G668" s="1" t="s">
        <v>296</v>
      </c>
      <c r="H668" s="1">
        <v>1</v>
      </c>
      <c r="I668" s="2" t="s">
        <v>282</v>
      </c>
    </row>
    <row r="669" spans="1:9" x14ac:dyDescent="0.25">
      <c r="A669" s="1" t="s">
        <v>3435</v>
      </c>
      <c r="B669" s="1" t="s">
        <v>336</v>
      </c>
      <c r="C669" s="3">
        <v>2020</v>
      </c>
      <c r="D669" s="5">
        <v>65433</v>
      </c>
      <c r="E669" s="1">
        <v>1</v>
      </c>
      <c r="F669" s="1">
        <v>1780000</v>
      </c>
      <c r="G669" s="1" t="s">
        <v>296</v>
      </c>
      <c r="H669" s="1">
        <v>1</v>
      </c>
      <c r="I669" s="2" t="s">
        <v>285</v>
      </c>
    </row>
    <row r="670" spans="1:9" x14ac:dyDescent="0.25">
      <c r="A670" s="1" t="s">
        <v>277</v>
      </c>
      <c r="B670" s="1" t="s">
        <v>278</v>
      </c>
      <c r="C670" s="3">
        <v>2017</v>
      </c>
      <c r="D670" s="5">
        <v>35018</v>
      </c>
      <c r="E670" s="1">
        <v>0</v>
      </c>
      <c r="F670" s="1">
        <v>485000</v>
      </c>
      <c r="G670" s="1" t="s">
        <v>279</v>
      </c>
      <c r="H670" s="1">
        <v>1</v>
      </c>
      <c r="I670" s="2" t="s">
        <v>288</v>
      </c>
    </row>
    <row r="671" spans="1:9" x14ac:dyDescent="0.25">
      <c r="A671" s="1" t="s">
        <v>3244</v>
      </c>
      <c r="B671" s="1" t="s">
        <v>281</v>
      </c>
      <c r="C671" s="3">
        <v>2019</v>
      </c>
      <c r="D671" s="5">
        <v>57543</v>
      </c>
      <c r="E671" s="1">
        <v>0</v>
      </c>
      <c r="F671" s="1">
        <v>599000</v>
      </c>
      <c r="G671" s="1" t="s">
        <v>279</v>
      </c>
      <c r="H671" s="1">
        <v>1</v>
      </c>
      <c r="I671" s="2" t="s">
        <v>291</v>
      </c>
    </row>
    <row r="672" spans="1:9" x14ac:dyDescent="0.25">
      <c r="A672" s="1" t="s">
        <v>3244</v>
      </c>
      <c r="B672" s="1" t="s">
        <v>283</v>
      </c>
      <c r="C672" s="3">
        <v>2017</v>
      </c>
      <c r="D672" s="5">
        <v>48502</v>
      </c>
      <c r="E672" s="1">
        <v>0</v>
      </c>
      <c r="F672" s="1">
        <v>400000</v>
      </c>
      <c r="G672" s="1" t="s">
        <v>284</v>
      </c>
      <c r="H672" s="1">
        <v>2</v>
      </c>
      <c r="I672" s="2" t="s">
        <v>294</v>
      </c>
    </row>
    <row r="673" spans="1:9" x14ac:dyDescent="0.25">
      <c r="A673" s="1" t="s">
        <v>277</v>
      </c>
      <c r="B673" s="1" t="s">
        <v>286</v>
      </c>
      <c r="C673" s="3">
        <v>2016</v>
      </c>
      <c r="D673" s="5">
        <v>44434</v>
      </c>
      <c r="E673" s="1">
        <v>0</v>
      </c>
      <c r="F673" s="1">
        <v>700000</v>
      </c>
      <c r="G673" s="1" t="s">
        <v>287</v>
      </c>
      <c r="H673" s="1">
        <v>1</v>
      </c>
      <c r="I673" s="2" t="s">
        <v>297</v>
      </c>
    </row>
    <row r="674" spans="1:9" x14ac:dyDescent="0.25">
      <c r="A674" s="1" t="s">
        <v>289</v>
      </c>
      <c r="B674" s="1" t="s">
        <v>290</v>
      </c>
      <c r="C674" s="3">
        <v>2015</v>
      </c>
      <c r="D674" s="5">
        <v>87841</v>
      </c>
      <c r="E674" s="1">
        <v>1</v>
      </c>
      <c r="F674" s="1">
        <v>750000</v>
      </c>
      <c r="G674" s="1" t="s">
        <v>287</v>
      </c>
      <c r="H674" s="1">
        <v>1</v>
      </c>
      <c r="I674" s="2" t="s">
        <v>300</v>
      </c>
    </row>
    <row r="675" spans="1:9" x14ac:dyDescent="0.25">
      <c r="A675" s="1" t="s">
        <v>277</v>
      </c>
      <c r="B675" s="1" t="s">
        <v>292</v>
      </c>
      <c r="C675" s="3">
        <v>2020</v>
      </c>
      <c r="D675" s="5">
        <v>30988</v>
      </c>
      <c r="E675" s="1">
        <v>0</v>
      </c>
      <c r="F675" s="1">
        <v>970000</v>
      </c>
      <c r="G675" s="1" t="s">
        <v>293</v>
      </c>
      <c r="H675" s="1">
        <v>1</v>
      </c>
      <c r="I675" s="2" t="s">
        <v>302</v>
      </c>
    </row>
    <row r="676" spans="1:9" x14ac:dyDescent="0.25">
      <c r="A676" s="1" t="s">
        <v>277</v>
      </c>
      <c r="B676" s="1" t="s">
        <v>295</v>
      </c>
      <c r="C676" s="3">
        <v>2015</v>
      </c>
      <c r="D676" s="5">
        <v>60604</v>
      </c>
      <c r="E676" s="1">
        <v>0</v>
      </c>
      <c r="F676" s="1">
        <v>400000</v>
      </c>
      <c r="G676" s="1" t="s">
        <v>296</v>
      </c>
      <c r="H676" s="1">
        <v>1</v>
      </c>
      <c r="I676" s="2" t="s">
        <v>304</v>
      </c>
    </row>
    <row r="677" spans="1:9" x14ac:dyDescent="0.25">
      <c r="A677" s="1" t="s">
        <v>298</v>
      </c>
      <c r="B677" s="1" t="s">
        <v>299</v>
      </c>
      <c r="C677" s="3">
        <v>2015</v>
      </c>
      <c r="D677" s="5">
        <v>49769</v>
      </c>
      <c r="E677" s="1">
        <v>0</v>
      </c>
      <c r="F677" s="1">
        <v>595000</v>
      </c>
      <c r="G677" s="1" t="s">
        <v>279</v>
      </c>
      <c r="H677" s="1">
        <v>1</v>
      </c>
      <c r="I677" s="2" t="s">
        <v>307</v>
      </c>
    </row>
    <row r="678" spans="1:9" x14ac:dyDescent="0.25">
      <c r="A678" s="1" t="s">
        <v>3244</v>
      </c>
      <c r="B678" s="1" t="s">
        <v>281</v>
      </c>
      <c r="C678" s="3">
        <v>2019</v>
      </c>
      <c r="D678" s="5">
        <v>1431</v>
      </c>
      <c r="E678" s="1">
        <v>0</v>
      </c>
      <c r="F678" s="1">
        <v>695000</v>
      </c>
      <c r="G678" s="1" t="s">
        <v>301</v>
      </c>
      <c r="H678" s="1">
        <v>1</v>
      </c>
      <c r="I678" s="2" t="s">
        <v>311</v>
      </c>
    </row>
    <row r="679" spans="1:9" x14ac:dyDescent="0.25">
      <c r="A679" s="1" t="s">
        <v>3244</v>
      </c>
      <c r="B679" s="1" t="s">
        <v>303</v>
      </c>
      <c r="C679" s="3">
        <v>2019</v>
      </c>
      <c r="D679" s="5">
        <v>23004</v>
      </c>
      <c r="E679" s="1">
        <v>0</v>
      </c>
      <c r="F679" s="1">
        <v>900000</v>
      </c>
      <c r="G679" s="1" t="s">
        <v>287</v>
      </c>
      <c r="H679" s="1">
        <v>1</v>
      </c>
      <c r="I679" s="2" t="s">
        <v>314</v>
      </c>
    </row>
    <row r="680" spans="1:9" x14ac:dyDescent="0.25">
      <c r="A680" s="1" t="s">
        <v>3343</v>
      </c>
      <c r="B680" s="1" t="s">
        <v>305</v>
      </c>
      <c r="C680" s="3">
        <v>2017</v>
      </c>
      <c r="D680" s="5">
        <v>35128</v>
      </c>
      <c r="E680" s="1">
        <v>0</v>
      </c>
      <c r="F680" s="1">
        <v>4000000</v>
      </c>
      <c r="G680" s="1" t="s">
        <v>306</v>
      </c>
      <c r="H680" s="1">
        <v>1</v>
      </c>
      <c r="I680" s="2" t="s">
        <v>316</v>
      </c>
    </row>
    <row r="681" spans="1:9" x14ac:dyDescent="0.25">
      <c r="A681" s="1" t="s">
        <v>308</v>
      </c>
      <c r="B681" s="1" t="s">
        <v>309</v>
      </c>
      <c r="C681" s="3">
        <v>2019</v>
      </c>
      <c r="D681" s="5">
        <v>40913</v>
      </c>
      <c r="E681" s="1">
        <v>0</v>
      </c>
      <c r="F681" s="1">
        <v>925000</v>
      </c>
      <c r="G681" s="1" t="s">
        <v>310</v>
      </c>
      <c r="H681" s="1">
        <v>1</v>
      </c>
      <c r="I681" s="2" t="s">
        <v>318</v>
      </c>
    </row>
    <row r="682" spans="1:9" x14ac:dyDescent="0.25">
      <c r="A682" s="1" t="s">
        <v>312</v>
      </c>
      <c r="B682" s="1" t="s">
        <v>313</v>
      </c>
      <c r="C682" s="3">
        <v>2021</v>
      </c>
      <c r="D682" s="5">
        <v>28563</v>
      </c>
      <c r="E682" s="1">
        <v>1</v>
      </c>
      <c r="F682" s="1">
        <v>1310000</v>
      </c>
      <c r="G682" s="1" t="s">
        <v>306</v>
      </c>
      <c r="H682" s="1">
        <v>1</v>
      </c>
      <c r="I682" s="2" t="s">
        <v>320</v>
      </c>
    </row>
    <row r="683" spans="1:9" x14ac:dyDescent="0.25">
      <c r="A683" s="1" t="s">
        <v>3343</v>
      </c>
      <c r="B683" s="1" t="s">
        <v>315</v>
      </c>
      <c r="C683" s="3">
        <v>2019</v>
      </c>
      <c r="D683" s="5">
        <v>24419</v>
      </c>
      <c r="E683" s="1">
        <v>1</v>
      </c>
      <c r="F683" s="1">
        <v>3000000</v>
      </c>
      <c r="G683" s="1" t="s">
        <v>306</v>
      </c>
      <c r="H683" s="1">
        <v>1</v>
      </c>
      <c r="I683" s="2" t="s">
        <v>322</v>
      </c>
    </row>
    <row r="684" spans="1:9" x14ac:dyDescent="0.25">
      <c r="A684" s="1" t="s">
        <v>5430</v>
      </c>
      <c r="B684" s="1" t="s">
        <v>317</v>
      </c>
      <c r="C684" s="3">
        <v>2022</v>
      </c>
      <c r="D684" s="5">
        <v>10967</v>
      </c>
      <c r="E684" s="1">
        <v>0</v>
      </c>
      <c r="F684" s="1">
        <v>4400000</v>
      </c>
      <c r="G684" s="1" t="s">
        <v>306</v>
      </c>
      <c r="H684" s="1">
        <v>1</v>
      </c>
      <c r="I684" s="2" t="s">
        <v>324</v>
      </c>
    </row>
    <row r="685" spans="1:9" x14ac:dyDescent="0.25">
      <c r="A685" s="1" t="s">
        <v>3343</v>
      </c>
      <c r="B685" s="1" t="s">
        <v>319</v>
      </c>
      <c r="C685" s="3">
        <v>2017</v>
      </c>
      <c r="D685" s="5">
        <v>8590</v>
      </c>
      <c r="E685" s="1">
        <v>1</v>
      </c>
      <c r="F685" s="1">
        <v>2800000</v>
      </c>
      <c r="G685" s="1" t="s">
        <v>306</v>
      </c>
      <c r="H685" s="1">
        <v>1</v>
      </c>
      <c r="I685" s="2" t="s">
        <v>326</v>
      </c>
    </row>
    <row r="686" spans="1:9" x14ac:dyDescent="0.25">
      <c r="A686" s="1" t="s">
        <v>156</v>
      </c>
      <c r="B686" s="1" t="s">
        <v>321</v>
      </c>
      <c r="C686" s="3">
        <v>2019</v>
      </c>
      <c r="D686" s="5">
        <v>16883</v>
      </c>
      <c r="E686" s="1">
        <v>1</v>
      </c>
      <c r="F686" s="1">
        <v>3400000</v>
      </c>
      <c r="G686" s="1" t="s">
        <v>306</v>
      </c>
      <c r="H686" s="1">
        <v>1</v>
      </c>
      <c r="I686" s="2" t="s">
        <v>328</v>
      </c>
    </row>
    <row r="687" spans="1:9" x14ac:dyDescent="0.25">
      <c r="A687" s="1" t="s">
        <v>3343</v>
      </c>
      <c r="B687" s="1" t="s">
        <v>323</v>
      </c>
      <c r="C687" s="3">
        <v>2019</v>
      </c>
      <c r="D687" s="5">
        <v>50640</v>
      </c>
      <c r="E687" s="1">
        <v>0</v>
      </c>
      <c r="F687" s="1">
        <v>3500000</v>
      </c>
      <c r="G687" s="1" t="s">
        <v>306</v>
      </c>
      <c r="H687" s="1">
        <v>1</v>
      </c>
      <c r="I687" s="2" t="s">
        <v>330</v>
      </c>
    </row>
    <row r="688" spans="1:9" x14ac:dyDescent="0.25">
      <c r="A688" s="1" t="s">
        <v>3343</v>
      </c>
      <c r="B688" s="1" t="s">
        <v>325</v>
      </c>
      <c r="C688" s="3">
        <v>2017</v>
      </c>
      <c r="D688" s="5">
        <v>13127</v>
      </c>
      <c r="E688" s="1">
        <v>0</v>
      </c>
      <c r="F688" s="1">
        <v>2600000</v>
      </c>
      <c r="G688" s="1" t="s">
        <v>306</v>
      </c>
      <c r="H688" s="1">
        <v>1</v>
      </c>
      <c r="I688" s="2" t="s">
        <v>333</v>
      </c>
    </row>
    <row r="689" spans="1:9" x14ac:dyDescent="0.25">
      <c r="A689" s="1" t="s">
        <v>3343</v>
      </c>
      <c r="B689" s="1" t="s">
        <v>327</v>
      </c>
      <c r="C689" s="3">
        <v>2021</v>
      </c>
      <c r="D689" s="5">
        <v>5869</v>
      </c>
      <c r="E689" s="1">
        <v>0</v>
      </c>
      <c r="F689" s="1">
        <v>7600000</v>
      </c>
      <c r="G689" s="1" t="s">
        <v>306</v>
      </c>
      <c r="H689" s="1">
        <v>1</v>
      </c>
      <c r="I689" s="2" t="s">
        <v>335</v>
      </c>
    </row>
    <row r="690" spans="1:9" x14ac:dyDescent="0.25">
      <c r="A690" s="1" t="s">
        <v>3343</v>
      </c>
      <c r="B690" s="1" t="s">
        <v>329</v>
      </c>
      <c r="C690" s="3">
        <v>2019</v>
      </c>
      <c r="D690" s="5">
        <v>58239</v>
      </c>
      <c r="E690" s="1">
        <v>1</v>
      </c>
      <c r="F690" s="1">
        <v>5500000</v>
      </c>
      <c r="G690" s="1" t="s">
        <v>306</v>
      </c>
      <c r="H690" s="1">
        <v>1</v>
      </c>
      <c r="I690" s="2" t="s">
        <v>337</v>
      </c>
    </row>
    <row r="691" spans="1:9" x14ac:dyDescent="0.25">
      <c r="A691" s="1" t="s">
        <v>277</v>
      </c>
      <c r="B691" s="1" t="s">
        <v>331</v>
      </c>
      <c r="C691" s="3">
        <v>2017</v>
      </c>
      <c r="D691" s="5">
        <v>46765</v>
      </c>
      <c r="E691" s="1">
        <v>1</v>
      </c>
      <c r="F691" s="1">
        <v>495000</v>
      </c>
      <c r="G691" s="1" t="s">
        <v>332</v>
      </c>
      <c r="H691" s="1"/>
      <c r="I691" s="2" t="s">
        <v>338</v>
      </c>
    </row>
    <row r="692" spans="1:9" x14ac:dyDescent="0.25">
      <c r="A692" s="1" t="s">
        <v>298</v>
      </c>
      <c r="B692" s="1" t="s">
        <v>334</v>
      </c>
      <c r="C692" s="3">
        <v>2014</v>
      </c>
      <c r="D692" s="5">
        <v>57415</v>
      </c>
      <c r="E692" s="1">
        <v>0</v>
      </c>
      <c r="F692" s="1">
        <v>365000</v>
      </c>
      <c r="G692" s="1" t="s">
        <v>296</v>
      </c>
      <c r="H692" s="1">
        <v>1</v>
      </c>
      <c r="I692" s="2" t="s">
        <v>280</v>
      </c>
    </row>
    <row r="693" spans="1:9" x14ac:dyDescent="0.25">
      <c r="A693" s="1" t="s">
        <v>3435</v>
      </c>
      <c r="B693" s="1" t="s">
        <v>336</v>
      </c>
      <c r="C693" s="3">
        <v>2020</v>
      </c>
      <c r="D693" s="5">
        <v>65433</v>
      </c>
      <c r="E693" s="1">
        <v>1</v>
      </c>
      <c r="F693" s="1">
        <v>1780000</v>
      </c>
      <c r="G693" s="1" t="s">
        <v>296</v>
      </c>
      <c r="H693" s="1">
        <v>1</v>
      </c>
      <c r="I693" s="2" t="s">
        <v>282</v>
      </c>
    </row>
    <row r="694" spans="1:9" x14ac:dyDescent="0.25">
      <c r="A694" s="1" t="s">
        <v>277</v>
      </c>
      <c r="B694" s="1" t="s">
        <v>278</v>
      </c>
      <c r="C694" s="3">
        <v>2017</v>
      </c>
      <c r="D694" s="5">
        <v>35018</v>
      </c>
      <c r="E694" s="1">
        <v>0</v>
      </c>
      <c r="F694" s="1">
        <v>485000</v>
      </c>
      <c r="G694" s="1" t="s">
        <v>279</v>
      </c>
      <c r="H694" s="1">
        <v>1</v>
      </c>
      <c r="I694" s="2" t="s">
        <v>285</v>
      </c>
    </row>
    <row r="695" spans="1:9" x14ac:dyDescent="0.25">
      <c r="A695" s="1" t="s">
        <v>3244</v>
      </c>
      <c r="B695" s="1" t="s">
        <v>281</v>
      </c>
      <c r="C695" s="3">
        <v>2019</v>
      </c>
      <c r="D695" s="5">
        <v>57543</v>
      </c>
      <c r="E695" s="1">
        <v>0</v>
      </c>
      <c r="F695" s="1">
        <v>599000</v>
      </c>
      <c r="G695" s="1" t="s">
        <v>279</v>
      </c>
      <c r="H695" s="1">
        <v>1</v>
      </c>
      <c r="I695" s="2" t="s">
        <v>288</v>
      </c>
    </row>
    <row r="696" spans="1:9" x14ac:dyDescent="0.25">
      <c r="A696" s="1" t="s">
        <v>3244</v>
      </c>
      <c r="B696" s="1" t="s">
        <v>283</v>
      </c>
      <c r="C696" s="3">
        <v>2017</v>
      </c>
      <c r="D696" s="5">
        <v>48502</v>
      </c>
      <c r="E696" s="1">
        <v>0</v>
      </c>
      <c r="F696" s="1">
        <v>400000</v>
      </c>
      <c r="G696" s="1" t="s">
        <v>284</v>
      </c>
      <c r="H696" s="1">
        <v>1</v>
      </c>
      <c r="I696" s="2" t="s">
        <v>291</v>
      </c>
    </row>
    <row r="697" spans="1:9" x14ac:dyDescent="0.25">
      <c r="A697" s="1" t="s">
        <v>277</v>
      </c>
      <c r="B697" s="1" t="s">
        <v>286</v>
      </c>
      <c r="C697" s="3">
        <v>2016</v>
      </c>
      <c r="D697" s="5">
        <v>44434</v>
      </c>
      <c r="E697" s="1">
        <v>0</v>
      </c>
      <c r="F697" s="1">
        <v>700000</v>
      </c>
      <c r="G697" s="1" t="s">
        <v>287</v>
      </c>
      <c r="H697" s="1">
        <v>2</v>
      </c>
      <c r="I697" s="2" t="s">
        <v>294</v>
      </c>
    </row>
    <row r="698" spans="1:9" x14ac:dyDescent="0.25">
      <c r="A698" s="1" t="s">
        <v>289</v>
      </c>
      <c r="B698" s="1" t="s">
        <v>290</v>
      </c>
      <c r="C698" s="3">
        <v>2015</v>
      </c>
      <c r="D698" s="5">
        <v>87841</v>
      </c>
      <c r="E698" s="1">
        <v>1</v>
      </c>
      <c r="F698" s="1">
        <v>750000</v>
      </c>
      <c r="G698" s="1" t="s">
        <v>287</v>
      </c>
      <c r="H698" s="1">
        <v>1</v>
      </c>
      <c r="I698" s="2" t="s">
        <v>297</v>
      </c>
    </row>
    <row r="699" spans="1:9" x14ac:dyDescent="0.25">
      <c r="A699" s="1" t="s">
        <v>277</v>
      </c>
      <c r="B699" s="1" t="s">
        <v>292</v>
      </c>
      <c r="C699" s="3">
        <v>2020</v>
      </c>
      <c r="D699" s="5">
        <v>30988</v>
      </c>
      <c r="E699" s="1">
        <v>0</v>
      </c>
      <c r="F699" s="1">
        <v>970000</v>
      </c>
      <c r="G699" s="1" t="s">
        <v>293</v>
      </c>
      <c r="H699" s="1">
        <v>1</v>
      </c>
      <c r="I699" s="2" t="s">
        <v>300</v>
      </c>
    </row>
    <row r="700" spans="1:9" x14ac:dyDescent="0.25">
      <c r="A700" s="1" t="s">
        <v>277</v>
      </c>
      <c r="B700" s="1" t="s">
        <v>295</v>
      </c>
      <c r="C700" s="3">
        <v>2015</v>
      </c>
      <c r="D700" s="5">
        <v>60604</v>
      </c>
      <c r="E700" s="1">
        <v>0</v>
      </c>
      <c r="F700" s="1">
        <v>400000</v>
      </c>
      <c r="G700" s="1" t="s">
        <v>296</v>
      </c>
      <c r="H700" s="1">
        <v>1</v>
      </c>
      <c r="I700" s="2" t="s">
        <v>302</v>
      </c>
    </row>
    <row r="701" spans="1:9" x14ac:dyDescent="0.25">
      <c r="A701" s="1" t="s">
        <v>298</v>
      </c>
      <c r="B701" s="1" t="s">
        <v>299</v>
      </c>
      <c r="C701" s="3">
        <v>2015</v>
      </c>
      <c r="D701" s="5">
        <v>49769</v>
      </c>
      <c r="E701" s="1">
        <v>0</v>
      </c>
      <c r="F701" s="1">
        <v>595000</v>
      </c>
      <c r="G701" s="1" t="s">
        <v>279</v>
      </c>
      <c r="H701" s="1">
        <v>1</v>
      </c>
      <c r="I701" s="2" t="s">
        <v>304</v>
      </c>
    </row>
    <row r="702" spans="1:9" x14ac:dyDescent="0.25">
      <c r="A702" s="1" t="s">
        <v>3244</v>
      </c>
      <c r="B702" s="1" t="s">
        <v>281</v>
      </c>
      <c r="C702" s="3">
        <v>2019</v>
      </c>
      <c r="D702" s="5">
        <v>1431</v>
      </c>
      <c r="E702" s="1">
        <v>0</v>
      </c>
      <c r="F702" s="1">
        <v>695000</v>
      </c>
      <c r="G702" s="1" t="s">
        <v>301</v>
      </c>
      <c r="H702" s="1">
        <v>1</v>
      </c>
      <c r="I702" s="2" t="s">
        <v>307</v>
      </c>
    </row>
    <row r="703" spans="1:9" x14ac:dyDescent="0.25">
      <c r="A703" s="1" t="s">
        <v>3244</v>
      </c>
      <c r="B703" s="1" t="s">
        <v>303</v>
      </c>
      <c r="C703" s="3">
        <v>2019</v>
      </c>
      <c r="D703" s="5">
        <v>23004</v>
      </c>
      <c r="E703" s="1">
        <v>0</v>
      </c>
      <c r="F703" s="1">
        <v>900000</v>
      </c>
      <c r="G703" s="1" t="s">
        <v>287</v>
      </c>
      <c r="H703" s="1">
        <v>1</v>
      </c>
      <c r="I703" s="2" t="s">
        <v>311</v>
      </c>
    </row>
    <row r="704" spans="1:9" x14ac:dyDescent="0.25">
      <c r="A704" s="1" t="s">
        <v>3343</v>
      </c>
      <c r="B704" s="1" t="s">
        <v>305</v>
      </c>
      <c r="C704" s="3">
        <v>2017</v>
      </c>
      <c r="D704" s="5">
        <v>35128</v>
      </c>
      <c r="E704" s="1">
        <v>0</v>
      </c>
      <c r="F704" s="1">
        <v>4000000</v>
      </c>
      <c r="G704" s="1" t="s">
        <v>306</v>
      </c>
      <c r="H704" s="1">
        <v>1</v>
      </c>
      <c r="I704" s="2" t="s">
        <v>314</v>
      </c>
    </row>
    <row r="705" spans="1:9" x14ac:dyDescent="0.25">
      <c r="A705" s="1" t="s">
        <v>308</v>
      </c>
      <c r="B705" s="1" t="s">
        <v>309</v>
      </c>
      <c r="C705" s="3">
        <v>2019</v>
      </c>
      <c r="D705" s="5">
        <v>40913</v>
      </c>
      <c r="E705" s="1">
        <v>0</v>
      </c>
      <c r="F705" s="1">
        <v>925000</v>
      </c>
      <c r="G705" s="1" t="s">
        <v>310</v>
      </c>
      <c r="H705" s="1">
        <v>1</v>
      </c>
      <c r="I705" s="2" t="s">
        <v>316</v>
      </c>
    </row>
    <row r="706" spans="1:9" x14ac:dyDescent="0.25">
      <c r="A706" s="1" t="s">
        <v>312</v>
      </c>
      <c r="B706" s="1" t="s">
        <v>313</v>
      </c>
      <c r="C706" s="3">
        <v>2021</v>
      </c>
      <c r="D706" s="5">
        <v>28563</v>
      </c>
      <c r="E706" s="1">
        <v>1</v>
      </c>
      <c r="F706" s="1">
        <v>1310000</v>
      </c>
      <c r="G706" s="1" t="s">
        <v>306</v>
      </c>
      <c r="H706" s="1">
        <v>1</v>
      </c>
      <c r="I706" s="2" t="s">
        <v>318</v>
      </c>
    </row>
    <row r="707" spans="1:9" x14ac:dyDescent="0.25">
      <c r="A707" s="1" t="s">
        <v>3343</v>
      </c>
      <c r="B707" s="1" t="s">
        <v>315</v>
      </c>
      <c r="C707" s="3">
        <v>2019</v>
      </c>
      <c r="D707" s="5">
        <v>24419</v>
      </c>
      <c r="E707" s="1">
        <v>1</v>
      </c>
      <c r="F707" s="1">
        <v>3000000</v>
      </c>
      <c r="G707" s="1" t="s">
        <v>306</v>
      </c>
      <c r="H707" s="1">
        <v>1</v>
      </c>
      <c r="I707" s="2" t="s">
        <v>320</v>
      </c>
    </row>
    <row r="708" spans="1:9" x14ac:dyDescent="0.25">
      <c r="A708" s="1" t="s">
        <v>5430</v>
      </c>
      <c r="B708" s="1" t="s">
        <v>317</v>
      </c>
      <c r="C708" s="3">
        <v>2022</v>
      </c>
      <c r="D708" s="5">
        <v>10967</v>
      </c>
      <c r="E708" s="1">
        <v>0</v>
      </c>
      <c r="F708" s="1">
        <v>4400000</v>
      </c>
      <c r="G708" s="1" t="s">
        <v>306</v>
      </c>
      <c r="H708" s="1">
        <v>1</v>
      </c>
      <c r="I708" s="2" t="s">
        <v>322</v>
      </c>
    </row>
    <row r="709" spans="1:9" x14ac:dyDescent="0.25">
      <c r="A709" s="1" t="s">
        <v>3343</v>
      </c>
      <c r="B709" s="1" t="s">
        <v>319</v>
      </c>
      <c r="C709" s="3">
        <v>2017</v>
      </c>
      <c r="D709" s="5">
        <v>8590</v>
      </c>
      <c r="E709" s="1">
        <v>1</v>
      </c>
      <c r="F709" s="1">
        <v>2800000</v>
      </c>
      <c r="G709" s="1" t="s">
        <v>306</v>
      </c>
      <c r="H709" s="1">
        <v>1</v>
      </c>
      <c r="I709" s="2" t="s">
        <v>324</v>
      </c>
    </row>
    <row r="710" spans="1:9" x14ac:dyDescent="0.25">
      <c r="A710" s="1" t="s">
        <v>156</v>
      </c>
      <c r="B710" s="1" t="s">
        <v>321</v>
      </c>
      <c r="C710" s="3">
        <v>2019</v>
      </c>
      <c r="D710" s="5">
        <v>16883</v>
      </c>
      <c r="E710" s="1">
        <v>1</v>
      </c>
      <c r="F710" s="1">
        <v>3400000</v>
      </c>
      <c r="G710" s="1" t="s">
        <v>306</v>
      </c>
      <c r="H710" s="1">
        <v>1</v>
      </c>
      <c r="I710" s="2" t="s">
        <v>326</v>
      </c>
    </row>
    <row r="711" spans="1:9" x14ac:dyDescent="0.25">
      <c r="A711" s="1" t="s">
        <v>3343</v>
      </c>
      <c r="B711" s="1" t="s">
        <v>323</v>
      </c>
      <c r="C711" s="3">
        <v>2019</v>
      </c>
      <c r="D711" s="5">
        <v>50640</v>
      </c>
      <c r="E711" s="1">
        <v>0</v>
      </c>
      <c r="F711" s="1">
        <v>3500000</v>
      </c>
      <c r="G711" s="1" t="s">
        <v>306</v>
      </c>
      <c r="H711" s="1">
        <v>1</v>
      </c>
      <c r="I711" s="2" t="s">
        <v>328</v>
      </c>
    </row>
    <row r="712" spans="1:9" x14ac:dyDescent="0.25">
      <c r="A712" s="1" t="s">
        <v>3343</v>
      </c>
      <c r="B712" s="1" t="s">
        <v>325</v>
      </c>
      <c r="C712" s="3">
        <v>2017</v>
      </c>
      <c r="D712" s="5">
        <v>13127</v>
      </c>
      <c r="E712" s="1">
        <v>0</v>
      </c>
      <c r="F712" s="1">
        <v>2600000</v>
      </c>
      <c r="G712" s="1" t="s">
        <v>306</v>
      </c>
      <c r="H712" s="1">
        <v>1</v>
      </c>
      <c r="I712" s="2" t="s">
        <v>330</v>
      </c>
    </row>
    <row r="713" spans="1:9" x14ac:dyDescent="0.25">
      <c r="A713" s="1" t="s">
        <v>3343</v>
      </c>
      <c r="B713" s="1" t="s">
        <v>327</v>
      </c>
      <c r="C713" s="3">
        <v>2021</v>
      </c>
      <c r="D713" s="5">
        <v>5869</v>
      </c>
      <c r="E713" s="1">
        <v>0</v>
      </c>
      <c r="F713" s="1">
        <v>7600000</v>
      </c>
      <c r="G713" s="1" t="s">
        <v>306</v>
      </c>
      <c r="H713" s="1">
        <v>1</v>
      </c>
      <c r="I713" s="2" t="s">
        <v>333</v>
      </c>
    </row>
    <row r="714" spans="1:9" x14ac:dyDescent="0.25">
      <c r="A714" s="1" t="s">
        <v>3343</v>
      </c>
      <c r="B714" s="1" t="s">
        <v>329</v>
      </c>
      <c r="C714" s="3">
        <v>2019</v>
      </c>
      <c r="D714" s="5">
        <v>58239</v>
      </c>
      <c r="E714" s="1">
        <v>1</v>
      </c>
      <c r="F714" s="1">
        <v>5500000</v>
      </c>
      <c r="G714" s="1" t="s">
        <v>306</v>
      </c>
      <c r="H714" s="1">
        <v>1</v>
      </c>
      <c r="I714" s="2" t="s">
        <v>335</v>
      </c>
    </row>
    <row r="715" spans="1:9" x14ac:dyDescent="0.25">
      <c r="A715" s="1" t="s">
        <v>277</v>
      </c>
      <c r="B715" s="1" t="s">
        <v>331</v>
      </c>
      <c r="C715" s="3">
        <v>2017</v>
      </c>
      <c r="D715" s="5">
        <v>46765</v>
      </c>
      <c r="E715" s="1">
        <v>1</v>
      </c>
      <c r="F715" s="1">
        <v>495000</v>
      </c>
      <c r="G715" s="1" t="s">
        <v>332</v>
      </c>
      <c r="H715" s="1">
        <v>1</v>
      </c>
      <c r="I715" s="2" t="s">
        <v>337</v>
      </c>
    </row>
    <row r="716" spans="1:9" x14ac:dyDescent="0.25">
      <c r="A716" s="1" t="s">
        <v>298</v>
      </c>
      <c r="B716" s="1" t="s">
        <v>334</v>
      </c>
      <c r="C716" s="3">
        <v>2014</v>
      </c>
      <c r="D716" s="5">
        <v>57415</v>
      </c>
      <c r="E716" s="1">
        <v>0</v>
      </c>
      <c r="F716" s="1">
        <v>365000</v>
      </c>
      <c r="G716" s="1" t="s">
        <v>296</v>
      </c>
      <c r="H716" s="1"/>
      <c r="I716" s="2" t="s">
        <v>338</v>
      </c>
    </row>
    <row r="717" spans="1:9" x14ac:dyDescent="0.25">
      <c r="A717" s="1" t="s">
        <v>3435</v>
      </c>
      <c r="B717" s="1" t="s">
        <v>336</v>
      </c>
      <c r="C717" s="3">
        <v>2020</v>
      </c>
      <c r="D717" s="5">
        <v>65433</v>
      </c>
      <c r="E717" s="1">
        <v>1</v>
      </c>
      <c r="F717" s="1">
        <v>1780000</v>
      </c>
      <c r="G717" s="1" t="s">
        <v>296</v>
      </c>
      <c r="H717" s="1">
        <v>1</v>
      </c>
      <c r="I717" s="2" t="s">
        <v>280</v>
      </c>
    </row>
    <row r="718" spans="1:9" x14ac:dyDescent="0.25">
      <c r="A718" s="1" t="s">
        <v>277</v>
      </c>
      <c r="B718" s="1" t="s">
        <v>278</v>
      </c>
      <c r="C718" s="3">
        <v>2017</v>
      </c>
      <c r="D718" s="5">
        <v>35018</v>
      </c>
      <c r="E718" s="1">
        <v>0</v>
      </c>
      <c r="F718" s="1">
        <v>485000</v>
      </c>
      <c r="G718" s="1" t="s">
        <v>279</v>
      </c>
      <c r="H718" s="1">
        <v>1</v>
      </c>
      <c r="I718" s="2" t="s">
        <v>282</v>
      </c>
    </row>
    <row r="719" spans="1:9" x14ac:dyDescent="0.25">
      <c r="A719" s="1" t="s">
        <v>3244</v>
      </c>
      <c r="B719" s="1" t="s">
        <v>281</v>
      </c>
      <c r="C719" s="3">
        <v>2019</v>
      </c>
      <c r="D719" s="5">
        <v>57543</v>
      </c>
      <c r="E719" s="1">
        <v>0</v>
      </c>
      <c r="F719" s="1">
        <v>599000</v>
      </c>
      <c r="G719" s="1" t="s">
        <v>279</v>
      </c>
      <c r="H719" s="1">
        <v>1</v>
      </c>
      <c r="I719" s="2" t="s">
        <v>285</v>
      </c>
    </row>
    <row r="720" spans="1:9" x14ac:dyDescent="0.25">
      <c r="A720" s="1" t="s">
        <v>3244</v>
      </c>
      <c r="B720" s="1" t="s">
        <v>283</v>
      </c>
      <c r="C720" s="3">
        <v>2017</v>
      </c>
      <c r="D720" s="5">
        <v>48502</v>
      </c>
      <c r="E720" s="1">
        <v>0</v>
      </c>
      <c r="F720" s="1">
        <v>400000</v>
      </c>
      <c r="G720" s="1" t="s">
        <v>284</v>
      </c>
      <c r="H720" s="1">
        <v>1</v>
      </c>
      <c r="I720" s="2" t="s">
        <v>288</v>
      </c>
    </row>
    <row r="721" spans="1:9" x14ac:dyDescent="0.25">
      <c r="A721" s="1" t="s">
        <v>277</v>
      </c>
      <c r="B721" s="1" t="s">
        <v>286</v>
      </c>
      <c r="C721" s="3">
        <v>2016</v>
      </c>
      <c r="D721" s="5">
        <v>44434</v>
      </c>
      <c r="E721" s="1">
        <v>0</v>
      </c>
      <c r="F721" s="1">
        <v>700000</v>
      </c>
      <c r="G721" s="1" t="s">
        <v>287</v>
      </c>
      <c r="H721" s="1">
        <v>1</v>
      </c>
      <c r="I721" s="2" t="s">
        <v>291</v>
      </c>
    </row>
    <row r="722" spans="1:9" x14ac:dyDescent="0.25">
      <c r="A722" s="1" t="s">
        <v>289</v>
      </c>
      <c r="B722" s="1" t="s">
        <v>290</v>
      </c>
      <c r="C722" s="3">
        <v>2015</v>
      </c>
      <c r="D722" s="5">
        <v>87841</v>
      </c>
      <c r="E722" s="1">
        <v>1</v>
      </c>
      <c r="F722" s="1">
        <v>750000</v>
      </c>
      <c r="G722" s="1" t="s">
        <v>287</v>
      </c>
      <c r="H722" s="1">
        <v>2</v>
      </c>
      <c r="I722" s="2" t="s">
        <v>294</v>
      </c>
    </row>
    <row r="723" spans="1:9" x14ac:dyDescent="0.25">
      <c r="A723" s="1" t="s">
        <v>277</v>
      </c>
      <c r="B723" s="1" t="s">
        <v>292</v>
      </c>
      <c r="C723" s="3">
        <v>2020</v>
      </c>
      <c r="D723" s="5">
        <v>30988</v>
      </c>
      <c r="E723" s="1">
        <v>0</v>
      </c>
      <c r="F723" s="1">
        <v>970000</v>
      </c>
      <c r="G723" s="1" t="s">
        <v>293</v>
      </c>
      <c r="H723" s="1">
        <v>1</v>
      </c>
      <c r="I723" s="2" t="s">
        <v>297</v>
      </c>
    </row>
    <row r="724" spans="1:9" x14ac:dyDescent="0.25">
      <c r="A724" s="1" t="s">
        <v>277</v>
      </c>
      <c r="B724" s="1" t="s">
        <v>295</v>
      </c>
      <c r="C724" s="3">
        <v>2015</v>
      </c>
      <c r="D724" s="5">
        <v>60604</v>
      </c>
      <c r="E724" s="1">
        <v>0</v>
      </c>
      <c r="F724" s="1">
        <v>400000</v>
      </c>
      <c r="G724" s="1" t="s">
        <v>296</v>
      </c>
      <c r="H724" s="1">
        <v>1</v>
      </c>
      <c r="I724" s="2" t="s">
        <v>300</v>
      </c>
    </row>
    <row r="725" spans="1:9" x14ac:dyDescent="0.25">
      <c r="A725" s="1" t="s">
        <v>298</v>
      </c>
      <c r="B725" s="1" t="s">
        <v>299</v>
      </c>
      <c r="C725" s="3">
        <v>2015</v>
      </c>
      <c r="D725" s="5">
        <v>49769</v>
      </c>
      <c r="E725" s="1">
        <v>0</v>
      </c>
      <c r="F725" s="1">
        <v>595000</v>
      </c>
      <c r="G725" s="1" t="s">
        <v>279</v>
      </c>
      <c r="H725" s="1">
        <v>1</v>
      </c>
      <c r="I725" s="2" t="s">
        <v>302</v>
      </c>
    </row>
    <row r="726" spans="1:9" x14ac:dyDescent="0.25">
      <c r="A726" s="1" t="s">
        <v>3244</v>
      </c>
      <c r="B726" s="1" t="s">
        <v>281</v>
      </c>
      <c r="C726" s="3">
        <v>2019</v>
      </c>
      <c r="D726" s="5">
        <v>1431</v>
      </c>
      <c r="E726" s="1">
        <v>0</v>
      </c>
      <c r="F726" s="1">
        <v>695000</v>
      </c>
      <c r="G726" s="1" t="s">
        <v>301</v>
      </c>
      <c r="H726" s="1">
        <v>1</v>
      </c>
      <c r="I726" s="2" t="s">
        <v>304</v>
      </c>
    </row>
    <row r="727" spans="1:9" x14ac:dyDescent="0.25">
      <c r="A727" s="1" t="s">
        <v>3244</v>
      </c>
      <c r="B727" s="1" t="s">
        <v>303</v>
      </c>
      <c r="C727" s="3">
        <v>2019</v>
      </c>
      <c r="D727" s="5">
        <v>23004</v>
      </c>
      <c r="E727" s="1">
        <v>0</v>
      </c>
      <c r="F727" s="1">
        <v>900000</v>
      </c>
      <c r="G727" s="1" t="s">
        <v>287</v>
      </c>
      <c r="H727" s="1">
        <v>1</v>
      </c>
      <c r="I727" s="2" t="s">
        <v>307</v>
      </c>
    </row>
    <row r="728" spans="1:9" x14ac:dyDescent="0.25">
      <c r="A728" s="1" t="s">
        <v>3343</v>
      </c>
      <c r="B728" s="1" t="s">
        <v>305</v>
      </c>
      <c r="C728" s="3">
        <v>2017</v>
      </c>
      <c r="D728" s="5">
        <v>35128</v>
      </c>
      <c r="E728" s="1">
        <v>0</v>
      </c>
      <c r="F728" s="1">
        <v>4000000</v>
      </c>
      <c r="G728" s="1" t="s">
        <v>306</v>
      </c>
      <c r="H728" s="1">
        <v>1</v>
      </c>
      <c r="I728" s="2" t="s">
        <v>311</v>
      </c>
    </row>
    <row r="729" spans="1:9" x14ac:dyDescent="0.25">
      <c r="A729" s="1" t="s">
        <v>308</v>
      </c>
      <c r="B729" s="1" t="s">
        <v>309</v>
      </c>
      <c r="C729" s="3">
        <v>2019</v>
      </c>
      <c r="D729" s="5">
        <v>40913</v>
      </c>
      <c r="E729" s="1">
        <v>0</v>
      </c>
      <c r="F729" s="1">
        <v>925000</v>
      </c>
      <c r="G729" s="1" t="s">
        <v>310</v>
      </c>
      <c r="H729" s="1">
        <v>1</v>
      </c>
      <c r="I729" s="2" t="s">
        <v>314</v>
      </c>
    </row>
    <row r="730" spans="1:9" x14ac:dyDescent="0.25">
      <c r="A730" s="1" t="s">
        <v>312</v>
      </c>
      <c r="B730" s="1" t="s">
        <v>313</v>
      </c>
      <c r="C730" s="3">
        <v>2021</v>
      </c>
      <c r="D730" s="5">
        <v>28563</v>
      </c>
      <c r="E730" s="1">
        <v>1</v>
      </c>
      <c r="F730" s="1">
        <v>1310000</v>
      </c>
      <c r="G730" s="1" t="s">
        <v>306</v>
      </c>
      <c r="H730" s="1">
        <v>1</v>
      </c>
      <c r="I730" s="2" t="s">
        <v>316</v>
      </c>
    </row>
    <row r="731" spans="1:9" x14ac:dyDescent="0.25">
      <c r="A731" s="1" t="s">
        <v>3343</v>
      </c>
      <c r="B731" s="1" t="s">
        <v>315</v>
      </c>
      <c r="C731" s="3">
        <v>2019</v>
      </c>
      <c r="D731" s="5">
        <v>24419</v>
      </c>
      <c r="E731" s="1">
        <v>1</v>
      </c>
      <c r="F731" s="1">
        <v>3000000</v>
      </c>
      <c r="G731" s="1" t="s">
        <v>306</v>
      </c>
      <c r="H731" s="1">
        <v>1</v>
      </c>
      <c r="I731" s="2" t="s">
        <v>318</v>
      </c>
    </row>
    <row r="732" spans="1:9" x14ac:dyDescent="0.25">
      <c r="A732" s="1" t="s">
        <v>5430</v>
      </c>
      <c r="B732" s="1" t="s">
        <v>317</v>
      </c>
      <c r="C732" s="3">
        <v>2022</v>
      </c>
      <c r="D732" s="5">
        <v>10967</v>
      </c>
      <c r="E732" s="1">
        <v>0</v>
      </c>
      <c r="F732" s="1">
        <v>4400000</v>
      </c>
      <c r="G732" s="1" t="s">
        <v>306</v>
      </c>
      <c r="H732" s="1">
        <v>1</v>
      </c>
      <c r="I732" s="2" t="s">
        <v>320</v>
      </c>
    </row>
    <row r="733" spans="1:9" x14ac:dyDescent="0.25">
      <c r="A733" s="1" t="s">
        <v>3343</v>
      </c>
      <c r="B733" s="1" t="s">
        <v>319</v>
      </c>
      <c r="C733" s="3">
        <v>2017</v>
      </c>
      <c r="D733" s="5">
        <v>8590</v>
      </c>
      <c r="E733" s="1">
        <v>1</v>
      </c>
      <c r="F733" s="1">
        <v>2800000</v>
      </c>
      <c r="G733" s="1" t="s">
        <v>306</v>
      </c>
      <c r="H733" s="1">
        <v>1</v>
      </c>
      <c r="I733" s="2" t="s">
        <v>322</v>
      </c>
    </row>
    <row r="734" spans="1:9" x14ac:dyDescent="0.25">
      <c r="A734" s="1" t="s">
        <v>156</v>
      </c>
      <c r="B734" s="1" t="s">
        <v>321</v>
      </c>
      <c r="C734" s="3">
        <v>2019</v>
      </c>
      <c r="D734" s="5">
        <v>16883</v>
      </c>
      <c r="E734" s="1">
        <v>1</v>
      </c>
      <c r="F734" s="1">
        <v>3400000</v>
      </c>
      <c r="G734" s="1" t="s">
        <v>306</v>
      </c>
      <c r="H734" s="1">
        <v>1</v>
      </c>
      <c r="I734" s="2" t="s">
        <v>324</v>
      </c>
    </row>
    <row r="735" spans="1:9" x14ac:dyDescent="0.25">
      <c r="A735" s="1" t="s">
        <v>3343</v>
      </c>
      <c r="B735" s="1" t="s">
        <v>323</v>
      </c>
      <c r="C735" s="3">
        <v>2019</v>
      </c>
      <c r="D735" s="5">
        <v>50640</v>
      </c>
      <c r="E735" s="1">
        <v>0</v>
      </c>
      <c r="F735" s="1">
        <v>3500000</v>
      </c>
      <c r="G735" s="1" t="s">
        <v>306</v>
      </c>
      <c r="H735" s="1">
        <v>1</v>
      </c>
      <c r="I735" s="2" t="s">
        <v>326</v>
      </c>
    </row>
    <row r="736" spans="1:9" x14ac:dyDescent="0.25">
      <c r="A736" s="1" t="s">
        <v>3343</v>
      </c>
      <c r="B736" s="1" t="s">
        <v>325</v>
      </c>
      <c r="C736" s="3">
        <v>2017</v>
      </c>
      <c r="D736" s="5">
        <v>13127</v>
      </c>
      <c r="E736" s="1">
        <v>0</v>
      </c>
      <c r="F736" s="1">
        <v>2600000</v>
      </c>
      <c r="G736" s="1" t="s">
        <v>306</v>
      </c>
      <c r="H736" s="1">
        <v>1</v>
      </c>
      <c r="I736" s="2" t="s">
        <v>328</v>
      </c>
    </row>
    <row r="737" spans="1:9" x14ac:dyDescent="0.25">
      <c r="A737" s="1" t="s">
        <v>3343</v>
      </c>
      <c r="B737" s="1" t="s">
        <v>327</v>
      </c>
      <c r="C737" s="3">
        <v>2021</v>
      </c>
      <c r="D737" s="5">
        <v>5869</v>
      </c>
      <c r="E737" s="1">
        <v>0</v>
      </c>
      <c r="F737" s="1">
        <v>7600000</v>
      </c>
      <c r="G737" s="1" t="s">
        <v>306</v>
      </c>
      <c r="H737" s="1">
        <v>1</v>
      </c>
      <c r="I737" s="2" t="s">
        <v>330</v>
      </c>
    </row>
    <row r="738" spans="1:9" x14ac:dyDescent="0.25">
      <c r="A738" s="1" t="s">
        <v>3343</v>
      </c>
      <c r="B738" s="1" t="s">
        <v>329</v>
      </c>
      <c r="C738" s="3">
        <v>2019</v>
      </c>
      <c r="D738" s="5">
        <v>58239</v>
      </c>
      <c r="E738" s="1">
        <v>1</v>
      </c>
      <c r="F738" s="1">
        <v>5500000</v>
      </c>
      <c r="G738" s="1" t="s">
        <v>306</v>
      </c>
      <c r="H738" s="1">
        <v>1</v>
      </c>
      <c r="I738" s="2" t="s">
        <v>333</v>
      </c>
    </row>
    <row r="739" spans="1:9" x14ac:dyDescent="0.25">
      <c r="A739" s="1" t="s">
        <v>277</v>
      </c>
      <c r="B739" s="1" t="s">
        <v>331</v>
      </c>
      <c r="C739" s="3">
        <v>2017</v>
      </c>
      <c r="D739" s="5">
        <v>46765</v>
      </c>
      <c r="E739" s="1">
        <v>1</v>
      </c>
      <c r="F739" s="1">
        <v>495000</v>
      </c>
      <c r="G739" s="1" t="s">
        <v>332</v>
      </c>
      <c r="H739" s="1">
        <v>1</v>
      </c>
      <c r="I739" s="2" t="s">
        <v>335</v>
      </c>
    </row>
    <row r="740" spans="1:9" x14ac:dyDescent="0.25">
      <c r="A740" s="1" t="s">
        <v>298</v>
      </c>
      <c r="B740" s="1" t="s">
        <v>334</v>
      </c>
      <c r="C740" s="3">
        <v>2014</v>
      </c>
      <c r="D740" s="5">
        <v>57415</v>
      </c>
      <c r="E740" s="1">
        <v>0</v>
      </c>
      <c r="F740" s="1">
        <v>365000</v>
      </c>
      <c r="G740" s="1" t="s">
        <v>296</v>
      </c>
      <c r="H740" s="1">
        <v>1</v>
      </c>
      <c r="I740" s="2" t="s">
        <v>337</v>
      </c>
    </row>
    <row r="741" spans="1:9" x14ac:dyDescent="0.25">
      <c r="A741" s="1" t="s">
        <v>3435</v>
      </c>
      <c r="B741" s="1" t="s">
        <v>336</v>
      </c>
      <c r="C741" s="3">
        <v>2020</v>
      </c>
      <c r="D741" s="5">
        <v>65433</v>
      </c>
      <c r="E741" s="1">
        <v>1</v>
      </c>
      <c r="F741" s="1">
        <v>1780000</v>
      </c>
      <c r="G741" s="1" t="s">
        <v>296</v>
      </c>
      <c r="H741" s="1"/>
      <c r="I741" s="2" t="s">
        <v>338</v>
      </c>
    </row>
    <row r="742" spans="1:9" x14ac:dyDescent="0.25">
      <c r="A742" s="1" t="s">
        <v>277</v>
      </c>
      <c r="B742" s="1" t="s">
        <v>278</v>
      </c>
      <c r="C742" s="3">
        <v>2017</v>
      </c>
      <c r="D742" s="5">
        <v>35018</v>
      </c>
      <c r="E742" s="1">
        <v>0</v>
      </c>
      <c r="F742" s="1">
        <v>485000</v>
      </c>
      <c r="G742" s="1" t="s">
        <v>279</v>
      </c>
      <c r="H742" s="1">
        <v>1</v>
      </c>
      <c r="I742" s="2" t="s">
        <v>280</v>
      </c>
    </row>
    <row r="743" spans="1:9" x14ac:dyDescent="0.25">
      <c r="A743" s="1" t="s">
        <v>3244</v>
      </c>
      <c r="B743" s="1" t="s">
        <v>281</v>
      </c>
      <c r="C743" s="3">
        <v>2019</v>
      </c>
      <c r="D743" s="5">
        <v>57543</v>
      </c>
      <c r="E743" s="1">
        <v>0</v>
      </c>
      <c r="F743" s="1">
        <v>599000</v>
      </c>
      <c r="G743" s="1" t="s">
        <v>279</v>
      </c>
      <c r="H743" s="1">
        <v>1</v>
      </c>
      <c r="I743" s="2" t="s">
        <v>282</v>
      </c>
    </row>
    <row r="744" spans="1:9" x14ac:dyDescent="0.25">
      <c r="A744" s="1" t="s">
        <v>3244</v>
      </c>
      <c r="B744" s="1" t="s">
        <v>283</v>
      </c>
      <c r="C744" s="3">
        <v>2017</v>
      </c>
      <c r="D744" s="5">
        <v>48502</v>
      </c>
      <c r="E744" s="1">
        <v>0</v>
      </c>
      <c r="F744" s="1">
        <v>400000</v>
      </c>
      <c r="G744" s="1" t="s">
        <v>284</v>
      </c>
      <c r="H744" s="1">
        <v>1</v>
      </c>
      <c r="I744" s="2" t="s">
        <v>285</v>
      </c>
    </row>
    <row r="745" spans="1:9" x14ac:dyDescent="0.25">
      <c r="A745" s="1" t="s">
        <v>277</v>
      </c>
      <c r="B745" s="1" t="s">
        <v>286</v>
      </c>
      <c r="C745" s="3">
        <v>2016</v>
      </c>
      <c r="D745" s="5">
        <v>44434</v>
      </c>
      <c r="E745" s="1">
        <v>0</v>
      </c>
      <c r="F745" s="1">
        <v>700000</v>
      </c>
      <c r="G745" s="1" t="s">
        <v>287</v>
      </c>
      <c r="H745" s="1">
        <v>1</v>
      </c>
      <c r="I745" s="2" t="s">
        <v>288</v>
      </c>
    </row>
    <row r="746" spans="1:9" x14ac:dyDescent="0.25">
      <c r="A746" s="1" t="s">
        <v>289</v>
      </c>
      <c r="B746" s="1" t="s">
        <v>290</v>
      </c>
      <c r="C746" s="3">
        <v>2015</v>
      </c>
      <c r="D746" s="5">
        <v>87841</v>
      </c>
      <c r="E746" s="1">
        <v>1</v>
      </c>
      <c r="F746" s="1">
        <v>750000</v>
      </c>
      <c r="G746" s="1" t="s">
        <v>287</v>
      </c>
      <c r="H746" s="1">
        <v>1</v>
      </c>
      <c r="I746" s="2" t="s">
        <v>291</v>
      </c>
    </row>
    <row r="747" spans="1:9" x14ac:dyDescent="0.25">
      <c r="A747" s="1" t="s">
        <v>277</v>
      </c>
      <c r="B747" s="1" t="s">
        <v>292</v>
      </c>
      <c r="C747" s="3">
        <v>2020</v>
      </c>
      <c r="D747" s="5">
        <v>30988</v>
      </c>
      <c r="E747" s="1">
        <v>0</v>
      </c>
      <c r="F747" s="1">
        <v>970000</v>
      </c>
      <c r="G747" s="1" t="s">
        <v>293</v>
      </c>
      <c r="H747" s="1">
        <v>2</v>
      </c>
      <c r="I747" s="2" t="s">
        <v>294</v>
      </c>
    </row>
    <row r="748" spans="1:9" x14ac:dyDescent="0.25">
      <c r="A748" s="1" t="s">
        <v>277</v>
      </c>
      <c r="B748" s="1" t="s">
        <v>295</v>
      </c>
      <c r="C748" s="3">
        <v>2015</v>
      </c>
      <c r="D748" s="5">
        <v>60604</v>
      </c>
      <c r="E748" s="1">
        <v>0</v>
      </c>
      <c r="F748" s="1">
        <v>400000</v>
      </c>
      <c r="G748" s="1" t="s">
        <v>296</v>
      </c>
      <c r="H748" s="1">
        <v>1</v>
      </c>
      <c r="I748" s="2" t="s">
        <v>297</v>
      </c>
    </row>
    <row r="749" spans="1:9" x14ac:dyDescent="0.25">
      <c r="A749" s="1" t="s">
        <v>298</v>
      </c>
      <c r="B749" s="1" t="s">
        <v>299</v>
      </c>
      <c r="C749" s="3">
        <v>2015</v>
      </c>
      <c r="D749" s="5">
        <v>49769</v>
      </c>
      <c r="E749" s="1">
        <v>0</v>
      </c>
      <c r="F749" s="1">
        <v>595000</v>
      </c>
      <c r="G749" s="1" t="s">
        <v>279</v>
      </c>
      <c r="H749" s="1">
        <v>1</v>
      </c>
      <c r="I749" s="2" t="s">
        <v>300</v>
      </c>
    </row>
    <row r="750" spans="1:9" x14ac:dyDescent="0.25">
      <c r="A750" s="1" t="s">
        <v>3244</v>
      </c>
      <c r="B750" s="1" t="s">
        <v>281</v>
      </c>
      <c r="C750" s="3">
        <v>2019</v>
      </c>
      <c r="D750" s="5">
        <v>1431</v>
      </c>
      <c r="E750" s="1">
        <v>0</v>
      </c>
      <c r="F750" s="1">
        <v>695000</v>
      </c>
      <c r="G750" s="1" t="s">
        <v>301</v>
      </c>
      <c r="H750" s="1">
        <v>1</v>
      </c>
      <c r="I750" s="2" t="s">
        <v>302</v>
      </c>
    </row>
    <row r="751" spans="1:9" x14ac:dyDescent="0.25">
      <c r="A751" s="1" t="s">
        <v>3244</v>
      </c>
      <c r="B751" s="1" t="s">
        <v>303</v>
      </c>
      <c r="C751" s="3">
        <v>2019</v>
      </c>
      <c r="D751" s="5">
        <v>23004</v>
      </c>
      <c r="E751" s="1">
        <v>0</v>
      </c>
      <c r="F751" s="1">
        <v>900000</v>
      </c>
      <c r="G751" s="1" t="s">
        <v>287</v>
      </c>
      <c r="H751" s="1">
        <v>1</v>
      </c>
      <c r="I751" s="2" t="s">
        <v>304</v>
      </c>
    </row>
    <row r="752" spans="1:9" x14ac:dyDescent="0.25">
      <c r="A752" s="1" t="s">
        <v>3343</v>
      </c>
      <c r="B752" s="1" t="s">
        <v>305</v>
      </c>
      <c r="C752" s="3">
        <v>2017</v>
      </c>
      <c r="D752" s="5">
        <v>35128</v>
      </c>
      <c r="E752" s="1">
        <v>0</v>
      </c>
      <c r="F752" s="1">
        <v>4000000</v>
      </c>
      <c r="G752" s="1" t="s">
        <v>306</v>
      </c>
      <c r="H752" s="1">
        <v>1</v>
      </c>
      <c r="I752" s="2" t="s">
        <v>307</v>
      </c>
    </row>
    <row r="753" spans="1:9" x14ac:dyDescent="0.25">
      <c r="A753" s="1" t="s">
        <v>308</v>
      </c>
      <c r="B753" s="1" t="s">
        <v>309</v>
      </c>
      <c r="C753" s="3">
        <v>2019</v>
      </c>
      <c r="D753" s="5">
        <v>40913</v>
      </c>
      <c r="E753" s="1">
        <v>0</v>
      </c>
      <c r="F753" s="1">
        <v>925000</v>
      </c>
      <c r="G753" s="1" t="s">
        <v>310</v>
      </c>
      <c r="H753" s="1">
        <v>1</v>
      </c>
      <c r="I753" s="2" t="s">
        <v>311</v>
      </c>
    </row>
    <row r="754" spans="1:9" x14ac:dyDescent="0.25">
      <c r="A754" s="1" t="s">
        <v>312</v>
      </c>
      <c r="B754" s="1" t="s">
        <v>313</v>
      </c>
      <c r="C754" s="3">
        <v>2021</v>
      </c>
      <c r="D754" s="5">
        <v>28563</v>
      </c>
      <c r="E754" s="1">
        <v>1</v>
      </c>
      <c r="F754" s="1">
        <v>1310000</v>
      </c>
      <c r="G754" s="1" t="s">
        <v>306</v>
      </c>
      <c r="H754" s="1">
        <v>1</v>
      </c>
      <c r="I754" s="2" t="s">
        <v>314</v>
      </c>
    </row>
    <row r="755" spans="1:9" x14ac:dyDescent="0.25">
      <c r="A755" s="1" t="s">
        <v>3343</v>
      </c>
      <c r="B755" s="1" t="s">
        <v>315</v>
      </c>
      <c r="C755" s="3">
        <v>2019</v>
      </c>
      <c r="D755" s="5">
        <v>24419</v>
      </c>
      <c r="E755" s="1">
        <v>1</v>
      </c>
      <c r="F755" s="1">
        <v>3000000</v>
      </c>
      <c r="G755" s="1" t="s">
        <v>306</v>
      </c>
      <c r="H755" s="1">
        <v>1</v>
      </c>
      <c r="I755" s="2" t="s">
        <v>316</v>
      </c>
    </row>
    <row r="756" spans="1:9" x14ac:dyDescent="0.25">
      <c r="A756" s="1" t="s">
        <v>5430</v>
      </c>
      <c r="B756" s="1" t="s">
        <v>317</v>
      </c>
      <c r="C756" s="3">
        <v>2022</v>
      </c>
      <c r="D756" s="5">
        <v>10967</v>
      </c>
      <c r="E756" s="1">
        <v>0</v>
      </c>
      <c r="F756" s="1">
        <v>4400000</v>
      </c>
      <c r="G756" s="1" t="s">
        <v>306</v>
      </c>
      <c r="H756" s="1">
        <v>1</v>
      </c>
      <c r="I756" s="2" t="s">
        <v>318</v>
      </c>
    </row>
    <row r="757" spans="1:9" x14ac:dyDescent="0.25">
      <c r="A757" s="1" t="s">
        <v>3343</v>
      </c>
      <c r="B757" s="1" t="s">
        <v>319</v>
      </c>
      <c r="C757" s="3">
        <v>2017</v>
      </c>
      <c r="D757" s="5">
        <v>8590</v>
      </c>
      <c r="E757" s="1">
        <v>1</v>
      </c>
      <c r="F757" s="1">
        <v>2800000</v>
      </c>
      <c r="G757" s="1" t="s">
        <v>306</v>
      </c>
      <c r="H757" s="1">
        <v>1</v>
      </c>
      <c r="I757" s="2" t="s">
        <v>320</v>
      </c>
    </row>
    <row r="758" spans="1:9" x14ac:dyDescent="0.25">
      <c r="A758" s="1" t="s">
        <v>156</v>
      </c>
      <c r="B758" s="1" t="s">
        <v>321</v>
      </c>
      <c r="C758" s="3">
        <v>2019</v>
      </c>
      <c r="D758" s="5">
        <v>16883</v>
      </c>
      <c r="E758" s="1">
        <v>1</v>
      </c>
      <c r="F758" s="1">
        <v>3400000</v>
      </c>
      <c r="G758" s="1" t="s">
        <v>306</v>
      </c>
      <c r="H758" s="1">
        <v>1</v>
      </c>
      <c r="I758" s="2" t="s">
        <v>322</v>
      </c>
    </row>
    <row r="759" spans="1:9" x14ac:dyDescent="0.25">
      <c r="A759" s="1" t="s">
        <v>3343</v>
      </c>
      <c r="B759" s="1" t="s">
        <v>323</v>
      </c>
      <c r="C759" s="3">
        <v>2019</v>
      </c>
      <c r="D759" s="5">
        <v>50640</v>
      </c>
      <c r="E759" s="1">
        <v>0</v>
      </c>
      <c r="F759" s="1">
        <v>3500000</v>
      </c>
      <c r="G759" s="1" t="s">
        <v>306</v>
      </c>
      <c r="H759" s="1">
        <v>1</v>
      </c>
      <c r="I759" s="2" t="s">
        <v>324</v>
      </c>
    </row>
    <row r="760" spans="1:9" x14ac:dyDescent="0.25">
      <c r="A760" s="1" t="s">
        <v>3343</v>
      </c>
      <c r="B760" s="1" t="s">
        <v>325</v>
      </c>
      <c r="C760" s="3">
        <v>2017</v>
      </c>
      <c r="D760" s="5">
        <v>13127</v>
      </c>
      <c r="E760" s="1">
        <v>0</v>
      </c>
      <c r="F760" s="1">
        <v>2600000</v>
      </c>
      <c r="G760" s="1" t="s">
        <v>306</v>
      </c>
      <c r="H760" s="1">
        <v>1</v>
      </c>
      <c r="I760" s="2" t="s">
        <v>326</v>
      </c>
    </row>
    <row r="761" spans="1:9" x14ac:dyDescent="0.25">
      <c r="A761" s="1" t="s">
        <v>3343</v>
      </c>
      <c r="B761" s="1" t="s">
        <v>327</v>
      </c>
      <c r="C761" s="3">
        <v>2021</v>
      </c>
      <c r="D761" s="5">
        <v>5869</v>
      </c>
      <c r="E761" s="1">
        <v>0</v>
      </c>
      <c r="F761" s="1">
        <v>7600000</v>
      </c>
      <c r="G761" s="1" t="s">
        <v>306</v>
      </c>
      <c r="H761" s="1">
        <v>1</v>
      </c>
      <c r="I761" s="2" t="s">
        <v>328</v>
      </c>
    </row>
    <row r="762" spans="1:9" x14ac:dyDescent="0.25">
      <c r="A762" s="1" t="s">
        <v>3343</v>
      </c>
      <c r="B762" s="1" t="s">
        <v>329</v>
      </c>
      <c r="C762" s="3">
        <v>2019</v>
      </c>
      <c r="D762" s="5">
        <v>58239</v>
      </c>
      <c r="E762" s="1">
        <v>1</v>
      </c>
      <c r="F762" s="1">
        <v>5500000</v>
      </c>
      <c r="G762" s="1" t="s">
        <v>306</v>
      </c>
      <c r="H762" s="1">
        <v>1</v>
      </c>
      <c r="I762" s="2" t="s">
        <v>330</v>
      </c>
    </row>
    <row r="763" spans="1:9" x14ac:dyDescent="0.25">
      <c r="A763" s="1" t="s">
        <v>277</v>
      </c>
      <c r="B763" s="1" t="s">
        <v>331</v>
      </c>
      <c r="C763" s="3">
        <v>2017</v>
      </c>
      <c r="D763" s="5">
        <v>46765</v>
      </c>
      <c r="E763" s="1">
        <v>1</v>
      </c>
      <c r="F763" s="1">
        <v>495000</v>
      </c>
      <c r="G763" s="1" t="s">
        <v>332</v>
      </c>
      <c r="H763" s="1">
        <v>1</v>
      </c>
      <c r="I763" s="2" t="s">
        <v>333</v>
      </c>
    </row>
    <row r="764" spans="1:9" x14ac:dyDescent="0.25">
      <c r="A764" s="1" t="s">
        <v>298</v>
      </c>
      <c r="B764" s="1" t="s">
        <v>334</v>
      </c>
      <c r="C764" s="3">
        <v>2014</v>
      </c>
      <c r="D764" s="5">
        <v>57415</v>
      </c>
      <c r="E764" s="1">
        <v>0</v>
      </c>
      <c r="F764" s="1">
        <v>365000</v>
      </c>
      <c r="G764" s="1" t="s">
        <v>296</v>
      </c>
      <c r="H764" s="1">
        <v>1</v>
      </c>
      <c r="I764" s="2" t="s">
        <v>335</v>
      </c>
    </row>
    <row r="765" spans="1:9" x14ac:dyDescent="0.25">
      <c r="A765" s="1" t="s">
        <v>3435</v>
      </c>
      <c r="B765" s="1" t="s">
        <v>336</v>
      </c>
      <c r="C765" s="3">
        <v>2020</v>
      </c>
      <c r="D765" s="5">
        <v>65433</v>
      </c>
      <c r="E765" s="1">
        <v>1</v>
      </c>
      <c r="F765" s="1">
        <v>1780000</v>
      </c>
      <c r="G765" s="1" t="s">
        <v>296</v>
      </c>
      <c r="H765" s="1">
        <v>1</v>
      </c>
      <c r="I765" s="2" t="s">
        <v>337</v>
      </c>
    </row>
    <row r="766" spans="1:9" x14ac:dyDescent="0.25">
      <c r="A766" s="1" t="s">
        <v>277</v>
      </c>
      <c r="B766" s="1" t="s">
        <v>278</v>
      </c>
      <c r="C766" s="3">
        <v>2017</v>
      </c>
      <c r="D766" s="5">
        <v>35018</v>
      </c>
      <c r="E766" s="1">
        <v>0</v>
      </c>
      <c r="F766" s="1">
        <v>485000</v>
      </c>
      <c r="G766" s="1" t="s">
        <v>279</v>
      </c>
      <c r="H766" s="1"/>
      <c r="I766" s="2" t="s">
        <v>338</v>
      </c>
    </row>
    <row r="767" spans="1:9" x14ac:dyDescent="0.25">
      <c r="A767" s="1" t="s">
        <v>3244</v>
      </c>
      <c r="B767" s="1" t="s">
        <v>281</v>
      </c>
      <c r="C767" s="3">
        <v>2019</v>
      </c>
      <c r="D767" s="5">
        <v>57543</v>
      </c>
      <c r="E767" s="1">
        <v>0</v>
      </c>
      <c r="F767" s="1">
        <v>599000</v>
      </c>
      <c r="G767" s="1" t="s">
        <v>279</v>
      </c>
      <c r="H767" s="1">
        <v>1</v>
      </c>
      <c r="I767" s="2" t="s">
        <v>280</v>
      </c>
    </row>
    <row r="768" spans="1:9" x14ac:dyDescent="0.25">
      <c r="A768" s="1" t="s">
        <v>3244</v>
      </c>
      <c r="B768" s="1" t="s">
        <v>283</v>
      </c>
      <c r="C768" s="3">
        <v>2017</v>
      </c>
      <c r="D768" s="5">
        <v>48502</v>
      </c>
      <c r="E768" s="1">
        <v>0</v>
      </c>
      <c r="F768" s="1">
        <v>400000</v>
      </c>
      <c r="G768" s="1" t="s">
        <v>284</v>
      </c>
      <c r="H768" s="1">
        <v>1</v>
      </c>
      <c r="I768" s="2" t="s">
        <v>282</v>
      </c>
    </row>
    <row r="769" spans="1:9" x14ac:dyDescent="0.25">
      <c r="A769" s="1" t="s">
        <v>277</v>
      </c>
      <c r="B769" s="1" t="s">
        <v>286</v>
      </c>
      <c r="C769" s="3">
        <v>2016</v>
      </c>
      <c r="D769" s="5">
        <v>44434</v>
      </c>
      <c r="E769" s="1">
        <v>0</v>
      </c>
      <c r="F769" s="1">
        <v>700000</v>
      </c>
      <c r="G769" s="1" t="s">
        <v>287</v>
      </c>
      <c r="H769" s="1">
        <v>1</v>
      </c>
      <c r="I769" s="2" t="s">
        <v>285</v>
      </c>
    </row>
    <row r="770" spans="1:9" x14ac:dyDescent="0.25">
      <c r="A770" s="1" t="s">
        <v>289</v>
      </c>
      <c r="B770" s="1" t="s">
        <v>290</v>
      </c>
      <c r="C770" s="3">
        <v>2015</v>
      </c>
      <c r="D770" s="5">
        <v>87841</v>
      </c>
      <c r="E770" s="1">
        <v>1</v>
      </c>
      <c r="F770" s="1">
        <v>750000</v>
      </c>
      <c r="G770" s="1" t="s">
        <v>287</v>
      </c>
      <c r="H770" s="1">
        <v>1</v>
      </c>
      <c r="I770" s="2" t="s">
        <v>288</v>
      </c>
    </row>
    <row r="771" spans="1:9" x14ac:dyDescent="0.25">
      <c r="A771" s="1" t="s">
        <v>277</v>
      </c>
      <c r="B771" s="1" t="s">
        <v>292</v>
      </c>
      <c r="C771" s="3">
        <v>2020</v>
      </c>
      <c r="D771" s="5">
        <v>30988</v>
      </c>
      <c r="E771" s="1">
        <v>0</v>
      </c>
      <c r="F771" s="1">
        <v>970000</v>
      </c>
      <c r="G771" s="1" t="s">
        <v>293</v>
      </c>
      <c r="H771" s="1">
        <v>1</v>
      </c>
      <c r="I771" s="2" t="s">
        <v>291</v>
      </c>
    </row>
    <row r="772" spans="1:9" x14ac:dyDescent="0.25">
      <c r="A772" s="1" t="s">
        <v>277</v>
      </c>
      <c r="B772" s="1" t="s">
        <v>295</v>
      </c>
      <c r="C772" s="3">
        <v>2015</v>
      </c>
      <c r="D772" s="5">
        <v>60604</v>
      </c>
      <c r="E772" s="1">
        <v>0</v>
      </c>
      <c r="F772" s="1">
        <v>400000</v>
      </c>
      <c r="G772" s="1" t="s">
        <v>296</v>
      </c>
      <c r="H772" s="1">
        <v>2</v>
      </c>
      <c r="I772" s="2" t="s">
        <v>294</v>
      </c>
    </row>
    <row r="773" spans="1:9" x14ac:dyDescent="0.25">
      <c r="A773" s="1" t="s">
        <v>298</v>
      </c>
      <c r="B773" s="1" t="s">
        <v>299</v>
      </c>
      <c r="C773" s="3">
        <v>2015</v>
      </c>
      <c r="D773" s="5">
        <v>49769</v>
      </c>
      <c r="E773" s="1">
        <v>0</v>
      </c>
      <c r="F773" s="1">
        <v>595000</v>
      </c>
      <c r="G773" s="1" t="s">
        <v>279</v>
      </c>
      <c r="H773" s="1">
        <v>1</v>
      </c>
      <c r="I773" s="2" t="s">
        <v>297</v>
      </c>
    </row>
    <row r="774" spans="1:9" x14ac:dyDescent="0.25">
      <c r="A774" s="1" t="s">
        <v>3244</v>
      </c>
      <c r="B774" s="1" t="s">
        <v>281</v>
      </c>
      <c r="C774" s="3">
        <v>2019</v>
      </c>
      <c r="D774" s="5">
        <v>1431</v>
      </c>
      <c r="E774" s="1">
        <v>0</v>
      </c>
      <c r="F774" s="1">
        <v>695000</v>
      </c>
      <c r="G774" s="1" t="s">
        <v>301</v>
      </c>
      <c r="H774" s="1">
        <v>1</v>
      </c>
      <c r="I774" s="2" t="s">
        <v>300</v>
      </c>
    </row>
    <row r="775" spans="1:9" x14ac:dyDescent="0.25">
      <c r="A775" s="1" t="s">
        <v>3244</v>
      </c>
      <c r="B775" s="1" t="s">
        <v>303</v>
      </c>
      <c r="C775" s="3">
        <v>2019</v>
      </c>
      <c r="D775" s="5">
        <v>23004</v>
      </c>
      <c r="E775" s="1">
        <v>0</v>
      </c>
      <c r="F775" s="1">
        <v>900000</v>
      </c>
      <c r="G775" s="1" t="s">
        <v>287</v>
      </c>
      <c r="H775" s="1">
        <v>1</v>
      </c>
      <c r="I775" s="2" t="s">
        <v>302</v>
      </c>
    </row>
    <row r="776" spans="1:9" x14ac:dyDescent="0.25">
      <c r="A776" s="1" t="s">
        <v>3343</v>
      </c>
      <c r="B776" s="1" t="s">
        <v>305</v>
      </c>
      <c r="C776" s="3">
        <v>2017</v>
      </c>
      <c r="D776" s="5">
        <v>35128</v>
      </c>
      <c r="E776" s="1">
        <v>0</v>
      </c>
      <c r="F776" s="1">
        <v>4000000</v>
      </c>
      <c r="G776" s="1" t="s">
        <v>306</v>
      </c>
      <c r="H776" s="1">
        <v>1</v>
      </c>
      <c r="I776" s="2" t="s">
        <v>304</v>
      </c>
    </row>
    <row r="777" spans="1:9" x14ac:dyDescent="0.25">
      <c r="A777" s="1" t="s">
        <v>308</v>
      </c>
      <c r="B777" s="1" t="s">
        <v>309</v>
      </c>
      <c r="C777" s="3">
        <v>2019</v>
      </c>
      <c r="D777" s="5">
        <v>40913</v>
      </c>
      <c r="E777" s="1">
        <v>0</v>
      </c>
      <c r="F777" s="1">
        <v>925000</v>
      </c>
      <c r="G777" s="1" t="s">
        <v>310</v>
      </c>
      <c r="H777" s="1">
        <v>1</v>
      </c>
      <c r="I777" s="2" t="s">
        <v>307</v>
      </c>
    </row>
    <row r="778" spans="1:9" x14ac:dyDescent="0.25">
      <c r="A778" s="1" t="s">
        <v>312</v>
      </c>
      <c r="B778" s="1" t="s">
        <v>313</v>
      </c>
      <c r="C778" s="3">
        <v>2021</v>
      </c>
      <c r="D778" s="5">
        <v>28563</v>
      </c>
      <c r="E778" s="1">
        <v>1</v>
      </c>
      <c r="F778" s="1">
        <v>1310000</v>
      </c>
      <c r="G778" s="1" t="s">
        <v>306</v>
      </c>
      <c r="H778" s="1">
        <v>1</v>
      </c>
      <c r="I778" s="2" t="s">
        <v>311</v>
      </c>
    </row>
    <row r="779" spans="1:9" x14ac:dyDescent="0.25">
      <c r="A779" s="1" t="s">
        <v>3343</v>
      </c>
      <c r="B779" s="1" t="s">
        <v>315</v>
      </c>
      <c r="C779" s="3">
        <v>2019</v>
      </c>
      <c r="D779" s="5">
        <v>24419</v>
      </c>
      <c r="E779" s="1">
        <v>1</v>
      </c>
      <c r="F779" s="1">
        <v>3000000</v>
      </c>
      <c r="G779" s="1" t="s">
        <v>306</v>
      </c>
      <c r="H779" s="1">
        <v>1</v>
      </c>
      <c r="I779" s="2" t="s">
        <v>314</v>
      </c>
    </row>
    <row r="780" spans="1:9" x14ac:dyDescent="0.25">
      <c r="A780" s="1" t="s">
        <v>5430</v>
      </c>
      <c r="B780" s="1" t="s">
        <v>317</v>
      </c>
      <c r="C780" s="3">
        <v>2022</v>
      </c>
      <c r="D780" s="5">
        <v>10967</v>
      </c>
      <c r="E780" s="1">
        <v>0</v>
      </c>
      <c r="F780" s="1">
        <v>4400000</v>
      </c>
      <c r="G780" s="1" t="s">
        <v>306</v>
      </c>
      <c r="H780" s="1">
        <v>1</v>
      </c>
      <c r="I780" s="2" t="s">
        <v>316</v>
      </c>
    </row>
    <row r="781" spans="1:9" x14ac:dyDescent="0.25">
      <c r="A781" s="1" t="s">
        <v>3343</v>
      </c>
      <c r="B781" s="1" t="s">
        <v>319</v>
      </c>
      <c r="C781" s="3">
        <v>2017</v>
      </c>
      <c r="D781" s="5">
        <v>8590</v>
      </c>
      <c r="E781" s="1">
        <v>1</v>
      </c>
      <c r="F781" s="1">
        <v>2800000</v>
      </c>
      <c r="G781" s="1" t="s">
        <v>306</v>
      </c>
      <c r="H781" s="1">
        <v>1</v>
      </c>
      <c r="I781" s="2" t="s">
        <v>318</v>
      </c>
    </row>
    <row r="782" spans="1:9" x14ac:dyDescent="0.25">
      <c r="A782" s="1" t="s">
        <v>156</v>
      </c>
      <c r="B782" s="1" t="s">
        <v>321</v>
      </c>
      <c r="C782" s="3">
        <v>2019</v>
      </c>
      <c r="D782" s="5">
        <v>16883</v>
      </c>
      <c r="E782" s="1">
        <v>1</v>
      </c>
      <c r="F782" s="1">
        <v>3400000</v>
      </c>
      <c r="G782" s="1" t="s">
        <v>306</v>
      </c>
      <c r="H782" s="1">
        <v>1</v>
      </c>
      <c r="I782" s="2" t="s">
        <v>320</v>
      </c>
    </row>
    <row r="783" spans="1:9" x14ac:dyDescent="0.25">
      <c r="A783" s="1" t="s">
        <v>3343</v>
      </c>
      <c r="B783" s="1" t="s">
        <v>323</v>
      </c>
      <c r="C783" s="3">
        <v>2019</v>
      </c>
      <c r="D783" s="5">
        <v>50640</v>
      </c>
      <c r="E783" s="1">
        <v>0</v>
      </c>
      <c r="F783" s="1">
        <v>3500000</v>
      </c>
      <c r="G783" s="1" t="s">
        <v>306</v>
      </c>
      <c r="H783" s="1">
        <v>1</v>
      </c>
      <c r="I783" s="2" t="s">
        <v>322</v>
      </c>
    </row>
    <row r="784" spans="1:9" x14ac:dyDescent="0.25">
      <c r="A784" s="1" t="s">
        <v>3343</v>
      </c>
      <c r="B784" s="1" t="s">
        <v>325</v>
      </c>
      <c r="C784" s="3">
        <v>2017</v>
      </c>
      <c r="D784" s="5">
        <v>13127</v>
      </c>
      <c r="E784" s="1">
        <v>0</v>
      </c>
      <c r="F784" s="1">
        <v>2600000</v>
      </c>
      <c r="G784" s="1" t="s">
        <v>306</v>
      </c>
      <c r="H784" s="1">
        <v>1</v>
      </c>
      <c r="I784" s="2" t="s">
        <v>324</v>
      </c>
    </row>
    <row r="785" spans="1:9" x14ac:dyDescent="0.25">
      <c r="A785" s="1" t="s">
        <v>3343</v>
      </c>
      <c r="B785" s="1" t="s">
        <v>327</v>
      </c>
      <c r="C785" s="3">
        <v>2021</v>
      </c>
      <c r="D785" s="5">
        <v>5869</v>
      </c>
      <c r="E785" s="1">
        <v>0</v>
      </c>
      <c r="F785" s="1">
        <v>7600000</v>
      </c>
      <c r="G785" s="1" t="s">
        <v>306</v>
      </c>
      <c r="H785" s="1">
        <v>1</v>
      </c>
      <c r="I785" s="2" t="s">
        <v>326</v>
      </c>
    </row>
    <row r="786" spans="1:9" x14ac:dyDescent="0.25">
      <c r="A786" s="1" t="s">
        <v>3343</v>
      </c>
      <c r="B786" s="1" t="s">
        <v>329</v>
      </c>
      <c r="C786" s="3">
        <v>2019</v>
      </c>
      <c r="D786" s="5">
        <v>58239</v>
      </c>
      <c r="E786" s="1">
        <v>1</v>
      </c>
      <c r="F786" s="1">
        <v>5500000</v>
      </c>
      <c r="G786" s="1" t="s">
        <v>306</v>
      </c>
      <c r="H786" s="1">
        <v>1</v>
      </c>
      <c r="I786" s="2" t="s">
        <v>328</v>
      </c>
    </row>
    <row r="787" spans="1:9" x14ac:dyDescent="0.25">
      <c r="A787" s="1" t="s">
        <v>277</v>
      </c>
      <c r="B787" s="1" t="s">
        <v>331</v>
      </c>
      <c r="C787" s="3">
        <v>2017</v>
      </c>
      <c r="D787" s="5">
        <v>46765</v>
      </c>
      <c r="E787" s="1">
        <v>1</v>
      </c>
      <c r="F787" s="1">
        <v>495000</v>
      </c>
      <c r="G787" s="1" t="s">
        <v>332</v>
      </c>
      <c r="H787" s="1">
        <v>1</v>
      </c>
      <c r="I787" s="2" t="s">
        <v>330</v>
      </c>
    </row>
    <row r="788" spans="1:9" x14ac:dyDescent="0.25">
      <c r="A788" s="1" t="s">
        <v>298</v>
      </c>
      <c r="B788" s="1" t="s">
        <v>334</v>
      </c>
      <c r="C788" s="3">
        <v>2014</v>
      </c>
      <c r="D788" s="5">
        <v>57415</v>
      </c>
      <c r="E788" s="1">
        <v>0</v>
      </c>
      <c r="F788" s="1">
        <v>365000</v>
      </c>
      <c r="G788" s="1" t="s">
        <v>296</v>
      </c>
      <c r="H788" s="1">
        <v>1</v>
      </c>
      <c r="I788" s="2" t="s">
        <v>333</v>
      </c>
    </row>
    <row r="789" spans="1:9" x14ac:dyDescent="0.25">
      <c r="A789" s="1" t="s">
        <v>3435</v>
      </c>
      <c r="B789" s="1" t="s">
        <v>336</v>
      </c>
      <c r="C789" s="3">
        <v>2020</v>
      </c>
      <c r="D789" s="5">
        <v>65433</v>
      </c>
      <c r="E789" s="1">
        <v>1</v>
      </c>
      <c r="F789" s="1">
        <v>1780000</v>
      </c>
      <c r="G789" s="1" t="s">
        <v>296</v>
      </c>
      <c r="H789" s="1">
        <v>1</v>
      </c>
      <c r="I789" s="2" t="s">
        <v>335</v>
      </c>
    </row>
    <row r="790" spans="1:9" x14ac:dyDescent="0.25">
      <c r="A790" s="1" t="s">
        <v>277</v>
      </c>
      <c r="B790" s="1" t="s">
        <v>278</v>
      </c>
      <c r="C790" s="3">
        <v>2017</v>
      </c>
      <c r="D790" s="5">
        <v>35018</v>
      </c>
      <c r="E790" s="1">
        <v>0</v>
      </c>
      <c r="F790" s="1">
        <v>485000</v>
      </c>
      <c r="G790" s="1" t="s">
        <v>279</v>
      </c>
      <c r="H790" s="1">
        <v>1</v>
      </c>
      <c r="I790" s="2" t="s">
        <v>337</v>
      </c>
    </row>
    <row r="791" spans="1:9" x14ac:dyDescent="0.25">
      <c r="A791" s="1" t="s">
        <v>3244</v>
      </c>
      <c r="B791" s="1" t="s">
        <v>281</v>
      </c>
      <c r="C791" s="3">
        <v>2019</v>
      </c>
      <c r="D791" s="5">
        <v>57543</v>
      </c>
      <c r="E791" s="1">
        <v>0</v>
      </c>
      <c r="F791" s="1">
        <v>599000</v>
      </c>
      <c r="G791" s="1" t="s">
        <v>279</v>
      </c>
      <c r="H791" s="1"/>
      <c r="I791" s="2" t="s">
        <v>338</v>
      </c>
    </row>
    <row r="792" spans="1:9" x14ac:dyDescent="0.25">
      <c r="A792" s="1" t="s">
        <v>3244</v>
      </c>
      <c r="B792" s="1" t="s">
        <v>283</v>
      </c>
      <c r="C792" s="3">
        <v>2017</v>
      </c>
      <c r="D792" s="5">
        <v>48502</v>
      </c>
      <c r="E792" s="1">
        <v>0</v>
      </c>
      <c r="F792" s="1">
        <v>400000</v>
      </c>
      <c r="G792" s="1" t="s">
        <v>284</v>
      </c>
      <c r="H792" s="1">
        <v>1</v>
      </c>
      <c r="I792" s="2" t="s">
        <v>280</v>
      </c>
    </row>
    <row r="793" spans="1:9" x14ac:dyDescent="0.25">
      <c r="A793" s="1" t="s">
        <v>277</v>
      </c>
      <c r="B793" s="1" t="s">
        <v>286</v>
      </c>
      <c r="C793" s="3">
        <v>2016</v>
      </c>
      <c r="D793" s="5">
        <v>44434</v>
      </c>
      <c r="E793" s="1">
        <v>0</v>
      </c>
      <c r="F793" s="1">
        <v>700000</v>
      </c>
      <c r="G793" s="1" t="s">
        <v>287</v>
      </c>
      <c r="H793" s="1">
        <v>1</v>
      </c>
      <c r="I793" s="2" t="s">
        <v>282</v>
      </c>
    </row>
    <row r="794" spans="1:9" x14ac:dyDescent="0.25">
      <c r="A794" s="1" t="s">
        <v>289</v>
      </c>
      <c r="B794" s="1" t="s">
        <v>290</v>
      </c>
      <c r="C794" s="3">
        <v>2015</v>
      </c>
      <c r="D794" s="5">
        <v>87841</v>
      </c>
      <c r="E794" s="1">
        <v>1</v>
      </c>
      <c r="F794" s="1">
        <v>750000</v>
      </c>
      <c r="G794" s="1" t="s">
        <v>287</v>
      </c>
      <c r="H794" s="1">
        <v>1</v>
      </c>
      <c r="I794" s="2" t="s">
        <v>285</v>
      </c>
    </row>
    <row r="795" spans="1:9" x14ac:dyDescent="0.25">
      <c r="A795" s="1" t="s">
        <v>277</v>
      </c>
      <c r="B795" s="1" t="s">
        <v>292</v>
      </c>
      <c r="C795" s="3">
        <v>2020</v>
      </c>
      <c r="D795" s="5">
        <v>30988</v>
      </c>
      <c r="E795" s="1">
        <v>0</v>
      </c>
      <c r="F795" s="1">
        <v>970000</v>
      </c>
      <c r="G795" s="1" t="s">
        <v>293</v>
      </c>
      <c r="H795" s="1">
        <v>1</v>
      </c>
      <c r="I795" s="2" t="s">
        <v>288</v>
      </c>
    </row>
    <row r="796" spans="1:9" x14ac:dyDescent="0.25">
      <c r="A796" s="1" t="s">
        <v>277</v>
      </c>
      <c r="B796" s="1" t="s">
        <v>295</v>
      </c>
      <c r="C796" s="3">
        <v>2015</v>
      </c>
      <c r="D796" s="5">
        <v>60604</v>
      </c>
      <c r="E796" s="1">
        <v>0</v>
      </c>
      <c r="F796" s="1">
        <v>400000</v>
      </c>
      <c r="G796" s="1" t="s">
        <v>296</v>
      </c>
      <c r="H796" s="1">
        <v>1</v>
      </c>
      <c r="I796" s="2" t="s">
        <v>291</v>
      </c>
    </row>
    <row r="797" spans="1:9" x14ac:dyDescent="0.25">
      <c r="A797" s="1" t="s">
        <v>298</v>
      </c>
      <c r="B797" s="1" t="s">
        <v>299</v>
      </c>
      <c r="C797" s="3">
        <v>2015</v>
      </c>
      <c r="D797" s="5">
        <v>49769</v>
      </c>
      <c r="E797" s="1">
        <v>0</v>
      </c>
      <c r="F797" s="1">
        <v>595000</v>
      </c>
      <c r="G797" s="1" t="s">
        <v>279</v>
      </c>
      <c r="H797" s="1">
        <v>2</v>
      </c>
      <c r="I797" s="2" t="s">
        <v>294</v>
      </c>
    </row>
    <row r="798" spans="1:9" x14ac:dyDescent="0.25">
      <c r="A798" s="1" t="s">
        <v>3244</v>
      </c>
      <c r="B798" s="1" t="s">
        <v>281</v>
      </c>
      <c r="C798" s="3">
        <v>2019</v>
      </c>
      <c r="D798" s="5">
        <v>1431</v>
      </c>
      <c r="E798" s="1">
        <v>0</v>
      </c>
      <c r="F798" s="1">
        <v>695000</v>
      </c>
      <c r="G798" s="1" t="s">
        <v>301</v>
      </c>
      <c r="H798" s="1">
        <v>1</v>
      </c>
      <c r="I798" s="2" t="s">
        <v>297</v>
      </c>
    </row>
    <row r="799" spans="1:9" x14ac:dyDescent="0.25">
      <c r="A799" s="1" t="s">
        <v>3244</v>
      </c>
      <c r="B799" s="1" t="s">
        <v>303</v>
      </c>
      <c r="C799" s="3">
        <v>2019</v>
      </c>
      <c r="D799" s="5">
        <v>23004</v>
      </c>
      <c r="E799" s="1">
        <v>0</v>
      </c>
      <c r="F799" s="1">
        <v>900000</v>
      </c>
      <c r="G799" s="1" t="s">
        <v>287</v>
      </c>
      <c r="H799" s="1">
        <v>1</v>
      </c>
      <c r="I799" s="2" t="s">
        <v>300</v>
      </c>
    </row>
    <row r="800" spans="1:9" x14ac:dyDescent="0.25">
      <c r="A800" s="1" t="s">
        <v>3343</v>
      </c>
      <c r="B800" s="1" t="s">
        <v>305</v>
      </c>
      <c r="C800" s="3">
        <v>2017</v>
      </c>
      <c r="D800" s="5">
        <v>35128</v>
      </c>
      <c r="E800" s="1">
        <v>0</v>
      </c>
      <c r="F800" s="1">
        <v>4000000</v>
      </c>
      <c r="G800" s="1" t="s">
        <v>306</v>
      </c>
      <c r="H800" s="1">
        <v>1</v>
      </c>
      <c r="I800" s="2" t="s">
        <v>302</v>
      </c>
    </row>
    <row r="801" spans="1:9" x14ac:dyDescent="0.25">
      <c r="A801" s="1" t="s">
        <v>308</v>
      </c>
      <c r="B801" s="1" t="s">
        <v>309</v>
      </c>
      <c r="C801" s="3">
        <v>2019</v>
      </c>
      <c r="D801" s="5">
        <v>40913</v>
      </c>
      <c r="E801" s="1">
        <v>0</v>
      </c>
      <c r="F801" s="1">
        <v>925000</v>
      </c>
      <c r="G801" s="1" t="s">
        <v>310</v>
      </c>
      <c r="H801" s="1">
        <v>1</v>
      </c>
      <c r="I801" s="2" t="s">
        <v>304</v>
      </c>
    </row>
    <row r="802" spans="1:9" x14ac:dyDescent="0.25">
      <c r="A802" s="1" t="s">
        <v>312</v>
      </c>
      <c r="B802" s="1" t="s">
        <v>313</v>
      </c>
      <c r="C802" s="3">
        <v>2021</v>
      </c>
      <c r="D802" s="5">
        <v>28563</v>
      </c>
      <c r="E802" s="1">
        <v>1</v>
      </c>
      <c r="F802" s="1">
        <v>1310000</v>
      </c>
      <c r="G802" s="1" t="s">
        <v>306</v>
      </c>
      <c r="H802" s="1">
        <v>1</v>
      </c>
      <c r="I802" s="2" t="s">
        <v>307</v>
      </c>
    </row>
    <row r="803" spans="1:9" x14ac:dyDescent="0.25">
      <c r="A803" s="1" t="s">
        <v>3343</v>
      </c>
      <c r="B803" s="1" t="s">
        <v>315</v>
      </c>
      <c r="C803" s="3">
        <v>2019</v>
      </c>
      <c r="D803" s="5">
        <v>24419</v>
      </c>
      <c r="E803" s="1">
        <v>1</v>
      </c>
      <c r="F803" s="1">
        <v>3000000</v>
      </c>
      <c r="G803" s="1" t="s">
        <v>306</v>
      </c>
      <c r="H803" s="1">
        <v>1</v>
      </c>
      <c r="I803" s="2" t="s">
        <v>311</v>
      </c>
    </row>
    <row r="804" spans="1:9" x14ac:dyDescent="0.25">
      <c r="A804" s="1" t="s">
        <v>5430</v>
      </c>
      <c r="B804" s="1" t="s">
        <v>317</v>
      </c>
      <c r="C804" s="3">
        <v>2022</v>
      </c>
      <c r="D804" s="5">
        <v>10967</v>
      </c>
      <c r="E804" s="1">
        <v>0</v>
      </c>
      <c r="F804" s="1">
        <v>4400000</v>
      </c>
      <c r="G804" s="1" t="s">
        <v>306</v>
      </c>
      <c r="H804" s="1">
        <v>1</v>
      </c>
      <c r="I804" s="2" t="s">
        <v>314</v>
      </c>
    </row>
    <row r="805" spans="1:9" x14ac:dyDescent="0.25">
      <c r="A805" s="1" t="s">
        <v>3343</v>
      </c>
      <c r="B805" s="1" t="s">
        <v>319</v>
      </c>
      <c r="C805" s="3">
        <v>2017</v>
      </c>
      <c r="D805" s="5">
        <v>8590</v>
      </c>
      <c r="E805" s="1">
        <v>1</v>
      </c>
      <c r="F805" s="1">
        <v>2800000</v>
      </c>
      <c r="G805" s="1" t="s">
        <v>306</v>
      </c>
      <c r="H805" s="1">
        <v>1</v>
      </c>
      <c r="I805" s="2" t="s">
        <v>316</v>
      </c>
    </row>
    <row r="806" spans="1:9" x14ac:dyDescent="0.25">
      <c r="A806" s="1" t="s">
        <v>156</v>
      </c>
      <c r="B806" s="1" t="s">
        <v>321</v>
      </c>
      <c r="C806" s="3">
        <v>2019</v>
      </c>
      <c r="D806" s="5">
        <v>16883</v>
      </c>
      <c r="E806" s="1">
        <v>1</v>
      </c>
      <c r="F806" s="1">
        <v>3400000</v>
      </c>
      <c r="G806" s="1" t="s">
        <v>306</v>
      </c>
      <c r="H806" s="1">
        <v>1</v>
      </c>
      <c r="I806" s="2" t="s">
        <v>318</v>
      </c>
    </row>
    <row r="807" spans="1:9" x14ac:dyDescent="0.25">
      <c r="A807" s="1" t="s">
        <v>3343</v>
      </c>
      <c r="B807" s="1" t="s">
        <v>323</v>
      </c>
      <c r="C807" s="3">
        <v>2019</v>
      </c>
      <c r="D807" s="5">
        <v>50640</v>
      </c>
      <c r="E807" s="1">
        <v>0</v>
      </c>
      <c r="F807" s="1">
        <v>3500000</v>
      </c>
      <c r="G807" s="1" t="s">
        <v>306</v>
      </c>
      <c r="H807" s="1">
        <v>1</v>
      </c>
      <c r="I807" s="2" t="s">
        <v>320</v>
      </c>
    </row>
    <row r="808" spans="1:9" x14ac:dyDescent="0.25">
      <c r="A808" s="1" t="s">
        <v>3343</v>
      </c>
      <c r="B808" s="1" t="s">
        <v>325</v>
      </c>
      <c r="C808" s="3">
        <v>2017</v>
      </c>
      <c r="D808" s="5">
        <v>13127</v>
      </c>
      <c r="E808" s="1">
        <v>0</v>
      </c>
      <c r="F808" s="1">
        <v>2600000</v>
      </c>
      <c r="G808" s="1" t="s">
        <v>306</v>
      </c>
      <c r="H808" s="1">
        <v>1</v>
      </c>
      <c r="I808" s="2" t="s">
        <v>322</v>
      </c>
    </row>
    <row r="809" spans="1:9" x14ac:dyDescent="0.25">
      <c r="A809" s="1" t="s">
        <v>3343</v>
      </c>
      <c r="B809" s="1" t="s">
        <v>327</v>
      </c>
      <c r="C809" s="3">
        <v>2021</v>
      </c>
      <c r="D809" s="5">
        <v>5869</v>
      </c>
      <c r="E809" s="1">
        <v>0</v>
      </c>
      <c r="F809" s="1">
        <v>7600000</v>
      </c>
      <c r="G809" s="1" t="s">
        <v>306</v>
      </c>
      <c r="H809" s="1">
        <v>1</v>
      </c>
      <c r="I809" s="2" t="s">
        <v>324</v>
      </c>
    </row>
    <row r="810" spans="1:9" x14ac:dyDescent="0.25">
      <c r="A810" s="1" t="s">
        <v>3343</v>
      </c>
      <c r="B810" s="1" t="s">
        <v>329</v>
      </c>
      <c r="C810" s="3">
        <v>2019</v>
      </c>
      <c r="D810" s="5">
        <v>58239</v>
      </c>
      <c r="E810" s="1">
        <v>1</v>
      </c>
      <c r="F810" s="1">
        <v>5500000</v>
      </c>
      <c r="G810" s="1" t="s">
        <v>306</v>
      </c>
      <c r="H810" s="1">
        <v>1</v>
      </c>
      <c r="I810" s="2" t="s">
        <v>326</v>
      </c>
    </row>
    <row r="811" spans="1:9" x14ac:dyDescent="0.25">
      <c r="A811" s="1" t="s">
        <v>277</v>
      </c>
      <c r="B811" s="1" t="s">
        <v>331</v>
      </c>
      <c r="C811" s="3">
        <v>2017</v>
      </c>
      <c r="D811" s="5">
        <v>46765</v>
      </c>
      <c r="E811" s="1">
        <v>1</v>
      </c>
      <c r="F811" s="1">
        <v>495000</v>
      </c>
      <c r="G811" s="1" t="s">
        <v>332</v>
      </c>
      <c r="H811" s="1">
        <v>1</v>
      </c>
      <c r="I811" s="2" t="s">
        <v>328</v>
      </c>
    </row>
    <row r="812" spans="1:9" x14ac:dyDescent="0.25">
      <c r="A812" s="1" t="s">
        <v>298</v>
      </c>
      <c r="B812" s="1" t="s">
        <v>334</v>
      </c>
      <c r="C812" s="3">
        <v>2014</v>
      </c>
      <c r="D812" s="5">
        <v>57415</v>
      </c>
      <c r="E812" s="1">
        <v>0</v>
      </c>
      <c r="F812" s="1">
        <v>365000</v>
      </c>
      <c r="G812" s="1" t="s">
        <v>296</v>
      </c>
      <c r="H812" s="1">
        <v>1</v>
      </c>
      <c r="I812" s="2" t="s">
        <v>330</v>
      </c>
    </row>
    <row r="813" spans="1:9" x14ac:dyDescent="0.25">
      <c r="A813" s="1" t="s">
        <v>3435</v>
      </c>
      <c r="B813" s="1" t="s">
        <v>336</v>
      </c>
      <c r="C813" s="3">
        <v>2020</v>
      </c>
      <c r="D813" s="5">
        <v>65433</v>
      </c>
      <c r="E813" s="1">
        <v>1</v>
      </c>
      <c r="F813" s="1">
        <v>1780000</v>
      </c>
      <c r="G813" s="1" t="s">
        <v>296</v>
      </c>
      <c r="H813" s="1">
        <v>1</v>
      </c>
      <c r="I813" s="2" t="s">
        <v>333</v>
      </c>
    </row>
    <row r="814" spans="1:9" x14ac:dyDescent="0.25">
      <c r="A814" s="1" t="s">
        <v>277</v>
      </c>
      <c r="B814" s="1" t="s">
        <v>278</v>
      </c>
      <c r="C814" s="3">
        <v>2017</v>
      </c>
      <c r="D814" s="5">
        <v>35018</v>
      </c>
      <c r="E814" s="1">
        <v>0</v>
      </c>
      <c r="F814" s="1">
        <v>485000</v>
      </c>
      <c r="G814" s="1" t="s">
        <v>279</v>
      </c>
      <c r="H814" s="1">
        <v>1</v>
      </c>
      <c r="I814" s="2" t="s">
        <v>335</v>
      </c>
    </row>
    <row r="815" spans="1:9" x14ac:dyDescent="0.25">
      <c r="A815" s="1" t="s">
        <v>3244</v>
      </c>
      <c r="B815" s="1" t="s">
        <v>281</v>
      </c>
      <c r="C815" s="3">
        <v>2019</v>
      </c>
      <c r="D815" s="5">
        <v>57543</v>
      </c>
      <c r="E815" s="1">
        <v>0</v>
      </c>
      <c r="F815" s="1">
        <v>599000</v>
      </c>
      <c r="G815" s="1" t="s">
        <v>279</v>
      </c>
      <c r="H815" s="1">
        <v>1</v>
      </c>
      <c r="I815" s="2" t="s">
        <v>337</v>
      </c>
    </row>
    <row r="816" spans="1:9" x14ac:dyDescent="0.25">
      <c r="A816" s="1" t="s">
        <v>3244</v>
      </c>
      <c r="B816" s="1" t="s">
        <v>283</v>
      </c>
      <c r="C816" s="3">
        <v>2017</v>
      </c>
      <c r="D816" s="5">
        <v>48502</v>
      </c>
      <c r="E816" s="1">
        <v>0</v>
      </c>
      <c r="F816" s="1">
        <v>400000</v>
      </c>
      <c r="G816" s="1" t="s">
        <v>284</v>
      </c>
      <c r="H816" s="1"/>
      <c r="I816" s="2" t="s">
        <v>338</v>
      </c>
    </row>
    <row r="817" spans="1:9" x14ac:dyDescent="0.25">
      <c r="A817" s="1" t="s">
        <v>277</v>
      </c>
      <c r="B817" s="1" t="s">
        <v>286</v>
      </c>
      <c r="C817" s="3">
        <v>2016</v>
      </c>
      <c r="D817" s="5">
        <v>44434</v>
      </c>
      <c r="E817" s="1">
        <v>0</v>
      </c>
      <c r="F817" s="1">
        <v>700000</v>
      </c>
      <c r="G817" s="1" t="s">
        <v>287</v>
      </c>
      <c r="H817" s="1">
        <v>1</v>
      </c>
      <c r="I817" s="2" t="s">
        <v>280</v>
      </c>
    </row>
    <row r="818" spans="1:9" x14ac:dyDescent="0.25">
      <c r="A818" s="1" t="s">
        <v>289</v>
      </c>
      <c r="B818" s="1" t="s">
        <v>290</v>
      </c>
      <c r="C818" s="3">
        <v>2015</v>
      </c>
      <c r="D818" s="5">
        <v>87841</v>
      </c>
      <c r="E818" s="1">
        <v>1</v>
      </c>
      <c r="F818" s="1">
        <v>750000</v>
      </c>
      <c r="G818" s="1" t="s">
        <v>287</v>
      </c>
      <c r="H818" s="1">
        <v>1</v>
      </c>
      <c r="I818" s="2" t="s">
        <v>282</v>
      </c>
    </row>
    <row r="819" spans="1:9" x14ac:dyDescent="0.25">
      <c r="A819" s="1" t="s">
        <v>277</v>
      </c>
      <c r="B819" s="1" t="s">
        <v>292</v>
      </c>
      <c r="C819" s="3">
        <v>2020</v>
      </c>
      <c r="D819" s="5">
        <v>30988</v>
      </c>
      <c r="E819" s="1">
        <v>0</v>
      </c>
      <c r="F819" s="1">
        <v>970000</v>
      </c>
      <c r="G819" s="1" t="s">
        <v>293</v>
      </c>
      <c r="H819" s="1">
        <v>1</v>
      </c>
      <c r="I819" s="2" t="s">
        <v>285</v>
      </c>
    </row>
    <row r="820" spans="1:9" x14ac:dyDescent="0.25">
      <c r="A820" s="1" t="s">
        <v>277</v>
      </c>
      <c r="B820" s="1" t="s">
        <v>295</v>
      </c>
      <c r="C820" s="3">
        <v>2015</v>
      </c>
      <c r="D820" s="5">
        <v>60604</v>
      </c>
      <c r="E820" s="1">
        <v>0</v>
      </c>
      <c r="F820" s="1">
        <v>400000</v>
      </c>
      <c r="G820" s="1" t="s">
        <v>296</v>
      </c>
      <c r="H820" s="1">
        <v>1</v>
      </c>
      <c r="I820" s="2" t="s">
        <v>288</v>
      </c>
    </row>
    <row r="821" spans="1:9" x14ac:dyDescent="0.25">
      <c r="A821" s="1" t="s">
        <v>298</v>
      </c>
      <c r="B821" s="1" t="s">
        <v>299</v>
      </c>
      <c r="C821" s="3">
        <v>2015</v>
      </c>
      <c r="D821" s="5">
        <v>49769</v>
      </c>
      <c r="E821" s="1">
        <v>0</v>
      </c>
      <c r="F821" s="1">
        <v>595000</v>
      </c>
      <c r="G821" s="1" t="s">
        <v>279</v>
      </c>
      <c r="H821" s="1">
        <v>1</v>
      </c>
      <c r="I821" s="2" t="s">
        <v>291</v>
      </c>
    </row>
    <row r="822" spans="1:9" x14ac:dyDescent="0.25">
      <c r="A822" s="1" t="s">
        <v>3244</v>
      </c>
      <c r="B822" s="1" t="s">
        <v>281</v>
      </c>
      <c r="C822" s="3">
        <v>2019</v>
      </c>
      <c r="D822" s="5">
        <v>1431</v>
      </c>
      <c r="E822" s="1">
        <v>0</v>
      </c>
      <c r="F822" s="1">
        <v>695000</v>
      </c>
      <c r="G822" s="1" t="s">
        <v>301</v>
      </c>
      <c r="H822" s="1">
        <v>2</v>
      </c>
      <c r="I822" s="2" t="s">
        <v>294</v>
      </c>
    </row>
    <row r="823" spans="1:9" x14ac:dyDescent="0.25">
      <c r="A823" s="1" t="s">
        <v>3244</v>
      </c>
      <c r="B823" s="1" t="s">
        <v>303</v>
      </c>
      <c r="C823" s="3">
        <v>2019</v>
      </c>
      <c r="D823" s="5">
        <v>23004</v>
      </c>
      <c r="E823" s="1">
        <v>0</v>
      </c>
      <c r="F823" s="1">
        <v>900000</v>
      </c>
      <c r="G823" s="1" t="s">
        <v>287</v>
      </c>
      <c r="H823" s="1">
        <v>1</v>
      </c>
      <c r="I823" s="2" t="s">
        <v>297</v>
      </c>
    </row>
    <row r="824" spans="1:9" x14ac:dyDescent="0.25">
      <c r="A824" s="1" t="s">
        <v>3343</v>
      </c>
      <c r="B824" s="1" t="s">
        <v>305</v>
      </c>
      <c r="C824" s="3">
        <v>2017</v>
      </c>
      <c r="D824" s="5">
        <v>35128</v>
      </c>
      <c r="E824" s="1">
        <v>0</v>
      </c>
      <c r="F824" s="1">
        <v>4000000</v>
      </c>
      <c r="G824" s="1" t="s">
        <v>306</v>
      </c>
      <c r="H824" s="1">
        <v>1</v>
      </c>
      <c r="I824" s="2" t="s">
        <v>300</v>
      </c>
    </row>
    <row r="825" spans="1:9" x14ac:dyDescent="0.25">
      <c r="A825" s="1" t="s">
        <v>308</v>
      </c>
      <c r="B825" s="1" t="s">
        <v>309</v>
      </c>
      <c r="C825" s="3">
        <v>2019</v>
      </c>
      <c r="D825" s="5">
        <v>40913</v>
      </c>
      <c r="E825" s="1">
        <v>0</v>
      </c>
      <c r="F825" s="1">
        <v>925000</v>
      </c>
      <c r="G825" s="1" t="s">
        <v>310</v>
      </c>
      <c r="H825" s="1">
        <v>1</v>
      </c>
      <c r="I825" s="2" t="s">
        <v>302</v>
      </c>
    </row>
    <row r="826" spans="1:9" x14ac:dyDescent="0.25">
      <c r="A826" s="1" t="s">
        <v>312</v>
      </c>
      <c r="B826" s="1" t="s">
        <v>313</v>
      </c>
      <c r="C826" s="3">
        <v>2021</v>
      </c>
      <c r="D826" s="5">
        <v>28563</v>
      </c>
      <c r="E826" s="1">
        <v>1</v>
      </c>
      <c r="F826" s="1">
        <v>1310000</v>
      </c>
      <c r="G826" s="1" t="s">
        <v>306</v>
      </c>
      <c r="H826" s="1">
        <v>1</v>
      </c>
      <c r="I826" s="2" t="s">
        <v>304</v>
      </c>
    </row>
    <row r="827" spans="1:9" x14ac:dyDescent="0.25">
      <c r="A827" s="1" t="s">
        <v>3343</v>
      </c>
      <c r="B827" s="1" t="s">
        <v>315</v>
      </c>
      <c r="C827" s="3">
        <v>2019</v>
      </c>
      <c r="D827" s="5">
        <v>24419</v>
      </c>
      <c r="E827" s="1">
        <v>1</v>
      </c>
      <c r="F827" s="1">
        <v>3000000</v>
      </c>
      <c r="G827" s="1" t="s">
        <v>306</v>
      </c>
      <c r="H827" s="1">
        <v>1</v>
      </c>
      <c r="I827" s="2" t="s">
        <v>307</v>
      </c>
    </row>
    <row r="828" spans="1:9" x14ac:dyDescent="0.25">
      <c r="A828" s="1" t="s">
        <v>5430</v>
      </c>
      <c r="B828" s="1" t="s">
        <v>317</v>
      </c>
      <c r="C828" s="3">
        <v>2022</v>
      </c>
      <c r="D828" s="5">
        <v>10967</v>
      </c>
      <c r="E828" s="1">
        <v>0</v>
      </c>
      <c r="F828" s="1">
        <v>4400000</v>
      </c>
      <c r="G828" s="1" t="s">
        <v>306</v>
      </c>
      <c r="H828" s="1">
        <v>1</v>
      </c>
      <c r="I828" s="2" t="s">
        <v>311</v>
      </c>
    </row>
    <row r="829" spans="1:9" x14ac:dyDescent="0.25">
      <c r="A829" s="1" t="s">
        <v>3343</v>
      </c>
      <c r="B829" s="1" t="s">
        <v>319</v>
      </c>
      <c r="C829" s="3">
        <v>2017</v>
      </c>
      <c r="D829" s="5">
        <v>8590</v>
      </c>
      <c r="E829" s="1">
        <v>1</v>
      </c>
      <c r="F829" s="1">
        <v>2800000</v>
      </c>
      <c r="G829" s="1" t="s">
        <v>306</v>
      </c>
      <c r="H829" s="1">
        <v>1</v>
      </c>
      <c r="I829" s="2" t="s">
        <v>314</v>
      </c>
    </row>
    <row r="830" spans="1:9" x14ac:dyDescent="0.25">
      <c r="A830" s="1" t="s">
        <v>156</v>
      </c>
      <c r="B830" s="1" t="s">
        <v>321</v>
      </c>
      <c r="C830" s="3">
        <v>2019</v>
      </c>
      <c r="D830" s="5">
        <v>16883</v>
      </c>
      <c r="E830" s="1">
        <v>1</v>
      </c>
      <c r="F830" s="1">
        <v>3400000</v>
      </c>
      <c r="G830" s="1" t="s">
        <v>306</v>
      </c>
      <c r="H830" s="1">
        <v>1</v>
      </c>
      <c r="I830" s="2" t="s">
        <v>316</v>
      </c>
    </row>
    <row r="831" spans="1:9" x14ac:dyDescent="0.25">
      <c r="A831" s="1" t="s">
        <v>3343</v>
      </c>
      <c r="B831" s="1" t="s">
        <v>323</v>
      </c>
      <c r="C831" s="3">
        <v>2019</v>
      </c>
      <c r="D831" s="5">
        <v>50640</v>
      </c>
      <c r="E831" s="1">
        <v>0</v>
      </c>
      <c r="F831" s="1">
        <v>3500000</v>
      </c>
      <c r="G831" s="1" t="s">
        <v>306</v>
      </c>
      <c r="H831" s="1">
        <v>1</v>
      </c>
      <c r="I831" s="2" t="s">
        <v>318</v>
      </c>
    </row>
    <row r="832" spans="1:9" x14ac:dyDescent="0.25">
      <c r="A832" s="1" t="s">
        <v>3343</v>
      </c>
      <c r="B832" s="1" t="s">
        <v>325</v>
      </c>
      <c r="C832" s="3">
        <v>2017</v>
      </c>
      <c r="D832" s="5">
        <v>13127</v>
      </c>
      <c r="E832" s="1">
        <v>0</v>
      </c>
      <c r="F832" s="1">
        <v>2600000</v>
      </c>
      <c r="G832" s="1" t="s">
        <v>306</v>
      </c>
      <c r="H832" s="1">
        <v>1</v>
      </c>
      <c r="I832" s="2" t="s">
        <v>320</v>
      </c>
    </row>
    <row r="833" spans="1:9" x14ac:dyDescent="0.25">
      <c r="A833" s="1" t="s">
        <v>3343</v>
      </c>
      <c r="B833" s="1" t="s">
        <v>327</v>
      </c>
      <c r="C833" s="3">
        <v>2021</v>
      </c>
      <c r="D833" s="5">
        <v>5869</v>
      </c>
      <c r="E833" s="1">
        <v>0</v>
      </c>
      <c r="F833" s="1">
        <v>7600000</v>
      </c>
      <c r="G833" s="1" t="s">
        <v>306</v>
      </c>
      <c r="H833" s="1">
        <v>1</v>
      </c>
      <c r="I833" s="2" t="s">
        <v>322</v>
      </c>
    </row>
    <row r="834" spans="1:9" x14ac:dyDescent="0.25">
      <c r="A834" s="1" t="s">
        <v>3343</v>
      </c>
      <c r="B834" s="1" t="s">
        <v>329</v>
      </c>
      <c r="C834" s="3">
        <v>2019</v>
      </c>
      <c r="D834" s="5">
        <v>58239</v>
      </c>
      <c r="E834" s="1">
        <v>1</v>
      </c>
      <c r="F834" s="1">
        <v>5500000</v>
      </c>
      <c r="G834" s="1" t="s">
        <v>306</v>
      </c>
      <c r="H834" s="1">
        <v>1</v>
      </c>
      <c r="I834" s="2" t="s">
        <v>324</v>
      </c>
    </row>
    <row r="835" spans="1:9" x14ac:dyDescent="0.25">
      <c r="A835" s="1" t="s">
        <v>277</v>
      </c>
      <c r="B835" s="1" t="s">
        <v>331</v>
      </c>
      <c r="C835" s="3">
        <v>2017</v>
      </c>
      <c r="D835" s="5">
        <v>46765</v>
      </c>
      <c r="E835" s="1">
        <v>1</v>
      </c>
      <c r="F835" s="1">
        <v>495000</v>
      </c>
      <c r="G835" s="1" t="s">
        <v>332</v>
      </c>
      <c r="H835" s="1">
        <v>1</v>
      </c>
      <c r="I835" s="2" t="s">
        <v>326</v>
      </c>
    </row>
    <row r="836" spans="1:9" x14ac:dyDescent="0.25">
      <c r="A836" s="1" t="s">
        <v>298</v>
      </c>
      <c r="B836" s="1" t="s">
        <v>334</v>
      </c>
      <c r="C836" s="3">
        <v>2014</v>
      </c>
      <c r="D836" s="5">
        <v>57415</v>
      </c>
      <c r="E836" s="1">
        <v>0</v>
      </c>
      <c r="F836" s="1">
        <v>365000</v>
      </c>
      <c r="G836" s="1" t="s">
        <v>296</v>
      </c>
      <c r="H836" s="1">
        <v>1</v>
      </c>
      <c r="I836" s="2" t="s">
        <v>328</v>
      </c>
    </row>
    <row r="837" spans="1:9" x14ac:dyDescent="0.25">
      <c r="A837" s="1" t="s">
        <v>3435</v>
      </c>
      <c r="B837" s="1" t="s">
        <v>336</v>
      </c>
      <c r="C837" s="3">
        <v>2020</v>
      </c>
      <c r="D837" s="5">
        <v>65433</v>
      </c>
      <c r="E837" s="1">
        <v>1</v>
      </c>
      <c r="F837" s="1">
        <v>1780000</v>
      </c>
      <c r="G837" s="1" t="s">
        <v>296</v>
      </c>
      <c r="H837" s="1">
        <v>1</v>
      </c>
      <c r="I837" s="2" t="s">
        <v>330</v>
      </c>
    </row>
    <row r="838" spans="1:9" x14ac:dyDescent="0.25">
      <c r="A838" s="1" t="s">
        <v>277</v>
      </c>
      <c r="B838" s="1" t="s">
        <v>278</v>
      </c>
      <c r="C838" s="3">
        <v>2017</v>
      </c>
      <c r="D838" s="5">
        <v>35018</v>
      </c>
      <c r="E838" s="1">
        <v>0</v>
      </c>
      <c r="F838" s="1">
        <v>485000</v>
      </c>
      <c r="G838" s="1" t="s">
        <v>279</v>
      </c>
      <c r="H838" s="1">
        <v>1</v>
      </c>
      <c r="I838" s="2" t="s">
        <v>333</v>
      </c>
    </row>
    <row r="839" spans="1:9" x14ac:dyDescent="0.25">
      <c r="A839" s="1" t="s">
        <v>3244</v>
      </c>
      <c r="B839" s="1" t="s">
        <v>281</v>
      </c>
      <c r="C839" s="3">
        <v>2019</v>
      </c>
      <c r="D839" s="5">
        <v>57543</v>
      </c>
      <c r="E839" s="1">
        <v>0</v>
      </c>
      <c r="F839" s="1">
        <v>599000</v>
      </c>
      <c r="G839" s="1" t="s">
        <v>279</v>
      </c>
      <c r="H839" s="1">
        <v>1</v>
      </c>
      <c r="I839" s="2" t="s">
        <v>335</v>
      </c>
    </row>
    <row r="840" spans="1:9" x14ac:dyDescent="0.25">
      <c r="A840" s="1" t="s">
        <v>3244</v>
      </c>
      <c r="B840" s="1" t="s">
        <v>283</v>
      </c>
      <c r="C840" s="3">
        <v>2017</v>
      </c>
      <c r="D840" s="5">
        <v>48502</v>
      </c>
      <c r="E840" s="1">
        <v>0</v>
      </c>
      <c r="F840" s="1">
        <v>400000</v>
      </c>
      <c r="G840" s="1" t="s">
        <v>284</v>
      </c>
      <c r="H840" s="1">
        <v>1</v>
      </c>
      <c r="I840" s="2" t="s">
        <v>337</v>
      </c>
    </row>
    <row r="841" spans="1:9" x14ac:dyDescent="0.25">
      <c r="A841" s="1" t="s">
        <v>277</v>
      </c>
      <c r="B841" s="1" t="s">
        <v>286</v>
      </c>
      <c r="C841" s="3">
        <v>2016</v>
      </c>
      <c r="D841" s="5">
        <v>44434</v>
      </c>
      <c r="E841" s="1">
        <v>0</v>
      </c>
      <c r="F841" s="1">
        <v>700000</v>
      </c>
      <c r="G841" s="1" t="s">
        <v>287</v>
      </c>
      <c r="H841" s="1"/>
      <c r="I841" s="2" t="s">
        <v>338</v>
      </c>
    </row>
    <row r="842" spans="1:9" x14ac:dyDescent="0.25">
      <c r="A842" s="1" t="s">
        <v>289</v>
      </c>
      <c r="B842" s="1" t="s">
        <v>290</v>
      </c>
      <c r="C842" s="3">
        <v>2015</v>
      </c>
      <c r="D842" s="5">
        <v>87841</v>
      </c>
      <c r="E842" s="1">
        <v>1</v>
      </c>
      <c r="F842" s="1">
        <v>750000</v>
      </c>
      <c r="G842" s="1" t="s">
        <v>287</v>
      </c>
      <c r="H842" s="1">
        <v>1</v>
      </c>
      <c r="I842" s="2" t="s">
        <v>280</v>
      </c>
    </row>
    <row r="843" spans="1:9" x14ac:dyDescent="0.25">
      <c r="A843" s="1" t="s">
        <v>277</v>
      </c>
      <c r="B843" s="1" t="s">
        <v>292</v>
      </c>
      <c r="C843" s="3">
        <v>2020</v>
      </c>
      <c r="D843" s="5">
        <v>30988</v>
      </c>
      <c r="E843" s="1">
        <v>0</v>
      </c>
      <c r="F843" s="1">
        <v>970000</v>
      </c>
      <c r="G843" s="1" t="s">
        <v>293</v>
      </c>
      <c r="H843" s="1">
        <v>1</v>
      </c>
      <c r="I843" s="2" t="s">
        <v>282</v>
      </c>
    </row>
    <row r="844" spans="1:9" x14ac:dyDescent="0.25">
      <c r="A844" s="1" t="s">
        <v>277</v>
      </c>
      <c r="B844" s="1" t="s">
        <v>295</v>
      </c>
      <c r="C844" s="3">
        <v>2015</v>
      </c>
      <c r="D844" s="5">
        <v>60604</v>
      </c>
      <c r="E844" s="1">
        <v>0</v>
      </c>
      <c r="F844" s="1">
        <v>400000</v>
      </c>
      <c r="G844" s="1" t="s">
        <v>296</v>
      </c>
      <c r="H844" s="1">
        <v>1</v>
      </c>
      <c r="I844" s="2" t="s">
        <v>285</v>
      </c>
    </row>
    <row r="845" spans="1:9" x14ac:dyDescent="0.25">
      <c r="A845" s="1" t="s">
        <v>298</v>
      </c>
      <c r="B845" s="1" t="s">
        <v>299</v>
      </c>
      <c r="C845" s="3">
        <v>2015</v>
      </c>
      <c r="D845" s="5">
        <v>49769</v>
      </c>
      <c r="E845" s="1">
        <v>0</v>
      </c>
      <c r="F845" s="1">
        <v>595000</v>
      </c>
      <c r="G845" s="1" t="s">
        <v>279</v>
      </c>
      <c r="H845" s="1">
        <v>1</v>
      </c>
      <c r="I845" s="2" t="s">
        <v>288</v>
      </c>
    </row>
    <row r="846" spans="1:9" x14ac:dyDescent="0.25">
      <c r="A846" s="1" t="s">
        <v>3244</v>
      </c>
      <c r="B846" s="1" t="s">
        <v>281</v>
      </c>
      <c r="C846" s="3">
        <v>2019</v>
      </c>
      <c r="D846" s="5">
        <v>1431</v>
      </c>
      <c r="E846" s="1">
        <v>0</v>
      </c>
      <c r="F846" s="1">
        <v>695000</v>
      </c>
      <c r="G846" s="1" t="s">
        <v>301</v>
      </c>
      <c r="H846" s="1">
        <v>1</v>
      </c>
      <c r="I846" s="2" t="s">
        <v>291</v>
      </c>
    </row>
    <row r="847" spans="1:9" x14ac:dyDescent="0.25">
      <c r="A847" s="1" t="s">
        <v>3244</v>
      </c>
      <c r="B847" s="1" t="s">
        <v>303</v>
      </c>
      <c r="C847" s="3">
        <v>2019</v>
      </c>
      <c r="D847" s="5">
        <v>23004</v>
      </c>
      <c r="E847" s="1">
        <v>0</v>
      </c>
      <c r="F847" s="1">
        <v>900000</v>
      </c>
      <c r="G847" s="1" t="s">
        <v>287</v>
      </c>
      <c r="H847" s="1">
        <v>2</v>
      </c>
      <c r="I847" s="2" t="s">
        <v>294</v>
      </c>
    </row>
    <row r="848" spans="1:9" x14ac:dyDescent="0.25">
      <c r="A848" s="1" t="s">
        <v>3343</v>
      </c>
      <c r="B848" s="1" t="s">
        <v>305</v>
      </c>
      <c r="C848" s="3">
        <v>2017</v>
      </c>
      <c r="D848" s="5">
        <v>35128</v>
      </c>
      <c r="E848" s="1">
        <v>0</v>
      </c>
      <c r="F848" s="1">
        <v>4000000</v>
      </c>
      <c r="G848" s="1" t="s">
        <v>306</v>
      </c>
      <c r="H848" s="1">
        <v>1</v>
      </c>
      <c r="I848" s="2" t="s">
        <v>297</v>
      </c>
    </row>
    <row r="849" spans="1:9" x14ac:dyDescent="0.25">
      <c r="A849" s="1" t="s">
        <v>308</v>
      </c>
      <c r="B849" s="1" t="s">
        <v>309</v>
      </c>
      <c r="C849" s="3">
        <v>2019</v>
      </c>
      <c r="D849" s="5">
        <v>40913</v>
      </c>
      <c r="E849" s="1">
        <v>0</v>
      </c>
      <c r="F849" s="1">
        <v>925000</v>
      </c>
      <c r="G849" s="1" t="s">
        <v>310</v>
      </c>
      <c r="H849" s="1">
        <v>1</v>
      </c>
      <c r="I849" s="2" t="s">
        <v>300</v>
      </c>
    </row>
    <row r="850" spans="1:9" x14ac:dyDescent="0.25">
      <c r="A850" s="1" t="s">
        <v>312</v>
      </c>
      <c r="B850" s="1" t="s">
        <v>313</v>
      </c>
      <c r="C850" s="3">
        <v>2021</v>
      </c>
      <c r="D850" s="5">
        <v>28563</v>
      </c>
      <c r="E850" s="1">
        <v>1</v>
      </c>
      <c r="F850" s="1">
        <v>1310000</v>
      </c>
      <c r="G850" s="1" t="s">
        <v>306</v>
      </c>
      <c r="H850" s="1">
        <v>1</v>
      </c>
      <c r="I850" s="2" t="s">
        <v>302</v>
      </c>
    </row>
    <row r="851" spans="1:9" x14ac:dyDescent="0.25">
      <c r="A851" s="1" t="s">
        <v>3343</v>
      </c>
      <c r="B851" s="1" t="s">
        <v>315</v>
      </c>
      <c r="C851" s="3">
        <v>2019</v>
      </c>
      <c r="D851" s="5">
        <v>24419</v>
      </c>
      <c r="E851" s="1">
        <v>1</v>
      </c>
      <c r="F851" s="1">
        <v>3000000</v>
      </c>
      <c r="G851" s="1" t="s">
        <v>306</v>
      </c>
      <c r="H851" s="1">
        <v>1</v>
      </c>
      <c r="I851" s="2" t="s">
        <v>304</v>
      </c>
    </row>
    <row r="852" spans="1:9" x14ac:dyDescent="0.25">
      <c r="A852" s="1" t="s">
        <v>5430</v>
      </c>
      <c r="B852" s="1" t="s">
        <v>317</v>
      </c>
      <c r="C852" s="3">
        <v>2022</v>
      </c>
      <c r="D852" s="5">
        <v>10967</v>
      </c>
      <c r="E852" s="1">
        <v>0</v>
      </c>
      <c r="F852" s="1">
        <v>4400000</v>
      </c>
      <c r="G852" s="1" t="s">
        <v>306</v>
      </c>
      <c r="H852" s="1">
        <v>1</v>
      </c>
      <c r="I852" s="2" t="s">
        <v>307</v>
      </c>
    </row>
    <row r="853" spans="1:9" x14ac:dyDescent="0.25">
      <c r="A853" s="1" t="s">
        <v>3343</v>
      </c>
      <c r="B853" s="1" t="s">
        <v>319</v>
      </c>
      <c r="C853" s="3">
        <v>2017</v>
      </c>
      <c r="D853" s="5">
        <v>8590</v>
      </c>
      <c r="E853" s="1">
        <v>1</v>
      </c>
      <c r="F853" s="1">
        <v>2800000</v>
      </c>
      <c r="G853" s="1" t="s">
        <v>306</v>
      </c>
      <c r="H853" s="1">
        <v>1</v>
      </c>
      <c r="I853" s="2" t="s">
        <v>311</v>
      </c>
    </row>
    <row r="854" spans="1:9" x14ac:dyDescent="0.25">
      <c r="A854" s="1" t="s">
        <v>156</v>
      </c>
      <c r="B854" s="1" t="s">
        <v>321</v>
      </c>
      <c r="C854" s="3">
        <v>2019</v>
      </c>
      <c r="D854" s="5">
        <v>16883</v>
      </c>
      <c r="E854" s="1">
        <v>1</v>
      </c>
      <c r="F854" s="1">
        <v>3400000</v>
      </c>
      <c r="G854" s="1" t="s">
        <v>306</v>
      </c>
      <c r="H854" s="1">
        <v>1</v>
      </c>
      <c r="I854" s="2" t="s">
        <v>314</v>
      </c>
    </row>
    <row r="855" spans="1:9" x14ac:dyDescent="0.25">
      <c r="A855" s="1" t="s">
        <v>3343</v>
      </c>
      <c r="B855" s="1" t="s">
        <v>323</v>
      </c>
      <c r="C855" s="3">
        <v>2019</v>
      </c>
      <c r="D855" s="5">
        <v>50640</v>
      </c>
      <c r="E855" s="1">
        <v>0</v>
      </c>
      <c r="F855" s="1">
        <v>3500000</v>
      </c>
      <c r="G855" s="1" t="s">
        <v>306</v>
      </c>
      <c r="H855" s="1">
        <v>1</v>
      </c>
      <c r="I855" s="2" t="s">
        <v>316</v>
      </c>
    </row>
    <row r="856" spans="1:9" x14ac:dyDescent="0.25">
      <c r="A856" s="1" t="s">
        <v>3343</v>
      </c>
      <c r="B856" s="1" t="s">
        <v>325</v>
      </c>
      <c r="C856" s="3">
        <v>2017</v>
      </c>
      <c r="D856" s="5">
        <v>13127</v>
      </c>
      <c r="E856" s="1">
        <v>0</v>
      </c>
      <c r="F856" s="1">
        <v>2600000</v>
      </c>
      <c r="G856" s="1" t="s">
        <v>306</v>
      </c>
      <c r="H856" s="1">
        <v>1</v>
      </c>
      <c r="I856" s="2" t="s">
        <v>318</v>
      </c>
    </row>
    <row r="857" spans="1:9" x14ac:dyDescent="0.25">
      <c r="A857" s="1" t="s">
        <v>3343</v>
      </c>
      <c r="B857" s="1" t="s">
        <v>327</v>
      </c>
      <c r="C857" s="3">
        <v>2021</v>
      </c>
      <c r="D857" s="5">
        <v>5869</v>
      </c>
      <c r="E857" s="1">
        <v>0</v>
      </c>
      <c r="F857" s="1">
        <v>7600000</v>
      </c>
      <c r="G857" s="1" t="s">
        <v>306</v>
      </c>
      <c r="H857" s="1">
        <v>1</v>
      </c>
      <c r="I857" s="2" t="s">
        <v>320</v>
      </c>
    </row>
    <row r="858" spans="1:9" x14ac:dyDescent="0.25">
      <c r="A858" s="1" t="s">
        <v>3343</v>
      </c>
      <c r="B858" s="1" t="s">
        <v>329</v>
      </c>
      <c r="C858" s="3">
        <v>2019</v>
      </c>
      <c r="D858" s="5">
        <v>58239</v>
      </c>
      <c r="E858" s="1">
        <v>1</v>
      </c>
      <c r="F858" s="1">
        <v>5500000</v>
      </c>
      <c r="G858" s="1" t="s">
        <v>306</v>
      </c>
      <c r="H858" s="1">
        <v>1</v>
      </c>
      <c r="I858" s="2" t="s">
        <v>322</v>
      </c>
    </row>
    <row r="859" spans="1:9" x14ac:dyDescent="0.25">
      <c r="A859" s="1" t="s">
        <v>277</v>
      </c>
      <c r="B859" s="1" t="s">
        <v>331</v>
      </c>
      <c r="C859" s="3">
        <v>2017</v>
      </c>
      <c r="D859" s="5">
        <v>46765</v>
      </c>
      <c r="E859" s="1">
        <v>1</v>
      </c>
      <c r="F859" s="1">
        <v>495000</v>
      </c>
      <c r="G859" s="1" t="s">
        <v>332</v>
      </c>
      <c r="H859" s="1">
        <v>1</v>
      </c>
      <c r="I859" s="2" t="s">
        <v>324</v>
      </c>
    </row>
    <row r="860" spans="1:9" x14ac:dyDescent="0.25">
      <c r="A860" s="1" t="s">
        <v>298</v>
      </c>
      <c r="B860" s="1" t="s">
        <v>334</v>
      </c>
      <c r="C860" s="3">
        <v>2014</v>
      </c>
      <c r="D860" s="5">
        <v>57415</v>
      </c>
      <c r="E860" s="1">
        <v>0</v>
      </c>
      <c r="F860" s="1">
        <v>365000</v>
      </c>
      <c r="G860" s="1" t="s">
        <v>296</v>
      </c>
      <c r="H860" s="1">
        <v>1</v>
      </c>
      <c r="I860" s="2" t="s">
        <v>326</v>
      </c>
    </row>
    <row r="861" spans="1:9" x14ac:dyDescent="0.25">
      <c r="A861" s="1" t="s">
        <v>3435</v>
      </c>
      <c r="B861" s="1" t="s">
        <v>336</v>
      </c>
      <c r="C861" s="3">
        <v>2020</v>
      </c>
      <c r="D861" s="5">
        <v>65433</v>
      </c>
      <c r="E861" s="1">
        <v>1</v>
      </c>
      <c r="F861" s="1">
        <v>1780000</v>
      </c>
      <c r="G861" s="1" t="s">
        <v>296</v>
      </c>
      <c r="H861" s="1">
        <v>1</v>
      </c>
      <c r="I861" s="2" t="s">
        <v>328</v>
      </c>
    </row>
    <row r="862" spans="1:9" x14ac:dyDescent="0.25">
      <c r="A862" s="1" t="s">
        <v>277</v>
      </c>
      <c r="B862" s="1" t="s">
        <v>278</v>
      </c>
      <c r="C862" s="3">
        <v>2017</v>
      </c>
      <c r="D862" s="5">
        <v>35018</v>
      </c>
      <c r="E862" s="1">
        <v>0</v>
      </c>
      <c r="F862" s="1">
        <v>485000</v>
      </c>
      <c r="G862" s="1" t="s">
        <v>279</v>
      </c>
      <c r="H862" s="1">
        <v>1</v>
      </c>
      <c r="I862" s="2" t="s">
        <v>330</v>
      </c>
    </row>
    <row r="863" spans="1:9" x14ac:dyDescent="0.25">
      <c r="A863" s="1" t="s">
        <v>3244</v>
      </c>
      <c r="B863" s="1" t="s">
        <v>281</v>
      </c>
      <c r="C863" s="3">
        <v>2019</v>
      </c>
      <c r="D863" s="5">
        <v>57543</v>
      </c>
      <c r="E863" s="1">
        <v>0</v>
      </c>
      <c r="F863" s="1">
        <v>599000</v>
      </c>
      <c r="G863" s="1" t="s">
        <v>279</v>
      </c>
      <c r="H863" s="1">
        <v>1</v>
      </c>
      <c r="I863" s="2" t="s">
        <v>333</v>
      </c>
    </row>
    <row r="864" spans="1:9" x14ac:dyDescent="0.25">
      <c r="A864" s="1" t="s">
        <v>3244</v>
      </c>
      <c r="B864" s="1" t="s">
        <v>283</v>
      </c>
      <c r="C864" s="3">
        <v>2017</v>
      </c>
      <c r="D864" s="5">
        <v>48502</v>
      </c>
      <c r="E864" s="1">
        <v>0</v>
      </c>
      <c r="F864" s="1">
        <v>400000</v>
      </c>
      <c r="G864" s="1" t="s">
        <v>284</v>
      </c>
      <c r="H864" s="1">
        <v>1</v>
      </c>
      <c r="I864" s="2" t="s">
        <v>335</v>
      </c>
    </row>
    <row r="865" spans="1:9" x14ac:dyDescent="0.25">
      <c r="A865" s="1" t="s">
        <v>277</v>
      </c>
      <c r="B865" s="1" t="s">
        <v>286</v>
      </c>
      <c r="C865" s="3">
        <v>2016</v>
      </c>
      <c r="D865" s="5">
        <v>44434</v>
      </c>
      <c r="E865" s="1">
        <v>0</v>
      </c>
      <c r="F865" s="1">
        <v>700000</v>
      </c>
      <c r="G865" s="1" t="s">
        <v>287</v>
      </c>
      <c r="H865" s="1">
        <v>1</v>
      </c>
      <c r="I865" s="2" t="s">
        <v>337</v>
      </c>
    </row>
    <row r="866" spans="1:9" x14ac:dyDescent="0.25">
      <c r="A866" s="1" t="s">
        <v>289</v>
      </c>
      <c r="B866" s="1" t="s">
        <v>290</v>
      </c>
      <c r="C866" s="3">
        <v>2015</v>
      </c>
      <c r="D866" s="5">
        <v>87841</v>
      </c>
      <c r="E866" s="1">
        <v>1</v>
      </c>
      <c r="F866" s="1">
        <v>750000</v>
      </c>
      <c r="G866" s="1" t="s">
        <v>287</v>
      </c>
      <c r="H866" s="1"/>
      <c r="I866" s="2" t="s">
        <v>338</v>
      </c>
    </row>
    <row r="867" spans="1:9" x14ac:dyDescent="0.25">
      <c r="A867" s="1" t="s">
        <v>277</v>
      </c>
      <c r="B867" s="1" t="s">
        <v>292</v>
      </c>
      <c r="C867" s="3">
        <v>2020</v>
      </c>
      <c r="D867" s="5">
        <v>30988</v>
      </c>
      <c r="E867" s="1">
        <v>0</v>
      </c>
      <c r="F867" s="1">
        <v>970000</v>
      </c>
      <c r="G867" s="1" t="s">
        <v>293</v>
      </c>
      <c r="H867" s="1">
        <v>1</v>
      </c>
      <c r="I867" s="2" t="s">
        <v>280</v>
      </c>
    </row>
    <row r="868" spans="1:9" x14ac:dyDescent="0.25">
      <c r="A868" s="1" t="s">
        <v>277</v>
      </c>
      <c r="B868" s="1" t="s">
        <v>295</v>
      </c>
      <c r="C868" s="3">
        <v>2015</v>
      </c>
      <c r="D868" s="5">
        <v>60604</v>
      </c>
      <c r="E868" s="1">
        <v>0</v>
      </c>
      <c r="F868" s="1">
        <v>400000</v>
      </c>
      <c r="G868" s="1" t="s">
        <v>296</v>
      </c>
      <c r="H868" s="1">
        <v>1</v>
      </c>
      <c r="I868" s="2" t="s">
        <v>282</v>
      </c>
    </row>
    <row r="869" spans="1:9" x14ac:dyDescent="0.25">
      <c r="A869" s="1" t="s">
        <v>298</v>
      </c>
      <c r="B869" s="1" t="s">
        <v>299</v>
      </c>
      <c r="C869" s="3">
        <v>2015</v>
      </c>
      <c r="D869" s="5">
        <v>49769</v>
      </c>
      <c r="E869" s="1">
        <v>0</v>
      </c>
      <c r="F869" s="1">
        <v>595000</v>
      </c>
      <c r="G869" s="1" t="s">
        <v>279</v>
      </c>
      <c r="H869" s="1">
        <v>1</v>
      </c>
      <c r="I869" s="2" t="s">
        <v>285</v>
      </c>
    </row>
    <row r="870" spans="1:9" x14ac:dyDescent="0.25">
      <c r="A870" s="1" t="s">
        <v>3244</v>
      </c>
      <c r="B870" s="1" t="s">
        <v>281</v>
      </c>
      <c r="C870" s="3">
        <v>2019</v>
      </c>
      <c r="D870" s="5">
        <v>1431</v>
      </c>
      <c r="E870" s="1">
        <v>0</v>
      </c>
      <c r="F870" s="1">
        <v>695000</v>
      </c>
      <c r="G870" s="1" t="s">
        <v>301</v>
      </c>
      <c r="H870" s="1">
        <v>1</v>
      </c>
      <c r="I870" s="2" t="s">
        <v>288</v>
      </c>
    </row>
    <row r="871" spans="1:9" x14ac:dyDescent="0.25">
      <c r="A871" s="1" t="s">
        <v>3244</v>
      </c>
      <c r="B871" s="1" t="s">
        <v>303</v>
      </c>
      <c r="C871" s="3">
        <v>2019</v>
      </c>
      <c r="D871" s="5">
        <v>23004</v>
      </c>
      <c r="E871" s="1">
        <v>0</v>
      </c>
      <c r="F871" s="1">
        <v>900000</v>
      </c>
      <c r="G871" s="1" t="s">
        <v>287</v>
      </c>
      <c r="H871" s="1">
        <v>1</v>
      </c>
      <c r="I871" s="2" t="s">
        <v>291</v>
      </c>
    </row>
    <row r="872" spans="1:9" x14ac:dyDescent="0.25">
      <c r="A872" s="1" t="s">
        <v>3343</v>
      </c>
      <c r="B872" s="1" t="s">
        <v>305</v>
      </c>
      <c r="C872" s="3">
        <v>2017</v>
      </c>
      <c r="D872" s="5">
        <v>35128</v>
      </c>
      <c r="E872" s="1">
        <v>0</v>
      </c>
      <c r="F872" s="1">
        <v>4000000</v>
      </c>
      <c r="G872" s="1" t="s">
        <v>306</v>
      </c>
      <c r="H872" s="1">
        <v>2</v>
      </c>
      <c r="I872" s="2" t="s">
        <v>294</v>
      </c>
    </row>
    <row r="873" spans="1:9" x14ac:dyDescent="0.25">
      <c r="A873" s="1" t="s">
        <v>308</v>
      </c>
      <c r="B873" s="1" t="s">
        <v>309</v>
      </c>
      <c r="C873" s="3">
        <v>2019</v>
      </c>
      <c r="D873" s="5">
        <v>40913</v>
      </c>
      <c r="E873" s="1">
        <v>0</v>
      </c>
      <c r="F873" s="1">
        <v>925000</v>
      </c>
      <c r="G873" s="1" t="s">
        <v>310</v>
      </c>
      <c r="H873" s="1">
        <v>1</v>
      </c>
      <c r="I873" s="2" t="s">
        <v>297</v>
      </c>
    </row>
    <row r="874" spans="1:9" x14ac:dyDescent="0.25">
      <c r="A874" s="1" t="s">
        <v>312</v>
      </c>
      <c r="B874" s="1" t="s">
        <v>313</v>
      </c>
      <c r="C874" s="3">
        <v>2021</v>
      </c>
      <c r="D874" s="5">
        <v>28563</v>
      </c>
      <c r="E874" s="1">
        <v>1</v>
      </c>
      <c r="F874" s="1">
        <v>1310000</v>
      </c>
      <c r="G874" s="1" t="s">
        <v>306</v>
      </c>
      <c r="H874" s="1">
        <v>1</v>
      </c>
      <c r="I874" s="2" t="s">
        <v>300</v>
      </c>
    </row>
    <row r="875" spans="1:9" x14ac:dyDescent="0.25">
      <c r="A875" s="1" t="s">
        <v>3343</v>
      </c>
      <c r="B875" s="1" t="s">
        <v>315</v>
      </c>
      <c r="C875" s="3">
        <v>2019</v>
      </c>
      <c r="D875" s="5">
        <v>24419</v>
      </c>
      <c r="E875" s="1">
        <v>1</v>
      </c>
      <c r="F875" s="1">
        <v>3000000</v>
      </c>
      <c r="G875" s="1" t="s">
        <v>306</v>
      </c>
      <c r="H875" s="1">
        <v>1</v>
      </c>
      <c r="I875" s="2" t="s">
        <v>302</v>
      </c>
    </row>
    <row r="876" spans="1:9" x14ac:dyDescent="0.25">
      <c r="A876" s="1" t="s">
        <v>5430</v>
      </c>
      <c r="B876" s="1" t="s">
        <v>317</v>
      </c>
      <c r="C876" s="3">
        <v>2022</v>
      </c>
      <c r="D876" s="5">
        <v>10967</v>
      </c>
      <c r="E876" s="1">
        <v>0</v>
      </c>
      <c r="F876" s="1">
        <v>4400000</v>
      </c>
      <c r="G876" s="1" t="s">
        <v>306</v>
      </c>
      <c r="H876" s="1">
        <v>1</v>
      </c>
      <c r="I876" s="2" t="s">
        <v>304</v>
      </c>
    </row>
    <row r="877" spans="1:9" x14ac:dyDescent="0.25">
      <c r="A877" s="1" t="s">
        <v>3343</v>
      </c>
      <c r="B877" s="1" t="s">
        <v>319</v>
      </c>
      <c r="C877" s="3">
        <v>2017</v>
      </c>
      <c r="D877" s="5">
        <v>8590</v>
      </c>
      <c r="E877" s="1">
        <v>1</v>
      </c>
      <c r="F877" s="1">
        <v>2800000</v>
      </c>
      <c r="G877" s="1" t="s">
        <v>306</v>
      </c>
      <c r="H877" s="1">
        <v>1</v>
      </c>
      <c r="I877" s="2" t="s">
        <v>307</v>
      </c>
    </row>
    <row r="878" spans="1:9" x14ac:dyDescent="0.25">
      <c r="A878" s="1" t="s">
        <v>156</v>
      </c>
      <c r="B878" s="1" t="s">
        <v>321</v>
      </c>
      <c r="C878" s="3">
        <v>2019</v>
      </c>
      <c r="D878" s="5">
        <v>16883</v>
      </c>
      <c r="E878" s="1">
        <v>1</v>
      </c>
      <c r="F878" s="1">
        <v>3400000</v>
      </c>
      <c r="G878" s="1" t="s">
        <v>306</v>
      </c>
      <c r="H878" s="1">
        <v>1</v>
      </c>
      <c r="I878" s="2" t="s">
        <v>311</v>
      </c>
    </row>
    <row r="879" spans="1:9" x14ac:dyDescent="0.25">
      <c r="A879" s="1" t="s">
        <v>3343</v>
      </c>
      <c r="B879" s="1" t="s">
        <v>323</v>
      </c>
      <c r="C879" s="3">
        <v>2019</v>
      </c>
      <c r="D879" s="5">
        <v>50640</v>
      </c>
      <c r="E879" s="1">
        <v>0</v>
      </c>
      <c r="F879" s="1">
        <v>3500000</v>
      </c>
      <c r="G879" s="1" t="s">
        <v>306</v>
      </c>
      <c r="H879" s="1">
        <v>1</v>
      </c>
      <c r="I879" s="2" t="s">
        <v>314</v>
      </c>
    </row>
    <row r="880" spans="1:9" x14ac:dyDescent="0.25">
      <c r="A880" s="1" t="s">
        <v>3343</v>
      </c>
      <c r="B880" s="1" t="s">
        <v>325</v>
      </c>
      <c r="C880" s="3">
        <v>2017</v>
      </c>
      <c r="D880" s="5">
        <v>13127</v>
      </c>
      <c r="E880" s="1">
        <v>0</v>
      </c>
      <c r="F880" s="1">
        <v>2600000</v>
      </c>
      <c r="G880" s="1" t="s">
        <v>306</v>
      </c>
      <c r="H880" s="1">
        <v>1</v>
      </c>
      <c r="I880" s="2" t="s">
        <v>316</v>
      </c>
    </row>
    <row r="881" spans="1:9" x14ac:dyDescent="0.25">
      <c r="A881" s="1" t="s">
        <v>3343</v>
      </c>
      <c r="B881" s="1" t="s">
        <v>327</v>
      </c>
      <c r="C881" s="3">
        <v>2021</v>
      </c>
      <c r="D881" s="5">
        <v>5869</v>
      </c>
      <c r="E881" s="1">
        <v>0</v>
      </c>
      <c r="F881" s="1">
        <v>7600000</v>
      </c>
      <c r="G881" s="1" t="s">
        <v>306</v>
      </c>
      <c r="H881" s="1">
        <v>1</v>
      </c>
      <c r="I881" s="2" t="s">
        <v>318</v>
      </c>
    </row>
    <row r="882" spans="1:9" x14ac:dyDescent="0.25">
      <c r="A882" s="1" t="s">
        <v>3343</v>
      </c>
      <c r="B882" s="1" t="s">
        <v>329</v>
      </c>
      <c r="C882" s="3">
        <v>2019</v>
      </c>
      <c r="D882" s="5">
        <v>58239</v>
      </c>
      <c r="E882" s="1">
        <v>1</v>
      </c>
      <c r="F882" s="1">
        <v>5500000</v>
      </c>
      <c r="G882" s="1" t="s">
        <v>306</v>
      </c>
      <c r="H882" s="1">
        <v>1</v>
      </c>
      <c r="I882" s="2" t="s">
        <v>320</v>
      </c>
    </row>
    <row r="883" spans="1:9" x14ac:dyDescent="0.25">
      <c r="A883" s="1" t="s">
        <v>277</v>
      </c>
      <c r="B883" s="1" t="s">
        <v>331</v>
      </c>
      <c r="C883" s="3">
        <v>2017</v>
      </c>
      <c r="D883" s="5">
        <v>46765</v>
      </c>
      <c r="E883" s="1">
        <v>1</v>
      </c>
      <c r="F883" s="1">
        <v>495000</v>
      </c>
      <c r="G883" s="1" t="s">
        <v>332</v>
      </c>
      <c r="H883" s="1">
        <v>1</v>
      </c>
      <c r="I883" s="2" t="s">
        <v>322</v>
      </c>
    </row>
    <row r="884" spans="1:9" x14ac:dyDescent="0.25">
      <c r="A884" s="1" t="s">
        <v>298</v>
      </c>
      <c r="B884" s="1" t="s">
        <v>334</v>
      </c>
      <c r="C884" s="3">
        <v>2014</v>
      </c>
      <c r="D884" s="5">
        <v>57415</v>
      </c>
      <c r="E884" s="1">
        <v>0</v>
      </c>
      <c r="F884" s="1">
        <v>365000</v>
      </c>
      <c r="G884" s="1" t="s">
        <v>296</v>
      </c>
      <c r="H884" s="1">
        <v>1</v>
      </c>
      <c r="I884" s="2" t="s">
        <v>324</v>
      </c>
    </row>
    <row r="885" spans="1:9" x14ac:dyDescent="0.25">
      <c r="A885" s="1" t="s">
        <v>3435</v>
      </c>
      <c r="B885" s="1" t="s">
        <v>336</v>
      </c>
      <c r="C885" s="3">
        <v>2020</v>
      </c>
      <c r="D885" s="5">
        <v>65433</v>
      </c>
      <c r="E885" s="1">
        <v>1</v>
      </c>
      <c r="F885" s="1">
        <v>1780000</v>
      </c>
      <c r="G885" s="1" t="s">
        <v>296</v>
      </c>
      <c r="H885" s="1">
        <v>1</v>
      </c>
      <c r="I885" s="2" t="s">
        <v>326</v>
      </c>
    </row>
    <row r="886" spans="1:9" x14ac:dyDescent="0.25">
      <c r="A886" s="1" t="s">
        <v>277</v>
      </c>
      <c r="B886" s="1" t="s">
        <v>278</v>
      </c>
      <c r="C886" s="3">
        <v>2017</v>
      </c>
      <c r="D886" s="5">
        <v>35018</v>
      </c>
      <c r="E886" s="1">
        <v>0</v>
      </c>
      <c r="F886" s="1">
        <v>485000</v>
      </c>
      <c r="G886" s="1" t="s">
        <v>279</v>
      </c>
      <c r="H886" s="1">
        <v>1</v>
      </c>
      <c r="I886" s="2" t="s">
        <v>328</v>
      </c>
    </row>
    <row r="887" spans="1:9" x14ac:dyDescent="0.25">
      <c r="A887" s="1" t="s">
        <v>3244</v>
      </c>
      <c r="B887" s="1" t="s">
        <v>281</v>
      </c>
      <c r="C887" s="3">
        <v>2019</v>
      </c>
      <c r="D887" s="5">
        <v>57543</v>
      </c>
      <c r="E887" s="1">
        <v>0</v>
      </c>
      <c r="F887" s="1">
        <v>599000</v>
      </c>
      <c r="G887" s="1" t="s">
        <v>279</v>
      </c>
      <c r="H887" s="1">
        <v>1</v>
      </c>
      <c r="I887" s="2" t="s">
        <v>330</v>
      </c>
    </row>
    <row r="888" spans="1:9" x14ac:dyDescent="0.25">
      <c r="A888" s="1" t="s">
        <v>3244</v>
      </c>
      <c r="B888" s="1" t="s">
        <v>283</v>
      </c>
      <c r="C888" s="3">
        <v>2017</v>
      </c>
      <c r="D888" s="5">
        <v>48502</v>
      </c>
      <c r="E888" s="1">
        <v>0</v>
      </c>
      <c r="F888" s="1">
        <v>400000</v>
      </c>
      <c r="G888" s="1" t="s">
        <v>284</v>
      </c>
      <c r="H888" s="1">
        <v>1</v>
      </c>
      <c r="I888" s="2" t="s">
        <v>333</v>
      </c>
    </row>
    <row r="889" spans="1:9" x14ac:dyDescent="0.25">
      <c r="A889" s="1" t="s">
        <v>277</v>
      </c>
      <c r="B889" s="1" t="s">
        <v>286</v>
      </c>
      <c r="C889" s="3">
        <v>2016</v>
      </c>
      <c r="D889" s="5">
        <v>44434</v>
      </c>
      <c r="E889" s="1">
        <v>0</v>
      </c>
      <c r="F889" s="1">
        <v>700000</v>
      </c>
      <c r="G889" s="1" t="s">
        <v>287</v>
      </c>
      <c r="H889" s="1">
        <v>1</v>
      </c>
      <c r="I889" s="2" t="s">
        <v>335</v>
      </c>
    </row>
    <row r="890" spans="1:9" x14ac:dyDescent="0.25">
      <c r="A890" s="1" t="s">
        <v>289</v>
      </c>
      <c r="B890" s="1" t="s">
        <v>290</v>
      </c>
      <c r="C890" s="3">
        <v>2015</v>
      </c>
      <c r="D890" s="5">
        <v>87841</v>
      </c>
      <c r="E890" s="1">
        <v>1</v>
      </c>
      <c r="F890" s="1">
        <v>750000</v>
      </c>
      <c r="G890" s="1" t="s">
        <v>287</v>
      </c>
      <c r="H890" s="1">
        <v>1</v>
      </c>
      <c r="I890" s="2" t="s">
        <v>337</v>
      </c>
    </row>
    <row r="891" spans="1:9" x14ac:dyDescent="0.25">
      <c r="A891" s="1" t="s">
        <v>277</v>
      </c>
      <c r="B891" s="1" t="s">
        <v>292</v>
      </c>
      <c r="C891" s="3">
        <v>2020</v>
      </c>
      <c r="D891" s="5">
        <v>30988</v>
      </c>
      <c r="E891" s="1">
        <v>0</v>
      </c>
      <c r="F891" s="1">
        <v>970000</v>
      </c>
      <c r="G891" s="1" t="s">
        <v>293</v>
      </c>
      <c r="H891" s="1"/>
      <c r="I891" s="2" t="s">
        <v>338</v>
      </c>
    </row>
    <row r="892" spans="1:9" x14ac:dyDescent="0.25">
      <c r="A892" s="1" t="s">
        <v>277</v>
      </c>
      <c r="B892" s="1" t="s">
        <v>295</v>
      </c>
      <c r="C892" s="3">
        <v>2015</v>
      </c>
      <c r="D892" s="5">
        <v>60604</v>
      </c>
      <c r="E892" s="1">
        <v>0</v>
      </c>
      <c r="F892" s="1">
        <v>400000</v>
      </c>
      <c r="G892" s="1" t="s">
        <v>296</v>
      </c>
      <c r="H892" s="1">
        <v>1</v>
      </c>
      <c r="I892" s="2" t="s">
        <v>280</v>
      </c>
    </row>
    <row r="893" spans="1:9" x14ac:dyDescent="0.25">
      <c r="A893" s="1" t="s">
        <v>298</v>
      </c>
      <c r="B893" s="1" t="s">
        <v>299</v>
      </c>
      <c r="C893" s="3">
        <v>2015</v>
      </c>
      <c r="D893" s="5">
        <v>49769</v>
      </c>
      <c r="E893" s="1">
        <v>0</v>
      </c>
      <c r="F893" s="1">
        <v>595000</v>
      </c>
      <c r="G893" s="1" t="s">
        <v>279</v>
      </c>
      <c r="H893" s="1">
        <v>1</v>
      </c>
      <c r="I893" s="2" t="s">
        <v>282</v>
      </c>
    </row>
    <row r="894" spans="1:9" x14ac:dyDescent="0.25">
      <c r="A894" s="1" t="s">
        <v>3244</v>
      </c>
      <c r="B894" s="1" t="s">
        <v>281</v>
      </c>
      <c r="C894" s="3">
        <v>2019</v>
      </c>
      <c r="D894" s="5">
        <v>1431</v>
      </c>
      <c r="E894" s="1">
        <v>0</v>
      </c>
      <c r="F894" s="1">
        <v>695000</v>
      </c>
      <c r="G894" s="1" t="s">
        <v>301</v>
      </c>
      <c r="H894" s="1">
        <v>1</v>
      </c>
      <c r="I894" s="2" t="s">
        <v>285</v>
      </c>
    </row>
    <row r="895" spans="1:9" x14ac:dyDescent="0.25">
      <c r="A895" s="1" t="s">
        <v>3244</v>
      </c>
      <c r="B895" s="1" t="s">
        <v>303</v>
      </c>
      <c r="C895" s="3">
        <v>2019</v>
      </c>
      <c r="D895" s="5">
        <v>23004</v>
      </c>
      <c r="E895" s="1">
        <v>0</v>
      </c>
      <c r="F895" s="1">
        <v>900000</v>
      </c>
      <c r="G895" s="1" t="s">
        <v>287</v>
      </c>
      <c r="H895" s="1">
        <v>1</v>
      </c>
      <c r="I895" s="2" t="s">
        <v>288</v>
      </c>
    </row>
    <row r="896" spans="1:9" x14ac:dyDescent="0.25">
      <c r="A896" s="1" t="s">
        <v>3343</v>
      </c>
      <c r="B896" s="1" t="s">
        <v>305</v>
      </c>
      <c r="C896" s="3">
        <v>2017</v>
      </c>
      <c r="D896" s="5">
        <v>35128</v>
      </c>
      <c r="E896" s="1">
        <v>0</v>
      </c>
      <c r="F896" s="1">
        <v>4000000</v>
      </c>
      <c r="G896" s="1" t="s">
        <v>306</v>
      </c>
      <c r="H896" s="1">
        <v>1</v>
      </c>
      <c r="I896" s="2" t="s">
        <v>291</v>
      </c>
    </row>
    <row r="897" spans="1:9" x14ac:dyDescent="0.25">
      <c r="A897" s="1" t="s">
        <v>308</v>
      </c>
      <c r="B897" s="1" t="s">
        <v>309</v>
      </c>
      <c r="C897" s="3">
        <v>2019</v>
      </c>
      <c r="D897" s="5">
        <v>40913</v>
      </c>
      <c r="E897" s="1">
        <v>0</v>
      </c>
      <c r="F897" s="1">
        <v>925000</v>
      </c>
      <c r="G897" s="1" t="s">
        <v>310</v>
      </c>
      <c r="H897" s="1">
        <v>2</v>
      </c>
      <c r="I897" s="2" t="s">
        <v>294</v>
      </c>
    </row>
    <row r="898" spans="1:9" x14ac:dyDescent="0.25">
      <c r="A898" s="1" t="s">
        <v>312</v>
      </c>
      <c r="B898" s="1" t="s">
        <v>313</v>
      </c>
      <c r="C898" s="3">
        <v>2021</v>
      </c>
      <c r="D898" s="5">
        <v>28563</v>
      </c>
      <c r="E898" s="1">
        <v>1</v>
      </c>
      <c r="F898" s="1">
        <v>1310000</v>
      </c>
      <c r="G898" s="1" t="s">
        <v>306</v>
      </c>
      <c r="H898" s="1">
        <v>1</v>
      </c>
      <c r="I898" s="2" t="s">
        <v>297</v>
      </c>
    </row>
    <row r="899" spans="1:9" x14ac:dyDescent="0.25">
      <c r="A899" s="1" t="s">
        <v>3343</v>
      </c>
      <c r="B899" s="1" t="s">
        <v>315</v>
      </c>
      <c r="C899" s="3">
        <v>2019</v>
      </c>
      <c r="D899" s="5">
        <v>24419</v>
      </c>
      <c r="E899" s="1">
        <v>1</v>
      </c>
      <c r="F899" s="1">
        <v>3000000</v>
      </c>
      <c r="G899" s="1" t="s">
        <v>306</v>
      </c>
      <c r="H899" s="1">
        <v>1</v>
      </c>
      <c r="I899" s="2" t="s">
        <v>300</v>
      </c>
    </row>
    <row r="900" spans="1:9" x14ac:dyDescent="0.25">
      <c r="A900" s="1" t="s">
        <v>5430</v>
      </c>
      <c r="B900" s="1" t="s">
        <v>317</v>
      </c>
      <c r="C900" s="3">
        <v>2022</v>
      </c>
      <c r="D900" s="5">
        <v>10967</v>
      </c>
      <c r="E900" s="1">
        <v>0</v>
      </c>
      <c r="F900" s="1">
        <v>4400000</v>
      </c>
      <c r="G900" s="1" t="s">
        <v>306</v>
      </c>
      <c r="H900" s="1">
        <v>1</v>
      </c>
      <c r="I900" s="2" t="s">
        <v>302</v>
      </c>
    </row>
    <row r="901" spans="1:9" x14ac:dyDescent="0.25">
      <c r="A901" s="1" t="s">
        <v>3343</v>
      </c>
      <c r="B901" s="1" t="s">
        <v>319</v>
      </c>
      <c r="C901" s="3">
        <v>2017</v>
      </c>
      <c r="D901" s="5">
        <v>8590</v>
      </c>
      <c r="E901" s="1">
        <v>1</v>
      </c>
      <c r="F901" s="1">
        <v>2800000</v>
      </c>
      <c r="G901" s="1" t="s">
        <v>306</v>
      </c>
      <c r="H901" s="1">
        <v>1</v>
      </c>
      <c r="I901" s="2" t="s">
        <v>304</v>
      </c>
    </row>
    <row r="902" spans="1:9" x14ac:dyDescent="0.25">
      <c r="A902" s="1" t="s">
        <v>156</v>
      </c>
      <c r="B902" s="1" t="s">
        <v>321</v>
      </c>
      <c r="C902" s="3">
        <v>2019</v>
      </c>
      <c r="D902" s="5">
        <v>16883</v>
      </c>
      <c r="E902" s="1">
        <v>1</v>
      </c>
      <c r="F902" s="1">
        <v>3400000</v>
      </c>
      <c r="G902" s="1" t="s">
        <v>306</v>
      </c>
      <c r="H902" s="1">
        <v>1</v>
      </c>
      <c r="I902" s="2" t="s">
        <v>307</v>
      </c>
    </row>
    <row r="903" spans="1:9" x14ac:dyDescent="0.25">
      <c r="A903" s="1" t="s">
        <v>3343</v>
      </c>
      <c r="B903" s="1" t="s">
        <v>323</v>
      </c>
      <c r="C903" s="3">
        <v>2019</v>
      </c>
      <c r="D903" s="5">
        <v>50640</v>
      </c>
      <c r="E903" s="1">
        <v>0</v>
      </c>
      <c r="F903" s="1">
        <v>3500000</v>
      </c>
      <c r="G903" s="1" t="s">
        <v>306</v>
      </c>
      <c r="H903" s="1">
        <v>1</v>
      </c>
      <c r="I903" s="2" t="s">
        <v>311</v>
      </c>
    </row>
    <row r="904" spans="1:9" x14ac:dyDescent="0.25">
      <c r="A904" s="1" t="s">
        <v>3343</v>
      </c>
      <c r="B904" s="1" t="s">
        <v>325</v>
      </c>
      <c r="C904" s="3">
        <v>2017</v>
      </c>
      <c r="D904" s="5">
        <v>13127</v>
      </c>
      <c r="E904" s="1">
        <v>0</v>
      </c>
      <c r="F904" s="1">
        <v>2600000</v>
      </c>
      <c r="G904" s="1" t="s">
        <v>306</v>
      </c>
      <c r="H904" s="1">
        <v>1</v>
      </c>
      <c r="I904" s="2" t="s">
        <v>314</v>
      </c>
    </row>
    <row r="905" spans="1:9" x14ac:dyDescent="0.25">
      <c r="A905" s="1" t="s">
        <v>3343</v>
      </c>
      <c r="B905" s="1" t="s">
        <v>327</v>
      </c>
      <c r="C905" s="3">
        <v>2021</v>
      </c>
      <c r="D905" s="5">
        <v>5869</v>
      </c>
      <c r="E905" s="1">
        <v>0</v>
      </c>
      <c r="F905" s="1">
        <v>7600000</v>
      </c>
      <c r="G905" s="1" t="s">
        <v>306</v>
      </c>
      <c r="H905" s="1">
        <v>1</v>
      </c>
      <c r="I905" s="2" t="s">
        <v>316</v>
      </c>
    </row>
    <row r="906" spans="1:9" x14ac:dyDescent="0.25">
      <c r="A906" s="1" t="s">
        <v>3343</v>
      </c>
      <c r="B906" s="1" t="s">
        <v>329</v>
      </c>
      <c r="C906" s="3">
        <v>2019</v>
      </c>
      <c r="D906" s="5">
        <v>58239</v>
      </c>
      <c r="E906" s="1">
        <v>1</v>
      </c>
      <c r="F906" s="1">
        <v>5500000</v>
      </c>
      <c r="G906" s="1" t="s">
        <v>306</v>
      </c>
      <c r="H906" s="1">
        <v>1</v>
      </c>
      <c r="I906" s="2" t="s">
        <v>318</v>
      </c>
    </row>
    <row r="907" spans="1:9" x14ac:dyDescent="0.25">
      <c r="A907" s="1" t="s">
        <v>277</v>
      </c>
      <c r="B907" s="1" t="s">
        <v>331</v>
      </c>
      <c r="C907" s="3">
        <v>2017</v>
      </c>
      <c r="D907" s="5">
        <v>46765</v>
      </c>
      <c r="E907" s="1">
        <v>1</v>
      </c>
      <c r="F907" s="1">
        <v>495000</v>
      </c>
      <c r="G907" s="1" t="s">
        <v>332</v>
      </c>
      <c r="H907" s="1">
        <v>1</v>
      </c>
      <c r="I907" s="2" t="s">
        <v>320</v>
      </c>
    </row>
    <row r="908" spans="1:9" x14ac:dyDescent="0.25">
      <c r="A908" s="1" t="s">
        <v>298</v>
      </c>
      <c r="B908" s="1" t="s">
        <v>334</v>
      </c>
      <c r="C908" s="3">
        <v>2014</v>
      </c>
      <c r="D908" s="5">
        <v>57415</v>
      </c>
      <c r="E908" s="1">
        <v>0</v>
      </c>
      <c r="F908" s="1">
        <v>365000</v>
      </c>
      <c r="G908" s="1" t="s">
        <v>296</v>
      </c>
      <c r="H908" s="1">
        <v>1</v>
      </c>
      <c r="I908" s="2" t="s">
        <v>322</v>
      </c>
    </row>
    <row r="909" spans="1:9" x14ac:dyDescent="0.25">
      <c r="A909" s="1" t="s">
        <v>3435</v>
      </c>
      <c r="B909" s="1" t="s">
        <v>336</v>
      </c>
      <c r="C909" s="3">
        <v>2020</v>
      </c>
      <c r="D909" s="5">
        <v>65433</v>
      </c>
      <c r="E909" s="1">
        <v>1</v>
      </c>
      <c r="F909" s="1">
        <v>1780000</v>
      </c>
      <c r="G909" s="1" t="s">
        <v>296</v>
      </c>
      <c r="H909" s="1">
        <v>1</v>
      </c>
      <c r="I909" s="2" t="s">
        <v>324</v>
      </c>
    </row>
    <row r="910" spans="1:9" x14ac:dyDescent="0.25">
      <c r="A910" s="1" t="s">
        <v>277</v>
      </c>
      <c r="B910" s="1" t="s">
        <v>278</v>
      </c>
      <c r="C910" s="3">
        <v>2017</v>
      </c>
      <c r="D910" s="5">
        <v>35018</v>
      </c>
      <c r="E910" s="1">
        <v>0</v>
      </c>
      <c r="F910" s="1">
        <v>485000</v>
      </c>
      <c r="G910" s="1" t="s">
        <v>279</v>
      </c>
      <c r="H910" s="1">
        <v>1</v>
      </c>
      <c r="I910" s="2" t="s">
        <v>326</v>
      </c>
    </row>
    <row r="911" spans="1:9" x14ac:dyDescent="0.25">
      <c r="A911" s="1" t="s">
        <v>3244</v>
      </c>
      <c r="B911" s="1" t="s">
        <v>281</v>
      </c>
      <c r="C911" s="3">
        <v>2019</v>
      </c>
      <c r="D911" s="5">
        <v>57543</v>
      </c>
      <c r="E911" s="1">
        <v>0</v>
      </c>
      <c r="F911" s="1">
        <v>599000</v>
      </c>
      <c r="G911" s="1" t="s">
        <v>279</v>
      </c>
      <c r="H911" s="1">
        <v>1</v>
      </c>
      <c r="I911" s="2" t="s">
        <v>328</v>
      </c>
    </row>
    <row r="912" spans="1:9" x14ac:dyDescent="0.25">
      <c r="A912" s="1" t="s">
        <v>3244</v>
      </c>
      <c r="B912" s="1" t="s">
        <v>283</v>
      </c>
      <c r="C912" s="3">
        <v>2017</v>
      </c>
      <c r="D912" s="5">
        <v>48502</v>
      </c>
      <c r="E912" s="1">
        <v>0</v>
      </c>
      <c r="F912" s="1">
        <v>400000</v>
      </c>
      <c r="G912" s="1" t="s">
        <v>284</v>
      </c>
      <c r="H912" s="1">
        <v>1</v>
      </c>
      <c r="I912" s="2" t="s">
        <v>330</v>
      </c>
    </row>
    <row r="913" spans="1:9" x14ac:dyDescent="0.25">
      <c r="A913" s="1" t="s">
        <v>277</v>
      </c>
      <c r="B913" s="1" t="s">
        <v>286</v>
      </c>
      <c r="C913" s="3">
        <v>2016</v>
      </c>
      <c r="D913" s="5">
        <v>44434</v>
      </c>
      <c r="E913" s="1">
        <v>0</v>
      </c>
      <c r="F913" s="1">
        <v>700000</v>
      </c>
      <c r="G913" s="1" t="s">
        <v>287</v>
      </c>
      <c r="H913" s="1">
        <v>1</v>
      </c>
      <c r="I913" s="2" t="s">
        <v>333</v>
      </c>
    </row>
    <row r="914" spans="1:9" x14ac:dyDescent="0.25">
      <c r="A914" s="1" t="s">
        <v>289</v>
      </c>
      <c r="B914" s="1" t="s">
        <v>290</v>
      </c>
      <c r="C914" s="3">
        <v>2015</v>
      </c>
      <c r="D914" s="5">
        <v>87841</v>
      </c>
      <c r="E914" s="1">
        <v>1</v>
      </c>
      <c r="F914" s="1">
        <v>750000</v>
      </c>
      <c r="G914" s="1" t="s">
        <v>287</v>
      </c>
      <c r="H914" s="1">
        <v>1</v>
      </c>
      <c r="I914" s="2" t="s">
        <v>335</v>
      </c>
    </row>
    <row r="915" spans="1:9" x14ac:dyDescent="0.25">
      <c r="A915" s="1" t="s">
        <v>277</v>
      </c>
      <c r="B915" s="1" t="s">
        <v>292</v>
      </c>
      <c r="C915" s="3">
        <v>2020</v>
      </c>
      <c r="D915" s="5">
        <v>30988</v>
      </c>
      <c r="E915" s="1">
        <v>0</v>
      </c>
      <c r="F915" s="1">
        <v>970000</v>
      </c>
      <c r="G915" s="1" t="s">
        <v>293</v>
      </c>
      <c r="H915" s="1">
        <v>1</v>
      </c>
      <c r="I915" s="2" t="s">
        <v>337</v>
      </c>
    </row>
    <row r="916" spans="1:9" x14ac:dyDescent="0.25">
      <c r="A916" s="1" t="s">
        <v>277</v>
      </c>
      <c r="B916" s="1" t="s">
        <v>295</v>
      </c>
      <c r="C916" s="3">
        <v>2015</v>
      </c>
      <c r="D916" s="5">
        <v>60604</v>
      </c>
      <c r="E916" s="1">
        <v>0</v>
      </c>
      <c r="F916" s="1">
        <v>400000</v>
      </c>
      <c r="G916" s="1" t="s">
        <v>296</v>
      </c>
      <c r="H916" s="1"/>
      <c r="I916" s="2" t="s">
        <v>338</v>
      </c>
    </row>
    <row r="917" spans="1:9" x14ac:dyDescent="0.25">
      <c r="A917" s="1" t="s">
        <v>298</v>
      </c>
      <c r="B917" s="1" t="s">
        <v>299</v>
      </c>
      <c r="C917" s="3">
        <v>2015</v>
      </c>
      <c r="D917" s="5">
        <v>49769</v>
      </c>
      <c r="E917" s="1">
        <v>0</v>
      </c>
      <c r="F917" s="1">
        <v>595000</v>
      </c>
      <c r="G917" s="1" t="s">
        <v>279</v>
      </c>
      <c r="H917" s="1">
        <v>1</v>
      </c>
      <c r="I917" s="2" t="s">
        <v>280</v>
      </c>
    </row>
    <row r="918" spans="1:9" x14ac:dyDescent="0.25">
      <c r="A918" s="1" t="s">
        <v>3244</v>
      </c>
      <c r="B918" s="1" t="s">
        <v>281</v>
      </c>
      <c r="C918" s="3">
        <v>2019</v>
      </c>
      <c r="D918" s="5">
        <v>1431</v>
      </c>
      <c r="E918" s="1">
        <v>0</v>
      </c>
      <c r="F918" s="1">
        <v>695000</v>
      </c>
      <c r="G918" s="1" t="s">
        <v>301</v>
      </c>
      <c r="H918" s="1">
        <v>1</v>
      </c>
      <c r="I918" s="2" t="s">
        <v>282</v>
      </c>
    </row>
    <row r="919" spans="1:9" x14ac:dyDescent="0.25">
      <c r="A919" s="1" t="s">
        <v>3244</v>
      </c>
      <c r="B919" s="1" t="s">
        <v>303</v>
      </c>
      <c r="C919" s="3">
        <v>2019</v>
      </c>
      <c r="D919" s="5">
        <v>23004</v>
      </c>
      <c r="E919" s="1">
        <v>0</v>
      </c>
      <c r="F919" s="1">
        <v>900000</v>
      </c>
      <c r="G919" s="1" t="s">
        <v>287</v>
      </c>
      <c r="H919" s="1">
        <v>1</v>
      </c>
      <c r="I919" s="2" t="s">
        <v>285</v>
      </c>
    </row>
    <row r="920" spans="1:9" x14ac:dyDescent="0.25">
      <c r="A920" s="1" t="s">
        <v>3343</v>
      </c>
      <c r="B920" s="1" t="s">
        <v>305</v>
      </c>
      <c r="C920" s="3">
        <v>2017</v>
      </c>
      <c r="D920" s="5">
        <v>35128</v>
      </c>
      <c r="E920" s="1">
        <v>0</v>
      </c>
      <c r="F920" s="1">
        <v>4000000</v>
      </c>
      <c r="G920" s="1" t="s">
        <v>306</v>
      </c>
      <c r="H920" s="1">
        <v>1</v>
      </c>
      <c r="I920" s="2" t="s">
        <v>288</v>
      </c>
    </row>
    <row r="921" spans="1:9" x14ac:dyDescent="0.25">
      <c r="A921" s="1" t="s">
        <v>308</v>
      </c>
      <c r="B921" s="1" t="s">
        <v>309</v>
      </c>
      <c r="C921" s="3">
        <v>2019</v>
      </c>
      <c r="D921" s="5">
        <v>40913</v>
      </c>
      <c r="E921" s="1">
        <v>0</v>
      </c>
      <c r="F921" s="1">
        <v>925000</v>
      </c>
      <c r="G921" s="1" t="s">
        <v>310</v>
      </c>
      <c r="H921" s="1">
        <v>1</v>
      </c>
      <c r="I921" s="2" t="s">
        <v>291</v>
      </c>
    </row>
    <row r="922" spans="1:9" x14ac:dyDescent="0.25">
      <c r="A922" s="1" t="s">
        <v>312</v>
      </c>
      <c r="B922" s="1" t="s">
        <v>313</v>
      </c>
      <c r="C922" s="3">
        <v>2021</v>
      </c>
      <c r="D922" s="5">
        <v>28563</v>
      </c>
      <c r="E922" s="1">
        <v>1</v>
      </c>
      <c r="F922" s="1">
        <v>1310000</v>
      </c>
      <c r="G922" s="1" t="s">
        <v>306</v>
      </c>
      <c r="H922" s="1">
        <v>2</v>
      </c>
      <c r="I922" s="2" t="s">
        <v>294</v>
      </c>
    </row>
    <row r="923" spans="1:9" x14ac:dyDescent="0.25">
      <c r="A923" s="1" t="s">
        <v>3343</v>
      </c>
      <c r="B923" s="1" t="s">
        <v>315</v>
      </c>
      <c r="C923" s="3">
        <v>2019</v>
      </c>
      <c r="D923" s="5">
        <v>24419</v>
      </c>
      <c r="E923" s="1">
        <v>1</v>
      </c>
      <c r="F923" s="1">
        <v>3000000</v>
      </c>
      <c r="G923" s="1" t="s">
        <v>306</v>
      </c>
      <c r="H923" s="1">
        <v>1</v>
      </c>
      <c r="I923" s="2" t="s">
        <v>297</v>
      </c>
    </row>
    <row r="924" spans="1:9" x14ac:dyDescent="0.25">
      <c r="A924" s="1" t="s">
        <v>5430</v>
      </c>
      <c r="B924" s="1" t="s">
        <v>317</v>
      </c>
      <c r="C924" s="3">
        <v>2022</v>
      </c>
      <c r="D924" s="5">
        <v>10967</v>
      </c>
      <c r="E924" s="1">
        <v>0</v>
      </c>
      <c r="F924" s="1">
        <v>4400000</v>
      </c>
      <c r="G924" s="1" t="s">
        <v>306</v>
      </c>
      <c r="H924" s="1">
        <v>1</v>
      </c>
      <c r="I924" s="2" t="s">
        <v>300</v>
      </c>
    </row>
    <row r="925" spans="1:9" x14ac:dyDescent="0.25">
      <c r="A925" s="1" t="s">
        <v>3343</v>
      </c>
      <c r="B925" s="1" t="s">
        <v>319</v>
      </c>
      <c r="C925" s="3">
        <v>2017</v>
      </c>
      <c r="D925" s="5">
        <v>8590</v>
      </c>
      <c r="E925" s="1">
        <v>1</v>
      </c>
      <c r="F925" s="1">
        <v>2800000</v>
      </c>
      <c r="G925" s="1" t="s">
        <v>306</v>
      </c>
      <c r="H925" s="1">
        <v>1</v>
      </c>
      <c r="I925" s="2" t="s">
        <v>302</v>
      </c>
    </row>
    <row r="926" spans="1:9" x14ac:dyDescent="0.25">
      <c r="A926" s="1" t="s">
        <v>156</v>
      </c>
      <c r="B926" s="1" t="s">
        <v>321</v>
      </c>
      <c r="C926" s="3">
        <v>2019</v>
      </c>
      <c r="D926" s="5">
        <v>16883</v>
      </c>
      <c r="E926" s="1">
        <v>1</v>
      </c>
      <c r="F926" s="1">
        <v>3400000</v>
      </c>
      <c r="G926" s="1" t="s">
        <v>306</v>
      </c>
      <c r="H926" s="1">
        <v>1</v>
      </c>
      <c r="I926" s="2" t="s">
        <v>304</v>
      </c>
    </row>
    <row r="927" spans="1:9" x14ac:dyDescent="0.25">
      <c r="A927" s="1" t="s">
        <v>3343</v>
      </c>
      <c r="B927" s="1" t="s">
        <v>323</v>
      </c>
      <c r="C927" s="3">
        <v>2019</v>
      </c>
      <c r="D927" s="5">
        <v>50640</v>
      </c>
      <c r="E927" s="1">
        <v>0</v>
      </c>
      <c r="F927" s="1">
        <v>3500000</v>
      </c>
      <c r="G927" s="1" t="s">
        <v>306</v>
      </c>
      <c r="H927" s="1">
        <v>1</v>
      </c>
      <c r="I927" s="2" t="s">
        <v>307</v>
      </c>
    </row>
    <row r="928" spans="1:9" x14ac:dyDescent="0.25">
      <c r="A928" s="1" t="s">
        <v>3343</v>
      </c>
      <c r="B928" s="1" t="s">
        <v>325</v>
      </c>
      <c r="C928" s="3">
        <v>2017</v>
      </c>
      <c r="D928" s="5">
        <v>13127</v>
      </c>
      <c r="E928" s="1">
        <v>0</v>
      </c>
      <c r="F928" s="1">
        <v>2600000</v>
      </c>
      <c r="G928" s="1" t="s">
        <v>306</v>
      </c>
      <c r="H928" s="1">
        <v>1</v>
      </c>
      <c r="I928" s="2" t="s">
        <v>311</v>
      </c>
    </row>
    <row r="929" spans="1:9" x14ac:dyDescent="0.25">
      <c r="A929" s="1" t="s">
        <v>3343</v>
      </c>
      <c r="B929" s="1" t="s">
        <v>327</v>
      </c>
      <c r="C929" s="3">
        <v>2021</v>
      </c>
      <c r="D929" s="5">
        <v>5869</v>
      </c>
      <c r="E929" s="1">
        <v>0</v>
      </c>
      <c r="F929" s="1">
        <v>7600000</v>
      </c>
      <c r="G929" s="1" t="s">
        <v>306</v>
      </c>
      <c r="H929" s="1">
        <v>1</v>
      </c>
      <c r="I929" s="2" t="s">
        <v>314</v>
      </c>
    </row>
    <row r="930" spans="1:9" x14ac:dyDescent="0.25">
      <c r="A930" s="1" t="s">
        <v>3343</v>
      </c>
      <c r="B930" s="1" t="s">
        <v>329</v>
      </c>
      <c r="C930" s="3">
        <v>2019</v>
      </c>
      <c r="D930" s="5">
        <v>58239</v>
      </c>
      <c r="E930" s="1">
        <v>1</v>
      </c>
      <c r="F930" s="1">
        <v>5500000</v>
      </c>
      <c r="G930" s="1" t="s">
        <v>306</v>
      </c>
      <c r="H930" s="1">
        <v>1</v>
      </c>
      <c r="I930" s="2" t="s">
        <v>316</v>
      </c>
    </row>
    <row r="931" spans="1:9" x14ac:dyDescent="0.25">
      <c r="A931" s="1" t="s">
        <v>277</v>
      </c>
      <c r="B931" s="1" t="s">
        <v>331</v>
      </c>
      <c r="C931" s="3">
        <v>2017</v>
      </c>
      <c r="D931" s="5">
        <v>46765</v>
      </c>
      <c r="E931" s="1">
        <v>1</v>
      </c>
      <c r="F931" s="1">
        <v>495000</v>
      </c>
      <c r="G931" s="1" t="s">
        <v>332</v>
      </c>
      <c r="H931" s="1">
        <v>1</v>
      </c>
      <c r="I931" s="2" t="s">
        <v>318</v>
      </c>
    </row>
    <row r="932" spans="1:9" x14ac:dyDescent="0.25">
      <c r="A932" s="1" t="s">
        <v>298</v>
      </c>
      <c r="B932" s="1" t="s">
        <v>334</v>
      </c>
      <c r="C932" s="3">
        <v>2014</v>
      </c>
      <c r="D932" s="5">
        <v>57415</v>
      </c>
      <c r="E932" s="1">
        <v>0</v>
      </c>
      <c r="F932" s="1">
        <v>365000</v>
      </c>
      <c r="G932" s="1" t="s">
        <v>296</v>
      </c>
      <c r="H932" s="1">
        <v>1</v>
      </c>
      <c r="I932" s="2" t="s">
        <v>320</v>
      </c>
    </row>
    <row r="933" spans="1:9" x14ac:dyDescent="0.25">
      <c r="A933" s="1" t="s">
        <v>3435</v>
      </c>
      <c r="B933" s="1" t="s">
        <v>336</v>
      </c>
      <c r="C933" s="3">
        <v>2020</v>
      </c>
      <c r="D933" s="5">
        <v>65433</v>
      </c>
      <c r="E933" s="1">
        <v>1</v>
      </c>
      <c r="F933" s="1">
        <v>1780000</v>
      </c>
      <c r="G933" s="1" t="s">
        <v>296</v>
      </c>
      <c r="H933" s="1">
        <v>1</v>
      </c>
      <c r="I933" s="2" t="s">
        <v>322</v>
      </c>
    </row>
    <row r="934" spans="1:9" x14ac:dyDescent="0.25">
      <c r="A934" s="1" t="s">
        <v>277</v>
      </c>
      <c r="B934" s="1" t="s">
        <v>278</v>
      </c>
      <c r="C934" s="3">
        <v>2017</v>
      </c>
      <c r="D934" s="5">
        <v>35018</v>
      </c>
      <c r="E934" s="1">
        <v>0</v>
      </c>
      <c r="F934" s="1">
        <v>485000</v>
      </c>
      <c r="G934" s="1" t="s">
        <v>279</v>
      </c>
      <c r="H934" s="1">
        <v>1</v>
      </c>
      <c r="I934" s="2" t="s">
        <v>324</v>
      </c>
    </row>
    <row r="935" spans="1:9" x14ac:dyDescent="0.25">
      <c r="A935" s="1" t="s">
        <v>3244</v>
      </c>
      <c r="B935" s="1" t="s">
        <v>281</v>
      </c>
      <c r="C935" s="3">
        <v>2019</v>
      </c>
      <c r="D935" s="5">
        <v>57543</v>
      </c>
      <c r="E935" s="1">
        <v>0</v>
      </c>
      <c r="F935" s="1">
        <v>599000</v>
      </c>
      <c r="G935" s="1" t="s">
        <v>279</v>
      </c>
      <c r="H935" s="1">
        <v>1</v>
      </c>
      <c r="I935" s="2" t="s">
        <v>326</v>
      </c>
    </row>
    <row r="936" spans="1:9" x14ac:dyDescent="0.25">
      <c r="A936" s="1" t="s">
        <v>3244</v>
      </c>
      <c r="B936" s="1" t="s">
        <v>283</v>
      </c>
      <c r="C936" s="3">
        <v>2017</v>
      </c>
      <c r="D936" s="5">
        <v>48502</v>
      </c>
      <c r="E936" s="1">
        <v>0</v>
      </c>
      <c r="F936" s="1">
        <v>400000</v>
      </c>
      <c r="G936" s="1" t="s">
        <v>284</v>
      </c>
      <c r="H936" s="1">
        <v>1</v>
      </c>
      <c r="I936" s="2" t="s">
        <v>328</v>
      </c>
    </row>
    <row r="937" spans="1:9" x14ac:dyDescent="0.25">
      <c r="A937" s="1" t="s">
        <v>277</v>
      </c>
      <c r="B937" s="1" t="s">
        <v>286</v>
      </c>
      <c r="C937" s="3">
        <v>2016</v>
      </c>
      <c r="D937" s="5">
        <v>44434</v>
      </c>
      <c r="E937" s="1">
        <v>0</v>
      </c>
      <c r="F937" s="1">
        <v>700000</v>
      </c>
      <c r="G937" s="1" t="s">
        <v>287</v>
      </c>
      <c r="H937" s="1">
        <v>1</v>
      </c>
      <c r="I937" s="2" t="s">
        <v>330</v>
      </c>
    </row>
    <row r="938" spans="1:9" x14ac:dyDescent="0.25">
      <c r="A938" s="1" t="s">
        <v>289</v>
      </c>
      <c r="B938" s="1" t="s">
        <v>290</v>
      </c>
      <c r="C938" s="3">
        <v>2015</v>
      </c>
      <c r="D938" s="5">
        <v>87841</v>
      </c>
      <c r="E938" s="1">
        <v>1</v>
      </c>
      <c r="F938" s="1">
        <v>750000</v>
      </c>
      <c r="G938" s="1" t="s">
        <v>287</v>
      </c>
      <c r="H938" s="1">
        <v>1</v>
      </c>
      <c r="I938" s="2" t="s">
        <v>333</v>
      </c>
    </row>
    <row r="939" spans="1:9" x14ac:dyDescent="0.25">
      <c r="A939" s="1" t="s">
        <v>277</v>
      </c>
      <c r="B939" s="1" t="s">
        <v>292</v>
      </c>
      <c r="C939" s="3">
        <v>2020</v>
      </c>
      <c r="D939" s="5">
        <v>30988</v>
      </c>
      <c r="E939" s="1">
        <v>0</v>
      </c>
      <c r="F939" s="1">
        <v>970000</v>
      </c>
      <c r="G939" s="1" t="s">
        <v>293</v>
      </c>
      <c r="H939" s="1">
        <v>1</v>
      </c>
      <c r="I939" s="2" t="s">
        <v>335</v>
      </c>
    </row>
    <row r="940" spans="1:9" x14ac:dyDescent="0.25">
      <c r="A940" s="1" t="s">
        <v>277</v>
      </c>
      <c r="B940" s="1" t="s">
        <v>295</v>
      </c>
      <c r="C940" s="3">
        <v>2015</v>
      </c>
      <c r="D940" s="5">
        <v>60604</v>
      </c>
      <c r="E940" s="1">
        <v>0</v>
      </c>
      <c r="F940" s="1">
        <v>400000</v>
      </c>
      <c r="G940" s="1" t="s">
        <v>296</v>
      </c>
      <c r="H940" s="1">
        <v>1</v>
      </c>
      <c r="I940" s="2" t="s">
        <v>337</v>
      </c>
    </row>
    <row r="941" spans="1:9" x14ac:dyDescent="0.25">
      <c r="A941" s="1" t="s">
        <v>298</v>
      </c>
      <c r="B941" s="1" t="s">
        <v>299</v>
      </c>
      <c r="C941" s="3">
        <v>2015</v>
      </c>
      <c r="D941" s="5">
        <v>49769</v>
      </c>
      <c r="E941" s="1">
        <v>0</v>
      </c>
      <c r="F941" s="1">
        <v>595000</v>
      </c>
      <c r="G941" s="1" t="s">
        <v>279</v>
      </c>
      <c r="H941" s="1"/>
      <c r="I941" s="2" t="s">
        <v>338</v>
      </c>
    </row>
    <row r="942" spans="1:9" x14ac:dyDescent="0.25">
      <c r="A942" s="1" t="s">
        <v>3244</v>
      </c>
      <c r="B942" s="1" t="s">
        <v>281</v>
      </c>
      <c r="C942" s="3">
        <v>2019</v>
      </c>
      <c r="D942" s="5">
        <v>1431</v>
      </c>
      <c r="E942" s="1">
        <v>0</v>
      </c>
      <c r="F942" s="1">
        <v>695000</v>
      </c>
      <c r="G942" s="1" t="s">
        <v>301</v>
      </c>
      <c r="H942" s="1">
        <v>1</v>
      </c>
      <c r="I942" s="2" t="s">
        <v>280</v>
      </c>
    </row>
    <row r="943" spans="1:9" x14ac:dyDescent="0.25">
      <c r="A943" s="1" t="s">
        <v>3244</v>
      </c>
      <c r="B943" s="1" t="s">
        <v>303</v>
      </c>
      <c r="C943" s="3">
        <v>2019</v>
      </c>
      <c r="D943" s="5">
        <v>23004</v>
      </c>
      <c r="E943" s="1">
        <v>0</v>
      </c>
      <c r="F943" s="1">
        <v>900000</v>
      </c>
      <c r="G943" s="1" t="s">
        <v>287</v>
      </c>
      <c r="H943" s="1">
        <v>1</v>
      </c>
      <c r="I943" s="2" t="s">
        <v>282</v>
      </c>
    </row>
    <row r="944" spans="1:9" x14ac:dyDescent="0.25">
      <c r="A944" s="1" t="s">
        <v>3343</v>
      </c>
      <c r="B944" s="1" t="s">
        <v>305</v>
      </c>
      <c r="C944" s="3">
        <v>2017</v>
      </c>
      <c r="D944" s="5">
        <v>35128</v>
      </c>
      <c r="E944" s="1">
        <v>0</v>
      </c>
      <c r="F944" s="1">
        <v>4000000</v>
      </c>
      <c r="G944" s="1" t="s">
        <v>306</v>
      </c>
      <c r="H944" s="1">
        <v>1</v>
      </c>
      <c r="I944" s="2" t="s">
        <v>285</v>
      </c>
    </row>
    <row r="945" spans="1:9" x14ac:dyDescent="0.25">
      <c r="A945" s="1" t="s">
        <v>308</v>
      </c>
      <c r="B945" s="1" t="s">
        <v>309</v>
      </c>
      <c r="C945" s="3">
        <v>2019</v>
      </c>
      <c r="D945" s="5">
        <v>40913</v>
      </c>
      <c r="E945" s="1">
        <v>0</v>
      </c>
      <c r="F945" s="1">
        <v>925000</v>
      </c>
      <c r="G945" s="1" t="s">
        <v>310</v>
      </c>
      <c r="H945" s="1">
        <v>1</v>
      </c>
      <c r="I945" s="2" t="s">
        <v>288</v>
      </c>
    </row>
    <row r="946" spans="1:9" x14ac:dyDescent="0.25">
      <c r="A946" s="1" t="s">
        <v>312</v>
      </c>
      <c r="B946" s="1" t="s">
        <v>313</v>
      </c>
      <c r="C946" s="3">
        <v>2021</v>
      </c>
      <c r="D946" s="5">
        <v>28563</v>
      </c>
      <c r="E946" s="1">
        <v>1</v>
      </c>
      <c r="F946" s="1">
        <v>1310000</v>
      </c>
      <c r="G946" s="1" t="s">
        <v>306</v>
      </c>
      <c r="H946" s="1">
        <v>1</v>
      </c>
      <c r="I946" s="2" t="s">
        <v>291</v>
      </c>
    </row>
    <row r="947" spans="1:9" x14ac:dyDescent="0.25">
      <c r="A947" s="1" t="s">
        <v>3343</v>
      </c>
      <c r="B947" s="1" t="s">
        <v>315</v>
      </c>
      <c r="C947" s="3">
        <v>2019</v>
      </c>
      <c r="D947" s="5">
        <v>24419</v>
      </c>
      <c r="E947" s="1">
        <v>1</v>
      </c>
      <c r="F947" s="1">
        <v>3000000</v>
      </c>
      <c r="G947" s="1" t="s">
        <v>306</v>
      </c>
      <c r="H947" s="1">
        <v>2</v>
      </c>
      <c r="I947" s="2" t="s">
        <v>294</v>
      </c>
    </row>
    <row r="948" spans="1:9" x14ac:dyDescent="0.25">
      <c r="A948" s="1" t="s">
        <v>5430</v>
      </c>
      <c r="B948" s="1" t="s">
        <v>317</v>
      </c>
      <c r="C948" s="3">
        <v>2022</v>
      </c>
      <c r="D948" s="5">
        <v>10967</v>
      </c>
      <c r="E948" s="1">
        <v>0</v>
      </c>
      <c r="F948" s="1">
        <v>4400000</v>
      </c>
      <c r="G948" s="1" t="s">
        <v>306</v>
      </c>
      <c r="H948" s="1">
        <v>1</v>
      </c>
      <c r="I948" s="2" t="s">
        <v>297</v>
      </c>
    </row>
    <row r="949" spans="1:9" x14ac:dyDescent="0.25">
      <c r="A949" s="1" t="s">
        <v>3343</v>
      </c>
      <c r="B949" s="1" t="s">
        <v>319</v>
      </c>
      <c r="C949" s="3">
        <v>2017</v>
      </c>
      <c r="D949" s="5">
        <v>8590</v>
      </c>
      <c r="E949" s="1">
        <v>1</v>
      </c>
      <c r="F949" s="1">
        <v>2800000</v>
      </c>
      <c r="G949" s="1" t="s">
        <v>306</v>
      </c>
      <c r="H949" s="1">
        <v>1</v>
      </c>
      <c r="I949" s="2" t="s">
        <v>300</v>
      </c>
    </row>
    <row r="950" spans="1:9" x14ac:dyDescent="0.25">
      <c r="A950" s="1" t="s">
        <v>156</v>
      </c>
      <c r="B950" s="1" t="s">
        <v>321</v>
      </c>
      <c r="C950" s="3">
        <v>2019</v>
      </c>
      <c r="D950" s="5">
        <v>16883</v>
      </c>
      <c r="E950" s="1">
        <v>1</v>
      </c>
      <c r="F950" s="1">
        <v>3400000</v>
      </c>
      <c r="G950" s="1" t="s">
        <v>306</v>
      </c>
      <c r="H950" s="1">
        <v>1</v>
      </c>
      <c r="I950" s="2" t="s">
        <v>302</v>
      </c>
    </row>
    <row r="951" spans="1:9" x14ac:dyDescent="0.25">
      <c r="A951" s="1" t="s">
        <v>3343</v>
      </c>
      <c r="B951" s="1" t="s">
        <v>323</v>
      </c>
      <c r="C951" s="3">
        <v>2019</v>
      </c>
      <c r="D951" s="5">
        <v>50640</v>
      </c>
      <c r="E951" s="1">
        <v>0</v>
      </c>
      <c r="F951" s="1">
        <v>3500000</v>
      </c>
      <c r="G951" s="1" t="s">
        <v>306</v>
      </c>
      <c r="H951" s="1">
        <v>1</v>
      </c>
      <c r="I951" s="2" t="s">
        <v>304</v>
      </c>
    </row>
    <row r="952" spans="1:9" x14ac:dyDescent="0.25">
      <c r="A952" s="1" t="s">
        <v>3343</v>
      </c>
      <c r="B952" s="1" t="s">
        <v>325</v>
      </c>
      <c r="C952" s="3">
        <v>2017</v>
      </c>
      <c r="D952" s="5">
        <v>13127</v>
      </c>
      <c r="E952" s="1">
        <v>0</v>
      </c>
      <c r="F952" s="1">
        <v>2600000</v>
      </c>
      <c r="G952" s="1" t="s">
        <v>306</v>
      </c>
      <c r="H952" s="1">
        <v>1</v>
      </c>
      <c r="I952" s="2" t="s">
        <v>307</v>
      </c>
    </row>
    <row r="953" spans="1:9" x14ac:dyDescent="0.25">
      <c r="A953" s="1" t="s">
        <v>3343</v>
      </c>
      <c r="B953" s="1" t="s">
        <v>327</v>
      </c>
      <c r="C953" s="3">
        <v>2021</v>
      </c>
      <c r="D953" s="5">
        <v>5869</v>
      </c>
      <c r="E953" s="1">
        <v>0</v>
      </c>
      <c r="F953" s="1">
        <v>7600000</v>
      </c>
      <c r="G953" s="1" t="s">
        <v>306</v>
      </c>
      <c r="H953" s="1">
        <v>1</v>
      </c>
      <c r="I953" s="2" t="s">
        <v>311</v>
      </c>
    </row>
    <row r="954" spans="1:9" x14ac:dyDescent="0.25">
      <c r="A954" s="1" t="s">
        <v>3343</v>
      </c>
      <c r="B954" s="1" t="s">
        <v>329</v>
      </c>
      <c r="C954" s="3">
        <v>2019</v>
      </c>
      <c r="D954" s="5">
        <v>58239</v>
      </c>
      <c r="E954" s="1">
        <v>1</v>
      </c>
      <c r="F954" s="1">
        <v>5500000</v>
      </c>
      <c r="G954" s="1" t="s">
        <v>306</v>
      </c>
      <c r="H954" s="1">
        <v>1</v>
      </c>
      <c r="I954" s="2" t="s">
        <v>314</v>
      </c>
    </row>
    <row r="955" spans="1:9" x14ac:dyDescent="0.25">
      <c r="A955" s="1" t="s">
        <v>277</v>
      </c>
      <c r="B955" s="1" t="s">
        <v>331</v>
      </c>
      <c r="C955" s="3">
        <v>2017</v>
      </c>
      <c r="D955" s="5">
        <v>46765</v>
      </c>
      <c r="E955" s="1">
        <v>1</v>
      </c>
      <c r="F955" s="1">
        <v>495000</v>
      </c>
      <c r="G955" s="1" t="s">
        <v>332</v>
      </c>
      <c r="H955" s="1">
        <v>1</v>
      </c>
      <c r="I955" s="2" t="s">
        <v>316</v>
      </c>
    </row>
    <row r="956" spans="1:9" x14ac:dyDescent="0.25">
      <c r="A956" s="1" t="s">
        <v>298</v>
      </c>
      <c r="B956" s="1" t="s">
        <v>334</v>
      </c>
      <c r="C956" s="3">
        <v>2014</v>
      </c>
      <c r="D956" s="5">
        <v>57415</v>
      </c>
      <c r="E956" s="1">
        <v>0</v>
      </c>
      <c r="F956" s="1">
        <v>365000</v>
      </c>
      <c r="G956" s="1" t="s">
        <v>296</v>
      </c>
      <c r="H956" s="1">
        <v>1</v>
      </c>
      <c r="I956" s="2" t="s">
        <v>318</v>
      </c>
    </row>
    <row r="957" spans="1:9" x14ac:dyDescent="0.25">
      <c r="A957" s="1" t="s">
        <v>3435</v>
      </c>
      <c r="B957" s="1" t="s">
        <v>336</v>
      </c>
      <c r="C957" s="3">
        <v>2020</v>
      </c>
      <c r="D957" s="5">
        <v>65433</v>
      </c>
      <c r="E957" s="1">
        <v>1</v>
      </c>
      <c r="F957" s="1">
        <v>1780000</v>
      </c>
      <c r="G957" s="1" t="s">
        <v>296</v>
      </c>
      <c r="H957" s="1">
        <v>1</v>
      </c>
      <c r="I957" s="2" t="s">
        <v>320</v>
      </c>
    </row>
    <row r="958" spans="1:9" x14ac:dyDescent="0.25">
      <c r="A958" s="1" t="s">
        <v>277</v>
      </c>
      <c r="B958" s="1" t="s">
        <v>278</v>
      </c>
      <c r="C958" s="3">
        <v>2017</v>
      </c>
      <c r="D958" s="5">
        <v>35018</v>
      </c>
      <c r="E958" s="1">
        <v>0</v>
      </c>
      <c r="F958" s="1">
        <v>485000</v>
      </c>
      <c r="G958" s="1" t="s">
        <v>279</v>
      </c>
      <c r="H958" s="1">
        <v>1</v>
      </c>
      <c r="I958" s="2" t="s">
        <v>322</v>
      </c>
    </row>
    <row r="959" spans="1:9" x14ac:dyDescent="0.25">
      <c r="A959" s="1" t="s">
        <v>3244</v>
      </c>
      <c r="B959" s="1" t="s">
        <v>281</v>
      </c>
      <c r="C959" s="3">
        <v>2019</v>
      </c>
      <c r="D959" s="5">
        <v>57543</v>
      </c>
      <c r="E959" s="1">
        <v>0</v>
      </c>
      <c r="F959" s="1">
        <v>599000</v>
      </c>
      <c r="G959" s="1" t="s">
        <v>279</v>
      </c>
      <c r="H959" s="1">
        <v>1</v>
      </c>
      <c r="I959" s="2" t="s">
        <v>324</v>
      </c>
    </row>
    <row r="960" spans="1:9" x14ac:dyDescent="0.25">
      <c r="A960" s="1" t="s">
        <v>3244</v>
      </c>
      <c r="B960" s="1" t="s">
        <v>283</v>
      </c>
      <c r="C960" s="3">
        <v>2017</v>
      </c>
      <c r="D960" s="5">
        <v>48502</v>
      </c>
      <c r="E960" s="1">
        <v>0</v>
      </c>
      <c r="F960" s="1">
        <v>400000</v>
      </c>
      <c r="G960" s="1" t="s">
        <v>284</v>
      </c>
      <c r="H960" s="1">
        <v>1</v>
      </c>
      <c r="I960" s="2" t="s">
        <v>326</v>
      </c>
    </row>
    <row r="961" spans="1:9" x14ac:dyDescent="0.25">
      <c r="A961" s="1" t="s">
        <v>277</v>
      </c>
      <c r="B961" s="1" t="s">
        <v>286</v>
      </c>
      <c r="C961" s="3">
        <v>2016</v>
      </c>
      <c r="D961" s="5">
        <v>44434</v>
      </c>
      <c r="E961" s="1">
        <v>0</v>
      </c>
      <c r="F961" s="1">
        <v>700000</v>
      </c>
      <c r="G961" s="1" t="s">
        <v>287</v>
      </c>
      <c r="H961" s="1">
        <v>1</v>
      </c>
      <c r="I961" s="2" t="s">
        <v>328</v>
      </c>
    </row>
    <row r="962" spans="1:9" x14ac:dyDescent="0.25">
      <c r="A962" s="1" t="s">
        <v>289</v>
      </c>
      <c r="B962" s="1" t="s">
        <v>290</v>
      </c>
      <c r="C962" s="3">
        <v>2015</v>
      </c>
      <c r="D962" s="5">
        <v>87841</v>
      </c>
      <c r="E962" s="1">
        <v>1</v>
      </c>
      <c r="F962" s="1">
        <v>750000</v>
      </c>
      <c r="G962" s="1" t="s">
        <v>287</v>
      </c>
      <c r="H962" s="1">
        <v>1</v>
      </c>
      <c r="I962" s="2" t="s">
        <v>330</v>
      </c>
    </row>
    <row r="963" spans="1:9" x14ac:dyDescent="0.25">
      <c r="A963" s="1" t="s">
        <v>277</v>
      </c>
      <c r="B963" s="1" t="s">
        <v>292</v>
      </c>
      <c r="C963" s="3">
        <v>2020</v>
      </c>
      <c r="D963" s="5">
        <v>30988</v>
      </c>
      <c r="E963" s="1">
        <v>0</v>
      </c>
      <c r="F963" s="1">
        <v>970000</v>
      </c>
      <c r="G963" s="1" t="s">
        <v>293</v>
      </c>
      <c r="H963" s="1">
        <v>1</v>
      </c>
      <c r="I963" s="2" t="s">
        <v>333</v>
      </c>
    </row>
    <row r="964" spans="1:9" x14ac:dyDescent="0.25">
      <c r="A964" s="1" t="s">
        <v>277</v>
      </c>
      <c r="B964" s="1" t="s">
        <v>295</v>
      </c>
      <c r="C964" s="3">
        <v>2015</v>
      </c>
      <c r="D964" s="5">
        <v>60604</v>
      </c>
      <c r="E964" s="1">
        <v>0</v>
      </c>
      <c r="F964" s="1">
        <v>400000</v>
      </c>
      <c r="G964" s="1" t="s">
        <v>296</v>
      </c>
      <c r="H964" s="1">
        <v>1</v>
      </c>
      <c r="I964" s="2" t="s">
        <v>335</v>
      </c>
    </row>
    <row r="965" spans="1:9" x14ac:dyDescent="0.25">
      <c r="A965" s="1" t="s">
        <v>298</v>
      </c>
      <c r="B965" s="1" t="s">
        <v>299</v>
      </c>
      <c r="C965" s="3">
        <v>2015</v>
      </c>
      <c r="D965" s="5">
        <v>49769</v>
      </c>
      <c r="E965" s="1">
        <v>0</v>
      </c>
      <c r="F965" s="1">
        <v>595000</v>
      </c>
      <c r="G965" s="1" t="s">
        <v>279</v>
      </c>
      <c r="H965" s="1">
        <v>1</v>
      </c>
      <c r="I965" s="2" t="s">
        <v>337</v>
      </c>
    </row>
    <row r="966" spans="1:9" x14ac:dyDescent="0.25">
      <c r="A966" s="1" t="s">
        <v>3244</v>
      </c>
      <c r="B966" s="1" t="s">
        <v>281</v>
      </c>
      <c r="C966" s="3">
        <v>2019</v>
      </c>
      <c r="D966" s="5">
        <v>1431</v>
      </c>
      <c r="E966" s="1">
        <v>0</v>
      </c>
      <c r="F966" s="1">
        <v>695000</v>
      </c>
      <c r="G966" s="1" t="s">
        <v>301</v>
      </c>
      <c r="H966" s="1"/>
      <c r="I966" s="2" t="s">
        <v>338</v>
      </c>
    </row>
    <row r="967" spans="1:9" x14ac:dyDescent="0.25">
      <c r="A967" s="1" t="s">
        <v>3244</v>
      </c>
      <c r="B967" s="1" t="s">
        <v>303</v>
      </c>
      <c r="C967" s="3">
        <v>2019</v>
      </c>
      <c r="D967" s="5">
        <v>23004</v>
      </c>
      <c r="E967" s="1">
        <v>0</v>
      </c>
      <c r="F967" s="1">
        <v>900000</v>
      </c>
      <c r="G967" s="1" t="s">
        <v>287</v>
      </c>
      <c r="H967" s="1">
        <v>1</v>
      </c>
      <c r="I967" s="2" t="s">
        <v>280</v>
      </c>
    </row>
    <row r="968" spans="1:9" x14ac:dyDescent="0.25">
      <c r="A968" s="1" t="s">
        <v>3343</v>
      </c>
      <c r="B968" s="1" t="s">
        <v>305</v>
      </c>
      <c r="C968" s="3">
        <v>2017</v>
      </c>
      <c r="D968" s="5">
        <v>35128</v>
      </c>
      <c r="E968" s="1">
        <v>0</v>
      </c>
      <c r="F968" s="1">
        <v>4000000</v>
      </c>
      <c r="G968" s="1" t="s">
        <v>306</v>
      </c>
      <c r="H968" s="1">
        <v>1</v>
      </c>
      <c r="I968" s="2" t="s">
        <v>282</v>
      </c>
    </row>
    <row r="969" spans="1:9" x14ac:dyDescent="0.25">
      <c r="A969" s="1" t="s">
        <v>308</v>
      </c>
      <c r="B969" s="1" t="s">
        <v>309</v>
      </c>
      <c r="C969" s="3">
        <v>2019</v>
      </c>
      <c r="D969" s="5">
        <v>40913</v>
      </c>
      <c r="E969" s="1">
        <v>0</v>
      </c>
      <c r="F969" s="1">
        <v>925000</v>
      </c>
      <c r="G969" s="1" t="s">
        <v>310</v>
      </c>
      <c r="H969" s="1">
        <v>1</v>
      </c>
      <c r="I969" s="2" t="s">
        <v>285</v>
      </c>
    </row>
    <row r="970" spans="1:9" x14ac:dyDescent="0.25">
      <c r="A970" s="1" t="s">
        <v>312</v>
      </c>
      <c r="B970" s="1" t="s">
        <v>313</v>
      </c>
      <c r="C970" s="3">
        <v>2021</v>
      </c>
      <c r="D970" s="5">
        <v>28563</v>
      </c>
      <c r="E970" s="1">
        <v>1</v>
      </c>
      <c r="F970" s="1">
        <v>1310000</v>
      </c>
      <c r="G970" s="1" t="s">
        <v>306</v>
      </c>
      <c r="H970" s="1">
        <v>1</v>
      </c>
      <c r="I970" s="2" t="s">
        <v>288</v>
      </c>
    </row>
    <row r="971" spans="1:9" x14ac:dyDescent="0.25">
      <c r="A971" s="1" t="s">
        <v>3343</v>
      </c>
      <c r="B971" s="1" t="s">
        <v>315</v>
      </c>
      <c r="C971" s="3">
        <v>2019</v>
      </c>
      <c r="D971" s="5">
        <v>24419</v>
      </c>
      <c r="E971" s="1">
        <v>1</v>
      </c>
      <c r="F971" s="1">
        <v>3000000</v>
      </c>
      <c r="G971" s="1" t="s">
        <v>306</v>
      </c>
      <c r="H971" s="1">
        <v>1</v>
      </c>
      <c r="I971" s="2" t="s">
        <v>291</v>
      </c>
    </row>
    <row r="972" spans="1:9" x14ac:dyDescent="0.25">
      <c r="A972" s="1" t="s">
        <v>5430</v>
      </c>
      <c r="B972" s="1" t="s">
        <v>317</v>
      </c>
      <c r="C972" s="3">
        <v>2022</v>
      </c>
      <c r="D972" s="5">
        <v>10967</v>
      </c>
      <c r="E972" s="1">
        <v>0</v>
      </c>
      <c r="F972" s="1">
        <v>4400000</v>
      </c>
      <c r="G972" s="1" t="s">
        <v>306</v>
      </c>
      <c r="H972" s="1">
        <v>2</v>
      </c>
      <c r="I972" s="2" t="s">
        <v>294</v>
      </c>
    </row>
    <row r="973" spans="1:9" x14ac:dyDescent="0.25">
      <c r="A973" s="1" t="s">
        <v>3343</v>
      </c>
      <c r="B973" s="1" t="s">
        <v>319</v>
      </c>
      <c r="C973" s="3">
        <v>2017</v>
      </c>
      <c r="D973" s="5">
        <v>8590</v>
      </c>
      <c r="E973" s="1">
        <v>1</v>
      </c>
      <c r="F973" s="1">
        <v>2800000</v>
      </c>
      <c r="G973" s="1" t="s">
        <v>306</v>
      </c>
      <c r="H973" s="1">
        <v>1</v>
      </c>
      <c r="I973" s="2" t="s">
        <v>297</v>
      </c>
    </row>
    <row r="974" spans="1:9" x14ac:dyDescent="0.25">
      <c r="A974" s="1" t="s">
        <v>156</v>
      </c>
      <c r="B974" s="1" t="s">
        <v>321</v>
      </c>
      <c r="C974" s="3">
        <v>2019</v>
      </c>
      <c r="D974" s="5">
        <v>16883</v>
      </c>
      <c r="E974" s="1">
        <v>1</v>
      </c>
      <c r="F974" s="1">
        <v>3400000</v>
      </c>
      <c r="G974" s="1" t="s">
        <v>306</v>
      </c>
      <c r="H974" s="1">
        <v>1</v>
      </c>
      <c r="I974" s="2" t="s">
        <v>300</v>
      </c>
    </row>
    <row r="975" spans="1:9" x14ac:dyDescent="0.25">
      <c r="A975" s="1" t="s">
        <v>3343</v>
      </c>
      <c r="B975" s="1" t="s">
        <v>323</v>
      </c>
      <c r="C975" s="3">
        <v>2019</v>
      </c>
      <c r="D975" s="5">
        <v>50640</v>
      </c>
      <c r="E975" s="1">
        <v>0</v>
      </c>
      <c r="F975" s="1">
        <v>3500000</v>
      </c>
      <c r="G975" s="1" t="s">
        <v>306</v>
      </c>
      <c r="H975" s="1">
        <v>1</v>
      </c>
      <c r="I975" s="2" t="s">
        <v>302</v>
      </c>
    </row>
    <row r="976" spans="1:9" x14ac:dyDescent="0.25">
      <c r="A976" s="1" t="s">
        <v>3343</v>
      </c>
      <c r="B976" s="1" t="s">
        <v>325</v>
      </c>
      <c r="C976" s="3">
        <v>2017</v>
      </c>
      <c r="D976" s="5">
        <v>13127</v>
      </c>
      <c r="E976" s="1">
        <v>0</v>
      </c>
      <c r="F976" s="1">
        <v>2600000</v>
      </c>
      <c r="G976" s="1" t="s">
        <v>306</v>
      </c>
      <c r="H976" s="1">
        <v>1</v>
      </c>
      <c r="I976" s="2" t="s">
        <v>304</v>
      </c>
    </row>
    <row r="977" spans="1:9" x14ac:dyDescent="0.25">
      <c r="A977" s="1" t="s">
        <v>3343</v>
      </c>
      <c r="B977" s="1" t="s">
        <v>327</v>
      </c>
      <c r="C977" s="3">
        <v>2021</v>
      </c>
      <c r="D977" s="5">
        <v>5869</v>
      </c>
      <c r="E977" s="1">
        <v>0</v>
      </c>
      <c r="F977" s="1">
        <v>7600000</v>
      </c>
      <c r="G977" s="1" t="s">
        <v>306</v>
      </c>
      <c r="H977" s="1">
        <v>1</v>
      </c>
      <c r="I977" s="2" t="s">
        <v>307</v>
      </c>
    </row>
    <row r="978" spans="1:9" x14ac:dyDescent="0.25">
      <c r="A978" s="1" t="s">
        <v>3343</v>
      </c>
      <c r="B978" s="1" t="s">
        <v>329</v>
      </c>
      <c r="C978" s="3">
        <v>2019</v>
      </c>
      <c r="D978" s="5">
        <v>58239</v>
      </c>
      <c r="E978" s="1">
        <v>1</v>
      </c>
      <c r="F978" s="1">
        <v>5500000</v>
      </c>
      <c r="G978" s="1" t="s">
        <v>306</v>
      </c>
      <c r="H978" s="1">
        <v>1</v>
      </c>
      <c r="I978" s="2" t="s">
        <v>311</v>
      </c>
    </row>
    <row r="979" spans="1:9" x14ac:dyDescent="0.25">
      <c r="A979" s="1" t="s">
        <v>277</v>
      </c>
      <c r="B979" s="1" t="s">
        <v>331</v>
      </c>
      <c r="C979" s="3">
        <v>2017</v>
      </c>
      <c r="D979" s="5">
        <v>46765</v>
      </c>
      <c r="E979" s="1">
        <v>1</v>
      </c>
      <c r="F979" s="1">
        <v>495000</v>
      </c>
      <c r="G979" s="1" t="s">
        <v>332</v>
      </c>
      <c r="H979" s="1">
        <v>1</v>
      </c>
      <c r="I979" s="2" t="s">
        <v>314</v>
      </c>
    </row>
    <row r="980" spans="1:9" x14ac:dyDescent="0.25">
      <c r="A980" s="1" t="s">
        <v>298</v>
      </c>
      <c r="B980" s="1" t="s">
        <v>334</v>
      </c>
      <c r="C980" s="3">
        <v>2014</v>
      </c>
      <c r="D980" s="5">
        <v>57415</v>
      </c>
      <c r="E980" s="1">
        <v>0</v>
      </c>
      <c r="F980" s="1">
        <v>365000</v>
      </c>
      <c r="G980" s="1" t="s">
        <v>296</v>
      </c>
      <c r="H980" s="1">
        <v>1</v>
      </c>
      <c r="I980" s="2" t="s">
        <v>316</v>
      </c>
    </row>
    <row r="981" spans="1:9" x14ac:dyDescent="0.25">
      <c r="A981" s="1" t="s">
        <v>3435</v>
      </c>
      <c r="B981" s="1" t="s">
        <v>336</v>
      </c>
      <c r="C981" s="3">
        <v>2020</v>
      </c>
      <c r="D981" s="5">
        <v>65433</v>
      </c>
      <c r="E981" s="1">
        <v>1</v>
      </c>
      <c r="F981" s="1">
        <v>1780000</v>
      </c>
      <c r="G981" s="1" t="s">
        <v>296</v>
      </c>
      <c r="H981" s="1">
        <v>1</v>
      </c>
      <c r="I981" s="2" t="s">
        <v>318</v>
      </c>
    </row>
    <row r="982" spans="1:9" x14ac:dyDescent="0.25">
      <c r="A982" s="1" t="s">
        <v>277</v>
      </c>
      <c r="B982" s="1" t="s">
        <v>278</v>
      </c>
      <c r="C982" s="3">
        <v>2017</v>
      </c>
      <c r="D982" s="5">
        <v>35018</v>
      </c>
      <c r="E982" s="1">
        <v>0</v>
      </c>
      <c r="F982" s="1">
        <v>485000</v>
      </c>
      <c r="G982" s="1" t="s">
        <v>279</v>
      </c>
      <c r="H982" s="1">
        <v>1</v>
      </c>
      <c r="I982" s="2" t="s">
        <v>320</v>
      </c>
    </row>
    <row r="983" spans="1:9" x14ac:dyDescent="0.25">
      <c r="A983" s="1" t="s">
        <v>3244</v>
      </c>
      <c r="B983" s="1" t="s">
        <v>281</v>
      </c>
      <c r="C983" s="3">
        <v>2019</v>
      </c>
      <c r="D983" s="5">
        <v>57543</v>
      </c>
      <c r="E983" s="1">
        <v>0</v>
      </c>
      <c r="F983" s="1">
        <v>599000</v>
      </c>
      <c r="G983" s="1" t="s">
        <v>279</v>
      </c>
      <c r="H983" s="1">
        <v>1</v>
      </c>
      <c r="I983" s="2" t="s">
        <v>322</v>
      </c>
    </row>
    <row r="984" spans="1:9" x14ac:dyDescent="0.25">
      <c r="A984" s="1" t="s">
        <v>3244</v>
      </c>
      <c r="B984" s="1" t="s">
        <v>283</v>
      </c>
      <c r="C984" s="3">
        <v>2017</v>
      </c>
      <c r="D984" s="5">
        <v>48502</v>
      </c>
      <c r="E984" s="1">
        <v>0</v>
      </c>
      <c r="F984" s="1">
        <v>400000</v>
      </c>
      <c r="G984" s="1" t="s">
        <v>284</v>
      </c>
      <c r="H984" s="1">
        <v>1</v>
      </c>
      <c r="I984" s="2" t="s">
        <v>324</v>
      </c>
    </row>
    <row r="985" spans="1:9" x14ac:dyDescent="0.25">
      <c r="A985" s="1" t="s">
        <v>277</v>
      </c>
      <c r="B985" s="1" t="s">
        <v>286</v>
      </c>
      <c r="C985" s="3">
        <v>2016</v>
      </c>
      <c r="D985" s="5">
        <v>44434</v>
      </c>
      <c r="E985" s="1">
        <v>0</v>
      </c>
      <c r="F985" s="1">
        <v>700000</v>
      </c>
      <c r="G985" s="1" t="s">
        <v>287</v>
      </c>
      <c r="H985" s="1">
        <v>1</v>
      </c>
      <c r="I985" s="2" t="s">
        <v>326</v>
      </c>
    </row>
    <row r="986" spans="1:9" x14ac:dyDescent="0.25">
      <c r="A986" s="1" t="s">
        <v>289</v>
      </c>
      <c r="B986" s="1" t="s">
        <v>290</v>
      </c>
      <c r="C986" s="3">
        <v>2015</v>
      </c>
      <c r="D986" s="5">
        <v>87841</v>
      </c>
      <c r="E986" s="1">
        <v>1</v>
      </c>
      <c r="F986" s="1">
        <v>750000</v>
      </c>
      <c r="G986" s="1" t="s">
        <v>287</v>
      </c>
      <c r="H986" s="1">
        <v>1</v>
      </c>
      <c r="I986" s="2" t="s">
        <v>328</v>
      </c>
    </row>
    <row r="987" spans="1:9" x14ac:dyDescent="0.25">
      <c r="A987" s="1" t="s">
        <v>277</v>
      </c>
      <c r="B987" s="1" t="s">
        <v>292</v>
      </c>
      <c r="C987" s="3">
        <v>2020</v>
      </c>
      <c r="D987" s="5">
        <v>30988</v>
      </c>
      <c r="E987" s="1">
        <v>0</v>
      </c>
      <c r="F987" s="1">
        <v>970000</v>
      </c>
      <c r="G987" s="1" t="s">
        <v>293</v>
      </c>
      <c r="H987" s="1">
        <v>1</v>
      </c>
      <c r="I987" s="2" t="s">
        <v>330</v>
      </c>
    </row>
    <row r="988" spans="1:9" x14ac:dyDescent="0.25">
      <c r="A988" s="1" t="s">
        <v>277</v>
      </c>
      <c r="B988" s="1" t="s">
        <v>295</v>
      </c>
      <c r="C988" s="3">
        <v>2015</v>
      </c>
      <c r="D988" s="5">
        <v>60604</v>
      </c>
      <c r="E988" s="1">
        <v>0</v>
      </c>
      <c r="F988" s="1">
        <v>400000</v>
      </c>
      <c r="G988" s="1" t="s">
        <v>296</v>
      </c>
      <c r="H988" s="1">
        <v>1</v>
      </c>
      <c r="I988" s="2" t="s">
        <v>333</v>
      </c>
    </row>
    <row r="989" spans="1:9" x14ac:dyDescent="0.25">
      <c r="A989" s="1" t="s">
        <v>298</v>
      </c>
      <c r="B989" s="1" t="s">
        <v>299</v>
      </c>
      <c r="C989" s="3">
        <v>2015</v>
      </c>
      <c r="D989" s="5">
        <v>49769</v>
      </c>
      <c r="E989" s="1">
        <v>0</v>
      </c>
      <c r="F989" s="1">
        <v>595000</v>
      </c>
      <c r="G989" s="1" t="s">
        <v>279</v>
      </c>
      <c r="H989" s="1">
        <v>1</v>
      </c>
      <c r="I989" s="2" t="s">
        <v>335</v>
      </c>
    </row>
    <row r="990" spans="1:9" x14ac:dyDescent="0.25">
      <c r="A990" s="1" t="s">
        <v>3244</v>
      </c>
      <c r="B990" s="1" t="s">
        <v>281</v>
      </c>
      <c r="C990" s="3">
        <v>2019</v>
      </c>
      <c r="D990" s="5">
        <v>1431</v>
      </c>
      <c r="E990" s="1">
        <v>0</v>
      </c>
      <c r="F990" s="1">
        <v>695000</v>
      </c>
      <c r="G990" s="1" t="s">
        <v>301</v>
      </c>
      <c r="H990" s="1">
        <v>1</v>
      </c>
      <c r="I990" s="2" t="s">
        <v>337</v>
      </c>
    </row>
    <row r="991" spans="1:9" x14ac:dyDescent="0.25">
      <c r="A991" s="1" t="s">
        <v>3244</v>
      </c>
      <c r="B991" s="1" t="s">
        <v>303</v>
      </c>
      <c r="C991" s="3">
        <v>2019</v>
      </c>
      <c r="D991" s="5">
        <v>23004</v>
      </c>
      <c r="E991" s="1">
        <v>0</v>
      </c>
      <c r="F991" s="1">
        <v>900000</v>
      </c>
      <c r="G991" s="1" t="s">
        <v>287</v>
      </c>
      <c r="H991" s="1"/>
      <c r="I991" s="2" t="s">
        <v>338</v>
      </c>
    </row>
    <row r="992" spans="1:9" x14ac:dyDescent="0.25">
      <c r="A992" s="1" t="s">
        <v>3343</v>
      </c>
      <c r="B992" s="1" t="s">
        <v>305</v>
      </c>
      <c r="C992" s="3">
        <v>2017</v>
      </c>
      <c r="D992" s="5">
        <v>35128</v>
      </c>
      <c r="E992" s="1">
        <v>0</v>
      </c>
      <c r="F992" s="1">
        <v>4000000</v>
      </c>
      <c r="G992" s="1" t="s">
        <v>306</v>
      </c>
      <c r="H992" s="1">
        <v>1</v>
      </c>
      <c r="I992" s="2" t="s">
        <v>280</v>
      </c>
    </row>
    <row r="993" spans="1:9" x14ac:dyDescent="0.25">
      <c r="A993" s="1" t="s">
        <v>308</v>
      </c>
      <c r="B993" s="1" t="s">
        <v>309</v>
      </c>
      <c r="C993" s="3">
        <v>2019</v>
      </c>
      <c r="D993" s="5">
        <v>40913</v>
      </c>
      <c r="E993" s="1">
        <v>0</v>
      </c>
      <c r="F993" s="1">
        <v>925000</v>
      </c>
      <c r="G993" s="1" t="s">
        <v>310</v>
      </c>
      <c r="H993" s="1">
        <v>1</v>
      </c>
      <c r="I993" s="2" t="s">
        <v>282</v>
      </c>
    </row>
    <row r="994" spans="1:9" x14ac:dyDescent="0.25">
      <c r="A994" s="1" t="s">
        <v>312</v>
      </c>
      <c r="B994" s="1" t="s">
        <v>313</v>
      </c>
      <c r="C994" s="3">
        <v>2021</v>
      </c>
      <c r="D994" s="5">
        <v>28563</v>
      </c>
      <c r="E994" s="1">
        <v>1</v>
      </c>
      <c r="F994" s="1">
        <v>1310000</v>
      </c>
      <c r="G994" s="1" t="s">
        <v>306</v>
      </c>
      <c r="H994" s="1">
        <v>1</v>
      </c>
      <c r="I994" s="2" t="s">
        <v>285</v>
      </c>
    </row>
    <row r="995" spans="1:9" x14ac:dyDescent="0.25">
      <c r="A995" s="1" t="s">
        <v>3343</v>
      </c>
      <c r="B995" s="1" t="s">
        <v>315</v>
      </c>
      <c r="C995" s="3">
        <v>2019</v>
      </c>
      <c r="D995" s="5">
        <v>24419</v>
      </c>
      <c r="E995" s="1">
        <v>1</v>
      </c>
      <c r="F995" s="1">
        <v>3000000</v>
      </c>
      <c r="G995" s="1" t="s">
        <v>306</v>
      </c>
      <c r="H995" s="1">
        <v>1</v>
      </c>
      <c r="I995" s="2" t="s">
        <v>288</v>
      </c>
    </row>
    <row r="996" spans="1:9" x14ac:dyDescent="0.25">
      <c r="A996" s="1" t="s">
        <v>5430</v>
      </c>
      <c r="B996" s="1" t="s">
        <v>317</v>
      </c>
      <c r="C996" s="3">
        <v>2022</v>
      </c>
      <c r="D996" s="5">
        <v>10967</v>
      </c>
      <c r="E996" s="1">
        <v>0</v>
      </c>
      <c r="F996" s="1">
        <v>4400000</v>
      </c>
      <c r="G996" s="1" t="s">
        <v>306</v>
      </c>
      <c r="H996" s="1">
        <v>1</v>
      </c>
      <c r="I996" s="2" t="s">
        <v>291</v>
      </c>
    </row>
    <row r="997" spans="1:9" x14ac:dyDescent="0.25">
      <c r="A997" s="1" t="s">
        <v>3343</v>
      </c>
      <c r="B997" s="1" t="s">
        <v>319</v>
      </c>
      <c r="C997" s="3">
        <v>2017</v>
      </c>
      <c r="D997" s="5">
        <v>8590</v>
      </c>
      <c r="E997" s="1">
        <v>1</v>
      </c>
      <c r="F997" s="1">
        <v>2800000</v>
      </c>
      <c r="G997" s="1" t="s">
        <v>306</v>
      </c>
      <c r="H997" s="1">
        <v>2</v>
      </c>
      <c r="I997" s="2" t="s">
        <v>294</v>
      </c>
    </row>
    <row r="998" spans="1:9" x14ac:dyDescent="0.25">
      <c r="A998" s="1" t="s">
        <v>156</v>
      </c>
      <c r="B998" s="1" t="s">
        <v>321</v>
      </c>
      <c r="C998" s="3">
        <v>2019</v>
      </c>
      <c r="D998" s="5">
        <v>16883</v>
      </c>
      <c r="E998" s="1">
        <v>1</v>
      </c>
      <c r="F998" s="1">
        <v>3400000</v>
      </c>
      <c r="G998" s="1" t="s">
        <v>306</v>
      </c>
      <c r="H998" s="1">
        <v>1</v>
      </c>
      <c r="I998" s="2" t="s">
        <v>297</v>
      </c>
    </row>
    <row r="999" spans="1:9" x14ac:dyDescent="0.25">
      <c r="A999" s="1" t="s">
        <v>3343</v>
      </c>
      <c r="B999" s="1" t="s">
        <v>323</v>
      </c>
      <c r="C999" s="3">
        <v>2019</v>
      </c>
      <c r="D999" s="5">
        <v>50640</v>
      </c>
      <c r="E999" s="1">
        <v>0</v>
      </c>
      <c r="F999" s="1">
        <v>3500000</v>
      </c>
      <c r="G999" s="1" t="s">
        <v>306</v>
      </c>
      <c r="H999" s="1">
        <v>1</v>
      </c>
      <c r="I999" s="2" t="s">
        <v>300</v>
      </c>
    </row>
    <row r="1000" spans="1:9" x14ac:dyDescent="0.25">
      <c r="A1000" s="1" t="s">
        <v>3343</v>
      </c>
      <c r="B1000" s="1" t="s">
        <v>325</v>
      </c>
      <c r="C1000" s="3">
        <v>2017</v>
      </c>
      <c r="D1000" s="5">
        <v>13127</v>
      </c>
      <c r="E1000" s="1">
        <v>0</v>
      </c>
      <c r="F1000" s="1">
        <v>2600000</v>
      </c>
      <c r="G1000" s="1" t="s">
        <v>306</v>
      </c>
      <c r="H1000" s="1">
        <v>1</v>
      </c>
      <c r="I1000" s="2" t="s">
        <v>302</v>
      </c>
    </row>
    <row r="1001" spans="1:9" x14ac:dyDescent="0.25">
      <c r="A1001" s="1" t="s">
        <v>3343</v>
      </c>
      <c r="B1001" s="1" t="s">
        <v>327</v>
      </c>
      <c r="C1001" s="3">
        <v>2021</v>
      </c>
      <c r="D1001" s="5">
        <v>5869</v>
      </c>
      <c r="E1001" s="1">
        <v>0</v>
      </c>
      <c r="F1001" s="1">
        <v>7600000</v>
      </c>
      <c r="G1001" s="1" t="s">
        <v>306</v>
      </c>
      <c r="H1001" s="1">
        <v>1</v>
      </c>
      <c r="I1001" s="2" t="s">
        <v>304</v>
      </c>
    </row>
    <row r="1002" spans="1:9" x14ac:dyDescent="0.25">
      <c r="A1002" s="1" t="s">
        <v>3343</v>
      </c>
      <c r="B1002" s="1" t="s">
        <v>329</v>
      </c>
      <c r="C1002" s="3">
        <v>2019</v>
      </c>
      <c r="D1002" s="5">
        <v>58239</v>
      </c>
      <c r="E1002" s="1">
        <v>1</v>
      </c>
      <c r="F1002" s="1">
        <v>5500000</v>
      </c>
      <c r="G1002" s="1" t="s">
        <v>306</v>
      </c>
      <c r="H1002" s="1">
        <v>1</v>
      </c>
      <c r="I1002" s="2" t="s">
        <v>307</v>
      </c>
    </row>
    <row r="1003" spans="1:9" x14ac:dyDescent="0.25">
      <c r="A1003" s="1" t="s">
        <v>277</v>
      </c>
      <c r="B1003" s="1" t="s">
        <v>331</v>
      </c>
      <c r="C1003" s="3">
        <v>2017</v>
      </c>
      <c r="D1003" s="5">
        <v>46765</v>
      </c>
      <c r="E1003" s="1">
        <v>1</v>
      </c>
      <c r="F1003" s="1">
        <v>495000</v>
      </c>
      <c r="G1003" s="1" t="s">
        <v>332</v>
      </c>
      <c r="H1003" s="1">
        <v>1</v>
      </c>
      <c r="I1003" s="2" t="s">
        <v>311</v>
      </c>
    </row>
    <row r="1004" spans="1:9" x14ac:dyDescent="0.25">
      <c r="A1004" s="1" t="s">
        <v>298</v>
      </c>
      <c r="B1004" s="1" t="s">
        <v>334</v>
      </c>
      <c r="C1004" s="3">
        <v>2014</v>
      </c>
      <c r="D1004" s="5">
        <v>57415</v>
      </c>
      <c r="E1004" s="1">
        <v>0</v>
      </c>
      <c r="F1004" s="1">
        <v>365000</v>
      </c>
      <c r="G1004" s="1" t="s">
        <v>296</v>
      </c>
      <c r="H1004" s="1">
        <v>1</v>
      </c>
      <c r="I1004" s="2" t="s">
        <v>314</v>
      </c>
    </row>
    <row r="1005" spans="1:9" x14ac:dyDescent="0.25">
      <c r="A1005" s="1" t="s">
        <v>3435</v>
      </c>
      <c r="B1005" s="1" t="s">
        <v>336</v>
      </c>
      <c r="C1005" s="3">
        <v>2020</v>
      </c>
      <c r="D1005" s="5">
        <v>65433</v>
      </c>
      <c r="E1005" s="1">
        <v>1</v>
      </c>
      <c r="F1005" s="1">
        <v>1780000</v>
      </c>
      <c r="G1005" s="1" t="s">
        <v>296</v>
      </c>
      <c r="H1005" s="1">
        <v>1</v>
      </c>
      <c r="I1005" s="2" t="s">
        <v>316</v>
      </c>
    </row>
    <row r="1006" spans="1:9" x14ac:dyDescent="0.25">
      <c r="A1006" s="1" t="s">
        <v>277</v>
      </c>
      <c r="B1006" s="1" t="s">
        <v>278</v>
      </c>
      <c r="C1006" s="3">
        <v>2017</v>
      </c>
      <c r="D1006" s="5">
        <v>35018</v>
      </c>
      <c r="E1006" s="1">
        <v>0</v>
      </c>
      <c r="F1006" s="1">
        <v>485000</v>
      </c>
      <c r="G1006" s="1" t="s">
        <v>279</v>
      </c>
      <c r="H1006" s="1">
        <v>1</v>
      </c>
      <c r="I1006" s="2" t="s">
        <v>318</v>
      </c>
    </row>
    <row r="1007" spans="1:9" x14ac:dyDescent="0.25">
      <c r="A1007" s="1" t="s">
        <v>3244</v>
      </c>
      <c r="B1007" s="1" t="s">
        <v>281</v>
      </c>
      <c r="C1007" s="3">
        <v>2019</v>
      </c>
      <c r="D1007" s="5">
        <v>57543</v>
      </c>
      <c r="E1007" s="1">
        <v>0</v>
      </c>
      <c r="F1007" s="1">
        <v>599000</v>
      </c>
      <c r="G1007" s="1" t="s">
        <v>279</v>
      </c>
      <c r="H1007" s="1">
        <v>1</v>
      </c>
      <c r="I1007" s="2" t="s">
        <v>320</v>
      </c>
    </row>
    <row r="1008" spans="1:9" x14ac:dyDescent="0.25">
      <c r="A1008" s="1" t="s">
        <v>3244</v>
      </c>
      <c r="B1008" s="1" t="s">
        <v>283</v>
      </c>
      <c r="C1008" s="3">
        <v>2017</v>
      </c>
      <c r="D1008" s="5">
        <v>48502</v>
      </c>
      <c r="E1008" s="1">
        <v>0</v>
      </c>
      <c r="F1008" s="1">
        <v>400000</v>
      </c>
      <c r="G1008" s="1" t="s">
        <v>284</v>
      </c>
      <c r="H1008" s="1">
        <v>1</v>
      </c>
      <c r="I1008" s="2" t="s">
        <v>322</v>
      </c>
    </row>
    <row r="1009" spans="1:9" x14ac:dyDescent="0.25">
      <c r="A1009" s="1" t="s">
        <v>277</v>
      </c>
      <c r="B1009" s="1" t="s">
        <v>286</v>
      </c>
      <c r="C1009" s="3">
        <v>2016</v>
      </c>
      <c r="D1009" s="5">
        <v>44434</v>
      </c>
      <c r="E1009" s="1">
        <v>0</v>
      </c>
      <c r="F1009" s="1">
        <v>700000</v>
      </c>
      <c r="G1009" s="1" t="s">
        <v>287</v>
      </c>
      <c r="H1009" s="1">
        <v>1</v>
      </c>
      <c r="I1009" s="2" t="s">
        <v>324</v>
      </c>
    </row>
    <row r="1010" spans="1:9" x14ac:dyDescent="0.25">
      <c r="A1010" s="1" t="s">
        <v>289</v>
      </c>
      <c r="B1010" s="1" t="s">
        <v>290</v>
      </c>
      <c r="C1010" s="3">
        <v>2015</v>
      </c>
      <c r="D1010" s="5">
        <v>87841</v>
      </c>
      <c r="E1010" s="1">
        <v>1</v>
      </c>
      <c r="F1010" s="1">
        <v>750000</v>
      </c>
      <c r="G1010" s="1" t="s">
        <v>287</v>
      </c>
      <c r="H1010" s="1">
        <v>1</v>
      </c>
      <c r="I1010" s="2" t="s">
        <v>326</v>
      </c>
    </row>
    <row r="1011" spans="1:9" x14ac:dyDescent="0.25">
      <c r="A1011" s="1" t="s">
        <v>277</v>
      </c>
      <c r="B1011" s="1" t="s">
        <v>292</v>
      </c>
      <c r="C1011" s="3">
        <v>2020</v>
      </c>
      <c r="D1011" s="5">
        <v>30988</v>
      </c>
      <c r="E1011" s="1">
        <v>0</v>
      </c>
      <c r="F1011" s="1">
        <v>970000</v>
      </c>
      <c r="G1011" s="1" t="s">
        <v>293</v>
      </c>
      <c r="H1011" s="1">
        <v>1</v>
      </c>
      <c r="I1011" s="2" t="s">
        <v>328</v>
      </c>
    </row>
    <row r="1012" spans="1:9" x14ac:dyDescent="0.25">
      <c r="A1012" s="1" t="s">
        <v>277</v>
      </c>
      <c r="B1012" s="1" t="s">
        <v>295</v>
      </c>
      <c r="C1012" s="3">
        <v>2015</v>
      </c>
      <c r="D1012" s="5">
        <v>60604</v>
      </c>
      <c r="E1012" s="1">
        <v>0</v>
      </c>
      <c r="F1012" s="1">
        <v>400000</v>
      </c>
      <c r="G1012" s="1" t="s">
        <v>296</v>
      </c>
      <c r="H1012" s="1">
        <v>1</v>
      </c>
      <c r="I1012" s="2" t="s">
        <v>330</v>
      </c>
    </row>
    <row r="1013" spans="1:9" x14ac:dyDescent="0.25">
      <c r="A1013" s="1" t="s">
        <v>298</v>
      </c>
      <c r="B1013" s="1" t="s">
        <v>299</v>
      </c>
      <c r="C1013" s="3">
        <v>2015</v>
      </c>
      <c r="D1013" s="5">
        <v>49769</v>
      </c>
      <c r="E1013" s="1">
        <v>0</v>
      </c>
      <c r="F1013" s="1">
        <v>595000</v>
      </c>
      <c r="G1013" s="1" t="s">
        <v>279</v>
      </c>
      <c r="H1013" s="1">
        <v>1</v>
      </c>
      <c r="I1013" s="2" t="s">
        <v>333</v>
      </c>
    </row>
    <row r="1014" spans="1:9" x14ac:dyDescent="0.25">
      <c r="A1014" s="1" t="s">
        <v>3244</v>
      </c>
      <c r="B1014" s="1" t="s">
        <v>281</v>
      </c>
      <c r="C1014" s="3">
        <v>2019</v>
      </c>
      <c r="D1014" s="5">
        <v>1431</v>
      </c>
      <c r="E1014" s="1">
        <v>0</v>
      </c>
      <c r="F1014" s="1">
        <v>695000</v>
      </c>
      <c r="G1014" s="1" t="s">
        <v>301</v>
      </c>
      <c r="H1014" s="1">
        <v>1</v>
      </c>
      <c r="I1014" s="2" t="s">
        <v>335</v>
      </c>
    </row>
    <row r="1015" spans="1:9" x14ac:dyDescent="0.25">
      <c r="A1015" s="1" t="s">
        <v>3244</v>
      </c>
      <c r="B1015" s="1" t="s">
        <v>303</v>
      </c>
      <c r="C1015" s="3">
        <v>2019</v>
      </c>
      <c r="D1015" s="5">
        <v>23004</v>
      </c>
      <c r="E1015" s="1">
        <v>0</v>
      </c>
      <c r="F1015" s="1">
        <v>900000</v>
      </c>
      <c r="G1015" s="1" t="s">
        <v>287</v>
      </c>
      <c r="H1015" s="1">
        <v>1</v>
      </c>
      <c r="I1015" s="2" t="s">
        <v>337</v>
      </c>
    </row>
    <row r="1016" spans="1:9" x14ac:dyDescent="0.25">
      <c r="A1016" s="1" t="s">
        <v>3343</v>
      </c>
      <c r="B1016" s="1" t="s">
        <v>305</v>
      </c>
      <c r="C1016" s="3">
        <v>2017</v>
      </c>
      <c r="D1016" s="5">
        <v>35128</v>
      </c>
      <c r="E1016" s="1">
        <v>0</v>
      </c>
      <c r="F1016" s="1">
        <v>4000000</v>
      </c>
      <c r="G1016" s="1" t="s">
        <v>306</v>
      </c>
      <c r="H1016" s="1"/>
      <c r="I1016" s="2" t="s">
        <v>338</v>
      </c>
    </row>
    <row r="1017" spans="1:9" x14ac:dyDescent="0.25">
      <c r="A1017" s="1" t="s">
        <v>308</v>
      </c>
      <c r="B1017" s="1" t="s">
        <v>309</v>
      </c>
      <c r="C1017" s="3">
        <v>2019</v>
      </c>
      <c r="D1017" s="5">
        <v>40913</v>
      </c>
      <c r="E1017" s="1">
        <v>0</v>
      </c>
      <c r="F1017" s="1">
        <v>925000</v>
      </c>
      <c r="G1017" s="1" t="s">
        <v>310</v>
      </c>
      <c r="H1017" s="1">
        <v>1</v>
      </c>
      <c r="I1017" s="2" t="s">
        <v>280</v>
      </c>
    </row>
    <row r="1018" spans="1:9" x14ac:dyDescent="0.25">
      <c r="A1018" s="1" t="s">
        <v>312</v>
      </c>
      <c r="B1018" s="1" t="s">
        <v>313</v>
      </c>
      <c r="C1018" s="3">
        <v>2021</v>
      </c>
      <c r="D1018" s="5">
        <v>28563</v>
      </c>
      <c r="E1018" s="1">
        <v>1</v>
      </c>
      <c r="F1018" s="1">
        <v>1310000</v>
      </c>
      <c r="G1018" s="1" t="s">
        <v>306</v>
      </c>
      <c r="H1018" s="1">
        <v>1</v>
      </c>
      <c r="I1018" s="2" t="s">
        <v>282</v>
      </c>
    </row>
    <row r="1019" spans="1:9" x14ac:dyDescent="0.25">
      <c r="A1019" s="1" t="s">
        <v>3343</v>
      </c>
      <c r="B1019" s="1" t="s">
        <v>315</v>
      </c>
      <c r="C1019" s="3">
        <v>2019</v>
      </c>
      <c r="D1019" s="5">
        <v>24419</v>
      </c>
      <c r="E1019" s="1">
        <v>1</v>
      </c>
      <c r="F1019" s="1">
        <v>3000000</v>
      </c>
      <c r="G1019" s="1" t="s">
        <v>306</v>
      </c>
      <c r="H1019" s="1">
        <v>1</v>
      </c>
      <c r="I1019" s="2" t="s">
        <v>285</v>
      </c>
    </row>
    <row r="1020" spans="1:9" x14ac:dyDescent="0.25">
      <c r="A1020" s="1" t="s">
        <v>5430</v>
      </c>
      <c r="B1020" s="1" t="s">
        <v>317</v>
      </c>
      <c r="C1020" s="3">
        <v>2022</v>
      </c>
      <c r="D1020" s="5">
        <v>10967</v>
      </c>
      <c r="E1020" s="1">
        <v>0</v>
      </c>
      <c r="F1020" s="1">
        <v>4400000</v>
      </c>
      <c r="G1020" s="1" t="s">
        <v>306</v>
      </c>
      <c r="H1020" s="1">
        <v>1</v>
      </c>
      <c r="I1020" s="2" t="s">
        <v>288</v>
      </c>
    </row>
    <row r="1021" spans="1:9" x14ac:dyDescent="0.25">
      <c r="A1021" s="1" t="s">
        <v>3343</v>
      </c>
      <c r="B1021" s="1" t="s">
        <v>319</v>
      </c>
      <c r="C1021" s="3">
        <v>2017</v>
      </c>
      <c r="D1021" s="5">
        <v>8590</v>
      </c>
      <c r="E1021" s="1">
        <v>1</v>
      </c>
      <c r="F1021" s="1">
        <v>2800000</v>
      </c>
      <c r="G1021" s="1" t="s">
        <v>306</v>
      </c>
      <c r="H1021" s="1">
        <v>1</v>
      </c>
      <c r="I1021" s="2" t="s">
        <v>291</v>
      </c>
    </row>
    <row r="1022" spans="1:9" x14ac:dyDescent="0.25">
      <c r="A1022" s="1" t="s">
        <v>156</v>
      </c>
      <c r="B1022" s="1" t="s">
        <v>321</v>
      </c>
      <c r="C1022" s="3">
        <v>2019</v>
      </c>
      <c r="D1022" s="5">
        <v>16883</v>
      </c>
      <c r="E1022" s="1">
        <v>1</v>
      </c>
      <c r="F1022" s="1">
        <v>3400000</v>
      </c>
      <c r="G1022" s="1" t="s">
        <v>306</v>
      </c>
      <c r="H1022" s="1">
        <v>2</v>
      </c>
      <c r="I1022" s="2" t="s">
        <v>294</v>
      </c>
    </row>
    <row r="1023" spans="1:9" x14ac:dyDescent="0.25">
      <c r="A1023" s="1" t="s">
        <v>3343</v>
      </c>
      <c r="B1023" s="1" t="s">
        <v>323</v>
      </c>
      <c r="C1023" s="3">
        <v>2019</v>
      </c>
      <c r="D1023" s="5">
        <v>50640</v>
      </c>
      <c r="E1023" s="1">
        <v>0</v>
      </c>
      <c r="F1023" s="1">
        <v>3500000</v>
      </c>
      <c r="G1023" s="1" t="s">
        <v>306</v>
      </c>
      <c r="H1023" s="1">
        <v>1</v>
      </c>
      <c r="I1023" s="2" t="s">
        <v>297</v>
      </c>
    </row>
    <row r="1024" spans="1:9" x14ac:dyDescent="0.25">
      <c r="A1024" s="1" t="s">
        <v>3343</v>
      </c>
      <c r="B1024" s="1" t="s">
        <v>325</v>
      </c>
      <c r="C1024" s="3">
        <v>2017</v>
      </c>
      <c r="D1024" s="5">
        <v>13127</v>
      </c>
      <c r="E1024" s="1">
        <v>0</v>
      </c>
      <c r="F1024" s="1">
        <v>2600000</v>
      </c>
      <c r="G1024" s="1" t="s">
        <v>306</v>
      </c>
      <c r="H1024" s="1">
        <v>1</v>
      </c>
      <c r="I1024" s="2" t="s">
        <v>300</v>
      </c>
    </row>
    <row r="1025" spans="1:9" x14ac:dyDescent="0.25">
      <c r="A1025" s="1" t="s">
        <v>3343</v>
      </c>
      <c r="B1025" s="1" t="s">
        <v>327</v>
      </c>
      <c r="C1025" s="3">
        <v>2021</v>
      </c>
      <c r="D1025" s="5">
        <v>5869</v>
      </c>
      <c r="E1025" s="1">
        <v>0</v>
      </c>
      <c r="F1025" s="1">
        <v>7600000</v>
      </c>
      <c r="G1025" s="1" t="s">
        <v>306</v>
      </c>
      <c r="H1025" s="1">
        <v>1</v>
      </c>
      <c r="I1025" s="2" t="s">
        <v>302</v>
      </c>
    </row>
    <row r="1026" spans="1:9" x14ac:dyDescent="0.25">
      <c r="A1026" s="1" t="s">
        <v>3343</v>
      </c>
      <c r="B1026" s="1" t="s">
        <v>329</v>
      </c>
      <c r="C1026" s="3">
        <v>2019</v>
      </c>
      <c r="D1026" s="5">
        <v>58239</v>
      </c>
      <c r="E1026" s="1">
        <v>1</v>
      </c>
      <c r="F1026" s="1">
        <v>5500000</v>
      </c>
      <c r="G1026" s="1" t="s">
        <v>306</v>
      </c>
      <c r="H1026" s="1">
        <v>1</v>
      </c>
      <c r="I1026" s="2" t="s">
        <v>304</v>
      </c>
    </row>
    <row r="1027" spans="1:9" x14ac:dyDescent="0.25">
      <c r="A1027" s="1" t="s">
        <v>277</v>
      </c>
      <c r="B1027" s="1" t="s">
        <v>331</v>
      </c>
      <c r="C1027" s="3">
        <v>2017</v>
      </c>
      <c r="D1027" s="5">
        <v>46765</v>
      </c>
      <c r="E1027" s="1">
        <v>1</v>
      </c>
      <c r="F1027" s="1">
        <v>495000</v>
      </c>
      <c r="G1027" s="1" t="s">
        <v>332</v>
      </c>
      <c r="H1027" s="1">
        <v>1</v>
      </c>
      <c r="I1027" s="2" t="s">
        <v>307</v>
      </c>
    </row>
    <row r="1028" spans="1:9" x14ac:dyDescent="0.25">
      <c r="A1028" s="1" t="s">
        <v>298</v>
      </c>
      <c r="B1028" s="1" t="s">
        <v>334</v>
      </c>
      <c r="C1028" s="3">
        <v>2014</v>
      </c>
      <c r="D1028" s="5">
        <v>57415</v>
      </c>
      <c r="E1028" s="1">
        <v>0</v>
      </c>
      <c r="F1028" s="1">
        <v>365000</v>
      </c>
      <c r="G1028" s="1" t="s">
        <v>296</v>
      </c>
      <c r="H1028" s="1">
        <v>1</v>
      </c>
      <c r="I1028" s="2" t="s">
        <v>311</v>
      </c>
    </row>
    <row r="1029" spans="1:9" x14ac:dyDescent="0.25">
      <c r="A1029" s="1" t="s">
        <v>3435</v>
      </c>
      <c r="B1029" s="1" t="s">
        <v>336</v>
      </c>
      <c r="C1029" s="3">
        <v>2020</v>
      </c>
      <c r="D1029" s="5">
        <v>65433</v>
      </c>
      <c r="E1029" s="1">
        <v>1</v>
      </c>
      <c r="F1029" s="1">
        <v>1780000</v>
      </c>
      <c r="G1029" s="1" t="s">
        <v>296</v>
      </c>
      <c r="H1029" s="1">
        <v>1</v>
      </c>
      <c r="I1029" s="2" t="s">
        <v>314</v>
      </c>
    </row>
    <row r="1030" spans="1:9" x14ac:dyDescent="0.25">
      <c r="A1030" s="1" t="s">
        <v>277</v>
      </c>
      <c r="B1030" s="1" t="s">
        <v>278</v>
      </c>
      <c r="C1030" s="3">
        <v>2017</v>
      </c>
      <c r="D1030" s="5">
        <v>35018</v>
      </c>
      <c r="E1030" s="1">
        <v>0</v>
      </c>
      <c r="F1030" s="1">
        <v>485000</v>
      </c>
      <c r="G1030" s="1" t="s">
        <v>279</v>
      </c>
      <c r="H1030" s="1">
        <v>1</v>
      </c>
      <c r="I1030" s="2" t="s">
        <v>316</v>
      </c>
    </row>
    <row r="1031" spans="1:9" x14ac:dyDescent="0.25">
      <c r="A1031" s="1" t="s">
        <v>3244</v>
      </c>
      <c r="B1031" s="1" t="s">
        <v>281</v>
      </c>
      <c r="C1031" s="3">
        <v>2019</v>
      </c>
      <c r="D1031" s="5">
        <v>57543</v>
      </c>
      <c r="E1031" s="1">
        <v>0</v>
      </c>
      <c r="F1031" s="1">
        <v>599000</v>
      </c>
      <c r="G1031" s="1" t="s">
        <v>279</v>
      </c>
      <c r="H1031" s="1">
        <v>1</v>
      </c>
      <c r="I1031" s="2" t="s">
        <v>318</v>
      </c>
    </row>
    <row r="1032" spans="1:9" x14ac:dyDescent="0.25">
      <c r="A1032" s="1" t="s">
        <v>3244</v>
      </c>
      <c r="B1032" s="1" t="s">
        <v>283</v>
      </c>
      <c r="C1032" s="3">
        <v>2017</v>
      </c>
      <c r="D1032" s="5">
        <v>48502</v>
      </c>
      <c r="E1032" s="1">
        <v>0</v>
      </c>
      <c r="F1032" s="1">
        <v>400000</v>
      </c>
      <c r="G1032" s="1" t="s">
        <v>284</v>
      </c>
      <c r="H1032" s="1">
        <v>1</v>
      </c>
      <c r="I1032" s="2" t="s">
        <v>320</v>
      </c>
    </row>
    <row r="1033" spans="1:9" x14ac:dyDescent="0.25">
      <c r="A1033" s="1" t="s">
        <v>277</v>
      </c>
      <c r="B1033" s="1" t="s">
        <v>286</v>
      </c>
      <c r="C1033" s="3">
        <v>2016</v>
      </c>
      <c r="D1033" s="5">
        <v>44434</v>
      </c>
      <c r="E1033" s="1">
        <v>0</v>
      </c>
      <c r="F1033" s="1">
        <v>700000</v>
      </c>
      <c r="G1033" s="1" t="s">
        <v>287</v>
      </c>
      <c r="H1033" s="1">
        <v>1</v>
      </c>
      <c r="I1033" s="2" t="s">
        <v>322</v>
      </c>
    </row>
    <row r="1034" spans="1:9" x14ac:dyDescent="0.25">
      <c r="A1034" s="1" t="s">
        <v>289</v>
      </c>
      <c r="B1034" s="1" t="s">
        <v>290</v>
      </c>
      <c r="C1034" s="3">
        <v>2015</v>
      </c>
      <c r="D1034" s="5">
        <v>87841</v>
      </c>
      <c r="E1034" s="1">
        <v>1</v>
      </c>
      <c r="F1034" s="1">
        <v>750000</v>
      </c>
      <c r="G1034" s="1" t="s">
        <v>287</v>
      </c>
      <c r="H1034" s="1">
        <v>1</v>
      </c>
      <c r="I1034" s="2" t="s">
        <v>324</v>
      </c>
    </row>
    <row r="1035" spans="1:9" x14ac:dyDescent="0.25">
      <c r="A1035" s="1" t="s">
        <v>277</v>
      </c>
      <c r="B1035" s="1" t="s">
        <v>292</v>
      </c>
      <c r="C1035" s="3">
        <v>2020</v>
      </c>
      <c r="D1035" s="5">
        <v>30988</v>
      </c>
      <c r="E1035" s="1">
        <v>0</v>
      </c>
      <c r="F1035" s="1">
        <v>970000</v>
      </c>
      <c r="G1035" s="1" t="s">
        <v>293</v>
      </c>
      <c r="H1035" s="1">
        <v>1</v>
      </c>
      <c r="I1035" s="2" t="s">
        <v>326</v>
      </c>
    </row>
    <row r="1036" spans="1:9" x14ac:dyDescent="0.25">
      <c r="A1036" s="1" t="s">
        <v>277</v>
      </c>
      <c r="B1036" s="1" t="s">
        <v>295</v>
      </c>
      <c r="C1036" s="3">
        <v>2015</v>
      </c>
      <c r="D1036" s="5">
        <v>60604</v>
      </c>
      <c r="E1036" s="1">
        <v>0</v>
      </c>
      <c r="F1036" s="1">
        <v>400000</v>
      </c>
      <c r="G1036" s="1" t="s">
        <v>296</v>
      </c>
      <c r="H1036" s="1">
        <v>1</v>
      </c>
      <c r="I1036" s="2" t="s">
        <v>328</v>
      </c>
    </row>
    <row r="1037" spans="1:9" x14ac:dyDescent="0.25">
      <c r="A1037" s="1" t="s">
        <v>298</v>
      </c>
      <c r="B1037" s="1" t="s">
        <v>299</v>
      </c>
      <c r="C1037" s="3">
        <v>2015</v>
      </c>
      <c r="D1037" s="5">
        <v>49769</v>
      </c>
      <c r="E1037" s="1">
        <v>0</v>
      </c>
      <c r="F1037" s="1">
        <v>595000</v>
      </c>
      <c r="G1037" s="1" t="s">
        <v>279</v>
      </c>
      <c r="H1037" s="1">
        <v>1</v>
      </c>
      <c r="I1037" s="2" t="s">
        <v>330</v>
      </c>
    </row>
    <row r="1038" spans="1:9" x14ac:dyDescent="0.25">
      <c r="A1038" s="1" t="s">
        <v>3244</v>
      </c>
      <c r="B1038" s="1" t="s">
        <v>281</v>
      </c>
      <c r="C1038" s="3">
        <v>2019</v>
      </c>
      <c r="D1038" s="5">
        <v>1431</v>
      </c>
      <c r="E1038" s="1">
        <v>0</v>
      </c>
      <c r="F1038" s="1">
        <v>695000</v>
      </c>
      <c r="G1038" s="1" t="s">
        <v>301</v>
      </c>
      <c r="H1038" s="1">
        <v>1</v>
      </c>
      <c r="I1038" s="2" t="s">
        <v>333</v>
      </c>
    </row>
    <row r="1039" spans="1:9" x14ac:dyDescent="0.25">
      <c r="A1039" s="1" t="s">
        <v>3244</v>
      </c>
      <c r="B1039" s="1" t="s">
        <v>303</v>
      </c>
      <c r="C1039" s="3">
        <v>2019</v>
      </c>
      <c r="D1039" s="5">
        <v>23004</v>
      </c>
      <c r="E1039" s="1">
        <v>0</v>
      </c>
      <c r="F1039" s="1">
        <v>900000</v>
      </c>
      <c r="G1039" s="1" t="s">
        <v>287</v>
      </c>
      <c r="H1039" s="1">
        <v>1</v>
      </c>
      <c r="I1039" s="2" t="s">
        <v>335</v>
      </c>
    </row>
    <row r="1040" spans="1:9" x14ac:dyDescent="0.25">
      <c r="A1040" s="1" t="s">
        <v>3343</v>
      </c>
      <c r="B1040" s="1" t="s">
        <v>305</v>
      </c>
      <c r="C1040" s="3">
        <v>2017</v>
      </c>
      <c r="D1040" s="5">
        <v>35128</v>
      </c>
      <c r="E1040" s="1">
        <v>0</v>
      </c>
      <c r="F1040" s="1">
        <v>4000000</v>
      </c>
      <c r="G1040" s="1" t="s">
        <v>306</v>
      </c>
      <c r="H1040" s="1">
        <v>1</v>
      </c>
      <c r="I1040" s="2" t="s">
        <v>337</v>
      </c>
    </row>
    <row r="1041" spans="1:9" x14ac:dyDescent="0.25">
      <c r="A1041" s="1" t="s">
        <v>308</v>
      </c>
      <c r="B1041" s="1" t="s">
        <v>309</v>
      </c>
      <c r="C1041" s="3">
        <v>2019</v>
      </c>
      <c r="D1041" s="5">
        <v>40913</v>
      </c>
      <c r="E1041" s="1">
        <v>0</v>
      </c>
      <c r="F1041" s="1">
        <v>925000</v>
      </c>
      <c r="G1041" s="1" t="s">
        <v>310</v>
      </c>
      <c r="H1041" s="1"/>
      <c r="I1041" s="2" t="s">
        <v>338</v>
      </c>
    </row>
    <row r="1042" spans="1:9" x14ac:dyDescent="0.25">
      <c r="A1042" s="1" t="s">
        <v>312</v>
      </c>
      <c r="B1042" s="1" t="s">
        <v>313</v>
      </c>
      <c r="C1042" s="3">
        <v>2021</v>
      </c>
      <c r="D1042" s="5">
        <v>28563</v>
      </c>
      <c r="E1042" s="1">
        <v>1</v>
      </c>
      <c r="F1042" s="1">
        <v>1310000</v>
      </c>
      <c r="G1042" s="1" t="s">
        <v>306</v>
      </c>
      <c r="H1042" s="1">
        <v>1</v>
      </c>
      <c r="I1042" s="2" t="s">
        <v>280</v>
      </c>
    </row>
    <row r="1043" spans="1:9" x14ac:dyDescent="0.25">
      <c r="A1043" s="1" t="s">
        <v>3343</v>
      </c>
      <c r="B1043" s="1" t="s">
        <v>315</v>
      </c>
      <c r="C1043" s="3">
        <v>2019</v>
      </c>
      <c r="D1043" s="5">
        <v>24419</v>
      </c>
      <c r="E1043" s="1">
        <v>1</v>
      </c>
      <c r="F1043" s="1">
        <v>3000000</v>
      </c>
      <c r="G1043" s="1" t="s">
        <v>306</v>
      </c>
      <c r="H1043" s="1">
        <v>1</v>
      </c>
      <c r="I1043" s="2" t="s">
        <v>282</v>
      </c>
    </row>
    <row r="1044" spans="1:9" x14ac:dyDescent="0.25">
      <c r="A1044" s="1" t="s">
        <v>5430</v>
      </c>
      <c r="B1044" s="1" t="s">
        <v>317</v>
      </c>
      <c r="C1044" s="3">
        <v>2022</v>
      </c>
      <c r="D1044" s="5">
        <v>10967</v>
      </c>
      <c r="E1044" s="1">
        <v>0</v>
      </c>
      <c r="F1044" s="1">
        <v>4400000</v>
      </c>
      <c r="G1044" s="1" t="s">
        <v>306</v>
      </c>
      <c r="H1044" s="1">
        <v>1</v>
      </c>
      <c r="I1044" s="2" t="s">
        <v>285</v>
      </c>
    </row>
    <row r="1045" spans="1:9" x14ac:dyDescent="0.25">
      <c r="A1045" s="1" t="s">
        <v>3343</v>
      </c>
      <c r="B1045" s="1" t="s">
        <v>319</v>
      </c>
      <c r="C1045" s="3">
        <v>2017</v>
      </c>
      <c r="D1045" s="5">
        <v>8590</v>
      </c>
      <c r="E1045" s="1">
        <v>1</v>
      </c>
      <c r="F1045" s="1">
        <v>2800000</v>
      </c>
      <c r="G1045" s="1" t="s">
        <v>306</v>
      </c>
      <c r="H1045" s="1">
        <v>1</v>
      </c>
      <c r="I1045" s="2" t="s">
        <v>288</v>
      </c>
    </row>
    <row r="1046" spans="1:9" x14ac:dyDescent="0.25">
      <c r="A1046" s="1" t="s">
        <v>156</v>
      </c>
      <c r="B1046" s="1" t="s">
        <v>321</v>
      </c>
      <c r="C1046" s="3">
        <v>2019</v>
      </c>
      <c r="D1046" s="5">
        <v>16883</v>
      </c>
      <c r="E1046" s="1">
        <v>1</v>
      </c>
      <c r="F1046" s="1">
        <v>3400000</v>
      </c>
      <c r="G1046" s="1" t="s">
        <v>306</v>
      </c>
      <c r="H1046" s="1">
        <v>1</v>
      </c>
      <c r="I1046" s="2" t="s">
        <v>291</v>
      </c>
    </row>
    <row r="1047" spans="1:9" x14ac:dyDescent="0.25">
      <c r="A1047" s="1" t="s">
        <v>3343</v>
      </c>
      <c r="B1047" s="1" t="s">
        <v>323</v>
      </c>
      <c r="C1047" s="3">
        <v>2019</v>
      </c>
      <c r="D1047" s="5">
        <v>50640</v>
      </c>
      <c r="E1047" s="1">
        <v>0</v>
      </c>
      <c r="F1047" s="1">
        <v>3500000</v>
      </c>
      <c r="G1047" s="1" t="s">
        <v>306</v>
      </c>
      <c r="H1047" s="1">
        <v>2</v>
      </c>
      <c r="I1047" s="2" t="s">
        <v>294</v>
      </c>
    </row>
    <row r="1048" spans="1:9" x14ac:dyDescent="0.25">
      <c r="A1048" s="1" t="s">
        <v>3343</v>
      </c>
      <c r="B1048" s="1" t="s">
        <v>325</v>
      </c>
      <c r="C1048" s="3">
        <v>2017</v>
      </c>
      <c r="D1048" s="5">
        <v>13127</v>
      </c>
      <c r="E1048" s="1">
        <v>0</v>
      </c>
      <c r="F1048" s="1">
        <v>2600000</v>
      </c>
      <c r="G1048" s="1" t="s">
        <v>306</v>
      </c>
      <c r="H1048" s="1">
        <v>1</v>
      </c>
      <c r="I1048" s="2" t="s">
        <v>297</v>
      </c>
    </row>
    <row r="1049" spans="1:9" x14ac:dyDescent="0.25">
      <c r="A1049" s="1" t="s">
        <v>3343</v>
      </c>
      <c r="B1049" s="1" t="s">
        <v>327</v>
      </c>
      <c r="C1049" s="3">
        <v>2021</v>
      </c>
      <c r="D1049" s="5">
        <v>5869</v>
      </c>
      <c r="E1049" s="1">
        <v>0</v>
      </c>
      <c r="F1049" s="1">
        <v>7600000</v>
      </c>
      <c r="G1049" s="1" t="s">
        <v>306</v>
      </c>
      <c r="H1049" s="1">
        <v>1</v>
      </c>
      <c r="I1049" s="2" t="s">
        <v>300</v>
      </c>
    </row>
    <row r="1050" spans="1:9" x14ac:dyDescent="0.25">
      <c r="A1050" s="1" t="s">
        <v>3343</v>
      </c>
      <c r="B1050" s="1" t="s">
        <v>329</v>
      </c>
      <c r="C1050" s="3">
        <v>2019</v>
      </c>
      <c r="D1050" s="5">
        <v>58239</v>
      </c>
      <c r="E1050" s="1">
        <v>1</v>
      </c>
      <c r="F1050" s="1">
        <v>5500000</v>
      </c>
      <c r="G1050" s="1" t="s">
        <v>306</v>
      </c>
      <c r="H1050" s="1">
        <v>1</v>
      </c>
      <c r="I1050" s="2" t="s">
        <v>302</v>
      </c>
    </row>
    <row r="1051" spans="1:9" x14ac:dyDescent="0.25">
      <c r="A1051" s="1" t="s">
        <v>277</v>
      </c>
      <c r="B1051" s="1" t="s">
        <v>331</v>
      </c>
      <c r="C1051" s="3">
        <v>2017</v>
      </c>
      <c r="D1051" s="5">
        <v>46765</v>
      </c>
      <c r="E1051" s="1">
        <v>1</v>
      </c>
      <c r="F1051" s="1">
        <v>495000</v>
      </c>
      <c r="G1051" s="1" t="s">
        <v>332</v>
      </c>
      <c r="H1051" s="1">
        <v>1</v>
      </c>
      <c r="I1051" s="2" t="s">
        <v>304</v>
      </c>
    </row>
    <row r="1052" spans="1:9" x14ac:dyDescent="0.25">
      <c r="A1052" s="1" t="s">
        <v>298</v>
      </c>
      <c r="B1052" s="1" t="s">
        <v>334</v>
      </c>
      <c r="C1052" s="3">
        <v>2014</v>
      </c>
      <c r="D1052" s="5">
        <v>57415</v>
      </c>
      <c r="E1052" s="1">
        <v>0</v>
      </c>
      <c r="F1052" s="1">
        <v>365000</v>
      </c>
      <c r="G1052" s="1" t="s">
        <v>296</v>
      </c>
      <c r="H1052" s="1">
        <v>1</v>
      </c>
      <c r="I1052" s="2" t="s">
        <v>307</v>
      </c>
    </row>
    <row r="1053" spans="1:9" x14ac:dyDescent="0.25">
      <c r="A1053" s="1" t="s">
        <v>3435</v>
      </c>
      <c r="B1053" s="1" t="s">
        <v>336</v>
      </c>
      <c r="C1053" s="3">
        <v>2020</v>
      </c>
      <c r="D1053" s="5">
        <v>65433</v>
      </c>
      <c r="E1053" s="1">
        <v>1</v>
      </c>
      <c r="F1053" s="1">
        <v>1780000</v>
      </c>
      <c r="G1053" s="1" t="s">
        <v>296</v>
      </c>
      <c r="H1053" s="1">
        <v>1</v>
      </c>
      <c r="I1053" s="2" t="s">
        <v>311</v>
      </c>
    </row>
    <row r="1054" spans="1:9" x14ac:dyDescent="0.25">
      <c r="A1054" s="1" t="s">
        <v>277</v>
      </c>
      <c r="B1054" s="1" t="s">
        <v>278</v>
      </c>
      <c r="C1054" s="3">
        <v>2017</v>
      </c>
      <c r="D1054" s="5">
        <v>35018</v>
      </c>
      <c r="E1054" s="1">
        <v>0</v>
      </c>
      <c r="F1054" s="1">
        <v>485000</v>
      </c>
      <c r="G1054" s="1" t="s">
        <v>279</v>
      </c>
      <c r="H1054" s="1">
        <v>1</v>
      </c>
      <c r="I1054" s="2" t="s">
        <v>314</v>
      </c>
    </row>
    <row r="1055" spans="1:9" x14ac:dyDescent="0.25">
      <c r="A1055" s="1" t="s">
        <v>3244</v>
      </c>
      <c r="B1055" s="1" t="s">
        <v>281</v>
      </c>
      <c r="C1055" s="3">
        <v>2019</v>
      </c>
      <c r="D1055" s="5">
        <v>57543</v>
      </c>
      <c r="E1055" s="1">
        <v>0</v>
      </c>
      <c r="F1055" s="1">
        <v>599000</v>
      </c>
      <c r="G1055" s="1" t="s">
        <v>279</v>
      </c>
      <c r="H1055" s="1">
        <v>1</v>
      </c>
      <c r="I1055" s="2" t="s">
        <v>316</v>
      </c>
    </row>
    <row r="1056" spans="1:9" x14ac:dyDescent="0.25">
      <c r="A1056" s="1" t="s">
        <v>3244</v>
      </c>
      <c r="B1056" s="1" t="s">
        <v>283</v>
      </c>
      <c r="C1056" s="3">
        <v>2017</v>
      </c>
      <c r="D1056" s="5">
        <v>48502</v>
      </c>
      <c r="E1056" s="1">
        <v>0</v>
      </c>
      <c r="F1056" s="1">
        <v>400000</v>
      </c>
      <c r="G1056" s="1" t="s">
        <v>284</v>
      </c>
      <c r="H1056" s="1">
        <v>1</v>
      </c>
      <c r="I1056" s="2" t="s">
        <v>318</v>
      </c>
    </row>
    <row r="1057" spans="1:9" x14ac:dyDescent="0.25">
      <c r="A1057" s="1" t="s">
        <v>277</v>
      </c>
      <c r="B1057" s="1" t="s">
        <v>286</v>
      </c>
      <c r="C1057" s="3">
        <v>2016</v>
      </c>
      <c r="D1057" s="5">
        <v>44434</v>
      </c>
      <c r="E1057" s="1">
        <v>0</v>
      </c>
      <c r="F1057" s="1">
        <v>700000</v>
      </c>
      <c r="G1057" s="1" t="s">
        <v>287</v>
      </c>
      <c r="H1057" s="1">
        <v>1</v>
      </c>
      <c r="I1057" s="2" t="s">
        <v>320</v>
      </c>
    </row>
    <row r="1058" spans="1:9" x14ac:dyDescent="0.25">
      <c r="A1058" s="1" t="s">
        <v>289</v>
      </c>
      <c r="B1058" s="1" t="s">
        <v>290</v>
      </c>
      <c r="C1058" s="3">
        <v>2015</v>
      </c>
      <c r="D1058" s="5">
        <v>87841</v>
      </c>
      <c r="E1058" s="1">
        <v>1</v>
      </c>
      <c r="F1058" s="1">
        <v>750000</v>
      </c>
      <c r="G1058" s="1" t="s">
        <v>287</v>
      </c>
      <c r="H1058" s="1">
        <v>1</v>
      </c>
      <c r="I1058" s="2" t="s">
        <v>322</v>
      </c>
    </row>
    <row r="1059" spans="1:9" x14ac:dyDescent="0.25">
      <c r="A1059" s="1" t="s">
        <v>277</v>
      </c>
      <c r="B1059" s="1" t="s">
        <v>292</v>
      </c>
      <c r="C1059" s="3">
        <v>2020</v>
      </c>
      <c r="D1059" s="5">
        <v>30988</v>
      </c>
      <c r="E1059" s="1">
        <v>0</v>
      </c>
      <c r="F1059" s="1">
        <v>970000</v>
      </c>
      <c r="G1059" s="1" t="s">
        <v>293</v>
      </c>
      <c r="H1059" s="1">
        <v>1</v>
      </c>
      <c r="I1059" s="2" t="s">
        <v>324</v>
      </c>
    </row>
    <row r="1060" spans="1:9" x14ac:dyDescent="0.25">
      <c r="A1060" s="1" t="s">
        <v>277</v>
      </c>
      <c r="B1060" s="1" t="s">
        <v>295</v>
      </c>
      <c r="C1060" s="3">
        <v>2015</v>
      </c>
      <c r="D1060" s="5">
        <v>60604</v>
      </c>
      <c r="E1060" s="1">
        <v>0</v>
      </c>
      <c r="F1060" s="1">
        <v>400000</v>
      </c>
      <c r="G1060" s="1" t="s">
        <v>296</v>
      </c>
      <c r="H1060" s="1">
        <v>1</v>
      </c>
      <c r="I1060" s="2" t="s">
        <v>326</v>
      </c>
    </row>
    <row r="1061" spans="1:9" x14ac:dyDescent="0.25">
      <c r="A1061" s="1" t="s">
        <v>298</v>
      </c>
      <c r="B1061" s="1" t="s">
        <v>299</v>
      </c>
      <c r="C1061" s="3">
        <v>2015</v>
      </c>
      <c r="D1061" s="5">
        <v>49769</v>
      </c>
      <c r="E1061" s="1">
        <v>0</v>
      </c>
      <c r="F1061" s="1">
        <v>595000</v>
      </c>
      <c r="G1061" s="1" t="s">
        <v>279</v>
      </c>
      <c r="H1061" s="1">
        <v>1</v>
      </c>
      <c r="I1061" s="2" t="s">
        <v>328</v>
      </c>
    </row>
    <row r="1062" spans="1:9" x14ac:dyDescent="0.25">
      <c r="A1062" s="1" t="s">
        <v>3244</v>
      </c>
      <c r="B1062" s="1" t="s">
        <v>281</v>
      </c>
      <c r="C1062" s="3">
        <v>2019</v>
      </c>
      <c r="D1062" s="5">
        <v>1431</v>
      </c>
      <c r="E1062" s="1">
        <v>0</v>
      </c>
      <c r="F1062" s="1">
        <v>695000</v>
      </c>
      <c r="G1062" s="1" t="s">
        <v>301</v>
      </c>
      <c r="H1062" s="1">
        <v>1</v>
      </c>
      <c r="I1062" s="2" t="s">
        <v>330</v>
      </c>
    </row>
    <row r="1063" spans="1:9" x14ac:dyDescent="0.25">
      <c r="A1063" s="1" t="s">
        <v>3244</v>
      </c>
      <c r="B1063" s="1" t="s">
        <v>303</v>
      </c>
      <c r="C1063" s="3">
        <v>2019</v>
      </c>
      <c r="D1063" s="5">
        <v>23004</v>
      </c>
      <c r="E1063" s="1">
        <v>0</v>
      </c>
      <c r="F1063" s="1">
        <v>900000</v>
      </c>
      <c r="G1063" s="1" t="s">
        <v>287</v>
      </c>
      <c r="H1063" s="1">
        <v>1</v>
      </c>
      <c r="I1063" s="2" t="s">
        <v>333</v>
      </c>
    </row>
    <row r="1064" spans="1:9" x14ac:dyDescent="0.25">
      <c r="A1064" s="1" t="s">
        <v>3343</v>
      </c>
      <c r="B1064" s="1" t="s">
        <v>305</v>
      </c>
      <c r="C1064" s="3">
        <v>2017</v>
      </c>
      <c r="D1064" s="5">
        <v>35128</v>
      </c>
      <c r="E1064" s="1">
        <v>0</v>
      </c>
      <c r="F1064" s="1">
        <v>4000000</v>
      </c>
      <c r="G1064" s="1" t="s">
        <v>306</v>
      </c>
      <c r="H1064" s="1">
        <v>1</v>
      </c>
      <c r="I1064" s="2" t="s">
        <v>335</v>
      </c>
    </row>
    <row r="1065" spans="1:9" x14ac:dyDescent="0.25">
      <c r="A1065" s="1" t="s">
        <v>308</v>
      </c>
      <c r="B1065" s="1" t="s">
        <v>309</v>
      </c>
      <c r="C1065" s="3">
        <v>2019</v>
      </c>
      <c r="D1065" s="5">
        <v>40913</v>
      </c>
      <c r="E1065" s="1">
        <v>0</v>
      </c>
      <c r="F1065" s="1">
        <v>925000</v>
      </c>
      <c r="G1065" s="1" t="s">
        <v>310</v>
      </c>
      <c r="H1065" s="1">
        <v>1</v>
      </c>
      <c r="I1065" s="2" t="s">
        <v>337</v>
      </c>
    </row>
    <row r="1066" spans="1:9" x14ac:dyDescent="0.25">
      <c r="A1066" s="1" t="s">
        <v>312</v>
      </c>
      <c r="B1066" s="1" t="s">
        <v>313</v>
      </c>
      <c r="C1066" s="3">
        <v>2021</v>
      </c>
      <c r="D1066" s="5">
        <v>28563</v>
      </c>
      <c r="E1066" s="1">
        <v>1</v>
      </c>
      <c r="F1066" s="1">
        <v>1310000</v>
      </c>
      <c r="G1066" s="1" t="s">
        <v>306</v>
      </c>
      <c r="H1066" s="1"/>
      <c r="I1066" s="2" t="s">
        <v>338</v>
      </c>
    </row>
    <row r="1067" spans="1:9" x14ac:dyDescent="0.25">
      <c r="A1067" s="1" t="s">
        <v>3343</v>
      </c>
      <c r="B1067" s="1" t="s">
        <v>315</v>
      </c>
      <c r="C1067" s="3">
        <v>2019</v>
      </c>
      <c r="D1067" s="5">
        <v>24419</v>
      </c>
      <c r="E1067" s="1">
        <v>1</v>
      </c>
      <c r="F1067" s="1">
        <v>3000000</v>
      </c>
      <c r="G1067" s="1" t="s">
        <v>306</v>
      </c>
      <c r="H1067" s="1">
        <v>1</v>
      </c>
      <c r="I1067" s="2" t="s">
        <v>280</v>
      </c>
    </row>
    <row r="1068" spans="1:9" x14ac:dyDescent="0.25">
      <c r="A1068" s="1" t="s">
        <v>5430</v>
      </c>
      <c r="B1068" s="1" t="s">
        <v>317</v>
      </c>
      <c r="C1068" s="3">
        <v>2022</v>
      </c>
      <c r="D1068" s="5">
        <v>10967</v>
      </c>
      <c r="E1068" s="1">
        <v>0</v>
      </c>
      <c r="F1068" s="1">
        <v>4400000</v>
      </c>
      <c r="G1068" s="1" t="s">
        <v>306</v>
      </c>
      <c r="H1068" s="1">
        <v>1</v>
      </c>
      <c r="I1068" s="2" t="s">
        <v>282</v>
      </c>
    </row>
    <row r="1069" spans="1:9" x14ac:dyDescent="0.25">
      <c r="A1069" s="1" t="s">
        <v>3343</v>
      </c>
      <c r="B1069" s="1" t="s">
        <v>319</v>
      </c>
      <c r="C1069" s="3">
        <v>2017</v>
      </c>
      <c r="D1069" s="5">
        <v>8590</v>
      </c>
      <c r="E1069" s="1">
        <v>1</v>
      </c>
      <c r="F1069" s="1">
        <v>2800000</v>
      </c>
      <c r="G1069" s="1" t="s">
        <v>306</v>
      </c>
      <c r="H1069" s="1">
        <v>1</v>
      </c>
      <c r="I1069" s="2" t="s">
        <v>285</v>
      </c>
    </row>
    <row r="1070" spans="1:9" x14ac:dyDescent="0.25">
      <c r="A1070" s="1" t="s">
        <v>156</v>
      </c>
      <c r="B1070" s="1" t="s">
        <v>321</v>
      </c>
      <c r="C1070" s="3">
        <v>2019</v>
      </c>
      <c r="D1070" s="5">
        <v>16883</v>
      </c>
      <c r="E1070" s="1">
        <v>1</v>
      </c>
      <c r="F1070" s="1">
        <v>3400000</v>
      </c>
      <c r="G1070" s="1" t="s">
        <v>306</v>
      </c>
      <c r="H1070" s="1">
        <v>1</v>
      </c>
      <c r="I1070" s="2" t="s">
        <v>288</v>
      </c>
    </row>
    <row r="1071" spans="1:9" x14ac:dyDescent="0.25">
      <c r="A1071" s="1" t="s">
        <v>3343</v>
      </c>
      <c r="B1071" s="1" t="s">
        <v>323</v>
      </c>
      <c r="C1071" s="3">
        <v>2019</v>
      </c>
      <c r="D1071" s="5">
        <v>50640</v>
      </c>
      <c r="E1071" s="1">
        <v>0</v>
      </c>
      <c r="F1071" s="1">
        <v>3500000</v>
      </c>
      <c r="G1071" s="1" t="s">
        <v>306</v>
      </c>
      <c r="H1071" s="1">
        <v>1</v>
      </c>
      <c r="I1071" s="2" t="s">
        <v>291</v>
      </c>
    </row>
    <row r="1072" spans="1:9" x14ac:dyDescent="0.25">
      <c r="A1072" s="1" t="s">
        <v>3343</v>
      </c>
      <c r="B1072" s="1" t="s">
        <v>325</v>
      </c>
      <c r="C1072" s="3">
        <v>2017</v>
      </c>
      <c r="D1072" s="5">
        <v>13127</v>
      </c>
      <c r="E1072" s="1">
        <v>0</v>
      </c>
      <c r="F1072" s="1">
        <v>2600000</v>
      </c>
      <c r="G1072" s="1" t="s">
        <v>306</v>
      </c>
      <c r="H1072" s="1">
        <v>2</v>
      </c>
      <c r="I1072" s="2" t="s">
        <v>294</v>
      </c>
    </row>
    <row r="1073" spans="1:9" x14ac:dyDescent="0.25">
      <c r="A1073" s="1" t="s">
        <v>3343</v>
      </c>
      <c r="B1073" s="1" t="s">
        <v>327</v>
      </c>
      <c r="C1073" s="3">
        <v>2021</v>
      </c>
      <c r="D1073" s="5">
        <v>5869</v>
      </c>
      <c r="E1073" s="1">
        <v>0</v>
      </c>
      <c r="F1073" s="1">
        <v>7600000</v>
      </c>
      <c r="G1073" s="1" t="s">
        <v>306</v>
      </c>
      <c r="H1073" s="1">
        <v>1</v>
      </c>
      <c r="I1073" s="2" t="s">
        <v>297</v>
      </c>
    </row>
    <row r="1074" spans="1:9" x14ac:dyDescent="0.25">
      <c r="A1074" s="1" t="s">
        <v>3343</v>
      </c>
      <c r="B1074" s="1" t="s">
        <v>329</v>
      </c>
      <c r="C1074" s="3">
        <v>2019</v>
      </c>
      <c r="D1074" s="5">
        <v>58239</v>
      </c>
      <c r="E1074" s="1">
        <v>1</v>
      </c>
      <c r="F1074" s="1">
        <v>5500000</v>
      </c>
      <c r="G1074" s="1" t="s">
        <v>306</v>
      </c>
      <c r="H1074" s="1">
        <v>1</v>
      </c>
      <c r="I1074" s="2" t="s">
        <v>300</v>
      </c>
    </row>
    <row r="1075" spans="1:9" x14ac:dyDescent="0.25">
      <c r="A1075" s="1" t="s">
        <v>277</v>
      </c>
      <c r="B1075" s="1" t="s">
        <v>331</v>
      </c>
      <c r="C1075" s="3">
        <v>2017</v>
      </c>
      <c r="D1075" s="5">
        <v>46765</v>
      </c>
      <c r="E1075" s="1">
        <v>1</v>
      </c>
      <c r="F1075" s="1">
        <v>495000</v>
      </c>
      <c r="G1075" s="1" t="s">
        <v>332</v>
      </c>
      <c r="H1075" s="1">
        <v>1</v>
      </c>
      <c r="I1075" s="2" t="s">
        <v>302</v>
      </c>
    </row>
    <row r="1076" spans="1:9" x14ac:dyDescent="0.25">
      <c r="A1076" s="1" t="s">
        <v>298</v>
      </c>
      <c r="B1076" s="1" t="s">
        <v>334</v>
      </c>
      <c r="C1076" s="3">
        <v>2014</v>
      </c>
      <c r="D1076" s="5">
        <v>57415</v>
      </c>
      <c r="E1076" s="1">
        <v>0</v>
      </c>
      <c r="F1076" s="1">
        <v>365000</v>
      </c>
      <c r="G1076" s="1" t="s">
        <v>296</v>
      </c>
      <c r="H1076" s="1">
        <v>1</v>
      </c>
      <c r="I1076" s="2" t="s">
        <v>304</v>
      </c>
    </row>
    <row r="1077" spans="1:9" x14ac:dyDescent="0.25">
      <c r="A1077" s="1" t="s">
        <v>3435</v>
      </c>
      <c r="B1077" s="1" t="s">
        <v>336</v>
      </c>
      <c r="C1077" s="3">
        <v>2020</v>
      </c>
      <c r="D1077" s="5">
        <v>65433</v>
      </c>
      <c r="E1077" s="1">
        <v>1</v>
      </c>
      <c r="F1077" s="1">
        <v>1780000</v>
      </c>
      <c r="G1077" s="1" t="s">
        <v>296</v>
      </c>
      <c r="H1077" s="1">
        <v>1</v>
      </c>
      <c r="I1077" s="2" t="s">
        <v>307</v>
      </c>
    </row>
    <row r="1078" spans="1:9" x14ac:dyDescent="0.25">
      <c r="A1078" s="1" t="s">
        <v>277</v>
      </c>
      <c r="B1078" s="1" t="s">
        <v>278</v>
      </c>
      <c r="C1078" s="3">
        <v>2017</v>
      </c>
      <c r="D1078" s="5">
        <v>35018</v>
      </c>
      <c r="E1078" s="1">
        <v>0</v>
      </c>
      <c r="F1078" s="1">
        <v>485000</v>
      </c>
      <c r="G1078" s="1" t="s">
        <v>279</v>
      </c>
      <c r="H1078" s="1">
        <v>1</v>
      </c>
      <c r="I1078" s="2" t="s">
        <v>311</v>
      </c>
    </row>
    <row r="1079" spans="1:9" x14ac:dyDescent="0.25">
      <c r="A1079" s="1" t="s">
        <v>3244</v>
      </c>
      <c r="B1079" s="1" t="s">
        <v>281</v>
      </c>
      <c r="C1079" s="3">
        <v>2019</v>
      </c>
      <c r="D1079" s="5">
        <v>57543</v>
      </c>
      <c r="E1079" s="1">
        <v>0</v>
      </c>
      <c r="F1079" s="1">
        <v>599000</v>
      </c>
      <c r="G1079" s="1" t="s">
        <v>279</v>
      </c>
      <c r="H1079" s="1">
        <v>1</v>
      </c>
      <c r="I1079" s="2" t="s">
        <v>314</v>
      </c>
    </row>
    <row r="1080" spans="1:9" x14ac:dyDescent="0.25">
      <c r="A1080" s="1" t="s">
        <v>3244</v>
      </c>
      <c r="B1080" s="1" t="s">
        <v>283</v>
      </c>
      <c r="C1080" s="3">
        <v>2017</v>
      </c>
      <c r="D1080" s="5">
        <v>48502</v>
      </c>
      <c r="E1080" s="1">
        <v>0</v>
      </c>
      <c r="F1080" s="1">
        <v>400000</v>
      </c>
      <c r="G1080" s="1" t="s">
        <v>284</v>
      </c>
      <c r="H1080" s="1">
        <v>1</v>
      </c>
      <c r="I1080" s="2" t="s">
        <v>316</v>
      </c>
    </row>
    <row r="1081" spans="1:9" x14ac:dyDescent="0.25">
      <c r="A1081" s="1" t="s">
        <v>277</v>
      </c>
      <c r="B1081" s="1" t="s">
        <v>286</v>
      </c>
      <c r="C1081" s="3">
        <v>2016</v>
      </c>
      <c r="D1081" s="5">
        <v>44434</v>
      </c>
      <c r="E1081" s="1">
        <v>0</v>
      </c>
      <c r="F1081" s="1">
        <v>700000</v>
      </c>
      <c r="G1081" s="1" t="s">
        <v>287</v>
      </c>
      <c r="H1081" s="1">
        <v>1</v>
      </c>
      <c r="I1081" s="2" t="s">
        <v>318</v>
      </c>
    </row>
    <row r="1082" spans="1:9" x14ac:dyDescent="0.25">
      <c r="A1082" s="1" t="s">
        <v>289</v>
      </c>
      <c r="B1082" s="1" t="s">
        <v>290</v>
      </c>
      <c r="C1082" s="3">
        <v>2015</v>
      </c>
      <c r="D1082" s="5">
        <v>87841</v>
      </c>
      <c r="E1082" s="1">
        <v>1</v>
      </c>
      <c r="F1082" s="1">
        <v>750000</v>
      </c>
      <c r="G1082" s="1" t="s">
        <v>287</v>
      </c>
      <c r="H1082" s="1">
        <v>1</v>
      </c>
      <c r="I1082" s="2" t="s">
        <v>320</v>
      </c>
    </row>
    <row r="1083" spans="1:9" x14ac:dyDescent="0.25">
      <c r="A1083" s="1" t="s">
        <v>277</v>
      </c>
      <c r="B1083" s="1" t="s">
        <v>292</v>
      </c>
      <c r="C1083" s="3">
        <v>2020</v>
      </c>
      <c r="D1083" s="5">
        <v>30988</v>
      </c>
      <c r="E1083" s="1">
        <v>0</v>
      </c>
      <c r="F1083" s="1">
        <v>970000</v>
      </c>
      <c r="G1083" s="1" t="s">
        <v>293</v>
      </c>
      <c r="H1083" s="1">
        <v>1</v>
      </c>
      <c r="I1083" s="2" t="s">
        <v>322</v>
      </c>
    </row>
    <row r="1084" spans="1:9" x14ac:dyDescent="0.25">
      <c r="A1084" s="1" t="s">
        <v>277</v>
      </c>
      <c r="B1084" s="1" t="s">
        <v>295</v>
      </c>
      <c r="C1084" s="3">
        <v>2015</v>
      </c>
      <c r="D1084" s="5">
        <v>60604</v>
      </c>
      <c r="E1084" s="1">
        <v>0</v>
      </c>
      <c r="F1084" s="1">
        <v>400000</v>
      </c>
      <c r="G1084" s="1" t="s">
        <v>296</v>
      </c>
      <c r="H1084" s="1">
        <v>1</v>
      </c>
      <c r="I1084" s="2" t="s">
        <v>324</v>
      </c>
    </row>
    <row r="1085" spans="1:9" x14ac:dyDescent="0.25">
      <c r="A1085" s="1" t="s">
        <v>298</v>
      </c>
      <c r="B1085" s="1" t="s">
        <v>299</v>
      </c>
      <c r="C1085" s="3">
        <v>2015</v>
      </c>
      <c r="D1085" s="5">
        <v>49769</v>
      </c>
      <c r="E1085" s="1">
        <v>0</v>
      </c>
      <c r="F1085" s="1">
        <v>595000</v>
      </c>
      <c r="G1085" s="1" t="s">
        <v>279</v>
      </c>
      <c r="H1085" s="1">
        <v>1</v>
      </c>
      <c r="I1085" s="2" t="s">
        <v>326</v>
      </c>
    </row>
    <row r="1086" spans="1:9" x14ac:dyDescent="0.25">
      <c r="A1086" s="1" t="s">
        <v>3244</v>
      </c>
      <c r="B1086" s="1" t="s">
        <v>281</v>
      </c>
      <c r="C1086" s="3">
        <v>2019</v>
      </c>
      <c r="D1086" s="5">
        <v>1431</v>
      </c>
      <c r="E1086" s="1">
        <v>0</v>
      </c>
      <c r="F1086" s="1">
        <v>695000</v>
      </c>
      <c r="G1086" s="1" t="s">
        <v>301</v>
      </c>
      <c r="H1086" s="1">
        <v>1</v>
      </c>
      <c r="I1086" s="2" t="s">
        <v>328</v>
      </c>
    </row>
    <row r="1087" spans="1:9" x14ac:dyDescent="0.25">
      <c r="A1087" s="1" t="s">
        <v>3244</v>
      </c>
      <c r="B1087" s="1" t="s">
        <v>303</v>
      </c>
      <c r="C1087" s="3">
        <v>2019</v>
      </c>
      <c r="D1087" s="5">
        <v>23004</v>
      </c>
      <c r="E1087" s="1">
        <v>0</v>
      </c>
      <c r="F1087" s="1">
        <v>900000</v>
      </c>
      <c r="G1087" s="1" t="s">
        <v>287</v>
      </c>
      <c r="H1087" s="1">
        <v>1</v>
      </c>
      <c r="I1087" s="2" t="s">
        <v>330</v>
      </c>
    </row>
    <row r="1088" spans="1:9" x14ac:dyDescent="0.25">
      <c r="A1088" s="1" t="s">
        <v>3343</v>
      </c>
      <c r="B1088" s="1" t="s">
        <v>305</v>
      </c>
      <c r="C1088" s="3">
        <v>2017</v>
      </c>
      <c r="D1088" s="5">
        <v>35128</v>
      </c>
      <c r="E1088" s="1">
        <v>0</v>
      </c>
      <c r="F1088" s="1">
        <v>4000000</v>
      </c>
      <c r="G1088" s="1" t="s">
        <v>306</v>
      </c>
      <c r="H1088" s="1">
        <v>1</v>
      </c>
      <c r="I1088" s="2" t="s">
        <v>333</v>
      </c>
    </row>
    <row r="1089" spans="1:9" x14ac:dyDescent="0.25">
      <c r="A1089" s="1" t="s">
        <v>308</v>
      </c>
      <c r="B1089" s="1" t="s">
        <v>309</v>
      </c>
      <c r="C1089" s="3">
        <v>2019</v>
      </c>
      <c r="D1089" s="5">
        <v>40913</v>
      </c>
      <c r="E1089" s="1">
        <v>0</v>
      </c>
      <c r="F1089" s="1">
        <v>925000</v>
      </c>
      <c r="G1089" s="1" t="s">
        <v>310</v>
      </c>
      <c r="H1089" s="1">
        <v>1</v>
      </c>
      <c r="I1089" s="2" t="s">
        <v>335</v>
      </c>
    </row>
    <row r="1090" spans="1:9" x14ac:dyDescent="0.25">
      <c r="A1090" s="1" t="s">
        <v>312</v>
      </c>
      <c r="B1090" s="1" t="s">
        <v>313</v>
      </c>
      <c r="C1090" s="3">
        <v>2021</v>
      </c>
      <c r="D1090" s="5">
        <v>28563</v>
      </c>
      <c r="E1090" s="1">
        <v>1</v>
      </c>
      <c r="F1090" s="1">
        <v>1310000</v>
      </c>
      <c r="G1090" s="1" t="s">
        <v>306</v>
      </c>
      <c r="H1090" s="1">
        <v>1</v>
      </c>
      <c r="I1090" s="2" t="s">
        <v>337</v>
      </c>
    </row>
    <row r="1091" spans="1:9" x14ac:dyDescent="0.25">
      <c r="A1091" s="1" t="s">
        <v>3343</v>
      </c>
      <c r="B1091" s="1" t="s">
        <v>315</v>
      </c>
      <c r="C1091" s="3">
        <v>2019</v>
      </c>
      <c r="D1091" s="5">
        <v>24419</v>
      </c>
      <c r="E1091" s="1">
        <v>1</v>
      </c>
      <c r="F1091" s="1">
        <v>3000000</v>
      </c>
      <c r="G1091" s="1" t="s">
        <v>306</v>
      </c>
      <c r="H1091" s="1"/>
      <c r="I1091" s="2" t="s">
        <v>338</v>
      </c>
    </row>
    <row r="1092" spans="1:9" x14ac:dyDescent="0.25">
      <c r="A1092" s="1" t="s">
        <v>5430</v>
      </c>
      <c r="B1092" s="1" t="s">
        <v>317</v>
      </c>
      <c r="C1092" s="3">
        <v>2022</v>
      </c>
      <c r="D1092" s="5">
        <v>10967</v>
      </c>
      <c r="E1092" s="1">
        <v>0</v>
      </c>
      <c r="F1092" s="1">
        <v>4400000</v>
      </c>
      <c r="G1092" s="1" t="s">
        <v>306</v>
      </c>
      <c r="H1092" s="1">
        <v>1</v>
      </c>
      <c r="I1092" s="2" t="s">
        <v>280</v>
      </c>
    </row>
    <row r="1093" spans="1:9" x14ac:dyDescent="0.25">
      <c r="A1093" s="1" t="s">
        <v>3343</v>
      </c>
      <c r="B1093" s="1" t="s">
        <v>319</v>
      </c>
      <c r="C1093" s="3">
        <v>2017</v>
      </c>
      <c r="D1093" s="5">
        <v>8590</v>
      </c>
      <c r="E1093" s="1">
        <v>1</v>
      </c>
      <c r="F1093" s="1">
        <v>2800000</v>
      </c>
      <c r="G1093" s="1" t="s">
        <v>306</v>
      </c>
      <c r="H1093" s="1">
        <v>1</v>
      </c>
      <c r="I1093" s="2" t="s">
        <v>282</v>
      </c>
    </row>
    <row r="1094" spans="1:9" x14ac:dyDescent="0.25">
      <c r="A1094" s="1" t="s">
        <v>156</v>
      </c>
      <c r="B1094" s="1" t="s">
        <v>321</v>
      </c>
      <c r="C1094" s="3">
        <v>2019</v>
      </c>
      <c r="D1094" s="5">
        <v>16883</v>
      </c>
      <c r="E1094" s="1">
        <v>1</v>
      </c>
      <c r="F1094" s="1">
        <v>3400000</v>
      </c>
      <c r="G1094" s="1" t="s">
        <v>306</v>
      </c>
      <c r="H1094" s="1">
        <v>1</v>
      </c>
      <c r="I1094" s="2" t="s">
        <v>285</v>
      </c>
    </row>
    <row r="1095" spans="1:9" x14ac:dyDescent="0.25">
      <c r="A1095" s="1" t="s">
        <v>3343</v>
      </c>
      <c r="B1095" s="1" t="s">
        <v>323</v>
      </c>
      <c r="C1095" s="3">
        <v>2019</v>
      </c>
      <c r="D1095" s="5">
        <v>50640</v>
      </c>
      <c r="E1095" s="1">
        <v>0</v>
      </c>
      <c r="F1095" s="1">
        <v>3500000</v>
      </c>
      <c r="G1095" s="1" t="s">
        <v>306</v>
      </c>
      <c r="H1095" s="1">
        <v>1</v>
      </c>
      <c r="I1095" s="2" t="s">
        <v>288</v>
      </c>
    </row>
    <row r="1096" spans="1:9" x14ac:dyDescent="0.25">
      <c r="A1096" s="1" t="s">
        <v>3343</v>
      </c>
      <c r="B1096" s="1" t="s">
        <v>325</v>
      </c>
      <c r="C1096" s="3">
        <v>2017</v>
      </c>
      <c r="D1096" s="5">
        <v>13127</v>
      </c>
      <c r="E1096" s="1">
        <v>0</v>
      </c>
      <c r="F1096" s="1">
        <v>2600000</v>
      </c>
      <c r="G1096" s="1" t="s">
        <v>306</v>
      </c>
      <c r="H1096" s="1">
        <v>1</v>
      </c>
      <c r="I1096" s="2" t="s">
        <v>291</v>
      </c>
    </row>
    <row r="1097" spans="1:9" x14ac:dyDescent="0.25">
      <c r="A1097" s="1" t="s">
        <v>3343</v>
      </c>
      <c r="B1097" s="1" t="s">
        <v>327</v>
      </c>
      <c r="C1097" s="3">
        <v>2021</v>
      </c>
      <c r="D1097" s="5">
        <v>5869</v>
      </c>
      <c r="E1097" s="1">
        <v>0</v>
      </c>
      <c r="F1097" s="1">
        <v>7600000</v>
      </c>
      <c r="G1097" s="1" t="s">
        <v>306</v>
      </c>
      <c r="H1097" s="1">
        <v>2</v>
      </c>
      <c r="I1097" s="2" t="s">
        <v>294</v>
      </c>
    </row>
    <row r="1098" spans="1:9" x14ac:dyDescent="0.25">
      <c r="A1098" s="1" t="s">
        <v>3343</v>
      </c>
      <c r="B1098" s="1" t="s">
        <v>329</v>
      </c>
      <c r="C1098" s="3">
        <v>2019</v>
      </c>
      <c r="D1098" s="5">
        <v>58239</v>
      </c>
      <c r="E1098" s="1">
        <v>1</v>
      </c>
      <c r="F1098" s="1">
        <v>5500000</v>
      </c>
      <c r="G1098" s="1" t="s">
        <v>306</v>
      </c>
      <c r="H1098" s="1">
        <v>1</v>
      </c>
      <c r="I1098" s="2" t="s">
        <v>297</v>
      </c>
    </row>
    <row r="1099" spans="1:9" x14ac:dyDescent="0.25">
      <c r="A1099" s="1" t="s">
        <v>277</v>
      </c>
      <c r="B1099" s="1" t="s">
        <v>331</v>
      </c>
      <c r="C1099" s="3">
        <v>2017</v>
      </c>
      <c r="D1099" s="5">
        <v>46765</v>
      </c>
      <c r="E1099" s="1">
        <v>1</v>
      </c>
      <c r="F1099" s="1">
        <v>495000</v>
      </c>
      <c r="G1099" s="1" t="s">
        <v>332</v>
      </c>
      <c r="H1099" s="1">
        <v>1</v>
      </c>
      <c r="I1099" s="2" t="s">
        <v>300</v>
      </c>
    </row>
    <row r="1100" spans="1:9" x14ac:dyDescent="0.25">
      <c r="A1100" s="1" t="s">
        <v>298</v>
      </c>
      <c r="B1100" s="1" t="s">
        <v>334</v>
      </c>
      <c r="C1100" s="3">
        <v>2014</v>
      </c>
      <c r="D1100" s="5">
        <v>57415</v>
      </c>
      <c r="E1100" s="1">
        <v>0</v>
      </c>
      <c r="F1100" s="1">
        <v>365000</v>
      </c>
      <c r="G1100" s="1" t="s">
        <v>296</v>
      </c>
      <c r="H1100" s="1">
        <v>1</v>
      </c>
      <c r="I1100" s="2" t="s">
        <v>302</v>
      </c>
    </row>
    <row r="1101" spans="1:9" x14ac:dyDescent="0.25">
      <c r="A1101" s="1" t="s">
        <v>3435</v>
      </c>
      <c r="B1101" s="1" t="s">
        <v>336</v>
      </c>
      <c r="C1101" s="3">
        <v>2020</v>
      </c>
      <c r="D1101" s="5">
        <v>65433</v>
      </c>
      <c r="E1101" s="1">
        <v>1</v>
      </c>
      <c r="F1101" s="1">
        <v>1780000</v>
      </c>
      <c r="G1101" s="1" t="s">
        <v>296</v>
      </c>
      <c r="H1101" s="1">
        <v>1</v>
      </c>
      <c r="I1101" s="2" t="s">
        <v>304</v>
      </c>
    </row>
    <row r="1102" spans="1:9" x14ac:dyDescent="0.25">
      <c r="A1102" s="1" t="s">
        <v>277</v>
      </c>
      <c r="B1102" s="1" t="s">
        <v>278</v>
      </c>
      <c r="C1102" s="3">
        <v>2017</v>
      </c>
      <c r="D1102" s="5">
        <v>35018</v>
      </c>
      <c r="E1102" s="1">
        <v>0</v>
      </c>
      <c r="F1102" s="1">
        <v>485000</v>
      </c>
      <c r="G1102" s="1" t="s">
        <v>279</v>
      </c>
      <c r="H1102" s="1">
        <v>1</v>
      </c>
      <c r="I1102" s="2" t="s">
        <v>307</v>
      </c>
    </row>
    <row r="1103" spans="1:9" x14ac:dyDescent="0.25">
      <c r="A1103" s="1" t="s">
        <v>3244</v>
      </c>
      <c r="B1103" s="1" t="s">
        <v>281</v>
      </c>
      <c r="C1103" s="3">
        <v>2019</v>
      </c>
      <c r="D1103" s="5">
        <v>57543</v>
      </c>
      <c r="E1103" s="1">
        <v>0</v>
      </c>
      <c r="F1103" s="1">
        <v>599000</v>
      </c>
      <c r="G1103" s="1" t="s">
        <v>279</v>
      </c>
      <c r="H1103" s="1">
        <v>1</v>
      </c>
      <c r="I1103" s="2" t="s">
        <v>311</v>
      </c>
    </row>
    <row r="1104" spans="1:9" x14ac:dyDescent="0.25">
      <c r="A1104" s="1" t="s">
        <v>3244</v>
      </c>
      <c r="B1104" s="1" t="s">
        <v>283</v>
      </c>
      <c r="C1104" s="3">
        <v>2017</v>
      </c>
      <c r="D1104" s="5">
        <v>48502</v>
      </c>
      <c r="E1104" s="1">
        <v>0</v>
      </c>
      <c r="F1104" s="1">
        <v>400000</v>
      </c>
      <c r="G1104" s="1" t="s">
        <v>284</v>
      </c>
      <c r="H1104" s="1">
        <v>1</v>
      </c>
      <c r="I1104" s="2" t="s">
        <v>314</v>
      </c>
    </row>
    <row r="1105" spans="1:9" x14ac:dyDescent="0.25">
      <c r="A1105" s="1" t="s">
        <v>277</v>
      </c>
      <c r="B1105" s="1" t="s">
        <v>286</v>
      </c>
      <c r="C1105" s="3">
        <v>2016</v>
      </c>
      <c r="D1105" s="5">
        <v>44434</v>
      </c>
      <c r="E1105" s="1">
        <v>0</v>
      </c>
      <c r="F1105" s="1">
        <v>700000</v>
      </c>
      <c r="G1105" s="1" t="s">
        <v>287</v>
      </c>
      <c r="H1105" s="1">
        <v>1</v>
      </c>
      <c r="I1105" s="2" t="s">
        <v>316</v>
      </c>
    </row>
    <row r="1106" spans="1:9" x14ac:dyDescent="0.25">
      <c r="A1106" s="1" t="s">
        <v>289</v>
      </c>
      <c r="B1106" s="1" t="s">
        <v>290</v>
      </c>
      <c r="C1106" s="3">
        <v>2015</v>
      </c>
      <c r="D1106" s="5">
        <v>87841</v>
      </c>
      <c r="E1106" s="1">
        <v>1</v>
      </c>
      <c r="F1106" s="1">
        <v>750000</v>
      </c>
      <c r="G1106" s="1" t="s">
        <v>287</v>
      </c>
      <c r="H1106" s="1">
        <v>1</v>
      </c>
      <c r="I1106" s="2" t="s">
        <v>318</v>
      </c>
    </row>
    <row r="1107" spans="1:9" x14ac:dyDescent="0.25">
      <c r="A1107" s="1" t="s">
        <v>277</v>
      </c>
      <c r="B1107" s="1" t="s">
        <v>292</v>
      </c>
      <c r="C1107" s="3">
        <v>2020</v>
      </c>
      <c r="D1107" s="5">
        <v>30988</v>
      </c>
      <c r="E1107" s="1">
        <v>0</v>
      </c>
      <c r="F1107" s="1">
        <v>970000</v>
      </c>
      <c r="G1107" s="1" t="s">
        <v>293</v>
      </c>
      <c r="H1107" s="1">
        <v>1</v>
      </c>
      <c r="I1107" s="2" t="s">
        <v>320</v>
      </c>
    </row>
    <row r="1108" spans="1:9" x14ac:dyDescent="0.25">
      <c r="A1108" s="1" t="s">
        <v>277</v>
      </c>
      <c r="B1108" s="1" t="s">
        <v>295</v>
      </c>
      <c r="C1108" s="3">
        <v>2015</v>
      </c>
      <c r="D1108" s="5">
        <v>60604</v>
      </c>
      <c r="E1108" s="1">
        <v>0</v>
      </c>
      <c r="F1108" s="1">
        <v>400000</v>
      </c>
      <c r="G1108" s="1" t="s">
        <v>296</v>
      </c>
      <c r="H1108" s="1">
        <v>1</v>
      </c>
      <c r="I1108" s="2" t="s">
        <v>322</v>
      </c>
    </row>
    <row r="1109" spans="1:9" x14ac:dyDescent="0.25">
      <c r="A1109" s="1" t="s">
        <v>298</v>
      </c>
      <c r="B1109" s="1" t="s">
        <v>299</v>
      </c>
      <c r="C1109" s="3">
        <v>2015</v>
      </c>
      <c r="D1109" s="5">
        <v>49769</v>
      </c>
      <c r="E1109" s="1">
        <v>0</v>
      </c>
      <c r="F1109" s="1">
        <v>595000</v>
      </c>
      <c r="G1109" s="1" t="s">
        <v>279</v>
      </c>
      <c r="H1109" s="1">
        <v>1</v>
      </c>
      <c r="I1109" s="2" t="s">
        <v>324</v>
      </c>
    </row>
    <row r="1110" spans="1:9" x14ac:dyDescent="0.25">
      <c r="A1110" s="1" t="s">
        <v>3244</v>
      </c>
      <c r="B1110" s="1" t="s">
        <v>281</v>
      </c>
      <c r="C1110" s="3">
        <v>2019</v>
      </c>
      <c r="D1110" s="5">
        <v>1431</v>
      </c>
      <c r="E1110" s="1">
        <v>0</v>
      </c>
      <c r="F1110" s="1">
        <v>695000</v>
      </c>
      <c r="G1110" s="1" t="s">
        <v>301</v>
      </c>
      <c r="H1110" s="1">
        <v>1</v>
      </c>
      <c r="I1110" s="2" t="s">
        <v>326</v>
      </c>
    </row>
    <row r="1111" spans="1:9" x14ac:dyDescent="0.25">
      <c r="A1111" s="1" t="s">
        <v>3244</v>
      </c>
      <c r="B1111" s="1" t="s">
        <v>303</v>
      </c>
      <c r="C1111" s="3">
        <v>2019</v>
      </c>
      <c r="D1111" s="5">
        <v>23004</v>
      </c>
      <c r="E1111" s="1">
        <v>0</v>
      </c>
      <c r="F1111" s="1">
        <v>900000</v>
      </c>
      <c r="G1111" s="1" t="s">
        <v>287</v>
      </c>
      <c r="H1111" s="1">
        <v>1</v>
      </c>
      <c r="I1111" s="2" t="s">
        <v>328</v>
      </c>
    </row>
    <row r="1112" spans="1:9" x14ac:dyDescent="0.25">
      <c r="A1112" s="1" t="s">
        <v>3343</v>
      </c>
      <c r="B1112" s="1" t="s">
        <v>305</v>
      </c>
      <c r="C1112" s="3">
        <v>2017</v>
      </c>
      <c r="D1112" s="5">
        <v>35128</v>
      </c>
      <c r="E1112" s="1">
        <v>0</v>
      </c>
      <c r="F1112" s="1">
        <v>4000000</v>
      </c>
      <c r="G1112" s="1" t="s">
        <v>306</v>
      </c>
      <c r="H1112" s="1">
        <v>1</v>
      </c>
      <c r="I1112" s="2" t="s">
        <v>330</v>
      </c>
    </row>
    <row r="1113" spans="1:9" x14ac:dyDescent="0.25">
      <c r="A1113" s="1" t="s">
        <v>308</v>
      </c>
      <c r="B1113" s="1" t="s">
        <v>309</v>
      </c>
      <c r="C1113" s="3">
        <v>2019</v>
      </c>
      <c r="D1113" s="5">
        <v>40913</v>
      </c>
      <c r="E1113" s="1">
        <v>0</v>
      </c>
      <c r="F1113" s="1">
        <v>925000</v>
      </c>
      <c r="G1113" s="1" t="s">
        <v>310</v>
      </c>
      <c r="H1113" s="1">
        <v>1</v>
      </c>
      <c r="I1113" s="2" t="s">
        <v>333</v>
      </c>
    </row>
    <row r="1114" spans="1:9" x14ac:dyDescent="0.25">
      <c r="A1114" s="1" t="s">
        <v>312</v>
      </c>
      <c r="B1114" s="1" t="s">
        <v>313</v>
      </c>
      <c r="C1114" s="3">
        <v>2021</v>
      </c>
      <c r="D1114" s="5">
        <v>28563</v>
      </c>
      <c r="E1114" s="1">
        <v>1</v>
      </c>
      <c r="F1114" s="1">
        <v>1310000</v>
      </c>
      <c r="G1114" s="1" t="s">
        <v>306</v>
      </c>
      <c r="H1114" s="1">
        <v>1</v>
      </c>
      <c r="I1114" s="2" t="s">
        <v>335</v>
      </c>
    </row>
    <row r="1115" spans="1:9" x14ac:dyDescent="0.25">
      <c r="A1115" s="1" t="s">
        <v>3343</v>
      </c>
      <c r="B1115" s="1" t="s">
        <v>315</v>
      </c>
      <c r="C1115" s="3">
        <v>2019</v>
      </c>
      <c r="D1115" s="5">
        <v>24419</v>
      </c>
      <c r="E1115" s="1">
        <v>1</v>
      </c>
      <c r="F1115" s="1">
        <v>3000000</v>
      </c>
      <c r="G1115" s="1" t="s">
        <v>306</v>
      </c>
      <c r="H1115" s="1">
        <v>1</v>
      </c>
      <c r="I1115" s="2" t="s">
        <v>337</v>
      </c>
    </row>
    <row r="1116" spans="1:9" x14ac:dyDescent="0.25">
      <c r="A1116" s="1" t="s">
        <v>5430</v>
      </c>
      <c r="B1116" s="1" t="s">
        <v>317</v>
      </c>
      <c r="C1116" s="3">
        <v>2022</v>
      </c>
      <c r="D1116" s="5">
        <v>10967</v>
      </c>
      <c r="E1116" s="1">
        <v>0</v>
      </c>
      <c r="F1116" s="1">
        <v>4400000</v>
      </c>
      <c r="G1116" s="1" t="s">
        <v>306</v>
      </c>
      <c r="H1116" s="1"/>
      <c r="I1116" s="2" t="s">
        <v>338</v>
      </c>
    </row>
    <row r="1117" spans="1:9" x14ac:dyDescent="0.25">
      <c r="A1117" s="1" t="s">
        <v>3343</v>
      </c>
      <c r="B1117" s="1" t="s">
        <v>319</v>
      </c>
      <c r="C1117" s="3">
        <v>2017</v>
      </c>
      <c r="D1117" s="5">
        <v>8590</v>
      </c>
      <c r="E1117" s="1">
        <v>1</v>
      </c>
      <c r="F1117" s="1">
        <v>2800000</v>
      </c>
      <c r="G1117" s="1" t="s">
        <v>306</v>
      </c>
      <c r="H1117" s="1">
        <v>1</v>
      </c>
      <c r="I1117" s="2" t="s">
        <v>280</v>
      </c>
    </row>
    <row r="1118" spans="1:9" x14ac:dyDescent="0.25">
      <c r="A1118" s="1" t="s">
        <v>156</v>
      </c>
      <c r="B1118" s="1" t="s">
        <v>321</v>
      </c>
      <c r="C1118" s="3">
        <v>2019</v>
      </c>
      <c r="D1118" s="5">
        <v>16883</v>
      </c>
      <c r="E1118" s="1">
        <v>1</v>
      </c>
      <c r="F1118" s="1">
        <v>3400000</v>
      </c>
      <c r="G1118" s="1" t="s">
        <v>306</v>
      </c>
      <c r="H1118" s="1"/>
      <c r="I1118" s="2" t="s">
        <v>282</v>
      </c>
    </row>
    <row r="1119" spans="1:9" x14ac:dyDescent="0.25">
      <c r="A1119" s="1" t="s">
        <v>3343</v>
      </c>
      <c r="B1119" s="1" t="s">
        <v>323</v>
      </c>
      <c r="C1119" s="3">
        <v>2019</v>
      </c>
      <c r="D1119" s="5">
        <v>50640</v>
      </c>
      <c r="E1119" s="1">
        <v>0</v>
      </c>
      <c r="F1119" s="1">
        <v>3500000</v>
      </c>
      <c r="G1119" s="1" t="s">
        <v>306</v>
      </c>
      <c r="H1119" s="1">
        <v>1</v>
      </c>
      <c r="I1119" s="2" t="s">
        <v>285</v>
      </c>
    </row>
    <row r="1120" spans="1:9" x14ac:dyDescent="0.25">
      <c r="A1120" s="1" t="s">
        <v>3343</v>
      </c>
      <c r="B1120" s="1" t="s">
        <v>325</v>
      </c>
      <c r="C1120" s="3">
        <v>2017</v>
      </c>
      <c r="D1120" s="5">
        <v>13127</v>
      </c>
      <c r="E1120" s="1">
        <v>0</v>
      </c>
      <c r="F1120" s="1">
        <v>2600000</v>
      </c>
      <c r="G1120" s="1" t="s">
        <v>306</v>
      </c>
      <c r="H1120" s="1">
        <v>1</v>
      </c>
      <c r="I1120" s="2" t="s">
        <v>288</v>
      </c>
    </row>
    <row r="1121" spans="1:9" x14ac:dyDescent="0.25">
      <c r="A1121" s="1" t="s">
        <v>3343</v>
      </c>
      <c r="B1121" s="1" t="s">
        <v>327</v>
      </c>
      <c r="C1121" s="3">
        <v>2021</v>
      </c>
      <c r="D1121" s="5">
        <v>5869</v>
      </c>
      <c r="E1121" s="1">
        <v>0</v>
      </c>
      <c r="F1121" s="1">
        <v>7600000</v>
      </c>
      <c r="G1121" s="1" t="s">
        <v>306</v>
      </c>
      <c r="H1121" s="1">
        <v>1</v>
      </c>
      <c r="I1121" s="2" t="s">
        <v>291</v>
      </c>
    </row>
    <row r="1122" spans="1:9" x14ac:dyDescent="0.25">
      <c r="A1122" s="1" t="s">
        <v>3343</v>
      </c>
      <c r="B1122" s="1" t="s">
        <v>329</v>
      </c>
      <c r="C1122" s="3">
        <v>2019</v>
      </c>
      <c r="D1122" s="5">
        <v>58239</v>
      </c>
      <c r="E1122" s="1">
        <v>1</v>
      </c>
      <c r="F1122" s="1">
        <v>5500000</v>
      </c>
      <c r="G1122" s="1" t="s">
        <v>306</v>
      </c>
      <c r="H1122" s="1">
        <v>2</v>
      </c>
      <c r="I1122" s="2" t="s">
        <v>294</v>
      </c>
    </row>
    <row r="1123" spans="1:9" x14ac:dyDescent="0.25">
      <c r="A1123" s="1" t="s">
        <v>277</v>
      </c>
      <c r="B1123" s="1" t="s">
        <v>331</v>
      </c>
      <c r="C1123" s="3">
        <v>2017</v>
      </c>
      <c r="D1123" s="5">
        <v>46765</v>
      </c>
      <c r="E1123" s="1">
        <v>1</v>
      </c>
      <c r="F1123" s="1">
        <v>495000</v>
      </c>
      <c r="G1123" s="1" t="s">
        <v>332</v>
      </c>
      <c r="H1123" s="1">
        <v>1</v>
      </c>
      <c r="I1123" s="2" t="s">
        <v>297</v>
      </c>
    </row>
    <row r="1124" spans="1:9" x14ac:dyDescent="0.25">
      <c r="A1124" s="1" t="s">
        <v>298</v>
      </c>
      <c r="B1124" s="1" t="s">
        <v>334</v>
      </c>
      <c r="C1124" s="3">
        <v>2014</v>
      </c>
      <c r="D1124" s="5">
        <v>57415</v>
      </c>
      <c r="E1124" s="1">
        <v>0</v>
      </c>
      <c r="F1124" s="1">
        <v>365000</v>
      </c>
      <c r="G1124" s="1" t="s">
        <v>296</v>
      </c>
      <c r="H1124" s="1">
        <v>1</v>
      </c>
      <c r="I1124" s="2" t="s">
        <v>300</v>
      </c>
    </row>
    <row r="1125" spans="1:9" x14ac:dyDescent="0.25">
      <c r="A1125" s="1" t="s">
        <v>3435</v>
      </c>
      <c r="B1125" s="1" t="s">
        <v>336</v>
      </c>
      <c r="C1125" s="3">
        <v>2020</v>
      </c>
      <c r="D1125" s="5">
        <v>65433</v>
      </c>
      <c r="E1125" s="1">
        <v>1</v>
      </c>
      <c r="F1125" s="1">
        <v>1780000</v>
      </c>
      <c r="G1125" s="1" t="s">
        <v>296</v>
      </c>
      <c r="H1125" s="1">
        <v>1</v>
      </c>
      <c r="I1125" s="2" t="s">
        <v>302</v>
      </c>
    </row>
    <row r="1126" spans="1:9" x14ac:dyDescent="0.25">
      <c r="A1126" s="1" t="s">
        <v>277</v>
      </c>
      <c r="B1126" s="1" t="s">
        <v>278</v>
      </c>
      <c r="C1126" s="3">
        <v>2017</v>
      </c>
      <c r="D1126" s="5">
        <v>35018</v>
      </c>
      <c r="E1126" s="1">
        <v>0</v>
      </c>
      <c r="F1126" s="1">
        <v>485000</v>
      </c>
      <c r="G1126" s="1" t="s">
        <v>279</v>
      </c>
      <c r="H1126" s="1">
        <v>1</v>
      </c>
      <c r="I1126" s="2" t="s">
        <v>304</v>
      </c>
    </row>
    <row r="1127" spans="1:9" x14ac:dyDescent="0.25">
      <c r="A1127" s="1" t="s">
        <v>3244</v>
      </c>
      <c r="B1127" s="1" t="s">
        <v>281</v>
      </c>
      <c r="C1127" s="3">
        <v>2019</v>
      </c>
      <c r="D1127" s="5">
        <v>57543</v>
      </c>
      <c r="E1127" s="1">
        <v>0</v>
      </c>
      <c r="F1127" s="1">
        <v>599000</v>
      </c>
      <c r="G1127" s="1" t="s">
        <v>279</v>
      </c>
      <c r="H1127" s="1">
        <v>1</v>
      </c>
      <c r="I1127" s="2" t="s">
        <v>307</v>
      </c>
    </row>
    <row r="1128" spans="1:9" x14ac:dyDescent="0.25">
      <c r="A1128" s="1" t="s">
        <v>3244</v>
      </c>
      <c r="B1128" s="1" t="s">
        <v>283</v>
      </c>
      <c r="C1128" s="3">
        <v>2017</v>
      </c>
      <c r="D1128" s="5">
        <v>48502</v>
      </c>
      <c r="E1128" s="1">
        <v>0</v>
      </c>
      <c r="F1128" s="1">
        <v>400000</v>
      </c>
      <c r="G1128" s="1" t="s">
        <v>284</v>
      </c>
      <c r="H1128" s="1">
        <v>1</v>
      </c>
      <c r="I1128" s="2" t="s">
        <v>311</v>
      </c>
    </row>
    <row r="1129" spans="1:9" x14ac:dyDescent="0.25">
      <c r="A1129" s="1" t="s">
        <v>277</v>
      </c>
      <c r="B1129" s="1" t="s">
        <v>286</v>
      </c>
      <c r="C1129" s="3">
        <v>2016</v>
      </c>
      <c r="D1129" s="5">
        <v>44434</v>
      </c>
      <c r="E1129" s="1">
        <v>0</v>
      </c>
      <c r="F1129" s="1">
        <v>700000</v>
      </c>
      <c r="G1129" s="1" t="s">
        <v>287</v>
      </c>
      <c r="H1129" s="1">
        <v>1</v>
      </c>
      <c r="I1129" s="2" t="s">
        <v>314</v>
      </c>
    </row>
    <row r="1130" spans="1:9" x14ac:dyDescent="0.25">
      <c r="A1130" s="1" t="s">
        <v>289</v>
      </c>
      <c r="B1130" s="1" t="s">
        <v>290</v>
      </c>
      <c r="C1130" s="3">
        <v>2015</v>
      </c>
      <c r="D1130" s="5">
        <v>87841</v>
      </c>
      <c r="E1130" s="1">
        <v>1</v>
      </c>
      <c r="F1130" s="1">
        <v>750000</v>
      </c>
      <c r="G1130" s="1" t="s">
        <v>287</v>
      </c>
      <c r="H1130" s="1">
        <v>1</v>
      </c>
      <c r="I1130" s="2" t="s">
        <v>316</v>
      </c>
    </row>
    <row r="1131" spans="1:9" x14ac:dyDescent="0.25">
      <c r="A1131" s="1" t="s">
        <v>277</v>
      </c>
      <c r="B1131" s="1" t="s">
        <v>292</v>
      </c>
      <c r="C1131" s="3">
        <v>2020</v>
      </c>
      <c r="D1131" s="5">
        <v>30988</v>
      </c>
      <c r="E1131" s="1">
        <v>0</v>
      </c>
      <c r="F1131" s="1">
        <v>970000</v>
      </c>
      <c r="G1131" s="1" t="s">
        <v>293</v>
      </c>
      <c r="H1131" s="1">
        <v>1</v>
      </c>
      <c r="I1131" s="2" t="s">
        <v>318</v>
      </c>
    </row>
    <row r="1132" spans="1:9" x14ac:dyDescent="0.25">
      <c r="A1132" s="1" t="s">
        <v>277</v>
      </c>
      <c r="B1132" s="1" t="s">
        <v>295</v>
      </c>
      <c r="C1132" s="3">
        <v>2015</v>
      </c>
      <c r="D1132" s="5">
        <v>60604</v>
      </c>
      <c r="E1132" s="1">
        <v>0</v>
      </c>
      <c r="F1132" s="1">
        <v>400000</v>
      </c>
      <c r="G1132" s="1" t="s">
        <v>296</v>
      </c>
      <c r="H1132" s="1">
        <v>1</v>
      </c>
      <c r="I1132" s="2" t="s">
        <v>320</v>
      </c>
    </row>
    <row r="1133" spans="1:9" x14ac:dyDescent="0.25">
      <c r="A1133" s="1" t="s">
        <v>298</v>
      </c>
      <c r="B1133" s="1" t="s">
        <v>299</v>
      </c>
      <c r="C1133" s="3">
        <v>2015</v>
      </c>
      <c r="D1133" s="5">
        <v>49769</v>
      </c>
      <c r="E1133" s="1">
        <v>0</v>
      </c>
      <c r="F1133" s="1">
        <v>595000</v>
      </c>
      <c r="G1133" s="1" t="s">
        <v>279</v>
      </c>
      <c r="H1133" s="1">
        <v>1</v>
      </c>
      <c r="I1133" s="2" t="s">
        <v>322</v>
      </c>
    </row>
    <row r="1134" spans="1:9" x14ac:dyDescent="0.25">
      <c r="A1134" s="1" t="s">
        <v>3244</v>
      </c>
      <c r="B1134" s="1" t="s">
        <v>281</v>
      </c>
      <c r="C1134" s="3">
        <v>2019</v>
      </c>
      <c r="D1134" s="5">
        <v>1431</v>
      </c>
      <c r="E1134" s="1">
        <v>0</v>
      </c>
      <c r="F1134" s="1">
        <v>695000</v>
      </c>
      <c r="G1134" s="1" t="s">
        <v>301</v>
      </c>
      <c r="H1134" s="1">
        <v>1</v>
      </c>
      <c r="I1134" s="2" t="s">
        <v>324</v>
      </c>
    </row>
    <row r="1135" spans="1:9" x14ac:dyDescent="0.25">
      <c r="A1135" s="1" t="s">
        <v>3244</v>
      </c>
      <c r="B1135" s="1" t="s">
        <v>303</v>
      </c>
      <c r="C1135" s="3">
        <v>2019</v>
      </c>
      <c r="D1135" s="5">
        <v>23004</v>
      </c>
      <c r="E1135" s="1">
        <v>0</v>
      </c>
      <c r="F1135" s="1">
        <v>900000</v>
      </c>
      <c r="G1135" s="1" t="s">
        <v>287</v>
      </c>
      <c r="H1135" s="1">
        <v>1</v>
      </c>
      <c r="I1135" s="2" t="s">
        <v>326</v>
      </c>
    </row>
    <row r="1136" spans="1:9" x14ac:dyDescent="0.25">
      <c r="A1136" s="1" t="s">
        <v>3343</v>
      </c>
      <c r="B1136" s="1" t="s">
        <v>305</v>
      </c>
      <c r="C1136" s="3">
        <v>2017</v>
      </c>
      <c r="D1136" s="5">
        <v>35128</v>
      </c>
      <c r="E1136" s="1">
        <v>0</v>
      </c>
      <c r="F1136" s="1">
        <v>4000000</v>
      </c>
      <c r="G1136" s="1" t="s">
        <v>306</v>
      </c>
      <c r="H1136" s="1">
        <v>1</v>
      </c>
      <c r="I1136" s="2" t="s">
        <v>328</v>
      </c>
    </row>
    <row r="1137" spans="1:9" x14ac:dyDescent="0.25">
      <c r="A1137" s="1" t="s">
        <v>308</v>
      </c>
      <c r="B1137" s="1" t="s">
        <v>309</v>
      </c>
      <c r="C1137" s="3">
        <v>2019</v>
      </c>
      <c r="D1137" s="5">
        <v>40913</v>
      </c>
      <c r="E1137" s="1">
        <v>0</v>
      </c>
      <c r="F1137" s="1">
        <v>925000</v>
      </c>
      <c r="G1137" s="1" t="s">
        <v>310</v>
      </c>
      <c r="H1137" s="1">
        <v>1</v>
      </c>
      <c r="I1137" s="2" t="s">
        <v>330</v>
      </c>
    </row>
    <row r="1138" spans="1:9" x14ac:dyDescent="0.25">
      <c r="A1138" s="1" t="s">
        <v>312</v>
      </c>
      <c r="B1138" s="1" t="s">
        <v>313</v>
      </c>
      <c r="C1138" s="3">
        <v>2021</v>
      </c>
      <c r="D1138" s="5">
        <v>28563</v>
      </c>
      <c r="E1138" s="1">
        <v>1</v>
      </c>
      <c r="F1138" s="1">
        <v>1310000</v>
      </c>
      <c r="G1138" s="1" t="s">
        <v>306</v>
      </c>
      <c r="H1138" s="1">
        <v>1</v>
      </c>
      <c r="I1138" s="2" t="s">
        <v>333</v>
      </c>
    </row>
    <row r="1139" spans="1:9" x14ac:dyDescent="0.25">
      <c r="A1139" s="1" t="s">
        <v>3343</v>
      </c>
      <c r="B1139" s="1" t="s">
        <v>315</v>
      </c>
      <c r="C1139" s="3">
        <v>2019</v>
      </c>
      <c r="D1139" s="5">
        <v>24419</v>
      </c>
      <c r="E1139" s="1">
        <v>1</v>
      </c>
      <c r="F1139" s="1">
        <v>3000000</v>
      </c>
      <c r="G1139" s="1" t="s">
        <v>306</v>
      </c>
      <c r="H1139" s="1">
        <v>1</v>
      </c>
      <c r="I1139" s="2" t="s">
        <v>335</v>
      </c>
    </row>
    <row r="1140" spans="1:9" x14ac:dyDescent="0.25">
      <c r="A1140" s="1" t="s">
        <v>5430</v>
      </c>
      <c r="B1140" s="1" t="s">
        <v>317</v>
      </c>
      <c r="C1140" s="3">
        <v>2022</v>
      </c>
      <c r="D1140" s="5">
        <v>10967</v>
      </c>
      <c r="E1140" s="1">
        <v>0</v>
      </c>
      <c r="F1140" s="1">
        <v>4400000</v>
      </c>
      <c r="G1140" s="1" t="s">
        <v>306</v>
      </c>
      <c r="H1140" s="1">
        <v>1</v>
      </c>
      <c r="I1140" s="2" t="s">
        <v>337</v>
      </c>
    </row>
    <row r="1141" spans="1:9" x14ac:dyDescent="0.25">
      <c r="A1141" s="1" t="s">
        <v>3343</v>
      </c>
      <c r="B1141" s="1" t="s">
        <v>319</v>
      </c>
      <c r="C1141" s="3">
        <v>2017</v>
      </c>
      <c r="D1141" s="5">
        <v>8590</v>
      </c>
      <c r="E1141" s="1">
        <v>1</v>
      </c>
      <c r="F1141" s="1">
        <v>2800000</v>
      </c>
      <c r="G1141" s="1" t="s">
        <v>306</v>
      </c>
      <c r="H1141" s="1"/>
      <c r="I1141" s="2" t="s">
        <v>338</v>
      </c>
    </row>
    <row r="1142" spans="1:9" x14ac:dyDescent="0.25">
      <c r="A1142" s="1" t="s">
        <v>156</v>
      </c>
      <c r="B1142" s="1" t="s">
        <v>321</v>
      </c>
      <c r="C1142" s="3">
        <v>2019</v>
      </c>
      <c r="D1142" s="5">
        <v>16883</v>
      </c>
      <c r="E1142" s="1">
        <v>1</v>
      </c>
      <c r="F1142" s="1">
        <v>3400000</v>
      </c>
      <c r="G1142" s="1" t="s">
        <v>306</v>
      </c>
      <c r="H1142" s="1">
        <v>1</v>
      </c>
      <c r="I1142" s="2" t="s">
        <v>280</v>
      </c>
    </row>
    <row r="1143" spans="1:9" x14ac:dyDescent="0.25">
      <c r="A1143" s="1" t="s">
        <v>3343</v>
      </c>
      <c r="B1143" s="1" t="s">
        <v>323</v>
      </c>
      <c r="C1143" s="3">
        <v>2019</v>
      </c>
      <c r="D1143" s="5">
        <v>50640</v>
      </c>
      <c r="E1143" s="1">
        <v>0</v>
      </c>
      <c r="F1143" s="1">
        <v>3500000</v>
      </c>
      <c r="G1143" s="1" t="s">
        <v>306</v>
      </c>
      <c r="H1143" s="1"/>
      <c r="I1143" s="2" t="s">
        <v>282</v>
      </c>
    </row>
    <row r="1144" spans="1:9" x14ac:dyDescent="0.25">
      <c r="A1144" s="1" t="s">
        <v>3343</v>
      </c>
      <c r="B1144" s="1" t="s">
        <v>325</v>
      </c>
      <c r="C1144" s="3">
        <v>2017</v>
      </c>
      <c r="D1144" s="5">
        <v>13127</v>
      </c>
      <c r="E1144" s="1">
        <v>0</v>
      </c>
      <c r="F1144" s="1">
        <v>2600000</v>
      </c>
      <c r="G1144" s="1" t="s">
        <v>306</v>
      </c>
      <c r="H1144" s="1">
        <v>1</v>
      </c>
      <c r="I1144" s="2" t="s">
        <v>285</v>
      </c>
    </row>
    <row r="1145" spans="1:9" x14ac:dyDescent="0.25">
      <c r="A1145" s="1" t="s">
        <v>3343</v>
      </c>
      <c r="B1145" s="1" t="s">
        <v>327</v>
      </c>
      <c r="C1145" s="3">
        <v>2021</v>
      </c>
      <c r="D1145" s="5">
        <v>5869</v>
      </c>
      <c r="E1145" s="1">
        <v>0</v>
      </c>
      <c r="F1145" s="1">
        <v>7600000</v>
      </c>
      <c r="G1145" s="1" t="s">
        <v>306</v>
      </c>
      <c r="H1145" s="1">
        <v>1</v>
      </c>
      <c r="I1145" s="2" t="s">
        <v>288</v>
      </c>
    </row>
    <row r="1146" spans="1:9" x14ac:dyDescent="0.25">
      <c r="A1146" s="1" t="s">
        <v>3343</v>
      </c>
      <c r="B1146" s="1" t="s">
        <v>329</v>
      </c>
      <c r="C1146" s="3">
        <v>2019</v>
      </c>
      <c r="D1146" s="5">
        <v>58239</v>
      </c>
      <c r="E1146" s="1">
        <v>1</v>
      </c>
      <c r="F1146" s="1">
        <v>5500000</v>
      </c>
      <c r="G1146" s="1" t="s">
        <v>306</v>
      </c>
      <c r="H1146" s="1">
        <v>1</v>
      </c>
      <c r="I1146" s="2" t="s">
        <v>291</v>
      </c>
    </row>
    <row r="1147" spans="1:9" x14ac:dyDescent="0.25">
      <c r="A1147" s="1" t="s">
        <v>277</v>
      </c>
      <c r="B1147" s="1" t="s">
        <v>331</v>
      </c>
      <c r="C1147" s="3">
        <v>2017</v>
      </c>
      <c r="D1147" s="5">
        <v>46765</v>
      </c>
      <c r="E1147" s="1">
        <v>1</v>
      </c>
      <c r="F1147" s="1">
        <v>495000</v>
      </c>
      <c r="G1147" s="1" t="s">
        <v>332</v>
      </c>
      <c r="H1147" s="1">
        <v>2</v>
      </c>
      <c r="I1147" s="2" t="s">
        <v>294</v>
      </c>
    </row>
    <row r="1148" spans="1:9" x14ac:dyDescent="0.25">
      <c r="A1148" s="1" t="s">
        <v>298</v>
      </c>
      <c r="B1148" s="1" t="s">
        <v>334</v>
      </c>
      <c r="C1148" s="3">
        <v>2014</v>
      </c>
      <c r="D1148" s="5">
        <v>57415</v>
      </c>
      <c r="E1148" s="1">
        <v>0</v>
      </c>
      <c r="F1148" s="1">
        <v>365000</v>
      </c>
      <c r="G1148" s="1" t="s">
        <v>296</v>
      </c>
      <c r="H1148" s="1">
        <v>1</v>
      </c>
      <c r="I1148" s="2" t="s">
        <v>297</v>
      </c>
    </row>
    <row r="1149" spans="1:9" x14ac:dyDescent="0.25">
      <c r="A1149" s="1" t="s">
        <v>3435</v>
      </c>
      <c r="B1149" s="1" t="s">
        <v>336</v>
      </c>
      <c r="C1149" s="3">
        <v>2020</v>
      </c>
      <c r="D1149" s="5">
        <v>65433</v>
      </c>
      <c r="E1149" s="1">
        <v>1</v>
      </c>
      <c r="F1149" s="1">
        <v>1780000</v>
      </c>
      <c r="G1149" s="1" t="s">
        <v>296</v>
      </c>
      <c r="H1149" s="1">
        <v>1</v>
      </c>
      <c r="I1149" s="2" t="s">
        <v>300</v>
      </c>
    </row>
    <row r="1150" spans="1:9" x14ac:dyDescent="0.25">
      <c r="A1150" s="1" t="s">
        <v>277</v>
      </c>
      <c r="B1150" s="1" t="s">
        <v>278</v>
      </c>
      <c r="C1150" s="3">
        <v>2017</v>
      </c>
      <c r="D1150" s="5">
        <v>35018</v>
      </c>
      <c r="E1150" s="1">
        <v>0</v>
      </c>
      <c r="F1150" s="1">
        <v>485000</v>
      </c>
      <c r="G1150" s="1" t="s">
        <v>279</v>
      </c>
      <c r="H1150" s="1">
        <v>1</v>
      </c>
      <c r="I1150" s="2" t="s">
        <v>302</v>
      </c>
    </row>
    <row r="1151" spans="1:9" x14ac:dyDescent="0.25">
      <c r="A1151" s="1" t="s">
        <v>3244</v>
      </c>
      <c r="B1151" s="1" t="s">
        <v>281</v>
      </c>
      <c r="C1151" s="3">
        <v>2019</v>
      </c>
      <c r="D1151" s="5">
        <v>57543</v>
      </c>
      <c r="E1151" s="1">
        <v>0</v>
      </c>
      <c r="F1151" s="1">
        <v>599000</v>
      </c>
      <c r="G1151" s="1" t="s">
        <v>279</v>
      </c>
      <c r="H1151" s="1">
        <v>1</v>
      </c>
      <c r="I1151" s="2" t="s">
        <v>304</v>
      </c>
    </row>
    <row r="1152" spans="1:9" x14ac:dyDescent="0.25">
      <c r="A1152" s="1" t="s">
        <v>3244</v>
      </c>
      <c r="B1152" s="1" t="s">
        <v>283</v>
      </c>
      <c r="C1152" s="3">
        <v>2017</v>
      </c>
      <c r="D1152" s="5">
        <v>48502</v>
      </c>
      <c r="E1152" s="1">
        <v>0</v>
      </c>
      <c r="F1152" s="1">
        <v>400000</v>
      </c>
      <c r="G1152" s="1" t="s">
        <v>284</v>
      </c>
      <c r="H1152" s="1">
        <v>1</v>
      </c>
      <c r="I1152" s="2" t="s">
        <v>307</v>
      </c>
    </row>
    <row r="1153" spans="1:9" x14ac:dyDescent="0.25">
      <c r="A1153" s="1" t="s">
        <v>277</v>
      </c>
      <c r="B1153" s="1" t="s">
        <v>286</v>
      </c>
      <c r="C1153" s="3">
        <v>2016</v>
      </c>
      <c r="D1153" s="5">
        <v>44434</v>
      </c>
      <c r="E1153" s="1">
        <v>0</v>
      </c>
      <c r="F1153" s="1">
        <v>700000</v>
      </c>
      <c r="G1153" s="1" t="s">
        <v>287</v>
      </c>
      <c r="H1153" s="1">
        <v>1</v>
      </c>
      <c r="I1153" s="2" t="s">
        <v>311</v>
      </c>
    </row>
    <row r="1154" spans="1:9" x14ac:dyDescent="0.25">
      <c r="A1154" s="1" t="s">
        <v>289</v>
      </c>
      <c r="B1154" s="1" t="s">
        <v>290</v>
      </c>
      <c r="C1154" s="3">
        <v>2015</v>
      </c>
      <c r="D1154" s="5">
        <v>87841</v>
      </c>
      <c r="E1154" s="1">
        <v>1</v>
      </c>
      <c r="F1154" s="1">
        <v>750000</v>
      </c>
      <c r="G1154" s="1" t="s">
        <v>287</v>
      </c>
      <c r="H1154" s="1">
        <v>1</v>
      </c>
      <c r="I1154" s="2" t="s">
        <v>314</v>
      </c>
    </row>
    <row r="1155" spans="1:9" x14ac:dyDescent="0.25">
      <c r="A1155" s="1" t="s">
        <v>277</v>
      </c>
      <c r="B1155" s="1" t="s">
        <v>292</v>
      </c>
      <c r="C1155" s="3">
        <v>2020</v>
      </c>
      <c r="D1155" s="5">
        <v>30988</v>
      </c>
      <c r="E1155" s="1">
        <v>0</v>
      </c>
      <c r="F1155" s="1">
        <v>970000</v>
      </c>
      <c r="G1155" s="1" t="s">
        <v>293</v>
      </c>
      <c r="H1155" s="1">
        <v>1</v>
      </c>
      <c r="I1155" s="2" t="s">
        <v>316</v>
      </c>
    </row>
    <row r="1156" spans="1:9" x14ac:dyDescent="0.25">
      <c r="A1156" s="1" t="s">
        <v>277</v>
      </c>
      <c r="B1156" s="1" t="s">
        <v>295</v>
      </c>
      <c r="C1156" s="3">
        <v>2015</v>
      </c>
      <c r="D1156" s="5">
        <v>60604</v>
      </c>
      <c r="E1156" s="1">
        <v>0</v>
      </c>
      <c r="F1156" s="1">
        <v>400000</v>
      </c>
      <c r="G1156" s="1" t="s">
        <v>296</v>
      </c>
      <c r="H1156" s="1">
        <v>1</v>
      </c>
      <c r="I1156" s="2" t="s">
        <v>318</v>
      </c>
    </row>
    <row r="1157" spans="1:9" x14ac:dyDescent="0.25">
      <c r="A1157" s="1" t="s">
        <v>298</v>
      </c>
      <c r="B1157" s="1" t="s">
        <v>299</v>
      </c>
      <c r="C1157" s="3">
        <v>2015</v>
      </c>
      <c r="D1157" s="5">
        <v>49769</v>
      </c>
      <c r="E1157" s="1">
        <v>0</v>
      </c>
      <c r="F1157" s="1">
        <v>595000</v>
      </c>
      <c r="G1157" s="1" t="s">
        <v>279</v>
      </c>
      <c r="H1157" s="1">
        <v>1</v>
      </c>
      <c r="I1157" s="2" t="s">
        <v>320</v>
      </c>
    </row>
    <row r="1158" spans="1:9" x14ac:dyDescent="0.25">
      <c r="A1158" s="1" t="s">
        <v>3244</v>
      </c>
      <c r="B1158" s="1" t="s">
        <v>281</v>
      </c>
      <c r="C1158" s="3">
        <v>2019</v>
      </c>
      <c r="D1158" s="5">
        <v>1431</v>
      </c>
      <c r="E1158" s="1">
        <v>0</v>
      </c>
      <c r="F1158" s="1">
        <v>695000</v>
      </c>
      <c r="G1158" s="1" t="s">
        <v>301</v>
      </c>
      <c r="H1158" s="1">
        <v>1</v>
      </c>
      <c r="I1158" s="2" t="s">
        <v>322</v>
      </c>
    </row>
    <row r="1159" spans="1:9" x14ac:dyDescent="0.25">
      <c r="A1159" s="1" t="s">
        <v>3244</v>
      </c>
      <c r="B1159" s="1" t="s">
        <v>303</v>
      </c>
      <c r="C1159" s="3">
        <v>2019</v>
      </c>
      <c r="D1159" s="5">
        <v>23004</v>
      </c>
      <c r="E1159" s="1">
        <v>0</v>
      </c>
      <c r="F1159" s="1">
        <v>900000</v>
      </c>
      <c r="G1159" s="1" t="s">
        <v>287</v>
      </c>
      <c r="H1159" s="1">
        <v>1</v>
      </c>
      <c r="I1159" s="2" t="s">
        <v>324</v>
      </c>
    </row>
    <row r="1160" spans="1:9" x14ac:dyDescent="0.25">
      <c r="A1160" s="1" t="s">
        <v>3343</v>
      </c>
      <c r="B1160" s="1" t="s">
        <v>305</v>
      </c>
      <c r="C1160" s="3">
        <v>2017</v>
      </c>
      <c r="D1160" s="5">
        <v>35128</v>
      </c>
      <c r="E1160" s="1">
        <v>0</v>
      </c>
      <c r="F1160" s="1">
        <v>4000000</v>
      </c>
      <c r="G1160" s="1" t="s">
        <v>306</v>
      </c>
      <c r="H1160" s="1">
        <v>1</v>
      </c>
      <c r="I1160" s="2" t="s">
        <v>326</v>
      </c>
    </row>
    <row r="1161" spans="1:9" x14ac:dyDescent="0.25">
      <c r="A1161" s="1" t="s">
        <v>308</v>
      </c>
      <c r="B1161" s="1" t="s">
        <v>309</v>
      </c>
      <c r="C1161" s="3">
        <v>2019</v>
      </c>
      <c r="D1161" s="5">
        <v>40913</v>
      </c>
      <c r="E1161" s="1">
        <v>0</v>
      </c>
      <c r="F1161" s="1">
        <v>925000</v>
      </c>
      <c r="G1161" s="1" t="s">
        <v>310</v>
      </c>
      <c r="H1161" s="1">
        <v>1</v>
      </c>
      <c r="I1161" s="2" t="s">
        <v>328</v>
      </c>
    </row>
    <row r="1162" spans="1:9" x14ac:dyDescent="0.25">
      <c r="A1162" s="1" t="s">
        <v>312</v>
      </c>
      <c r="B1162" s="1" t="s">
        <v>313</v>
      </c>
      <c r="C1162" s="3">
        <v>2021</v>
      </c>
      <c r="D1162" s="5">
        <v>28563</v>
      </c>
      <c r="E1162" s="1">
        <v>1</v>
      </c>
      <c r="F1162" s="1">
        <v>1310000</v>
      </c>
      <c r="G1162" s="1" t="s">
        <v>306</v>
      </c>
      <c r="H1162" s="1">
        <v>1</v>
      </c>
      <c r="I1162" s="2" t="s">
        <v>330</v>
      </c>
    </row>
    <row r="1163" spans="1:9" x14ac:dyDescent="0.25">
      <c r="A1163" s="1" t="s">
        <v>3343</v>
      </c>
      <c r="B1163" s="1" t="s">
        <v>315</v>
      </c>
      <c r="C1163" s="3">
        <v>2019</v>
      </c>
      <c r="D1163" s="5">
        <v>24419</v>
      </c>
      <c r="E1163" s="1">
        <v>1</v>
      </c>
      <c r="F1163" s="1">
        <v>3000000</v>
      </c>
      <c r="G1163" s="1" t="s">
        <v>306</v>
      </c>
      <c r="H1163" s="1">
        <v>1</v>
      </c>
      <c r="I1163" s="2" t="s">
        <v>333</v>
      </c>
    </row>
    <row r="1164" spans="1:9" x14ac:dyDescent="0.25">
      <c r="A1164" s="1" t="s">
        <v>5430</v>
      </c>
      <c r="B1164" s="1" t="s">
        <v>317</v>
      </c>
      <c r="C1164" s="3">
        <v>2022</v>
      </c>
      <c r="D1164" s="5">
        <v>10967</v>
      </c>
      <c r="E1164" s="1">
        <v>0</v>
      </c>
      <c r="F1164" s="1">
        <v>4400000</v>
      </c>
      <c r="G1164" s="1" t="s">
        <v>306</v>
      </c>
      <c r="H1164" s="1">
        <v>1</v>
      </c>
      <c r="I1164" s="2" t="s">
        <v>335</v>
      </c>
    </row>
    <row r="1165" spans="1:9" x14ac:dyDescent="0.25">
      <c r="A1165" s="1" t="s">
        <v>3343</v>
      </c>
      <c r="B1165" s="1" t="s">
        <v>319</v>
      </c>
      <c r="C1165" s="3">
        <v>2017</v>
      </c>
      <c r="D1165" s="5">
        <v>8590</v>
      </c>
      <c r="E1165" s="1">
        <v>1</v>
      </c>
      <c r="F1165" s="1">
        <v>2800000</v>
      </c>
      <c r="G1165" s="1" t="s">
        <v>306</v>
      </c>
      <c r="H1165" s="1">
        <v>1</v>
      </c>
      <c r="I1165" s="2" t="s">
        <v>337</v>
      </c>
    </row>
    <row r="1166" spans="1:9" x14ac:dyDescent="0.25">
      <c r="A1166" s="1" t="s">
        <v>156</v>
      </c>
      <c r="B1166" s="1" t="s">
        <v>321</v>
      </c>
      <c r="C1166" s="3">
        <v>2019</v>
      </c>
      <c r="D1166" s="5">
        <v>16883</v>
      </c>
      <c r="E1166" s="1">
        <v>1</v>
      </c>
      <c r="F1166" s="1">
        <v>3400000</v>
      </c>
      <c r="G1166" s="1" t="s">
        <v>306</v>
      </c>
      <c r="H1166" s="1"/>
      <c r="I1166" s="2" t="s">
        <v>338</v>
      </c>
    </row>
    <row r="1167" spans="1:9" x14ac:dyDescent="0.25">
      <c r="A1167" s="1" t="s">
        <v>3343</v>
      </c>
      <c r="B1167" s="1" t="s">
        <v>323</v>
      </c>
      <c r="C1167" s="3">
        <v>2019</v>
      </c>
      <c r="D1167" s="5">
        <v>50640</v>
      </c>
      <c r="E1167" s="1">
        <v>0</v>
      </c>
      <c r="F1167" s="1">
        <v>3500000</v>
      </c>
      <c r="G1167" s="1" t="s">
        <v>306</v>
      </c>
      <c r="H1167" s="1">
        <v>1</v>
      </c>
      <c r="I1167" s="2" t="s">
        <v>280</v>
      </c>
    </row>
    <row r="1168" spans="1:9" x14ac:dyDescent="0.25">
      <c r="A1168" s="1" t="s">
        <v>3343</v>
      </c>
      <c r="B1168" s="1" t="s">
        <v>325</v>
      </c>
      <c r="C1168" s="3">
        <v>2017</v>
      </c>
      <c r="D1168" s="5">
        <v>13127</v>
      </c>
      <c r="E1168" s="1">
        <v>0</v>
      </c>
      <c r="F1168" s="1">
        <v>2600000</v>
      </c>
      <c r="G1168" s="1" t="s">
        <v>306</v>
      </c>
      <c r="H1168" s="1"/>
      <c r="I1168" s="2" t="s">
        <v>282</v>
      </c>
    </row>
    <row r="1169" spans="1:9" x14ac:dyDescent="0.25">
      <c r="A1169" s="1" t="s">
        <v>3343</v>
      </c>
      <c r="B1169" s="1" t="s">
        <v>327</v>
      </c>
      <c r="C1169" s="3">
        <v>2021</v>
      </c>
      <c r="D1169" s="5">
        <v>5869</v>
      </c>
      <c r="E1169" s="1">
        <v>0</v>
      </c>
      <c r="F1169" s="1">
        <v>7600000</v>
      </c>
      <c r="G1169" s="1" t="s">
        <v>306</v>
      </c>
      <c r="H1169" s="1">
        <v>1</v>
      </c>
      <c r="I1169" s="2" t="s">
        <v>285</v>
      </c>
    </row>
    <row r="1170" spans="1:9" x14ac:dyDescent="0.25">
      <c r="A1170" s="1" t="s">
        <v>3343</v>
      </c>
      <c r="B1170" s="1" t="s">
        <v>329</v>
      </c>
      <c r="C1170" s="3">
        <v>2019</v>
      </c>
      <c r="D1170" s="5">
        <v>58239</v>
      </c>
      <c r="E1170" s="1">
        <v>1</v>
      </c>
      <c r="F1170" s="1">
        <v>5500000</v>
      </c>
      <c r="G1170" s="1" t="s">
        <v>306</v>
      </c>
      <c r="H1170" s="1">
        <v>1</v>
      </c>
      <c r="I1170" s="2" t="s">
        <v>288</v>
      </c>
    </row>
    <row r="1171" spans="1:9" x14ac:dyDescent="0.25">
      <c r="A1171" s="1" t="s">
        <v>277</v>
      </c>
      <c r="B1171" s="1" t="s">
        <v>331</v>
      </c>
      <c r="C1171" s="3">
        <v>2017</v>
      </c>
      <c r="D1171" s="5">
        <v>46765</v>
      </c>
      <c r="E1171" s="1">
        <v>1</v>
      </c>
      <c r="F1171" s="1">
        <v>495000</v>
      </c>
      <c r="G1171" s="1" t="s">
        <v>332</v>
      </c>
      <c r="H1171" s="1">
        <v>1</v>
      </c>
      <c r="I1171" s="2" t="s">
        <v>291</v>
      </c>
    </row>
    <row r="1172" spans="1:9" x14ac:dyDescent="0.25">
      <c r="A1172" s="1" t="s">
        <v>298</v>
      </c>
      <c r="B1172" s="1" t="s">
        <v>334</v>
      </c>
      <c r="C1172" s="3">
        <v>2014</v>
      </c>
      <c r="D1172" s="5">
        <v>57415</v>
      </c>
      <c r="E1172" s="1">
        <v>0</v>
      </c>
      <c r="F1172" s="1">
        <v>365000</v>
      </c>
      <c r="G1172" s="1" t="s">
        <v>296</v>
      </c>
      <c r="H1172" s="1">
        <v>2</v>
      </c>
      <c r="I1172" s="2" t="s">
        <v>294</v>
      </c>
    </row>
    <row r="1173" spans="1:9" x14ac:dyDescent="0.25">
      <c r="A1173" s="1" t="s">
        <v>3435</v>
      </c>
      <c r="B1173" s="1" t="s">
        <v>336</v>
      </c>
      <c r="C1173" s="3">
        <v>2020</v>
      </c>
      <c r="D1173" s="5">
        <v>65433</v>
      </c>
      <c r="E1173" s="1">
        <v>1</v>
      </c>
      <c r="F1173" s="1">
        <v>1780000</v>
      </c>
      <c r="G1173" s="1" t="s">
        <v>296</v>
      </c>
      <c r="H1173" s="1">
        <v>1</v>
      </c>
      <c r="I1173" s="2" t="s">
        <v>297</v>
      </c>
    </row>
    <row r="1174" spans="1:9" x14ac:dyDescent="0.25">
      <c r="A1174" s="1" t="s">
        <v>277</v>
      </c>
      <c r="B1174" s="1" t="s">
        <v>278</v>
      </c>
      <c r="C1174" s="3">
        <v>2017</v>
      </c>
      <c r="D1174" s="5">
        <v>35018</v>
      </c>
      <c r="E1174" s="1">
        <v>0</v>
      </c>
      <c r="F1174" s="1">
        <v>485000</v>
      </c>
      <c r="G1174" s="1" t="s">
        <v>279</v>
      </c>
      <c r="H1174" s="1">
        <v>1</v>
      </c>
      <c r="I1174" s="2" t="s">
        <v>300</v>
      </c>
    </row>
    <row r="1175" spans="1:9" x14ac:dyDescent="0.25">
      <c r="A1175" s="1" t="s">
        <v>3244</v>
      </c>
      <c r="B1175" s="1" t="s">
        <v>281</v>
      </c>
      <c r="C1175" s="3">
        <v>2019</v>
      </c>
      <c r="D1175" s="5">
        <v>57543</v>
      </c>
      <c r="E1175" s="1">
        <v>0</v>
      </c>
      <c r="F1175" s="1">
        <v>599000</v>
      </c>
      <c r="G1175" s="1" t="s">
        <v>279</v>
      </c>
      <c r="H1175" s="1">
        <v>1</v>
      </c>
      <c r="I1175" s="2" t="s">
        <v>302</v>
      </c>
    </row>
    <row r="1176" spans="1:9" x14ac:dyDescent="0.25">
      <c r="A1176" s="1" t="s">
        <v>3244</v>
      </c>
      <c r="B1176" s="1" t="s">
        <v>283</v>
      </c>
      <c r="C1176" s="3">
        <v>2017</v>
      </c>
      <c r="D1176" s="5">
        <v>48502</v>
      </c>
      <c r="E1176" s="1">
        <v>0</v>
      </c>
      <c r="F1176" s="1">
        <v>400000</v>
      </c>
      <c r="G1176" s="1" t="s">
        <v>284</v>
      </c>
      <c r="H1176" s="1">
        <v>1</v>
      </c>
      <c r="I1176" s="2" t="s">
        <v>304</v>
      </c>
    </row>
    <row r="1177" spans="1:9" x14ac:dyDescent="0.25">
      <c r="A1177" s="1" t="s">
        <v>277</v>
      </c>
      <c r="B1177" s="1" t="s">
        <v>286</v>
      </c>
      <c r="C1177" s="3">
        <v>2016</v>
      </c>
      <c r="D1177" s="5">
        <v>44434</v>
      </c>
      <c r="E1177" s="1">
        <v>0</v>
      </c>
      <c r="F1177" s="1">
        <v>700000</v>
      </c>
      <c r="G1177" s="1" t="s">
        <v>287</v>
      </c>
      <c r="H1177" s="1">
        <v>1</v>
      </c>
      <c r="I1177" s="2" t="s">
        <v>307</v>
      </c>
    </row>
    <row r="1178" spans="1:9" x14ac:dyDescent="0.25">
      <c r="A1178" s="1" t="s">
        <v>289</v>
      </c>
      <c r="B1178" s="1" t="s">
        <v>290</v>
      </c>
      <c r="C1178" s="3">
        <v>2015</v>
      </c>
      <c r="D1178" s="5">
        <v>87841</v>
      </c>
      <c r="E1178" s="1">
        <v>1</v>
      </c>
      <c r="F1178" s="1">
        <v>750000</v>
      </c>
      <c r="G1178" s="1" t="s">
        <v>287</v>
      </c>
      <c r="H1178" s="1">
        <v>1</v>
      </c>
      <c r="I1178" s="2" t="s">
        <v>311</v>
      </c>
    </row>
    <row r="1179" spans="1:9" x14ac:dyDescent="0.25">
      <c r="A1179" s="1" t="s">
        <v>277</v>
      </c>
      <c r="B1179" s="1" t="s">
        <v>292</v>
      </c>
      <c r="C1179" s="3">
        <v>2020</v>
      </c>
      <c r="D1179" s="5">
        <v>30988</v>
      </c>
      <c r="E1179" s="1">
        <v>0</v>
      </c>
      <c r="F1179" s="1">
        <v>970000</v>
      </c>
      <c r="G1179" s="1" t="s">
        <v>293</v>
      </c>
      <c r="H1179" s="1">
        <v>1</v>
      </c>
      <c r="I1179" s="2" t="s">
        <v>314</v>
      </c>
    </row>
    <row r="1180" spans="1:9" x14ac:dyDescent="0.25">
      <c r="A1180" s="1" t="s">
        <v>277</v>
      </c>
      <c r="B1180" s="1" t="s">
        <v>295</v>
      </c>
      <c r="C1180" s="3">
        <v>2015</v>
      </c>
      <c r="D1180" s="5">
        <v>60604</v>
      </c>
      <c r="E1180" s="1">
        <v>0</v>
      </c>
      <c r="F1180" s="1">
        <v>400000</v>
      </c>
      <c r="G1180" s="1" t="s">
        <v>296</v>
      </c>
      <c r="H1180" s="1">
        <v>1</v>
      </c>
      <c r="I1180" s="2" t="s">
        <v>316</v>
      </c>
    </row>
    <row r="1181" spans="1:9" x14ac:dyDescent="0.25">
      <c r="A1181" s="1" t="s">
        <v>298</v>
      </c>
      <c r="B1181" s="1" t="s">
        <v>299</v>
      </c>
      <c r="C1181" s="3">
        <v>2015</v>
      </c>
      <c r="D1181" s="5">
        <v>49769</v>
      </c>
      <c r="E1181" s="1">
        <v>0</v>
      </c>
      <c r="F1181" s="1">
        <v>595000</v>
      </c>
      <c r="G1181" s="1" t="s">
        <v>279</v>
      </c>
      <c r="H1181" s="1">
        <v>1</v>
      </c>
      <c r="I1181" s="2" t="s">
        <v>318</v>
      </c>
    </row>
    <row r="1182" spans="1:9" x14ac:dyDescent="0.25">
      <c r="A1182" s="1" t="s">
        <v>3244</v>
      </c>
      <c r="B1182" s="1" t="s">
        <v>281</v>
      </c>
      <c r="C1182" s="3">
        <v>2019</v>
      </c>
      <c r="D1182" s="5">
        <v>1431</v>
      </c>
      <c r="E1182" s="1">
        <v>0</v>
      </c>
      <c r="F1182" s="1">
        <v>695000</v>
      </c>
      <c r="G1182" s="1" t="s">
        <v>301</v>
      </c>
      <c r="H1182" s="1">
        <v>1</v>
      </c>
      <c r="I1182" s="2" t="s">
        <v>320</v>
      </c>
    </row>
    <row r="1183" spans="1:9" x14ac:dyDescent="0.25">
      <c r="A1183" s="1" t="s">
        <v>3244</v>
      </c>
      <c r="B1183" s="1" t="s">
        <v>303</v>
      </c>
      <c r="C1183" s="3">
        <v>2019</v>
      </c>
      <c r="D1183" s="5">
        <v>23004</v>
      </c>
      <c r="E1183" s="1">
        <v>0</v>
      </c>
      <c r="F1183" s="1">
        <v>900000</v>
      </c>
      <c r="G1183" s="1" t="s">
        <v>287</v>
      </c>
      <c r="H1183" s="1">
        <v>1</v>
      </c>
      <c r="I1183" s="2" t="s">
        <v>322</v>
      </c>
    </row>
    <row r="1184" spans="1:9" x14ac:dyDescent="0.25">
      <c r="A1184" s="1" t="s">
        <v>3343</v>
      </c>
      <c r="B1184" s="1" t="s">
        <v>305</v>
      </c>
      <c r="C1184" s="3">
        <v>2017</v>
      </c>
      <c r="D1184" s="5">
        <v>35128</v>
      </c>
      <c r="E1184" s="1">
        <v>0</v>
      </c>
      <c r="F1184" s="1">
        <v>4000000</v>
      </c>
      <c r="G1184" s="1" t="s">
        <v>306</v>
      </c>
      <c r="H1184" s="1">
        <v>1</v>
      </c>
      <c r="I1184" s="2" t="s">
        <v>324</v>
      </c>
    </row>
    <row r="1185" spans="1:9" x14ac:dyDescent="0.25">
      <c r="A1185" s="1" t="s">
        <v>308</v>
      </c>
      <c r="B1185" s="1" t="s">
        <v>309</v>
      </c>
      <c r="C1185" s="3">
        <v>2019</v>
      </c>
      <c r="D1185" s="5">
        <v>40913</v>
      </c>
      <c r="E1185" s="1">
        <v>0</v>
      </c>
      <c r="F1185" s="1">
        <v>925000</v>
      </c>
      <c r="G1185" s="1" t="s">
        <v>310</v>
      </c>
      <c r="H1185" s="1">
        <v>1</v>
      </c>
      <c r="I1185" s="2" t="s">
        <v>326</v>
      </c>
    </row>
    <row r="1186" spans="1:9" x14ac:dyDescent="0.25">
      <c r="A1186" s="1" t="s">
        <v>312</v>
      </c>
      <c r="B1186" s="1" t="s">
        <v>313</v>
      </c>
      <c r="C1186" s="3">
        <v>2021</v>
      </c>
      <c r="D1186" s="5">
        <v>28563</v>
      </c>
      <c r="E1186" s="1">
        <v>1</v>
      </c>
      <c r="F1186" s="1">
        <v>1310000</v>
      </c>
      <c r="G1186" s="1" t="s">
        <v>306</v>
      </c>
      <c r="H1186" s="1">
        <v>1</v>
      </c>
      <c r="I1186" s="2" t="s">
        <v>328</v>
      </c>
    </row>
    <row r="1187" spans="1:9" x14ac:dyDescent="0.25">
      <c r="A1187" s="1" t="s">
        <v>3343</v>
      </c>
      <c r="B1187" s="1" t="s">
        <v>315</v>
      </c>
      <c r="C1187" s="3">
        <v>2019</v>
      </c>
      <c r="D1187" s="5">
        <v>24419</v>
      </c>
      <c r="E1187" s="1">
        <v>1</v>
      </c>
      <c r="F1187" s="1">
        <v>3000000</v>
      </c>
      <c r="G1187" s="1" t="s">
        <v>306</v>
      </c>
      <c r="H1187" s="1">
        <v>1</v>
      </c>
      <c r="I1187" s="2" t="s">
        <v>330</v>
      </c>
    </row>
    <row r="1188" spans="1:9" x14ac:dyDescent="0.25">
      <c r="A1188" s="1" t="s">
        <v>5430</v>
      </c>
      <c r="B1188" s="1" t="s">
        <v>317</v>
      </c>
      <c r="C1188" s="3">
        <v>2022</v>
      </c>
      <c r="D1188" s="5">
        <v>10967</v>
      </c>
      <c r="E1188" s="1">
        <v>0</v>
      </c>
      <c r="F1188" s="1">
        <v>4400000</v>
      </c>
      <c r="G1188" s="1" t="s">
        <v>306</v>
      </c>
      <c r="H1188" s="1">
        <v>1</v>
      </c>
      <c r="I1188" s="2" t="s">
        <v>333</v>
      </c>
    </row>
    <row r="1189" spans="1:9" x14ac:dyDescent="0.25">
      <c r="A1189" s="1" t="s">
        <v>3343</v>
      </c>
      <c r="B1189" s="1" t="s">
        <v>319</v>
      </c>
      <c r="C1189" s="3">
        <v>2017</v>
      </c>
      <c r="D1189" s="5">
        <v>8590</v>
      </c>
      <c r="E1189" s="1">
        <v>1</v>
      </c>
      <c r="F1189" s="1">
        <v>2800000</v>
      </c>
      <c r="G1189" s="1" t="s">
        <v>306</v>
      </c>
      <c r="H1189" s="1">
        <v>1</v>
      </c>
      <c r="I1189" s="2" t="s">
        <v>335</v>
      </c>
    </row>
    <row r="1190" spans="1:9" x14ac:dyDescent="0.25">
      <c r="A1190" s="1" t="s">
        <v>156</v>
      </c>
      <c r="B1190" s="1" t="s">
        <v>321</v>
      </c>
      <c r="C1190" s="3">
        <v>2019</v>
      </c>
      <c r="D1190" s="5">
        <v>16883</v>
      </c>
      <c r="E1190" s="1">
        <v>1</v>
      </c>
      <c r="F1190" s="1">
        <v>3400000</v>
      </c>
      <c r="G1190" s="1" t="s">
        <v>306</v>
      </c>
      <c r="H1190" s="1">
        <v>1</v>
      </c>
      <c r="I1190" s="2" t="s">
        <v>337</v>
      </c>
    </row>
    <row r="1191" spans="1:9" x14ac:dyDescent="0.25">
      <c r="A1191" s="1" t="s">
        <v>3343</v>
      </c>
      <c r="B1191" s="1" t="s">
        <v>323</v>
      </c>
      <c r="C1191" s="3">
        <v>2019</v>
      </c>
      <c r="D1191" s="5">
        <v>50640</v>
      </c>
      <c r="E1191" s="1">
        <v>0</v>
      </c>
      <c r="F1191" s="1">
        <v>3500000</v>
      </c>
      <c r="G1191" s="1" t="s">
        <v>306</v>
      </c>
      <c r="H1191" s="1"/>
      <c r="I1191" s="2" t="s">
        <v>338</v>
      </c>
    </row>
    <row r="1192" spans="1:9" x14ac:dyDescent="0.25">
      <c r="A1192" s="1" t="s">
        <v>3343</v>
      </c>
      <c r="B1192" s="1" t="s">
        <v>325</v>
      </c>
      <c r="C1192" s="3">
        <v>2017</v>
      </c>
      <c r="D1192" s="5">
        <v>13127</v>
      </c>
      <c r="E1192" s="1">
        <v>0</v>
      </c>
      <c r="F1192" s="1">
        <v>2600000</v>
      </c>
      <c r="G1192" s="1" t="s">
        <v>306</v>
      </c>
      <c r="H1192" s="1">
        <v>1</v>
      </c>
      <c r="I1192" s="2" t="s">
        <v>280</v>
      </c>
    </row>
    <row r="1193" spans="1:9" x14ac:dyDescent="0.25">
      <c r="A1193" s="1" t="s">
        <v>3343</v>
      </c>
      <c r="B1193" s="1" t="s">
        <v>327</v>
      </c>
      <c r="C1193" s="3">
        <v>2021</v>
      </c>
      <c r="D1193" s="5">
        <v>5869</v>
      </c>
      <c r="E1193" s="1">
        <v>0</v>
      </c>
      <c r="F1193" s="1">
        <v>7600000</v>
      </c>
      <c r="G1193" s="1" t="s">
        <v>306</v>
      </c>
      <c r="H1193" s="1"/>
      <c r="I1193" s="2" t="s">
        <v>282</v>
      </c>
    </row>
    <row r="1194" spans="1:9" x14ac:dyDescent="0.25">
      <c r="A1194" s="1" t="s">
        <v>3343</v>
      </c>
      <c r="B1194" s="1" t="s">
        <v>329</v>
      </c>
      <c r="C1194" s="3">
        <v>2019</v>
      </c>
      <c r="D1194" s="5">
        <v>58239</v>
      </c>
      <c r="E1194" s="1">
        <v>1</v>
      </c>
      <c r="F1194" s="1">
        <v>5500000</v>
      </c>
      <c r="G1194" s="1" t="s">
        <v>306</v>
      </c>
      <c r="H1194" s="1">
        <v>1</v>
      </c>
      <c r="I1194" s="2" t="s">
        <v>285</v>
      </c>
    </row>
    <row r="1195" spans="1:9" x14ac:dyDescent="0.25">
      <c r="A1195" s="1" t="s">
        <v>277</v>
      </c>
      <c r="B1195" s="1" t="s">
        <v>331</v>
      </c>
      <c r="C1195" s="3">
        <v>2017</v>
      </c>
      <c r="D1195" s="5">
        <v>46765</v>
      </c>
      <c r="E1195" s="1">
        <v>1</v>
      </c>
      <c r="F1195" s="1">
        <v>495000</v>
      </c>
      <c r="G1195" s="1" t="s">
        <v>332</v>
      </c>
      <c r="H1195" s="1">
        <v>1</v>
      </c>
      <c r="I1195" s="2" t="s">
        <v>288</v>
      </c>
    </row>
    <row r="1196" spans="1:9" x14ac:dyDescent="0.25">
      <c r="A1196" s="1" t="s">
        <v>298</v>
      </c>
      <c r="B1196" s="1" t="s">
        <v>334</v>
      </c>
      <c r="C1196" s="3">
        <v>2014</v>
      </c>
      <c r="D1196" s="5">
        <v>57415</v>
      </c>
      <c r="E1196" s="1">
        <v>0</v>
      </c>
      <c r="F1196" s="1">
        <v>365000</v>
      </c>
      <c r="G1196" s="1" t="s">
        <v>296</v>
      </c>
      <c r="H1196" s="1">
        <v>1</v>
      </c>
      <c r="I1196" s="2" t="s">
        <v>291</v>
      </c>
    </row>
    <row r="1197" spans="1:9" x14ac:dyDescent="0.25">
      <c r="A1197" s="1" t="s">
        <v>3435</v>
      </c>
      <c r="B1197" s="1" t="s">
        <v>336</v>
      </c>
      <c r="C1197" s="3">
        <v>2020</v>
      </c>
      <c r="D1197" s="5">
        <v>65433</v>
      </c>
      <c r="E1197" s="1">
        <v>1</v>
      </c>
      <c r="F1197" s="1">
        <v>1780000</v>
      </c>
      <c r="G1197" s="1" t="s">
        <v>296</v>
      </c>
      <c r="H1197" s="1">
        <v>2</v>
      </c>
      <c r="I1197" s="2" t="s">
        <v>294</v>
      </c>
    </row>
    <row r="1198" spans="1:9" x14ac:dyDescent="0.25">
      <c r="A1198" s="1" t="s">
        <v>277</v>
      </c>
      <c r="B1198" s="1" t="s">
        <v>278</v>
      </c>
      <c r="C1198" s="3">
        <v>2017</v>
      </c>
      <c r="D1198" s="5">
        <v>35018</v>
      </c>
      <c r="E1198" s="1">
        <v>0</v>
      </c>
      <c r="F1198" s="1">
        <v>485000</v>
      </c>
      <c r="G1198" s="1" t="s">
        <v>279</v>
      </c>
      <c r="H1198" s="1">
        <v>1</v>
      </c>
      <c r="I1198" s="2" t="s">
        <v>297</v>
      </c>
    </row>
    <row r="1199" spans="1:9" x14ac:dyDescent="0.25">
      <c r="A1199" s="1" t="s">
        <v>3244</v>
      </c>
      <c r="B1199" s="1" t="s">
        <v>281</v>
      </c>
      <c r="C1199" s="3">
        <v>2019</v>
      </c>
      <c r="D1199" s="5">
        <v>57543</v>
      </c>
      <c r="E1199" s="1">
        <v>0</v>
      </c>
      <c r="F1199" s="1">
        <v>599000</v>
      </c>
      <c r="G1199" s="1" t="s">
        <v>279</v>
      </c>
      <c r="H1199" s="1">
        <v>1</v>
      </c>
      <c r="I1199" s="2" t="s">
        <v>300</v>
      </c>
    </row>
    <row r="1200" spans="1:9" x14ac:dyDescent="0.25">
      <c r="A1200" s="1" t="s">
        <v>3244</v>
      </c>
      <c r="B1200" s="1" t="s">
        <v>283</v>
      </c>
      <c r="C1200" s="3">
        <v>2017</v>
      </c>
      <c r="D1200" s="5">
        <v>48502</v>
      </c>
      <c r="E1200" s="1">
        <v>0</v>
      </c>
      <c r="F1200" s="1">
        <v>400000</v>
      </c>
      <c r="G1200" s="1" t="s">
        <v>284</v>
      </c>
      <c r="H1200" s="1">
        <v>1</v>
      </c>
      <c r="I1200" s="2" t="s">
        <v>302</v>
      </c>
    </row>
    <row r="1201" spans="1:9" x14ac:dyDescent="0.25">
      <c r="A1201" s="1" t="s">
        <v>277</v>
      </c>
      <c r="B1201" s="1" t="s">
        <v>286</v>
      </c>
      <c r="C1201" s="3">
        <v>2016</v>
      </c>
      <c r="D1201" s="5">
        <v>44434</v>
      </c>
      <c r="E1201" s="1">
        <v>0</v>
      </c>
      <c r="F1201" s="1">
        <v>700000</v>
      </c>
      <c r="G1201" s="1" t="s">
        <v>287</v>
      </c>
      <c r="H1201" s="1">
        <v>1</v>
      </c>
      <c r="I1201" s="2" t="s">
        <v>304</v>
      </c>
    </row>
    <row r="1202" spans="1:9" x14ac:dyDescent="0.25">
      <c r="A1202" s="1" t="s">
        <v>289</v>
      </c>
      <c r="B1202" s="1" t="s">
        <v>290</v>
      </c>
      <c r="C1202" s="3">
        <v>2015</v>
      </c>
      <c r="D1202" s="5">
        <v>87841</v>
      </c>
      <c r="E1202" s="1">
        <v>1</v>
      </c>
      <c r="F1202" s="1">
        <v>750000</v>
      </c>
      <c r="G1202" s="1" t="s">
        <v>287</v>
      </c>
      <c r="H1202" s="1">
        <v>1</v>
      </c>
      <c r="I1202" s="2" t="s">
        <v>307</v>
      </c>
    </row>
    <row r="1203" spans="1:9" x14ac:dyDescent="0.25">
      <c r="A1203" s="1" t="s">
        <v>277</v>
      </c>
      <c r="B1203" s="1" t="s">
        <v>292</v>
      </c>
      <c r="C1203" s="3">
        <v>2020</v>
      </c>
      <c r="D1203" s="5">
        <v>30988</v>
      </c>
      <c r="E1203" s="1">
        <v>0</v>
      </c>
      <c r="F1203" s="1">
        <v>970000</v>
      </c>
      <c r="G1203" s="1" t="s">
        <v>293</v>
      </c>
      <c r="H1203" s="1">
        <v>1</v>
      </c>
      <c r="I1203" s="2" t="s">
        <v>311</v>
      </c>
    </row>
    <row r="1204" spans="1:9" x14ac:dyDescent="0.25">
      <c r="A1204" s="1" t="s">
        <v>277</v>
      </c>
      <c r="B1204" s="1" t="s">
        <v>295</v>
      </c>
      <c r="C1204" s="3">
        <v>2015</v>
      </c>
      <c r="D1204" s="5">
        <v>60604</v>
      </c>
      <c r="E1204" s="1">
        <v>0</v>
      </c>
      <c r="F1204" s="1">
        <v>400000</v>
      </c>
      <c r="G1204" s="1" t="s">
        <v>296</v>
      </c>
      <c r="H1204" s="1">
        <v>1</v>
      </c>
      <c r="I1204" s="2" t="s">
        <v>314</v>
      </c>
    </row>
    <row r="1205" spans="1:9" x14ac:dyDescent="0.25">
      <c r="A1205" s="1" t="s">
        <v>298</v>
      </c>
      <c r="B1205" s="1" t="s">
        <v>299</v>
      </c>
      <c r="C1205" s="3">
        <v>2015</v>
      </c>
      <c r="D1205" s="5">
        <v>49769</v>
      </c>
      <c r="E1205" s="1">
        <v>0</v>
      </c>
      <c r="F1205" s="1">
        <v>595000</v>
      </c>
      <c r="G1205" s="1" t="s">
        <v>279</v>
      </c>
      <c r="H1205" s="1">
        <v>1</v>
      </c>
      <c r="I1205" s="2" t="s">
        <v>316</v>
      </c>
    </row>
    <row r="1206" spans="1:9" x14ac:dyDescent="0.25">
      <c r="A1206" s="1" t="s">
        <v>3244</v>
      </c>
      <c r="B1206" s="1" t="s">
        <v>281</v>
      </c>
      <c r="C1206" s="3">
        <v>2019</v>
      </c>
      <c r="D1206" s="5">
        <v>1431</v>
      </c>
      <c r="E1206" s="1">
        <v>0</v>
      </c>
      <c r="F1206" s="1">
        <v>695000</v>
      </c>
      <c r="G1206" s="1" t="s">
        <v>301</v>
      </c>
      <c r="H1206" s="1">
        <v>1</v>
      </c>
      <c r="I1206" s="2" t="s">
        <v>318</v>
      </c>
    </row>
    <row r="1207" spans="1:9" x14ac:dyDescent="0.25">
      <c r="A1207" s="1" t="s">
        <v>3244</v>
      </c>
      <c r="B1207" s="1" t="s">
        <v>303</v>
      </c>
      <c r="C1207" s="3">
        <v>2019</v>
      </c>
      <c r="D1207" s="5">
        <v>23004</v>
      </c>
      <c r="E1207" s="1">
        <v>0</v>
      </c>
      <c r="F1207" s="1">
        <v>900000</v>
      </c>
      <c r="G1207" s="1" t="s">
        <v>287</v>
      </c>
      <c r="H1207" s="1">
        <v>1</v>
      </c>
      <c r="I1207" s="2" t="s">
        <v>320</v>
      </c>
    </row>
    <row r="1208" spans="1:9" x14ac:dyDescent="0.25">
      <c r="A1208" s="1" t="s">
        <v>3343</v>
      </c>
      <c r="B1208" s="1" t="s">
        <v>305</v>
      </c>
      <c r="C1208" s="3">
        <v>2017</v>
      </c>
      <c r="D1208" s="5">
        <v>35128</v>
      </c>
      <c r="E1208" s="1">
        <v>0</v>
      </c>
      <c r="F1208" s="1">
        <v>4000000</v>
      </c>
      <c r="G1208" s="1" t="s">
        <v>306</v>
      </c>
      <c r="H1208" s="1">
        <v>1</v>
      </c>
      <c r="I1208" s="2" t="s">
        <v>322</v>
      </c>
    </row>
    <row r="1209" spans="1:9" x14ac:dyDescent="0.25">
      <c r="A1209" s="1" t="s">
        <v>308</v>
      </c>
      <c r="B1209" s="1" t="s">
        <v>309</v>
      </c>
      <c r="C1209" s="3">
        <v>2019</v>
      </c>
      <c r="D1209" s="5">
        <v>40913</v>
      </c>
      <c r="E1209" s="1">
        <v>0</v>
      </c>
      <c r="F1209" s="1">
        <v>925000</v>
      </c>
      <c r="G1209" s="1" t="s">
        <v>310</v>
      </c>
      <c r="H1209" s="1">
        <v>1</v>
      </c>
      <c r="I1209" s="2" t="s">
        <v>324</v>
      </c>
    </row>
    <row r="1210" spans="1:9" x14ac:dyDescent="0.25">
      <c r="A1210" s="1" t="s">
        <v>312</v>
      </c>
      <c r="B1210" s="1" t="s">
        <v>313</v>
      </c>
      <c r="C1210" s="3">
        <v>2021</v>
      </c>
      <c r="D1210" s="5">
        <v>28563</v>
      </c>
      <c r="E1210" s="1">
        <v>1</v>
      </c>
      <c r="F1210" s="1">
        <v>1310000</v>
      </c>
      <c r="G1210" s="1" t="s">
        <v>306</v>
      </c>
      <c r="H1210" s="1">
        <v>1</v>
      </c>
      <c r="I1210" s="2" t="s">
        <v>326</v>
      </c>
    </row>
    <row r="1211" spans="1:9" x14ac:dyDescent="0.25">
      <c r="A1211" s="1" t="s">
        <v>3343</v>
      </c>
      <c r="B1211" s="1" t="s">
        <v>315</v>
      </c>
      <c r="C1211" s="3">
        <v>2019</v>
      </c>
      <c r="D1211" s="5">
        <v>24419</v>
      </c>
      <c r="E1211" s="1">
        <v>1</v>
      </c>
      <c r="F1211" s="1">
        <v>3000000</v>
      </c>
      <c r="G1211" s="1" t="s">
        <v>306</v>
      </c>
      <c r="H1211" s="1">
        <v>1</v>
      </c>
      <c r="I1211" s="2" t="s">
        <v>328</v>
      </c>
    </row>
    <row r="1212" spans="1:9" x14ac:dyDescent="0.25">
      <c r="A1212" s="1" t="s">
        <v>5430</v>
      </c>
      <c r="B1212" s="1" t="s">
        <v>317</v>
      </c>
      <c r="C1212" s="3">
        <v>2022</v>
      </c>
      <c r="D1212" s="5">
        <v>10967</v>
      </c>
      <c r="E1212" s="1">
        <v>0</v>
      </c>
      <c r="F1212" s="1">
        <v>4400000</v>
      </c>
      <c r="G1212" s="1" t="s">
        <v>306</v>
      </c>
      <c r="H1212" s="1">
        <v>1</v>
      </c>
      <c r="I1212" s="2" t="s">
        <v>330</v>
      </c>
    </row>
    <row r="1213" spans="1:9" x14ac:dyDescent="0.25">
      <c r="A1213" s="1" t="s">
        <v>3343</v>
      </c>
      <c r="B1213" s="1" t="s">
        <v>319</v>
      </c>
      <c r="C1213" s="3">
        <v>2017</v>
      </c>
      <c r="D1213" s="5">
        <v>8590</v>
      </c>
      <c r="E1213" s="1">
        <v>1</v>
      </c>
      <c r="F1213" s="1">
        <v>2800000</v>
      </c>
      <c r="G1213" s="1" t="s">
        <v>306</v>
      </c>
      <c r="H1213" s="1">
        <v>1</v>
      </c>
      <c r="I1213" s="2" t="s">
        <v>333</v>
      </c>
    </row>
    <row r="1214" spans="1:9" x14ac:dyDescent="0.25">
      <c r="A1214" s="1" t="s">
        <v>156</v>
      </c>
      <c r="B1214" s="1" t="s">
        <v>321</v>
      </c>
      <c r="C1214" s="3">
        <v>2019</v>
      </c>
      <c r="D1214" s="5">
        <v>16883</v>
      </c>
      <c r="E1214" s="1">
        <v>1</v>
      </c>
      <c r="F1214" s="1">
        <v>3400000</v>
      </c>
      <c r="G1214" s="1" t="s">
        <v>306</v>
      </c>
      <c r="H1214" s="1">
        <v>1</v>
      </c>
      <c r="I1214" s="2" t="s">
        <v>335</v>
      </c>
    </row>
    <row r="1215" spans="1:9" x14ac:dyDescent="0.25">
      <c r="A1215" s="1" t="s">
        <v>3343</v>
      </c>
      <c r="B1215" s="1" t="s">
        <v>323</v>
      </c>
      <c r="C1215" s="3">
        <v>2019</v>
      </c>
      <c r="D1215" s="5">
        <v>50640</v>
      </c>
      <c r="E1215" s="1">
        <v>0</v>
      </c>
      <c r="F1215" s="1">
        <v>3500000</v>
      </c>
      <c r="G1215" s="1" t="s">
        <v>306</v>
      </c>
      <c r="H1215" s="1">
        <v>1</v>
      </c>
      <c r="I1215" s="2" t="s">
        <v>337</v>
      </c>
    </row>
    <row r="1216" spans="1:9" x14ac:dyDescent="0.25">
      <c r="A1216" s="1" t="s">
        <v>3343</v>
      </c>
      <c r="B1216" s="1" t="s">
        <v>325</v>
      </c>
      <c r="C1216" s="3">
        <v>2017</v>
      </c>
      <c r="D1216" s="5">
        <v>13127</v>
      </c>
      <c r="E1216" s="1">
        <v>0</v>
      </c>
      <c r="F1216" s="1">
        <v>2600000</v>
      </c>
      <c r="G1216" s="1" t="s">
        <v>306</v>
      </c>
      <c r="H1216" s="1"/>
      <c r="I1216" s="2" t="s">
        <v>338</v>
      </c>
    </row>
    <row r="1217" spans="1:9" x14ac:dyDescent="0.25">
      <c r="A1217" s="1" t="s">
        <v>3343</v>
      </c>
      <c r="B1217" s="1" t="s">
        <v>327</v>
      </c>
      <c r="C1217" s="3">
        <v>2021</v>
      </c>
      <c r="D1217" s="5">
        <v>5869</v>
      </c>
      <c r="E1217" s="1">
        <v>0</v>
      </c>
      <c r="F1217" s="1">
        <v>7600000</v>
      </c>
      <c r="G1217" s="1" t="s">
        <v>306</v>
      </c>
      <c r="H1217" s="1">
        <v>1</v>
      </c>
      <c r="I1217" s="2" t="s">
        <v>280</v>
      </c>
    </row>
    <row r="1218" spans="1:9" x14ac:dyDescent="0.25">
      <c r="A1218" s="1" t="s">
        <v>3343</v>
      </c>
      <c r="B1218" s="1" t="s">
        <v>329</v>
      </c>
      <c r="C1218" s="3">
        <v>2019</v>
      </c>
      <c r="D1218" s="5">
        <v>58239</v>
      </c>
      <c r="E1218" s="1">
        <v>1</v>
      </c>
      <c r="F1218" s="1">
        <v>5500000</v>
      </c>
      <c r="G1218" s="1" t="s">
        <v>306</v>
      </c>
      <c r="H1218" s="1"/>
      <c r="I1218" s="2" t="s">
        <v>282</v>
      </c>
    </row>
    <row r="1219" spans="1:9" x14ac:dyDescent="0.25">
      <c r="A1219" s="1" t="s">
        <v>277</v>
      </c>
      <c r="B1219" s="1" t="s">
        <v>331</v>
      </c>
      <c r="C1219" s="3">
        <v>2017</v>
      </c>
      <c r="D1219" s="5">
        <v>46765</v>
      </c>
      <c r="E1219" s="1">
        <v>1</v>
      </c>
      <c r="F1219" s="1">
        <v>495000</v>
      </c>
      <c r="G1219" s="1" t="s">
        <v>332</v>
      </c>
      <c r="H1219" s="1">
        <v>1</v>
      </c>
      <c r="I1219" s="2" t="s">
        <v>285</v>
      </c>
    </row>
    <row r="1220" spans="1:9" x14ac:dyDescent="0.25">
      <c r="A1220" s="1" t="s">
        <v>298</v>
      </c>
      <c r="B1220" s="1" t="s">
        <v>334</v>
      </c>
      <c r="C1220" s="3">
        <v>2014</v>
      </c>
      <c r="D1220" s="5">
        <v>57415</v>
      </c>
      <c r="E1220" s="1">
        <v>0</v>
      </c>
      <c r="F1220" s="1">
        <v>365000</v>
      </c>
      <c r="G1220" s="1" t="s">
        <v>296</v>
      </c>
      <c r="H1220" s="1">
        <v>1</v>
      </c>
      <c r="I1220" s="2" t="s">
        <v>288</v>
      </c>
    </row>
    <row r="1221" spans="1:9" x14ac:dyDescent="0.25">
      <c r="A1221" s="1" t="s">
        <v>3435</v>
      </c>
      <c r="B1221" s="1" t="s">
        <v>336</v>
      </c>
      <c r="C1221" s="3">
        <v>2020</v>
      </c>
      <c r="D1221" s="5">
        <v>65433</v>
      </c>
      <c r="E1221" s="1">
        <v>1</v>
      </c>
      <c r="F1221" s="1">
        <v>1780000</v>
      </c>
      <c r="G1221" s="1" t="s">
        <v>296</v>
      </c>
      <c r="H1221" s="1">
        <v>1</v>
      </c>
      <c r="I1221" s="2" t="s">
        <v>291</v>
      </c>
    </row>
    <row r="1222" spans="1:9" x14ac:dyDescent="0.25">
      <c r="A1222" s="1" t="s">
        <v>51</v>
      </c>
      <c r="B1222" s="1" t="s">
        <v>339</v>
      </c>
      <c r="C1222" s="3">
        <v>2018</v>
      </c>
      <c r="D1222" s="5">
        <v>27059</v>
      </c>
      <c r="E1222" s="1">
        <v>1</v>
      </c>
      <c r="F1222" s="1">
        <v>750000</v>
      </c>
      <c r="G1222" s="1" t="s">
        <v>279</v>
      </c>
      <c r="H1222" s="1">
        <v>1</v>
      </c>
      <c r="I1222" s="2" t="s">
        <v>340</v>
      </c>
    </row>
    <row r="1223" spans="1:9" x14ac:dyDescent="0.25">
      <c r="A1223" s="1" t="s">
        <v>3244</v>
      </c>
      <c r="B1223" s="1" t="s">
        <v>341</v>
      </c>
      <c r="C1223" s="3">
        <v>2017</v>
      </c>
      <c r="D1223" s="5">
        <v>45000</v>
      </c>
      <c r="E1223" s="1">
        <v>0</v>
      </c>
      <c r="F1223" s="1">
        <v>550000</v>
      </c>
      <c r="G1223" s="1" t="s">
        <v>342</v>
      </c>
      <c r="H1223" s="1">
        <v>1</v>
      </c>
      <c r="I1223" s="2" t="s">
        <v>343</v>
      </c>
    </row>
    <row r="1224" spans="1:9" x14ac:dyDescent="0.25">
      <c r="A1224" s="1" t="s">
        <v>3244</v>
      </c>
      <c r="B1224" s="1" t="s">
        <v>344</v>
      </c>
      <c r="C1224" s="3">
        <v>2015</v>
      </c>
      <c r="D1224" s="5">
        <v>84463</v>
      </c>
      <c r="E1224" s="1">
        <v>1</v>
      </c>
      <c r="F1224" s="1">
        <v>415000.00000000006</v>
      </c>
      <c r="G1224" s="1" t="s">
        <v>279</v>
      </c>
      <c r="H1224" s="1">
        <v>1</v>
      </c>
      <c r="I1224" s="2" t="s">
        <v>345</v>
      </c>
    </row>
    <row r="1225" spans="1:9" x14ac:dyDescent="0.25">
      <c r="A1225" s="1" t="s">
        <v>3244</v>
      </c>
      <c r="B1225" s="1" t="s">
        <v>346</v>
      </c>
      <c r="C1225" s="3">
        <v>2016</v>
      </c>
      <c r="D1225" s="5">
        <v>69802</v>
      </c>
      <c r="E1225" s="1">
        <v>1</v>
      </c>
      <c r="F1225" s="1">
        <v>595000</v>
      </c>
      <c r="G1225" s="1" t="s">
        <v>279</v>
      </c>
      <c r="H1225" s="1">
        <v>2</v>
      </c>
      <c r="I1225" s="2" t="s">
        <v>347</v>
      </c>
    </row>
    <row r="1226" spans="1:9" x14ac:dyDescent="0.25">
      <c r="A1226" s="1" t="s">
        <v>3343</v>
      </c>
      <c r="B1226" s="1" t="s">
        <v>348</v>
      </c>
      <c r="C1226" s="3">
        <v>2018</v>
      </c>
      <c r="D1226" s="5">
        <v>28000</v>
      </c>
      <c r="E1226" s="1">
        <v>1</v>
      </c>
      <c r="F1226" s="1">
        <v>5200000</v>
      </c>
      <c r="G1226" s="1" t="s">
        <v>279</v>
      </c>
      <c r="H1226" s="1">
        <v>1</v>
      </c>
      <c r="I1226" s="2" t="s">
        <v>349</v>
      </c>
    </row>
    <row r="1227" spans="1:9" x14ac:dyDescent="0.25">
      <c r="A1227" s="1" t="s">
        <v>51</v>
      </c>
      <c r="B1227" s="1" t="s">
        <v>350</v>
      </c>
      <c r="C1227" s="3">
        <v>2022</v>
      </c>
      <c r="D1227" s="5">
        <v>300</v>
      </c>
      <c r="E1227" s="1">
        <v>1</v>
      </c>
      <c r="F1227" s="1">
        <v>2411000</v>
      </c>
      <c r="G1227" s="1" t="s">
        <v>279</v>
      </c>
      <c r="H1227" s="1">
        <v>1</v>
      </c>
      <c r="I1227" s="2" t="s">
        <v>351</v>
      </c>
    </row>
    <row r="1228" spans="1:9" x14ac:dyDescent="0.25">
      <c r="A1228" s="1" t="s">
        <v>3244</v>
      </c>
      <c r="B1228" s="1" t="s">
        <v>352</v>
      </c>
      <c r="C1228" s="3">
        <v>2019</v>
      </c>
      <c r="D1228" s="5">
        <v>31000</v>
      </c>
      <c r="E1228" s="1">
        <v>2</v>
      </c>
      <c r="F1228" s="1">
        <v>575000</v>
      </c>
      <c r="G1228" s="1" t="s">
        <v>279</v>
      </c>
      <c r="H1228" s="1">
        <v>1</v>
      </c>
      <c r="I1228" s="2" t="s">
        <v>353</v>
      </c>
    </row>
    <row r="1229" spans="1:9" x14ac:dyDescent="0.25">
      <c r="A1229" s="1" t="s">
        <v>244</v>
      </c>
      <c r="B1229" s="1" t="s">
        <v>354</v>
      </c>
      <c r="C1229" s="3">
        <v>2018</v>
      </c>
      <c r="D1229" s="5">
        <v>58000</v>
      </c>
      <c r="E1229" s="1">
        <v>1</v>
      </c>
      <c r="F1229" s="1">
        <v>3050000</v>
      </c>
      <c r="G1229" s="1" t="s">
        <v>279</v>
      </c>
      <c r="H1229" s="1">
        <v>2</v>
      </c>
      <c r="I1229" s="2" t="s">
        <v>355</v>
      </c>
    </row>
    <row r="1230" spans="1:9" x14ac:dyDescent="0.25">
      <c r="A1230" s="1" t="s">
        <v>30</v>
      </c>
      <c r="B1230" s="1" t="s">
        <v>356</v>
      </c>
      <c r="C1230" s="3">
        <v>2017</v>
      </c>
      <c r="D1230" s="5">
        <v>45876</v>
      </c>
      <c r="E1230" s="1">
        <v>0</v>
      </c>
      <c r="F1230" s="1">
        <v>520000</v>
      </c>
      <c r="G1230" s="1" t="s">
        <v>279</v>
      </c>
      <c r="H1230" s="1">
        <v>1</v>
      </c>
      <c r="I1230" s="2" t="s">
        <v>357</v>
      </c>
    </row>
    <row r="1231" spans="1:9" x14ac:dyDescent="0.25">
      <c r="A1231" s="1"/>
      <c r="B1231" s="1" t="s">
        <v>358</v>
      </c>
      <c r="C1231" s="3">
        <v>2014</v>
      </c>
      <c r="D1231" s="5">
        <v>73432</v>
      </c>
      <c r="E1231" s="1">
        <v>0</v>
      </c>
      <c r="F1231" s="1">
        <v>365000</v>
      </c>
      <c r="G1231" s="1" t="s">
        <v>279</v>
      </c>
      <c r="H1231" s="1"/>
      <c r="I1231" s="2" t="s">
        <v>359</v>
      </c>
    </row>
    <row r="1232" spans="1:9" x14ac:dyDescent="0.25">
      <c r="A1232" s="1" t="s">
        <v>3244</v>
      </c>
      <c r="B1232" s="1" t="s">
        <v>360</v>
      </c>
      <c r="C1232" s="3">
        <v>2015</v>
      </c>
      <c r="D1232" s="5">
        <v>26315</v>
      </c>
      <c r="E1232" s="1">
        <v>0</v>
      </c>
      <c r="F1232" s="1">
        <v>424000</v>
      </c>
      <c r="G1232" s="1" t="s">
        <v>279</v>
      </c>
      <c r="H1232" s="1">
        <v>1</v>
      </c>
      <c r="I1232" s="2" t="s">
        <v>361</v>
      </c>
    </row>
    <row r="1233" spans="1:9" x14ac:dyDescent="0.25">
      <c r="A1233" s="1" t="s">
        <v>3244</v>
      </c>
      <c r="B1233" s="1" t="s">
        <v>362</v>
      </c>
      <c r="C1233" s="3">
        <v>2017</v>
      </c>
      <c r="D1233" s="5">
        <v>61472</v>
      </c>
      <c r="E1233" s="1">
        <v>1</v>
      </c>
      <c r="F1233" s="1">
        <v>650000</v>
      </c>
      <c r="G1233" s="1" t="s">
        <v>279</v>
      </c>
      <c r="H1233" s="1">
        <v>1</v>
      </c>
      <c r="I1233" s="2" t="s">
        <v>363</v>
      </c>
    </row>
    <row r="1234" spans="1:9" x14ac:dyDescent="0.25">
      <c r="A1234" s="1" t="s">
        <v>3</v>
      </c>
      <c r="B1234" s="1" t="s">
        <v>364</v>
      </c>
      <c r="C1234" s="3">
        <v>2017</v>
      </c>
      <c r="D1234" s="5">
        <v>87367</v>
      </c>
      <c r="E1234" s="1">
        <v>0</v>
      </c>
      <c r="F1234" s="1">
        <v>650000</v>
      </c>
      <c r="G1234" s="1" t="s">
        <v>279</v>
      </c>
      <c r="H1234" s="1">
        <v>2</v>
      </c>
      <c r="I1234" s="2" t="s">
        <v>365</v>
      </c>
    </row>
    <row r="1235" spans="1:9" x14ac:dyDescent="0.25">
      <c r="A1235" s="1" t="s">
        <v>3</v>
      </c>
      <c r="B1235" s="1" t="s">
        <v>366</v>
      </c>
      <c r="C1235" s="3">
        <v>2015</v>
      </c>
      <c r="D1235" s="5">
        <v>49769</v>
      </c>
      <c r="E1235" s="1">
        <v>0</v>
      </c>
      <c r="F1235" s="1">
        <v>595000</v>
      </c>
      <c r="G1235" s="1" t="s">
        <v>279</v>
      </c>
      <c r="H1235" s="1">
        <v>1</v>
      </c>
      <c r="I1235" s="2" t="s">
        <v>367</v>
      </c>
    </row>
    <row r="1236" spans="1:9" x14ac:dyDescent="0.25">
      <c r="A1236" s="1" t="s">
        <v>30</v>
      </c>
      <c r="B1236" s="1" t="s">
        <v>368</v>
      </c>
      <c r="C1236" s="3">
        <v>2014</v>
      </c>
      <c r="D1236" s="5">
        <v>64812</v>
      </c>
      <c r="E1236" s="1">
        <v>0</v>
      </c>
      <c r="F1236" s="1">
        <v>335000</v>
      </c>
      <c r="G1236" s="1" t="s">
        <v>279</v>
      </c>
      <c r="H1236" s="1">
        <v>1</v>
      </c>
      <c r="I1236" s="2" t="s">
        <v>369</v>
      </c>
    </row>
    <row r="1237" spans="1:9" x14ac:dyDescent="0.25">
      <c r="A1237" s="1"/>
      <c r="B1237" s="1" t="s">
        <v>370</v>
      </c>
      <c r="C1237" s="3">
        <v>2017</v>
      </c>
      <c r="D1237" s="5">
        <v>16265</v>
      </c>
      <c r="E1237" s="1">
        <v>0</v>
      </c>
      <c r="F1237" s="1">
        <v>250000</v>
      </c>
      <c r="G1237" s="1" t="s">
        <v>279</v>
      </c>
      <c r="H1237" s="1"/>
      <c r="I1237" s="2" t="s">
        <v>371</v>
      </c>
    </row>
    <row r="1238" spans="1:9" x14ac:dyDescent="0.25">
      <c r="A1238" s="1" t="s">
        <v>30</v>
      </c>
      <c r="B1238" s="1" t="s">
        <v>372</v>
      </c>
      <c r="C1238" s="3">
        <v>2017</v>
      </c>
      <c r="D1238" s="5">
        <v>35018</v>
      </c>
      <c r="E1238" s="1">
        <v>0</v>
      </c>
      <c r="F1238" s="1">
        <v>484999.99999999994</v>
      </c>
      <c r="G1238" s="1" t="s">
        <v>279</v>
      </c>
      <c r="H1238" s="1">
        <v>1</v>
      </c>
      <c r="I1238" s="2" t="s">
        <v>373</v>
      </c>
    </row>
    <row r="1239" spans="1:9" x14ac:dyDescent="0.25">
      <c r="A1239" s="1" t="s">
        <v>3244</v>
      </c>
      <c r="B1239" s="1" t="s">
        <v>374</v>
      </c>
      <c r="C1239" s="3">
        <v>2019</v>
      </c>
      <c r="D1239" s="5">
        <v>57543</v>
      </c>
      <c r="E1239" s="1">
        <v>0</v>
      </c>
      <c r="F1239" s="1">
        <v>599000</v>
      </c>
      <c r="G1239" s="1" t="s">
        <v>279</v>
      </c>
      <c r="H1239" s="1">
        <v>1</v>
      </c>
      <c r="I1239" s="2" t="s">
        <v>375</v>
      </c>
    </row>
    <row r="1240" spans="1:9" x14ac:dyDescent="0.25">
      <c r="A1240" s="1" t="s">
        <v>3244</v>
      </c>
      <c r="B1240" s="1" t="s">
        <v>376</v>
      </c>
      <c r="C1240" s="3">
        <v>2017</v>
      </c>
      <c r="D1240" s="5">
        <v>48502</v>
      </c>
      <c r="E1240" s="1">
        <v>0</v>
      </c>
      <c r="F1240" s="1">
        <v>400000</v>
      </c>
      <c r="G1240" s="1" t="s">
        <v>284</v>
      </c>
      <c r="H1240" s="1">
        <v>1</v>
      </c>
      <c r="I1240" s="2" t="s">
        <v>377</v>
      </c>
    </row>
    <row r="1241" spans="1:9" x14ac:dyDescent="0.25">
      <c r="A1241" s="1" t="s">
        <v>3244</v>
      </c>
      <c r="B1241" s="1" t="s">
        <v>378</v>
      </c>
      <c r="C1241" s="3">
        <v>2022</v>
      </c>
      <c r="D1241" s="5">
        <v>11000</v>
      </c>
      <c r="E1241" s="1">
        <v>0</v>
      </c>
      <c r="F1241" s="1">
        <v>1140000</v>
      </c>
      <c r="G1241" s="1" t="s">
        <v>342</v>
      </c>
      <c r="H1241" s="1">
        <v>1</v>
      </c>
      <c r="I1241" s="2" t="s">
        <v>379</v>
      </c>
    </row>
    <row r="1242" spans="1:9" x14ac:dyDescent="0.25">
      <c r="A1242" s="1" t="s">
        <v>3</v>
      </c>
      <c r="B1242" s="1" t="s">
        <v>380</v>
      </c>
      <c r="C1242" s="3">
        <v>2015</v>
      </c>
      <c r="D1242" s="5">
        <v>56000</v>
      </c>
      <c r="E1242" s="1">
        <v>0</v>
      </c>
      <c r="F1242" s="1">
        <v>450000</v>
      </c>
      <c r="G1242" s="1" t="s">
        <v>381</v>
      </c>
      <c r="H1242" s="1">
        <v>1</v>
      </c>
      <c r="I1242" s="2" t="s">
        <v>382</v>
      </c>
    </row>
    <row r="1243" spans="1:9" x14ac:dyDescent="0.25">
      <c r="A1243" s="1" t="s">
        <v>3343</v>
      </c>
      <c r="B1243" s="1" t="s">
        <v>383</v>
      </c>
      <c r="C1243" s="3">
        <v>2015</v>
      </c>
      <c r="D1243" s="5">
        <v>76345</v>
      </c>
      <c r="E1243" s="1">
        <v>1</v>
      </c>
      <c r="F1243" s="1">
        <v>2685000</v>
      </c>
      <c r="G1243" s="1" t="s">
        <v>342</v>
      </c>
      <c r="H1243" s="1">
        <v>1</v>
      </c>
      <c r="I1243" s="2" t="s">
        <v>384</v>
      </c>
    </row>
    <row r="1244" spans="1:9" x14ac:dyDescent="0.25">
      <c r="A1244" s="1" t="s">
        <v>30</v>
      </c>
      <c r="B1244" s="1" t="s">
        <v>385</v>
      </c>
      <c r="C1244" s="3">
        <v>2014</v>
      </c>
      <c r="D1244" s="5">
        <v>89000</v>
      </c>
      <c r="E1244" s="1">
        <v>0</v>
      </c>
      <c r="F1244" s="1">
        <v>340000</v>
      </c>
      <c r="G1244" s="1" t="s">
        <v>279</v>
      </c>
      <c r="H1244" s="1">
        <v>1</v>
      </c>
      <c r="I1244" s="2" t="s">
        <v>386</v>
      </c>
    </row>
    <row r="1245" spans="1:9" x14ac:dyDescent="0.25">
      <c r="A1245" s="1" t="s">
        <v>21</v>
      </c>
      <c r="B1245" s="1" t="s">
        <v>387</v>
      </c>
      <c r="C1245" s="3">
        <v>2009</v>
      </c>
      <c r="D1245" s="5">
        <v>86000</v>
      </c>
      <c r="E1245" s="1">
        <v>0</v>
      </c>
      <c r="F1245" s="1">
        <v>245000.00000000003</v>
      </c>
      <c r="G1245" s="1" t="s">
        <v>342</v>
      </c>
      <c r="H1245" s="1">
        <v>2</v>
      </c>
      <c r="I1245" s="2" t="s">
        <v>388</v>
      </c>
    </row>
    <row r="1246" spans="1:9" x14ac:dyDescent="0.25">
      <c r="A1246" s="1" t="s">
        <v>3</v>
      </c>
      <c r="B1246" s="1" t="s">
        <v>389</v>
      </c>
      <c r="C1246" s="3">
        <v>2014</v>
      </c>
      <c r="D1246" s="5">
        <v>55200</v>
      </c>
      <c r="E1246" s="1">
        <v>0</v>
      </c>
      <c r="F1246" s="1">
        <v>300000</v>
      </c>
      <c r="G1246" s="1" t="s">
        <v>279</v>
      </c>
      <c r="H1246" s="1">
        <v>2</v>
      </c>
      <c r="I1246" s="2" t="s">
        <v>390</v>
      </c>
    </row>
    <row r="1247" spans="1:9" x14ac:dyDescent="0.25">
      <c r="A1247" s="1" t="s">
        <v>3244</v>
      </c>
      <c r="B1247" s="1" t="s">
        <v>391</v>
      </c>
      <c r="C1247" s="3">
        <v>2017</v>
      </c>
      <c r="D1247" s="5">
        <v>23000</v>
      </c>
      <c r="E1247" s="1">
        <v>0</v>
      </c>
      <c r="F1247" s="1">
        <v>360000</v>
      </c>
      <c r="G1247" s="1" t="s">
        <v>279</v>
      </c>
      <c r="H1247" s="1">
        <v>1</v>
      </c>
      <c r="I1247" s="2" t="s">
        <v>392</v>
      </c>
    </row>
    <row r="1248" spans="1:9" x14ac:dyDescent="0.25">
      <c r="A1248" s="1" t="s">
        <v>3343</v>
      </c>
      <c r="B1248" s="1" t="s">
        <v>393</v>
      </c>
      <c r="C1248" s="3">
        <v>2020</v>
      </c>
      <c r="D1248" s="5">
        <v>50000</v>
      </c>
      <c r="E1248" s="1">
        <v>1</v>
      </c>
      <c r="F1248" s="1">
        <v>3900000</v>
      </c>
      <c r="G1248" s="1" t="s">
        <v>284</v>
      </c>
      <c r="H1248" s="1">
        <v>1</v>
      </c>
      <c r="I1248" s="2" t="s">
        <v>394</v>
      </c>
    </row>
    <row r="1249" spans="1:9" x14ac:dyDescent="0.25">
      <c r="A1249" s="1" t="s">
        <v>3244</v>
      </c>
      <c r="B1249" s="1" t="s">
        <v>395</v>
      </c>
      <c r="C1249" s="3">
        <v>2018</v>
      </c>
      <c r="D1249" s="5">
        <v>64300</v>
      </c>
      <c r="E1249" s="1">
        <v>0</v>
      </c>
      <c r="F1249" s="1">
        <v>535000</v>
      </c>
      <c r="G1249" s="1" t="s">
        <v>342</v>
      </c>
      <c r="H1249" s="1">
        <v>2</v>
      </c>
      <c r="I1249" s="2" t="s">
        <v>396</v>
      </c>
    </row>
    <row r="1250" spans="1:9" x14ac:dyDescent="0.25">
      <c r="A1250" s="1" t="s">
        <v>8</v>
      </c>
      <c r="B1250" s="1" t="s">
        <v>397</v>
      </c>
      <c r="C1250" s="3">
        <v>2013</v>
      </c>
      <c r="D1250" s="5">
        <v>82200</v>
      </c>
      <c r="E1250" s="1">
        <v>0</v>
      </c>
      <c r="F1250" s="1">
        <v>335000</v>
      </c>
      <c r="G1250" s="1" t="s">
        <v>342</v>
      </c>
      <c r="H1250" s="1">
        <v>1</v>
      </c>
      <c r="I1250" s="2" t="s">
        <v>398</v>
      </c>
    </row>
    <row r="1251" spans="1:9" x14ac:dyDescent="0.25">
      <c r="A1251" s="1" t="s">
        <v>3244</v>
      </c>
      <c r="B1251" s="1" t="s">
        <v>399</v>
      </c>
      <c r="C1251" s="3">
        <v>2015</v>
      </c>
      <c r="D1251" s="5">
        <v>55000</v>
      </c>
      <c r="E1251" s="1">
        <v>0</v>
      </c>
      <c r="F1251" s="1">
        <v>425000</v>
      </c>
      <c r="G1251" s="1" t="s">
        <v>381</v>
      </c>
      <c r="H1251" s="1">
        <v>1</v>
      </c>
      <c r="I1251" s="2" t="s">
        <v>400</v>
      </c>
    </row>
    <row r="1252" spans="1:9" x14ac:dyDescent="0.25">
      <c r="A1252" s="1" t="s">
        <v>30</v>
      </c>
      <c r="B1252" s="1" t="s">
        <v>401</v>
      </c>
      <c r="C1252" s="3">
        <v>2013</v>
      </c>
      <c r="D1252" s="5">
        <v>41700</v>
      </c>
      <c r="E1252" s="1">
        <v>0</v>
      </c>
      <c r="F1252" s="1">
        <v>270000</v>
      </c>
      <c r="G1252" s="1" t="s">
        <v>342</v>
      </c>
      <c r="H1252" s="1">
        <v>1</v>
      </c>
      <c r="I1252" s="2" t="s">
        <v>402</v>
      </c>
    </row>
    <row r="1253" spans="1:9" x14ac:dyDescent="0.25">
      <c r="A1253" s="1" t="s">
        <v>403</v>
      </c>
      <c r="B1253" s="1" t="s">
        <v>404</v>
      </c>
      <c r="C1253" s="3">
        <v>2010</v>
      </c>
      <c r="D1253" s="5">
        <v>70652</v>
      </c>
      <c r="E1253" s="1">
        <v>0</v>
      </c>
      <c r="F1253" s="1">
        <v>245000.00000000003</v>
      </c>
      <c r="G1253" s="1" t="s">
        <v>342</v>
      </c>
      <c r="H1253" s="1">
        <v>3</v>
      </c>
      <c r="I1253" s="2" t="s">
        <v>405</v>
      </c>
    </row>
    <row r="1254" spans="1:9" x14ac:dyDescent="0.25">
      <c r="A1254" s="1" t="s">
        <v>3343</v>
      </c>
      <c r="B1254" s="1" t="s">
        <v>406</v>
      </c>
      <c r="C1254" s="3">
        <v>2016</v>
      </c>
      <c r="D1254" s="5">
        <v>44392</v>
      </c>
      <c r="E1254" s="1">
        <v>0</v>
      </c>
      <c r="F1254" s="1">
        <v>2000000</v>
      </c>
      <c r="G1254" s="1" t="s">
        <v>284</v>
      </c>
      <c r="H1254" s="1">
        <v>3</v>
      </c>
      <c r="I1254" s="2" t="s">
        <v>407</v>
      </c>
    </row>
    <row r="1255" spans="1:9" x14ac:dyDescent="0.25">
      <c r="A1255" s="1" t="s">
        <v>3343</v>
      </c>
      <c r="B1255" s="1" t="s">
        <v>408</v>
      </c>
      <c r="C1255" s="3">
        <v>2017</v>
      </c>
      <c r="D1255" s="5">
        <v>65000</v>
      </c>
      <c r="E1255" s="1">
        <v>1</v>
      </c>
      <c r="F1255" s="1">
        <v>6000000</v>
      </c>
      <c r="G1255" s="1" t="s">
        <v>284</v>
      </c>
      <c r="H1255" s="1">
        <v>1</v>
      </c>
      <c r="I1255" s="2" t="s">
        <v>409</v>
      </c>
    </row>
    <row r="1256" spans="1:9" x14ac:dyDescent="0.25">
      <c r="A1256" s="1" t="s">
        <v>30</v>
      </c>
      <c r="B1256" s="1" t="s">
        <v>410</v>
      </c>
      <c r="C1256" s="3">
        <v>2014</v>
      </c>
      <c r="D1256" s="5">
        <v>62224</v>
      </c>
      <c r="E1256" s="1">
        <v>0</v>
      </c>
      <c r="F1256" s="1">
        <v>535000</v>
      </c>
      <c r="G1256" s="1" t="s">
        <v>284</v>
      </c>
      <c r="H1256" s="1">
        <v>1</v>
      </c>
      <c r="I1256" s="2" t="s">
        <v>411</v>
      </c>
    </row>
    <row r="1257" spans="1:9" x14ac:dyDescent="0.25">
      <c r="A1257" s="1" t="s">
        <v>412</v>
      </c>
      <c r="B1257" s="1" t="s">
        <v>413</v>
      </c>
      <c r="C1257" s="3">
        <v>2014</v>
      </c>
      <c r="D1257" s="5">
        <v>57108</v>
      </c>
      <c r="E1257" s="1">
        <v>1</v>
      </c>
      <c r="F1257" s="1">
        <v>1380000</v>
      </c>
      <c r="G1257" s="1" t="s">
        <v>284</v>
      </c>
      <c r="H1257" s="1">
        <v>2</v>
      </c>
      <c r="I1257" s="2" t="s">
        <v>414</v>
      </c>
    </row>
    <row r="1258" spans="1:9" x14ac:dyDescent="0.25">
      <c r="A1258" s="1" t="s">
        <v>8</v>
      </c>
      <c r="B1258" s="1" t="s">
        <v>397</v>
      </c>
      <c r="C1258" s="3">
        <v>2015</v>
      </c>
      <c r="D1258" s="5">
        <v>65000</v>
      </c>
      <c r="E1258" s="1">
        <v>0</v>
      </c>
      <c r="F1258" s="1">
        <v>490000.00000000006</v>
      </c>
      <c r="G1258" s="1" t="s">
        <v>284</v>
      </c>
      <c r="H1258" s="1">
        <v>2</v>
      </c>
      <c r="I1258" s="2" t="s">
        <v>415</v>
      </c>
    </row>
    <row r="1259" spans="1:9" x14ac:dyDescent="0.25">
      <c r="A1259" s="1" t="s">
        <v>3</v>
      </c>
      <c r="B1259" s="1" t="s">
        <v>416</v>
      </c>
      <c r="C1259" s="3">
        <v>2018</v>
      </c>
      <c r="D1259" s="5">
        <v>22000</v>
      </c>
      <c r="E1259" s="1">
        <v>0</v>
      </c>
      <c r="F1259" s="1">
        <v>1025000</v>
      </c>
      <c r="G1259" s="1" t="s">
        <v>279</v>
      </c>
      <c r="H1259" s="1">
        <v>1</v>
      </c>
      <c r="I1259" s="2" t="s">
        <v>417</v>
      </c>
    </row>
    <row r="1260" spans="1:9" x14ac:dyDescent="0.25">
      <c r="A1260" s="1" t="s">
        <v>51</v>
      </c>
      <c r="B1260" s="1" t="s">
        <v>418</v>
      </c>
      <c r="C1260" s="3">
        <v>2020</v>
      </c>
      <c r="D1260" s="5">
        <v>32467</v>
      </c>
      <c r="E1260" s="1">
        <v>1</v>
      </c>
      <c r="F1260" s="1">
        <v>1739999.9999999998</v>
      </c>
      <c r="G1260" s="1" t="s">
        <v>284</v>
      </c>
      <c r="H1260" s="1">
        <v>1</v>
      </c>
      <c r="I1260" s="2" t="s">
        <v>419</v>
      </c>
    </row>
    <row r="1261" spans="1:9" x14ac:dyDescent="0.25">
      <c r="A1261" s="1" t="s">
        <v>244</v>
      </c>
      <c r="B1261" s="1" t="s">
        <v>420</v>
      </c>
      <c r="C1261" s="3">
        <v>2018</v>
      </c>
      <c r="D1261" s="5">
        <v>93000</v>
      </c>
      <c r="E1261" s="1">
        <v>1</v>
      </c>
      <c r="F1261" s="1">
        <v>2500000</v>
      </c>
      <c r="G1261" s="1" t="s">
        <v>284</v>
      </c>
      <c r="H1261" s="1">
        <v>2</v>
      </c>
      <c r="I1261" s="2" t="s">
        <v>421</v>
      </c>
    </row>
    <row r="1262" spans="1:9" x14ac:dyDescent="0.25">
      <c r="A1262" s="1" t="s">
        <v>156</v>
      </c>
      <c r="B1262" s="1" t="s">
        <v>422</v>
      </c>
      <c r="C1262" s="3">
        <v>2018</v>
      </c>
      <c r="D1262" s="5">
        <v>40000</v>
      </c>
      <c r="E1262" s="1">
        <v>1</v>
      </c>
      <c r="F1262" s="1">
        <v>2700000</v>
      </c>
      <c r="G1262" s="1" t="s">
        <v>284</v>
      </c>
      <c r="H1262" s="1">
        <v>1</v>
      </c>
      <c r="I1262" s="2" t="s">
        <v>423</v>
      </c>
    </row>
    <row r="1263" spans="1:9" x14ac:dyDescent="0.25">
      <c r="A1263" s="1" t="s">
        <v>30</v>
      </c>
      <c r="B1263" s="1" t="s">
        <v>424</v>
      </c>
      <c r="C1263" s="3">
        <v>2014</v>
      </c>
      <c r="D1263" s="5">
        <v>58000</v>
      </c>
      <c r="E1263" s="1">
        <v>0</v>
      </c>
      <c r="F1263" s="1">
        <v>450000</v>
      </c>
      <c r="G1263" s="1" t="s">
        <v>279</v>
      </c>
      <c r="H1263" s="1">
        <v>1</v>
      </c>
      <c r="I1263" s="2" t="s">
        <v>425</v>
      </c>
    </row>
    <row r="1264" spans="1:9" x14ac:dyDescent="0.25">
      <c r="A1264" s="1" t="s">
        <v>143</v>
      </c>
      <c r="B1264" s="1" t="s">
        <v>426</v>
      </c>
      <c r="C1264" s="3">
        <v>2013</v>
      </c>
      <c r="D1264" s="5">
        <v>82000</v>
      </c>
      <c r="E1264" s="1">
        <v>1</v>
      </c>
      <c r="F1264" s="1">
        <v>2000000</v>
      </c>
      <c r="G1264" s="1" t="s">
        <v>284</v>
      </c>
      <c r="H1264" s="1">
        <v>1</v>
      </c>
      <c r="I1264" s="2" t="s">
        <v>427</v>
      </c>
    </row>
    <row r="1265" spans="1:9" x14ac:dyDescent="0.25">
      <c r="A1265" s="1" t="s">
        <v>39</v>
      </c>
      <c r="B1265" s="1" t="s">
        <v>428</v>
      </c>
      <c r="C1265" s="3">
        <v>2018</v>
      </c>
      <c r="D1265" s="5">
        <v>89000</v>
      </c>
      <c r="E1265" s="1">
        <v>1</v>
      </c>
      <c r="F1265" s="1">
        <v>3000000</v>
      </c>
      <c r="G1265" s="1" t="s">
        <v>284</v>
      </c>
      <c r="H1265" s="1">
        <v>1</v>
      </c>
      <c r="I1265" s="2" t="s">
        <v>429</v>
      </c>
    </row>
    <row r="1266" spans="1:9" x14ac:dyDescent="0.25">
      <c r="A1266" s="1" t="s">
        <v>412</v>
      </c>
      <c r="B1266" s="1" t="s">
        <v>430</v>
      </c>
      <c r="C1266" s="3">
        <v>2011</v>
      </c>
      <c r="D1266" s="5">
        <v>76000</v>
      </c>
      <c r="E1266" s="1">
        <v>0</v>
      </c>
      <c r="F1266" s="1">
        <v>2000000</v>
      </c>
      <c r="G1266" s="1" t="s">
        <v>284</v>
      </c>
      <c r="H1266" s="1">
        <v>1</v>
      </c>
      <c r="I1266" s="2" t="s">
        <v>431</v>
      </c>
    </row>
    <row r="1267" spans="1:9" x14ac:dyDescent="0.25">
      <c r="A1267" s="1" t="s">
        <v>21</v>
      </c>
      <c r="B1267" s="1" t="s">
        <v>432</v>
      </c>
      <c r="C1267" s="3">
        <v>2021</v>
      </c>
      <c r="D1267" s="5">
        <v>49700</v>
      </c>
      <c r="E1267" s="1">
        <v>0</v>
      </c>
      <c r="F1267" s="1">
        <v>730000</v>
      </c>
      <c r="G1267" s="1" t="s">
        <v>342</v>
      </c>
      <c r="H1267" s="1">
        <v>1</v>
      </c>
      <c r="I1267" s="2" t="s">
        <v>433</v>
      </c>
    </row>
    <row r="1268" spans="1:9" x14ac:dyDescent="0.25">
      <c r="A1268" s="1" t="s">
        <v>244</v>
      </c>
      <c r="B1268" s="1" t="s">
        <v>434</v>
      </c>
      <c r="C1268" s="3">
        <v>2015</v>
      </c>
      <c r="D1268" s="5">
        <v>67000</v>
      </c>
      <c r="E1268" s="1">
        <v>1</v>
      </c>
      <c r="F1268" s="1">
        <v>500000</v>
      </c>
      <c r="G1268" s="1" t="s">
        <v>279</v>
      </c>
      <c r="H1268" s="1">
        <v>1</v>
      </c>
      <c r="I1268" s="2" t="s">
        <v>435</v>
      </c>
    </row>
    <row r="1269" spans="1:9" x14ac:dyDescent="0.25">
      <c r="A1269" s="1" t="s">
        <v>156</v>
      </c>
      <c r="B1269" s="1" t="s">
        <v>436</v>
      </c>
      <c r="C1269" s="3">
        <v>2018</v>
      </c>
      <c r="D1269" s="5">
        <v>15000</v>
      </c>
      <c r="E1269" s="1">
        <v>1</v>
      </c>
      <c r="F1269" s="1">
        <v>4800000</v>
      </c>
      <c r="G1269" s="1" t="s">
        <v>279</v>
      </c>
      <c r="H1269" s="1">
        <v>1</v>
      </c>
      <c r="I1269" s="2" t="s">
        <v>437</v>
      </c>
    </row>
    <row r="1270" spans="1:9" x14ac:dyDescent="0.25">
      <c r="A1270" s="1" t="s">
        <v>3343</v>
      </c>
      <c r="B1270" s="1" t="s">
        <v>348</v>
      </c>
      <c r="C1270" s="3">
        <v>2017</v>
      </c>
      <c r="D1270" s="5">
        <v>43000</v>
      </c>
      <c r="E1270" s="1">
        <v>1</v>
      </c>
      <c r="F1270" s="1">
        <v>4400000</v>
      </c>
      <c r="G1270" s="1" t="s">
        <v>279</v>
      </c>
      <c r="H1270" s="1">
        <v>1</v>
      </c>
      <c r="I1270" s="2" t="s">
        <v>438</v>
      </c>
    </row>
    <row r="1271" spans="1:9" x14ac:dyDescent="0.25">
      <c r="A1271" s="1" t="s">
        <v>156</v>
      </c>
      <c r="B1271" s="1" t="s">
        <v>439</v>
      </c>
      <c r="C1271" s="3">
        <v>2022</v>
      </c>
      <c r="D1271" s="5">
        <v>8000</v>
      </c>
      <c r="E1271" s="1">
        <v>0</v>
      </c>
      <c r="F1271" s="1">
        <v>11800000</v>
      </c>
      <c r="G1271" s="1" t="s">
        <v>279</v>
      </c>
      <c r="H1271" s="1">
        <v>1</v>
      </c>
      <c r="I1271" s="2" t="s">
        <v>440</v>
      </c>
    </row>
    <row r="1272" spans="1:9" x14ac:dyDescent="0.25">
      <c r="A1272" s="1" t="s">
        <v>412</v>
      </c>
      <c r="B1272" s="1" t="s">
        <v>441</v>
      </c>
      <c r="C1272" s="3">
        <v>2018</v>
      </c>
      <c r="D1272" s="5">
        <v>40000</v>
      </c>
      <c r="E1272" s="1">
        <v>1</v>
      </c>
      <c r="F1272" s="1">
        <v>6300000</v>
      </c>
      <c r="G1272" s="1" t="s">
        <v>279</v>
      </c>
      <c r="H1272" s="1">
        <v>1</v>
      </c>
      <c r="I1272" s="2" t="s">
        <v>442</v>
      </c>
    </row>
    <row r="1273" spans="1:9" x14ac:dyDescent="0.25">
      <c r="A1273" s="1" t="s">
        <v>3343</v>
      </c>
      <c r="B1273" s="1" t="s">
        <v>443</v>
      </c>
      <c r="C1273" s="3">
        <v>2019</v>
      </c>
      <c r="D1273" s="5">
        <v>45000</v>
      </c>
      <c r="E1273" s="1">
        <v>0</v>
      </c>
      <c r="F1273" s="1">
        <v>4200000</v>
      </c>
      <c r="G1273" s="1" t="s">
        <v>279</v>
      </c>
      <c r="H1273" s="1">
        <v>1</v>
      </c>
      <c r="I1273" s="2" t="s">
        <v>444</v>
      </c>
    </row>
    <row r="1274" spans="1:9" x14ac:dyDescent="0.25">
      <c r="A1274" s="1" t="s">
        <v>3343</v>
      </c>
      <c r="B1274" s="1" t="s">
        <v>443</v>
      </c>
      <c r="C1274" s="3">
        <v>2020</v>
      </c>
      <c r="D1274" s="5">
        <v>20000</v>
      </c>
      <c r="E1274" s="1">
        <v>0</v>
      </c>
      <c r="F1274" s="1">
        <v>4600000</v>
      </c>
      <c r="G1274" s="1" t="s">
        <v>279</v>
      </c>
      <c r="H1274" s="1">
        <v>1</v>
      </c>
      <c r="I1274" s="2" t="s">
        <v>445</v>
      </c>
    </row>
    <row r="1275" spans="1:9" x14ac:dyDescent="0.25">
      <c r="A1275" s="1" t="s">
        <v>156</v>
      </c>
      <c r="B1275" s="1" t="s">
        <v>446</v>
      </c>
      <c r="C1275" s="3">
        <v>2021</v>
      </c>
      <c r="D1275" s="5">
        <v>2700</v>
      </c>
      <c r="E1275" s="1">
        <v>1</v>
      </c>
      <c r="F1275" s="1">
        <v>7400000</v>
      </c>
      <c r="G1275" s="1" t="s">
        <v>279</v>
      </c>
      <c r="H1275" s="1">
        <v>1</v>
      </c>
      <c r="I1275" s="2" t="s">
        <v>447</v>
      </c>
    </row>
    <row r="1276" spans="1:9" x14ac:dyDescent="0.25">
      <c r="A1276" s="1" t="s">
        <v>3343</v>
      </c>
      <c r="B1276" s="1" t="s">
        <v>448</v>
      </c>
      <c r="C1276" s="3">
        <v>2019</v>
      </c>
      <c r="D1276" s="5">
        <v>31000</v>
      </c>
      <c r="E1276" s="1">
        <v>1</v>
      </c>
      <c r="F1276" s="1">
        <v>5100000</v>
      </c>
      <c r="G1276" s="1" t="s">
        <v>279</v>
      </c>
      <c r="H1276" s="1">
        <v>1</v>
      </c>
      <c r="I1276" s="2" t="s">
        <v>449</v>
      </c>
    </row>
    <row r="1277" spans="1:9" x14ac:dyDescent="0.25">
      <c r="A1277" s="1" t="s">
        <v>3343</v>
      </c>
      <c r="B1277" s="1" t="s">
        <v>47</v>
      </c>
      <c r="C1277" s="3">
        <v>2021</v>
      </c>
      <c r="D1277" s="5">
        <v>950</v>
      </c>
      <c r="E1277" s="1">
        <v>1</v>
      </c>
      <c r="F1277" s="1">
        <v>13799999.999999998</v>
      </c>
      <c r="G1277" s="1" t="s">
        <v>279</v>
      </c>
      <c r="H1277" s="1">
        <v>1</v>
      </c>
      <c r="I1277" s="2" t="s">
        <v>450</v>
      </c>
    </row>
    <row r="1278" spans="1:9" x14ac:dyDescent="0.25">
      <c r="A1278" s="1" t="s">
        <v>451</v>
      </c>
      <c r="B1278" s="1" t="s">
        <v>452</v>
      </c>
      <c r="C1278" s="3">
        <v>2008</v>
      </c>
      <c r="D1278" s="5">
        <v>18500</v>
      </c>
      <c r="E1278" s="1">
        <v>0</v>
      </c>
      <c r="F1278" s="1">
        <v>4850000</v>
      </c>
      <c r="G1278" s="1" t="s">
        <v>279</v>
      </c>
      <c r="H1278" s="1">
        <v>1</v>
      </c>
      <c r="I1278" s="2" t="s">
        <v>453</v>
      </c>
    </row>
    <row r="1279" spans="1:9" x14ac:dyDescent="0.25">
      <c r="A1279" s="1" t="s">
        <v>5430</v>
      </c>
      <c r="B1279" s="1" t="s">
        <v>454</v>
      </c>
      <c r="C1279" s="3">
        <v>2020</v>
      </c>
      <c r="D1279" s="5">
        <v>15000</v>
      </c>
      <c r="E1279" s="1">
        <v>0</v>
      </c>
      <c r="F1279" s="1">
        <v>3950000</v>
      </c>
      <c r="G1279" s="1" t="s">
        <v>279</v>
      </c>
      <c r="H1279" s="1">
        <v>1</v>
      </c>
      <c r="I1279" s="2" t="s">
        <v>455</v>
      </c>
    </row>
    <row r="1280" spans="1:9" x14ac:dyDescent="0.25">
      <c r="A1280" s="1" t="s">
        <v>3343</v>
      </c>
      <c r="B1280" s="1" t="s">
        <v>348</v>
      </c>
      <c r="C1280" s="3">
        <v>2017</v>
      </c>
      <c r="D1280" s="5">
        <v>43000</v>
      </c>
      <c r="E1280" s="1">
        <v>1</v>
      </c>
      <c r="F1280" s="1">
        <v>4400000</v>
      </c>
      <c r="G1280" s="1" t="s">
        <v>279</v>
      </c>
      <c r="H1280" s="1">
        <v>1</v>
      </c>
      <c r="I1280" s="2" t="s">
        <v>456</v>
      </c>
    </row>
    <row r="1281" spans="1:9" x14ac:dyDescent="0.25">
      <c r="A1281" s="1" t="s">
        <v>3343</v>
      </c>
      <c r="B1281" s="1" t="s">
        <v>47</v>
      </c>
      <c r="C1281" s="3">
        <v>2020</v>
      </c>
      <c r="D1281" s="5">
        <v>19000</v>
      </c>
      <c r="E1281" s="1">
        <v>1</v>
      </c>
      <c r="F1281" s="1">
        <f>1.15*10000000</f>
        <v>11500000</v>
      </c>
      <c r="G1281" s="1" t="s">
        <v>279</v>
      </c>
      <c r="H1281" s="1">
        <v>2</v>
      </c>
      <c r="I1281" s="2" t="s">
        <v>457</v>
      </c>
    </row>
    <row r="1282" spans="1:9" x14ac:dyDescent="0.25">
      <c r="A1282" s="1" t="s">
        <v>3319</v>
      </c>
      <c r="B1282" s="1" t="s">
        <v>458</v>
      </c>
      <c r="C1282" s="3">
        <v>2018</v>
      </c>
      <c r="D1282" s="5">
        <v>46000</v>
      </c>
      <c r="E1282" s="1">
        <v>0</v>
      </c>
      <c r="F1282" s="1">
        <f>1.65*10000000</f>
        <v>16500000</v>
      </c>
      <c r="G1282" s="1" t="s">
        <v>279</v>
      </c>
      <c r="H1282" s="1">
        <v>1</v>
      </c>
      <c r="I1282" s="2" t="s">
        <v>459</v>
      </c>
    </row>
    <row r="1283" spans="1:9" x14ac:dyDescent="0.25">
      <c r="A1283" s="1" t="s">
        <v>156</v>
      </c>
      <c r="B1283" s="1" t="s">
        <v>460</v>
      </c>
      <c r="C1283" s="3">
        <v>2017</v>
      </c>
      <c r="D1283" s="5">
        <v>47000</v>
      </c>
      <c r="E1283" s="1">
        <v>1</v>
      </c>
      <c r="F1283" s="1">
        <v>6700000</v>
      </c>
      <c r="G1283" s="1" t="s">
        <v>279</v>
      </c>
      <c r="H1283" s="1">
        <v>1</v>
      </c>
      <c r="I1283" s="2" t="s">
        <v>461</v>
      </c>
    </row>
    <row r="1284" spans="1:9" x14ac:dyDescent="0.25">
      <c r="A1284" s="1" t="s">
        <v>3319</v>
      </c>
      <c r="B1284" s="1" t="s">
        <v>462</v>
      </c>
      <c r="C1284" s="3">
        <v>2021</v>
      </c>
      <c r="D1284" s="5">
        <v>25500</v>
      </c>
      <c r="E1284" s="1">
        <v>0</v>
      </c>
      <c r="F1284" s="1">
        <f>1.25*10000000</f>
        <v>12500000</v>
      </c>
      <c r="G1284" s="1" t="s">
        <v>279</v>
      </c>
      <c r="H1284" s="1">
        <v>1</v>
      </c>
      <c r="I1284" s="2" t="s">
        <v>463</v>
      </c>
    </row>
    <row r="1285" spans="1:9" x14ac:dyDescent="0.25">
      <c r="A1285" s="1" t="s">
        <v>156</v>
      </c>
      <c r="B1285" s="1" t="s">
        <v>464</v>
      </c>
      <c r="C1285" s="3">
        <v>2022</v>
      </c>
      <c r="D1285" s="5">
        <v>13000</v>
      </c>
      <c r="E1285" s="1">
        <v>0</v>
      </c>
      <c r="F1285" s="1">
        <v>4300000</v>
      </c>
      <c r="G1285" s="1" t="s">
        <v>279</v>
      </c>
      <c r="H1285" s="1">
        <v>1</v>
      </c>
      <c r="I1285" s="2" t="s">
        <v>465</v>
      </c>
    </row>
    <row r="1286" spans="1:9" x14ac:dyDescent="0.25">
      <c r="A1286" s="1" t="s">
        <v>5430</v>
      </c>
      <c r="B1286" s="1" t="s">
        <v>466</v>
      </c>
      <c r="C1286" s="3">
        <v>2016</v>
      </c>
      <c r="D1286" s="5">
        <v>60000</v>
      </c>
      <c r="E1286" s="1">
        <v>1</v>
      </c>
      <c r="F1286" s="1">
        <v>2250000</v>
      </c>
      <c r="G1286" s="1" t="s">
        <v>279</v>
      </c>
      <c r="H1286" s="1">
        <v>2</v>
      </c>
      <c r="I1286" s="2" t="s">
        <v>467</v>
      </c>
    </row>
    <row r="1287" spans="1:9" x14ac:dyDescent="0.25">
      <c r="A1287" s="1" t="s">
        <v>156</v>
      </c>
      <c r="B1287" s="1" t="s">
        <v>446</v>
      </c>
      <c r="C1287" s="3">
        <v>2021</v>
      </c>
      <c r="D1287" s="5">
        <v>2700</v>
      </c>
      <c r="E1287" s="1">
        <v>1</v>
      </c>
      <c r="F1287" s="1">
        <v>7400000</v>
      </c>
      <c r="G1287" s="1" t="s">
        <v>279</v>
      </c>
      <c r="H1287" s="1">
        <v>1</v>
      </c>
      <c r="I1287" s="2" t="s">
        <v>468</v>
      </c>
    </row>
    <row r="1288" spans="1:9" x14ac:dyDescent="0.25">
      <c r="A1288" s="1" t="s">
        <v>156</v>
      </c>
      <c r="B1288" s="1" t="s">
        <v>439</v>
      </c>
      <c r="C1288" s="3">
        <v>2022</v>
      </c>
      <c r="D1288" s="5">
        <v>8000</v>
      </c>
      <c r="E1288" s="1">
        <v>0</v>
      </c>
      <c r="F1288" s="1">
        <f>1.18*10000000</f>
        <v>11800000</v>
      </c>
      <c r="G1288" s="1" t="s">
        <v>279</v>
      </c>
      <c r="H1288" s="1">
        <v>1</v>
      </c>
      <c r="I1288" s="2" t="s">
        <v>469</v>
      </c>
    </row>
    <row r="1289" spans="1:9" x14ac:dyDescent="0.25">
      <c r="A1289" s="1" t="s">
        <v>412</v>
      </c>
      <c r="B1289" s="1" t="s">
        <v>441</v>
      </c>
      <c r="C1289" s="3">
        <v>2018</v>
      </c>
      <c r="D1289" s="5">
        <v>40000</v>
      </c>
      <c r="E1289" s="1">
        <v>1</v>
      </c>
      <c r="F1289" s="1">
        <v>6300000</v>
      </c>
      <c r="G1289" s="1" t="s">
        <v>279</v>
      </c>
      <c r="H1289" s="1">
        <v>1</v>
      </c>
      <c r="I1289" s="2" t="s">
        <v>470</v>
      </c>
    </row>
    <row r="1290" spans="1:9" x14ac:dyDescent="0.25">
      <c r="A1290" s="1" t="s">
        <v>3343</v>
      </c>
      <c r="B1290" s="1" t="s">
        <v>348</v>
      </c>
      <c r="C1290" s="3">
        <v>2018</v>
      </c>
      <c r="D1290" s="5">
        <v>30000</v>
      </c>
      <c r="E1290" s="1">
        <v>1</v>
      </c>
      <c r="F1290" s="1">
        <v>4750000</v>
      </c>
      <c r="G1290" s="1" t="s">
        <v>279</v>
      </c>
      <c r="H1290" s="1">
        <v>1</v>
      </c>
      <c r="I1290" s="2" t="s">
        <v>471</v>
      </c>
    </row>
    <row r="1291" spans="1:9" x14ac:dyDescent="0.25">
      <c r="A1291" s="1" t="s">
        <v>156</v>
      </c>
      <c r="B1291" s="1" t="s">
        <v>472</v>
      </c>
      <c r="C1291" s="3">
        <v>2018</v>
      </c>
      <c r="D1291" s="5">
        <v>45000</v>
      </c>
      <c r="E1291" s="1">
        <v>1</v>
      </c>
      <c r="F1291" s="1">
        <v>5450000</v>
      </c>
      <c r="G1291" s="1" t="s">
        <v>279</v>
      </c>
      <c r="H1291" s="1">
        <v>1</v>
      </c>
      <c r="I1291" s="2" t="s">
        <v>473</v>
      </c>
    </row>
    <row r="1292" spans="1:9" x14ac:dyDescent="0.25">
      <c r="A1292" s="1" t="s">
        <v>3343</v>
      </c>
      <c r="B1292" s="1" t="s">
        <v>474</v>
      </c>
      <c r="C1292" s="3">
        <v>2020</v>
      </c>
      <c r="D1292" s="5">
        <v>32000</v>
      </c>
      <c r="E1292" s="1">
        <v>0</v>
      </c>
      <c r="F1292" s="1">
        <v>5650000</v>
      </c>
      <c r="G1292" s="1" t="s">
        <v>279</v>
      </c>
      <c r="H1292" s="1">
        <v>1</v>
      </c>
      <c r="I1292" s="2" t="s">
        <v>475</v>
      </c>
    </row>
    <row r="1293" spans="1:9" x14ac:dyDescent="0.25">
      <c r="A1293" s="1" t="s">
        <v>143</v>
      </c>
      <c r="B1293" s="1" t="s">
        <v>476</v>
      </c>
      <c r="C1293" s="3">
        <v>2019</v>
      </c>
      <c r="D1293" s="5">
        <v>43000</v>
      </c>
      <c r="E1293" s="1">
        <v>1</v>
      </c>
      <c r="F1293" s="1">
        <v>5200000</v>
      </c>
      <c r="G1293" s="1" t="s">
        <v>279</v>
      </c>
      <c r="H1293" s="1">
        <v>1</v>
      </c>
      <c r="I1293" s="2" t="s">
        <v>477</v>
      </c>
    </row>
    <row r="1294" spans="1:9" x14ac:dyDescent="0.25">
      <c r="A1294" s="1" t="s">
        <v>3343</v>
      </c>
      <c r="B1294" s="1" t="s">
        <v>478</v>
      </c>
      <c r="C1294" s="3">
        <v>2021</v>
      </c>
      <c r="D1294" s="5">
        <v>13000</v>
      </c>
      <c r="E1294" s="1">
        <v>1</v>
      </c>
      <c r="F1294" s="1">
        <v>7475000</v>
      </c>
      <c r="G1294" s="1" t="s">
        <v>279</v>
      </c>
      <c r="H1294" s="1">
        <v>1</v>
      </c>
      <c r="I1294" s="2" t="s">
        <v>479</v>
      </c>
    </row>
    <row r="1295" spans="1:9" x14ac:dyDescent="0.25">
      <c r="A1295" s="1" t="s">
        <v>3343</v>
      </c>
      <c r="B1295" s="1" t="s">
        <v>348</v>
      </c>
      <c r="C1295" s="3">
        <v>2017</v>
      </c>
      <c r="D1295" s="5">
        <v>39000</v>
      </c>
      <c r="E1295" s="1">
        <v>1</v>
      </c>
      <c r="F1295" s="1">
        <v>4350000</v>
      </c>
      <c r="G1295" s="1" t="s">
        <v>279</v>
      </c>
      <c r="H1295" s="1">
        <v>1</v>
      </c>
      <c r="I1295" s="2" t="s">
        <v>480</v>
      </c>
    </row>
    <row r="1296" spans="1:9" x14ac:dyDescent="0.25">
      <c r="A1296" s="1" t="s">
        <v>412</v>
      </c>
      <c r="B1296" s="1" t="s">
        <v>481</v>
      </c>
      <c r="C1296" s="3">
        <v>2017</v>
      </c>
      <c r="D1296" s="5">
        <v>45000</v>
      </c>
      <c r="E1296" s="1">
        <v>1</v>
      </c>
      <c r="F1296" s="1">
        <v>2900000</v>
      </c>
      <c r="G1296" s="1" t="s">
        <v>279</v>
      </c>
      <c r="H1296" s="1">
        <v>1</v>
      </c>
      <c r="I1296" s="2" t="s">
        <v>482</v>
      </c>
    </row>
    <row r="1297" spans="1:9" x14ac:dyDescent="0.25">
      <c r="A1297" s="1" t="s">
        <v>3343</v>
      </c>
      <c r="B1297" s="1" t="s">
        <v>483</v>
      </c>
      <c r="C1297" s="3">
        <v>2017</v>
      </c>
      <c r="D1297" s="5">
        <v>47000</v>
      </c>
      <c r="E1297" s="1">
        <v>0</v>
      </c>
      <c r="F1297" s="1">
        <f>1.6*10000000</f>
        <v>16000000</v>
      </c>
      <c r="G1297" s="1" t="s">
        <v>279</v>
      </c>
      <c r="H1297" s="1">
        <v>2</v>
      </c>
      <c r="I1297" s="2" t="s">
        <v>484</v>
      </c>
    </row>
    <row r="1298" spans="1:9" x14ac:dyDescent="0.25">
      <c r="A1298" s="1" t="s">
        <v>3343</v>
      </c>
      <c r="B1298" s="1" t="s">
        <v>485</v>
      </c>
      <c r="C1298" s="3">
        <v>2021</v>
      </c>
      <c r="D1298" s="5">
        <v>17000</v>
      </c>
      <c r="E1298" s="1">
        <v>0</v>
      </c>
      <c r="F1298" s="1">
        <f>1.39*10000000</f>
        <v>13899999.999999998</v>
      </c>
      <c r="G1298" s="1" t="s">
        <v>279</v>
      </c>
      <c r="H1298" s="1">
        <v>1</v>
      </c>
      <c r="I1298" s="2" t="s">
        <v>486</v>
      </c>
    </row>
    <row r="1299" spans="1:9" x14ac:dyDescent="0.25">
      <c r="A1299" s="1" t="s">
        <v>42</v>
      </c>
      <c r="B1299" s="1" t="s">
        <v>43</v>
      </c>
      <c r="C1299" s="3">
        <v>2021</v>
      </c>
      <c r="D1299" s="5">
        <v>20000</v>
      </c>
      <c r="E1299" s="1">
        <v>0</v>
      </c>
      <c r="F1299" s="1">
        <v>8200000</v>
      </c>
      <c r="G1299" s="1" t="s">
        <v>279</v>
      </c>
      <c r="H1299" s="1">
        <v>1</v>
      </c>
      <c r="I1299" s="2" t="s">
        <v>487</v>
      </c>
    </row>
    <row r="1300" spans="1:9" x14ac:dyDescent="0.25">
      <c r="A1300" s="1" t="s">
        <v>156</v>
      </c>
      <c r="B1300" s="1" t="s">
        <v>446</v>
      </c>
      <c r="C1300" s="3">
        <v>2021</v>
      </c>
      <c r="D1300" s="5">
        <v>18000</v>
      </c>
      <c r="E1300" s="1">
        <v>1</v>
      </c>
      <c r="F1300" s="1">
        <v>6850000</v>
      </c>
      <c r="G1300" s="1" t="s">
        <v>279</v>
      </c>
      <c r="H1300" s="1">
        <v>1</v>
      </c>
      <c r="I1300" s="2" t="s">
        <v>488</v>
      </c>
    </row>
    <row r="1301" spans="1:9" x14ac:dyDescent="0.25">
      <c r="A1301" s="1" t="s">
        <v>489</v>
      </c>
      <c r="B1301" s="1" t="s">
        <v>490</v>
      </c>
      <c r="C1301" s="3">
        <v>2018</v>
      </c>
      <c r="D1301" s="5">
        <v>40000</v>
      </c>
      <c r="E1301" s="1">
        <v>0</v>
      </c>
      <c r="F1301" s="1">
        <v>5100000</v>
      </c>
      <c r="G1301" s="1" t="s">
        <v>279</v>
      </c>
      <c r="H1301" s="1">
        <v>1</v>
      </c>
      <c r="I1301" s="2" t="s">
        <v>491</v>
      </c>
    </row>
    <row r="1302" spans="1:9" x14ac:dyDescent="0.25">
      <c r="A1302" s="1" t="s">
        <v>42</v>
      </c>
      <c r="B1302" s="1" t="s">
        <v>492</v>
      </c>
      <c r="C1302" s="3">
        <v>2013</v>
      </c>
      <c r="D1302" s="5">
        <v>40000</v>
      </c>
      <c r="E1302" s="1">
        <v>1</v>
      </c>
      <c r="F1302" s="1">
        <v>3700000</v>
      </c>
      <c r="G1302" s="1" t="s">
        <v>279</v>
      </c>
      <c r="H1302" s="1">
        <v>2</v>
      </c>
      <c r="I1302" s="2" t="s">
        <v>493</v>
      </c>
    </row>
    <row r="1303" spans="1:9" x14ac:dyDescent="0.25">
      <c r="A1303" s="1" t="s">
        <v>3343</v>
      </c>
      <c r="B1303" s="1" t="s">
        <v>478</v>
      </c>
      <c r="C1303" s="3">
        <v>2021</v>
      </c>
      <c r="D1303" s="5">
        <v>14000</v>
      </c>
      <c r="E1303" s="1">
        <v>1</v>
      </c>
      <c r="F1303" s="1">
        <v>7450000</v>
      </c>
      <c r="G1303" s="1" t="s">
        <v>342</v>
      </c>
      <c r="H1303" s="1">
        <v>1</v>
      </c>
      <c r="I1303" s="2" t="s">
        <v>494</v>
      </c>
    </row>
    <row r="1304" spans="1:9" x14ac:dyDescent="0.25">
      <c r="A1304" s="1" t="s">
        <v>412</v>
      </c>
      <c r="B1304" s="1" t="s">
        <v>495</v>
      </c>
      <c r="C1304" s="3">
        <v>2016</v>
      </c>
      <c r="D1304" s="5">
        <v>88000</v>
      </c>
      <c r="E1304" s="1">
        <v>1</v>
      </c>
      <c r="F1304" s="1">
        <v>2300000</v>
      </c>
      <c r="G1304" s="1" t="s">
        <v>342</v>
      </c>
      <c r="H1304" s="1">
        <v>1</v>
      </c>
      <c r="I1304" s="2" t="s">
        <v>496</v>
      </c>
    </row>
    <row r="1305" spans="1:9" x14ac:dyDescent="0.25">
      <c r="A1305" s="1" t="s">
        <v>412</v>
      </c>
      <c r="B1305" s="1" t="s">
        <v>497</v>
      </c>
      <c r="C1305" s="3">
        <v>2018</v>
      </c>
      <c r="D1305" s="5">
        <v>32000</v>
      </c>
      <c r="E1305" s="1">
        <v>0</v>
      </c>
      <c r="F1305" s="1">
        <v>3600000</v>
      </c>
      <c r="G1305" s="1" t="s">
        <v>342</v>
      </c>
      <c r="H1305" s="1">
        <v>1</v>
      </c>
      <c r="I1305" s="2" t="s">
        <v>498</v>
      </c>
    </row>
    <row r="1306" spans="1:9" x14ac:dyDescent="0.25">
      <c r="A1306" s="1" t="s">
        <v>244</v>
      </c>
      <c r="B1306" s="1" t="s">
        <v>354</v>
      </c>
      <c r="C1306" s="3">
        <v>2019</v>
      </c>
      <c r="D1306" s="5">
        <v>40000</v>
      </c>
      <c r="E1306" s="1">
        <v>1</v>
      </c>
      <c r="F1306" s="1">
        <v>3650000</v>
      </c>
      <c r="G1306" s="1" t="s">
        <v>342</v>
      </c>
      <c r="H1306" s="1">
        <v>2</v>
      </c>
      <c r="I1306" s="2" t="s">
        <v>499</v>
      </c>
    </row>
    <row r="1307" spans="1:9" x14ac:dyDescent="0.25">
      <c r="A1307" s="1" t="s">
        <v>3343</v>
      </c>
      <c r="B1307" s="1" t="s">
        <v>478</v>
      </c>
      <c r="C1307" s="3">
        <v>2019</v>
      </c>
      <c r="D1307" s="5">
        <v>52000</v>
      </c>
      <c r="E1307" s="1">
        <v>1</v>
      </c>
      <c r="F1307" s="1">
        <v>5450000</v>
      </c>
      <c r="G1307" s="1" t="s">
        <v>342</v>
      </c>
      <c r="H1307" s="1">
        <v>1</v>
      </c>
      <c r="I1307" s="2" t="s">
        <v>500</v>
      </c>
    </row>
    <row r="1308" spans="1:9" x14ac:dyDescent="0.25">
      <c r="A1308" s="1" t="s">
        <v>3343</v>
      </c>
      <c r="B1308" s="1" t="s">
        <v>501</v>
      </c>
      <c r="C1308" s="3">
        <v>2019</v>
      </c>
      <c r="D1308" s="5">
        <v>45000</v>
      </c>
      <c r="E1308" s="1">
        <v>1</v>
      </c>
      <c r="F1308" s="1">
        <v>6400000</v>
      </c>
      <c r="G1308" s="1" t="s">
        <v>342</v>
      </c>
      <c r="H1308" s="1">
        <v>2</v>
      </c>
      <c r="I1308" s="2" t="s">
        <v>502</v>
      </c>
    </row>
    <row r="1309" spans="1:9" x14ac:dyDescent="0.25">
      <c r="A1309" s="1" t="s">
        <v>3343</v>
      </c>
      <c r="B1309" s="1" t="s">
        <v>47</v>
      </c>
      <c r="C1309" s="3">
        <v>2020</v>
      </c>
      <c r="D1309" s="5">
        <v>18000</v>
      </c>
      <c r="E1309" s="1">
        <v>1</v>
      </c>
      <c r="F1309" s="1">
        <f>1.15*10000000</f>
        <v>11500000</v>
      </c>
      <c r="G1309" s="1" t="s">
        <v>342</v>
      </c>
      <c r="H1309" s="1">
        <v>2</v>
      </c>
      <c r="I1309" s="2" t="s">
        <v>503</v>
      </c>
    </row>
    <row r="1310" spans="1:9" x14ac:dyDescent="0.25">
      <c r="A1310" s="1" t="s">
        <v>3343</v>
      </c>
      <c r="B1310" s="1" t="s">
        <v>478</v>
      </c>
      <c r="C1310" s="3">
        <v>2019</v>
      </c>
      <c r="D1310" s="5">
        <v>13000</v>
      </c>
      <c r="E1310" s="1">
        <v>1</v>
      </c>
      <c r="F1310" s="1">
        <v>5850000</v>
      </c>
      <c r="G1310" s="1" t="s">
        <v>342</v>
      </c>
      <c r="H1310" s="1">
        <v>1</v>
      </c>
      <c r="I1310" s="2" t="s">
        <v>504</v>
      </c>
    </row>
    <row r="1311" spans="1:9" x14ac:dyDescent="0.25">
      <c r="A1311" s="1" t="s">
        <v>156</v>
      </c>
      <c r="B1311" s="1" t="s">
        <v>446</v>
      </c>
      <c r="C1311" s="3">
        <v>2021</v>
      </c>
      <c r="D1311" s="5">
        <v>15000</v>
      </c>
      <c r="E1311" s="1">
        <v>1</v>
      </c>
      <c r="F1311" s="1">
        <v>6850000</v>
      </c>
      <c r="G1311" s="1" t="s">
        <v>342</v>
      </c>
      <c r="H1311" s="1">
        <v>1</v>
      </c>
      <c r="I1311" s="2" t="s">
        <v>505</v>
      </c>
    </row>
    <row r="1312" spans="1:9" x14ac:dyDescent="0.25">
      <c r="A1312" s="1" t="s">
        <v>3343</v>
      </c>
      <c r="B1312" s="1" t="s">
        <v>506</v>
      </c>
      <c r="C1312" s="3">
        <v>2022</v>
      </c>
      <c r="D1312" s="5">
        <v>9000</v>
      </c>
      <c r="E1312" s="1">
        <v>1</v>
      </c>
      <c r="F1312" s="1">
        <v>7100000</v>
      </c>
      <c r="G1312" s="1" t="s">
        <v>342</v>
      </c>
      <c r="H1312" s="1">
        <v>1</v>
      </c>
      <c r="I1312" s="2" t="s">
        <v>507</v>
      </c>
    </row>
    <row r="1313" spans="1:9" x14ac:dyDescent="0.25">
      <c r="A1313" s="1" t="s">
        <v>3343</v>
      </c>
      <c r="B1313" s="1" t="s">
        <v>508</v>
      </c>
      <c r="C1313" s="3">
        <v>2020</v>
      </c>
      <c r="D1313" s="5">
        <v>15000</v>
      </c>
      <c r="E1313" s="1">
        <v>1</v>
      </c>
      <c r="F1313" s="1">
        <v>3950000</v>
      </c>
      <c r="G1313" s="1" t="s">
        <v>342</v>
      </c>
      <c r="H1313" s="1">
        <v>1</v>
      </c>
      <c r="I1313" s="2" t="s">
        <v>509</v>
      </c>
    </row>
    <row r="1314" spans="1:9" x14ac:dyDescent="0.25">
      <c r="A1314" s="1" t="s">
        <v>3319</v>
      </c>
      <c r="B1314" s="1" t="s">
        <v>510</v>
      </c>
      <c r="C1314" s="3">
        <v>2020</v>
      </c>
      <c r="D1314" s="5">
        <v>26000</v>
      </c>
      <c r="E1314" s="1">
        <v>1</v>
      </c>
      <c r="F1314" s="1">
        <v>4850000</v>
      </c>
      <c r="G1314" s="1" t="s">
        <v>342</v>
      </c>
      <c r="H1314" s="1">
        <v>1</v>
      </c>
      <c r="I1314" s="2" t="s">
        <v>511</v>
      </c>
    </row>
    <row r="1315" spans="1:9" x14ac:dyDescent="0.25">
      <c r="A1315" s="1" t="s">
        <v>156</v>
      </c>
      <c r="B1315" s="1" t="s">
        <v>512</v>
      </c>
      <c r="C1315" s="3">
        <v>2020</v>
      </c>
      <c r="D1315" s="5">
        <v>38000</v>
      </c>
      <c r="E1315" s="1">
        <v>1</v>
      </c>
      <c r="F1315" s="1">
        <v>3350000</v>
      </c>
      <c r="G1315" s="1" t="s">
        <v>342</v>
      </c>
      <c r="H1315" s="1">
        <v>1</v>
      </c>
      <c r="I1315" s="2" t="s">
        <v>513</v>
      </c>
    </row>
    <row r="1316" spans="1:9" x14ac:dyDescent="0.25">
      <c r="A1316" s="1" t="s">
        <v>3319</v>
      </c>
      <c r="B1316" s="1" t="s">
        <v>514</v>
      </c>
      <c r="C1316" s="3">
        <v>2020</v>
      </c>
      <c r="D1316" s="5">
        <v>28000</v>
      </c>
      <c r="E1316" s="1">
        <v>0</v>
      </c>
      <c r="F1316" s="1">
        <v>6575000</v>
      </c>
      <c r="G1316" s="1" t="s">
        <v>342</v>
      </c>
      <c r="H1316" s="1">
        <v>1</v>
      </c>
      <c r="I1316" s="2" t="s">
        <v>515</v>
      </c>
    </row>
    <row r="1317" spans="1:9" x14ac:dyDescent="0.25">
      <c r="A1317" s="1" t="s">
        <v>3343</v>
      </c>
      <c r="B1317" s="1" t="s">
        <v>47</v>
      </c>
      <c r="C1317" s="3">
        <v>2020</v>
      </c>
      <c r="D1317" s="5">
        <v>19000</v>
      </c>
      <c r="E1317" s="1">
        <v>1</v>
      </c>
      <c r="F1317" s="1">
        <f>1.15*10000000</f>
        <v>11500000</v>
      </c>
      <c r="G1317" s="1" t="s">
        <v>279</v>
      </c>
      <c r="H1317" s="1">
        <v>2</v>
      </c>
      <c r="I1317" s="2" t="s">
        <v>516</v>
      </c>
    </row>
    <row r="1318" spans="1:9" x14ac:dyDescent="0.25">
      <c r="A1318" s="1" t="s">
        <v>156</v>
      </c>
      <c r="B1318" s="1" t="s">
        <v>460</v>
      </c>
      <c r="C1318" s="3">
        <v>2017</v>
      </c>
      <c r="D1318" s="5">
        <v>47000</v>
      </c>
      <c r="E1318" s="1">
        <v>1</v>
      </c>
      <c r="F1318" s="1">
        <v>6700000</v>
      </c>
      <c r="G1318" s="1" t="s">
        <v>279</v>
      </c>
      <c r="H1318" s="1">
        <v>1</v>
      </c>
      <c r="I1318" s="2" t="s">
        <v>517</v>
      </c>
    </row>
    <row r="1319" spans="1:9" x14ac:dyDescent="0.25">
      <c r="A1319" s="1" t="s">
        <v>156</v>
      </c>
      <c r="B1319" s="1" t="s">
        <v>464</v>
      </c>
      <c r="C1319" s="3">
        <v>2022</v>
      </c>
      <c r="D1319" s="5">
        <v>13000</v>
      </c>
      <c r="E1319" s="1">
        <v>0</v>
      </c>
      <c r="F1319" s="1">
        <v>4300000</v>
      </c>
      <c r="G1319" s="1" t="s">
        <v>279</v>
      </c>
      <c r="H1319" s="1">
        <v>1</v>
      </c>
      <c r="I1319" s="2" t="s">
        <v>518</v>
      </c>
    </row>
    <row r="1320" spans="1:9" x14ac:dyDescent="0.25">
      <c r="A1320" s="1" t="s">
        <v>5430</v>
      </c>
      <c r="B1320" s="1" t="s">
        <v>466</v>
      </c>
      <c r="C1320" s="3">
        <v>2016</v>
      </c>
      <c r="D1320" s="5">
        <v>60000</v>
      </c>
      <c r="E1320" s="1">
        <v>1</v>
      </c>
      <c r="F1320" s="1">
        <v>2250000</v>
      </c>
      <c r="G1320" s="1" t="s">
        <v>279</v>
      </c>
      <c r="H1320" s="1">
        <v>2</v>
      </c>
      <c r="I1320" s="2" t="s">
        <v>519</v>
      </c>
    </row>
    <row r="1321" spans="1:9" x14ac:dyDescent="0.25">
      <c r="A1321" s="1" t="s">
        <v>3319</v>
      </c>
      <c r="B1321" s="1" t="s">
        <v>462</v>
      </c>
      <c r="C1321" s="3">
        <v>2021</v>
      </c>
      <c r="D1321" s="5">
        <v>25500</v>
      </c>
      <c r="E1321" s="1">
        <v>0</v>
      </c>
      <c r="F1321" s="1">
        <f>1.25*10000000</f>
        <v>12500000</v>
      </c>
      <c r="G1321" s="1" t="s">
        <v>279</v>
      </c>
      <c r="H1321" s="1">
        <v>1</v>
      </c>
      <c r="I1321" s="2" t="s">
        <v>520</v>
      </c>
    </row>
    <row r="1322" spans="1:9" x14ac:dyDescent="0.25">
      <c r="A1322" s="1" t="s">
        <v>244</v>
      </c>
      <c r="B1322" s="1" t="s">
        <v>521</v>
      </c>
      <c r="C1322" s="3">
        <v>2019</v>
      </c>
      <c r="D1322" s="5">
        <v>42000</v>
      </c>
      <c r="E1322" s="1">
        <v>1</v>
      </c>
      <c r="F1322" s="1">
        <v>3650000</v>
      </c>
      <c r="G1322" s="1" t="s">
        <v>279</v>
      </c>
      <c r="H1322" s="1">
        <v>2</v>
      </c>
      <c r="I1322" s="2" t="s">
        <v>522</v>
      </c>
    </row>
    <row r="1323" spans="1:9" x14ac:dyDescent="0.25">
      <c r="A1323" s="1" t="s">
        <v>21</v>
      </c>
      <c r="B1323" s="1" t="s">
        <v>523</v>
      </c>
      <c r="C1323" s="3">
        <v>2017</v>
      </c>
      <c r="D1323" s="5">
        <v>47000</v>
      </c>
      <c r="E1323" s="1">
        <v>0</v>
      </c>
      <c r="F1323" s="1">
        <v>2345000</v>
      </c>
      <c r="G1323" s="1" t="s">
        <v>279</v>
      </c>
      <c r="H1323" s="1">
        <v>1</v>
      </c>
      <c r="I1323" s="2" t="s">
        <v>524</v>
      </c>
    </row>
    <row r="1324" spans="1:9" x14ac:dyDescent="0.25">
      <c r="A1324" s="1" t="s">
        <v>244</v>
      </c>
      <c r="B1324" s="1" t="s">
        <v>420</v>
      </c>
      <c r="C1324" s="3">
        <v>2018</v>
      </c>
      <c r="D1324" s="5">
        <v>25000</v>
      </c>
      <c r="E1324" s="1">
        <v>1</v>
      </c>
      <c r="F1324" s="1">
        <v>2500000</v>
      </c>
      <c r="G1324" s="1" t="s">
        <v>279</v>
      </c>
      <c r="H1324" s="1">
        <v>2</v>
      </c>
      <c r="I1324" s="2" t="s">
        <v>525</v>
      </c>
    </row>
    <row r="1325" spans="1:9" x14ac:dyDescent="0.25">
      <c r="A1325" s="1" t="s">
        <v>51</v>
      </c>
      <c r="B1325" s="1" t="s">
        <v>418</v>
      </c>
      <c r="C1325" s="3">
        <v>2020</v>
      </c>
      <c r="D1325" s="5">
        <v>25000</v>
      </c>
      <c r="E1325" s="1">
        <v>1</v>
      </c>
      <c r="F1325" s="1">
        <v>1775000</v>
      </c>
      <c r="G1325" s="1" t="s">
        <v>279</v>
      </c>
      <c r="H1325" s="1">
        <v>1</v>
      </c>
      <c r="I1325" s="2" t="s">
        <v>526</v>
      </c>
    </row>
    <row r="1326" spans="1:9" x14ac:dyDescent="0.25">
      <c r="A1326" s="1" t="s">
        <v>244</v>
      </c>
      <c r="B1326" s="1" t="s">
        <v>420</v>
      </c>
      <c r="C1326" s="3">
        <v>2018</v>
      </c>
      <c r="D1326" s="5">
        <v>25000</v>
      </c>
      <c r="E1326" s="1">
        <v>1</v>
      </c>
      <c r="F1326" s="1">
        <v>2500000</v>
      </c>
      <c r="G1326" s="1" t="s">
        <v>279</v>
      </c>
      <c r="H1326" s="1">
        <v>2</v>
      </c>
      <c r="I1326" s="2" t="s">
        <v>527</v>
      </c>
    </row>
    <row r="1327" spans="1:9" x14ac:dyDescent="0.25">
      <c r="A1327" s="1" t="s">
        <v>51</v>
      </c>
      <c r="B1327" s="1" t="s">
        <v>418</v>
      </c>
      <c r="C1327" s="3">
        <v>2020</v>
      </c>
      <c r="D1327" s="5">
        <v>25000</v>
      </c>
      <c r="E1327" s="1">
        <v>1</v>
      </c>
      <c r="F1327" s="1">
        <v>1775000</v>
      </c>
      <c r="G1327" s="1" t="s">
        <v>279</v>
      </c>
      <c r="H1327" s="1">
        <v>1</v>
      </c>
      <c r="I1327" s="2" t="s">
        <v>528</v>
      </c>
    </row>
    <row r="1328" spans="1:9" x14ac:dyDescent="0.25">
      <c r="A1328" s="1" t="s">
        <v>412</v>
      </c>
      <c r="B1328" s="1" t="s">
        <v>529</v>
      </c>
      <c r="C1328" s="3">
        <v>2014</v>
      </c>
      <c r="D1328" s="5">
        <v>29000</v>
      </c>
      <c r="E1328" s="1">
        <v>1</v>
      </c>
      <c r="F1328" s="1">
        <v>1495000</v>
      </c>
      <c r="G1328" s="1" t="s">
        <v>279</v>
      </c>
      <c r="H1328" s="1">
        <v>2</v>
      </c>
      <c r="I1328" s="2" t="s">
        <v>530</v>
      </c>
    </row>
    <row r="1329" spans="1:9" x14ac:dyDescent="0.25">
      <c r="A1329" s="1" t="s">
        <v>156</v>
      </c>
      <c r="B1329" s="1" t="s">
        <v>531</v>
      </c>
      <c r="C1329" s="3">
        <v>2015</v>
      </c>
      <c r="D1329" s="5">
        <v>85000</v>
      </c>
      <c r="E1329" s="1">
        <v>1</v>
      </c>
      <c r="F1329" s="1">
        <v>2150000</v>
      </c>
      <c r="G1329" s="1" t="s">
        <v>279</v>
      </c>
      <c r="H1329" s="1">
        <v>1</v>
      </c>
      <c r="I1329" s="2" t="s">
        <v>532</v>
      </c>
    </row>
    <row r="1330" spans="1:9" x14ac:dyDescent="0.25">
      <c r="A1330" s="1" t="s">
        <v>42</v>
      </c>
      <c r="B1330" s="1" t="s">
        <v>492</v>
      </c>
      <c r="C1330" s="3">
        <v>2013</v>
      </c>
      <c r="D1330" s="5">
        <v>40000</v>
      </c>
      <c r="E1330" s="1">
        <v>1</v>
      </c>
      <c r="F1330" s="1">
        <v>3700000</v>
      </c>
      <c r="G1330" s="1" t="s">
        <v>279</v>
      </c>
      <c r="H1330" s="1">
        <v>2</v>
      </c>
      <c r="I1330" s="2" t="s">
        <v>533</v>
      </c>
    </row>
    <row r="1331" spans="1:9" x14ac:dyDescent="0.25">
      <c r="A1331" s="1" t="s">
        <v>244</v>
      </c>
      <c r="B1331" s="1" t="s">
        <v>521</v>
      </c>
      <c r="C1331" s="3">
        <v>2019</v>
      </c>
      <c r="D1331" s="5">
        <v>42000</v>
      </c>
      <c r="E1331" s="1">
        <v>1</v>
      </c>
      <c r="F1331" s="1">
        <v>3650000</v>
      </c>
      <c r="G1331" s="1" t="s">
        <v>279</v>
      </c>
      <c r="H1331" s="1">
        <v>2</v>
      </c>
      <c r="I1331" s="2" t="s">
        <v>534</v>
      </c>
    </row>
    <row r="1332" spans="1:9" x14ac:dyDescent="0.25">
      <c r="A1332" s="1" t="s">
        <v>3343</v>
      </c>
      <c r="B1332" s="1" t="s">
        <v>535</v>
      </c>
      <c r="C1332" s="3">
        <v>2017</v>
      </c>
      <c r="D1332" s="5">
        <v>33000</v>
      </c>
      <c r="E1332" s="1">
        <v>0</v>
      </c>
      <c r="F1332" s="1">
        <v>4475000</v>
      </c>
      <c r="G1332" s="1" t="s">
        <v>279</v>
      </c>
      <c r="H1332" s="1">
        <v>1</v>
      </c>
      <c r="I1332" s="2" t="s">
        <v>536</v>
      </c>
    </row>
    <row r="1333" spans="1:9" x14ac:dyDescent="0.25">
      <c r="A1333" s="1" t="s">
        <v>3343</v>
      </c>
      <c r="B1333" s="1" t="s">
        <v>47</v>
      </c>
      <c r="C1333" s="3">
        <v>2021</v>
      </c>
      <c r="D1333" s="5">
        <v>650</v>
      </c>
      <c r="E1333" s="1">
        <v>1</v>
      </c>
      <c r="F1333" s="1">
        <f>1.4*10000000</f>
        <v>14000000</v>
      </c>
      <c r="G1333" s="1" t="s">
        <v>279</v>
      </c>
      <c r="H1333" s="1">
        <v>1</v>
      </c>
      <c r="I1333" s="2" t="s">
        <v>537</v>
      </c>
    </row>
    <row r="1334" spans="1:9" x14ac:dyDescent="0.25">
      <c r="A1334" s="1" t="s">
        <v>412</v>
      </c>
      <c r="B1334" s="1" t="s">
        <v>538</v>
      </c>
      <c r="C1334" s="3">
        <v>2020</v>
      </c>
      <c r="D1334" s="5">
        <v>11000</v>
      </c>
      <c r="E1334" s="1">
        <v>0</v>
      </c>
      <c r="F1334" s="1">
        <v>6950000</v>
      </c>
      <c r="G1334" s="1" t="s">
        <v>279</v>
      </c>
      <c r="H1334" s="1">
        <v>1</v>
      </c>
      <c r="I1334" s="2" t="s">
        <v>539</v>
      </c>
    </row>
    <row r="1335" spans="1:9" x14ac:dyDescent="0.25">
      <c r="A1335" s="1" t="s">
        <v>42</v>
      </c>
      <c r="B1335" s="1" t="s">
        <v>540</v>
      </c>
      <c r="C1335" s="3">
        <v>2021</v>
      </c>
      <c r="D1335" s="5">
        <v>20000</v>
      </c>
      <c r="E1335" s="1">
        <v>0</v>
      </c>
      <c r="F1335" s="1">
        <v>8200000</v>
      </c>
      <c r="G1335" s="1" t="s">
        <v>342</v>
      </c>
      <c r="H1335" s="1">
        <v>1</v>
      </c>
      <c r="I1335" s="2" t="s">
        <v>541</v>
      </c>
    </row>
    <row r="1336" spans="1:9" x14ac:dyDescent="0.25">
      <c r="A1336" s="1" t="s">
        <v>42</v>
      </c>
      <c r="B1336" s="1" t="s">
        <v>43</v>
      </c>
      <c r="C1336" s="3">
        <v>2017</v>
      </c>
      <c r="D1336" s="5">
        <v>23500</v>
      </c>
      <c r="E1336" s="1">
        <v>0</v>
      </c>
      <c r="F1336" s="1">
        <v>5850000</v>
      </c>
      <c r="G1336" s="1" t="s">
        <v>279</v>
      </c>
      <c r="H1336" s="1">
        <v>1</v>
      </c>
      <c r="I1336" s="2" t="s">
        <v>542</v>
      </c>
    </row>
    <row r="1337" spans="1:9" x14ac:dyDescent="0.25">
      <c r="A1337" s="1" t="s">
        <v>3343</v>
      </c>
      <c r="B1337" s="1" t="s">
        <v>543</v>
      </c>
      <c r="C1337" s="3">
        <v>2018</v>
      </c>
      <c r="D1337" s="5">
        <v>32000</v>
      </c>
      <c r="E1337" s="1">
        <v>0</v>
      </c>
      <c r="F1337" s="1">
        <v>6445000</v>
      </c>
      <c r="G1337" s="1" t="s">
        <v>279</v>
      </c>
      <c r="H1337" s="1">
        <v>2</v>
      </c>
      <c r="I1337" s="2" t="s">
        <v>544</v>
      </c>
    </row>
    <row r="1338" spans="1:9" x14ac:dyDescent="0.25">
      <c r="A1338" s="1" t="s">
        <v>3343</v>
      </c>
      <c r="B1338" s="1" t="s">
        <v>545</v>
      </c>
      <c r="C1338" s="3">
        <v>2017</v>
      </c>
      <c r="D1338" s="5">
        <v>61000</v>
      </c>
      <c r="E1338" s="1">
        <v>1</v>
      </c>
      <c r="F1338" s="1">
        <v>4095000.0000000009</v>
      </c>
      <c r="G1338" s="1" t="s">
        <v>279</v>
      </c>
      <c r="H1338" s="1">
        <v>1</v>
      </c>
      <c r="I1338" s="2" t="s">
        <v>546</v>
      </c>
    </row>
    <row r="1339" spans="1:9" x14ac:dyDescent="0.25">
      <c r="A1339" s="1" t="s">
        <v>21</v>
      </c>
      <c r="B1339" s="1" t="s">
        <v>547</v>
      </c>
      <c r="C1339" s="3">
        <v>2019</v>
      </c>
      <c r="D1339" s="5">
        <v>42000</v>
      </c>
      <c r="E1339" s="1">
        <v>1</v>
      </c>
      <c r="F1339" s="1">
        <f>1.68*10000000</f>
        <v>16800000</v>
      </c>
      <c r="G1339" s="1" t="s">
        <v>342</v>
      </c>
      <c r="H1339" s="1">
        <v>1</v>
      </c>
      <c r="I1339" s="2" t="s">
        <v>548</v>
      </c>
    </row>
    <row r="1340" spans="1:9" x14ac:dyDescent="0.25">
      <c r="A1340" s="1" t="s">
        <v>3343</v>
      </c>
      <c r="B1340" s="1" t="s">
        <v>549</v>
      </c>
      <c r="C1340" s="3">
        <v>2019</v>
      </c>
      <c r="D1340" s="5">
        <v>25000</v>
      </c>
      <c r="E1340" s="1">
        <v>0</v>
      </c>
      <c r="F1340" s="1">
        <v>7900000</v>
      </c>
      <c r="G1340" s="1" t="s">
        <v>279</v>
      </c>
      <c r="H1340" s="1">
        <v>2</v>
      </c>
      <c r="I1340" s="2" t="s">
        <v>550</v>
      </c>
    </row>
    <row r="1341" spans="1:9" x14ac:dyDescent="0.25">
      <c r="A1341" s="1" t="s">
        <v>3343</v>
      </c>
      <c r="B1341" s="1" t="s">
        <v>501</v>
      </c>
      <c r="C1341" s="3">
        <v>2019</v>
      </c>
      <c r="D1341" s="5">
        <v>47000</v>
      </c>
      <c r="E1341" s="1">
        <v>1</v>
      </c>
      <c r="F1341" s="1">
        <v>6150000</v>
      </c>
      <c r="G1341" s="1" t="s">
        <v>279</v>
      </c>
      <c r="H1341" s="1">
        <v>2</v>
      </c>
      <c r="I1341" s="2" t="s">
        <v>551</v>
      </c>
    </row>
    <row r="1342" spans="1:9" x14ac:dyDescent="0.25">
      <c r="A1342" s="1" t="s">
        <v>39</v>
      </c>
      <c r="B1342" s="1" t="s">
        <v>552</v>
      </c>
      <c r="C1342" s="3">
        <v>2017</v>
      </c>
      <c r="D1342" s="5">
        <v>30000</v>
      </c>
      <c r="E1342" s="1">
        <v>1</v>
      </c>
      <c r="F1342" s="1">
        <v>4000000</v>
      </c>
      <c r="G1342" s="1" t="s">
        <v>342</v>
      </c>
      <c r="H1342" s="1">
        <v>1</v>
      </c>
      <c r="I1342" s="2" t="s">
        <v>553</v>
      </c>
    </row>
    <row r="1343" spans="1:9" x14ac:dyDescent="0.25">
      <c r="A1343" s="1" t="s">
        <v>3343</v>
      </c>
      <c r="B1343" s="1" t="s">
        <v>478</v>
      </c>
      <c r="C1343" s="3">
        <v>2021</v>
      </c>
      <c r="D1343" s="5">
        <v>10000</v>
      </c>
      <c r="E1343" s="1">
        <v>1</v>
      </c>
      <c r="F1343" s="1">
        <v>7550000</v>
      </c>
      <c r="G1343" s="1" t="s">
        <v>342</v>
      </c>
      <c r="H1343" s="1">
        <v>1</v>
      </c>
      <c r="I1343" s="2" t="s">
        <v>554</v>
      </c>
    </row>
    <row r="1344" spans="1:9" x14ac:dyDescent="0.25">
      <c r="A1344" s="1" t="s">
        <v>3343</v>
      </c>
      <c r="B1344" s="1" t="s">
        <v>555</v>
      </c>
      <c r="C1344" s="3">
        <v>2014</v>
      </c>
      <c r="D1344" s="5">
        <v>46500</v>
      </c>
      <c r="E1344" s="1">
        <v>1</v>
      </c>
      <c r="F1344" s="1">
        <v>2500000</v>
      </c>
      <c r="G1344" s="1" t="s">
        <v>279</v>
      </c>
      <c r="H1344" s="1">
        <v>1</v>
      </c>
      <c r="I1344" s="2" t="s">
        <v>556</v>
      </c>
    </row>
    <row r="1345" spans="1:9" x14ac:dyDescent="0.25">
      <c r="A1345" s="1" t="s">
        <v>21</v>
      </c>
      <c r="B1345" s="1" t="s">
        <v>547</v>
      </c>
      <c r="C1345" s="3">
        <v>2017</v>
      </c>
      <c r="D1345" s="5">
        <v>89500</v>
      </c>
      <c r="E1345" s="1">
        <v>1</v>
      </c>
      <c r="F1345" s="1">
        <f>1.31*10000000</f>
        <v>13100000</v>
      </c>
      <c r="G1345" s="1" t="s">
        <v>279</v>
      </c>
      <c r="H1345" s="1">
        <v>1</v>
      </c>
      <c r="I1345" s="2" t="s">
        <v>557</v>
      </c>
    </row>
    <row r="1346" spans="1:9" x14ac:dyDescent="0.25">
      <c r="A1346" s="1" t="s">
        <v>451</v>
      </c>
      <c r="B1346" s="1" t="s">
        <v>558</v>
      </c>
      <c r="C1346" s="3">
        <v>2012</v>
      </c>
      <c r="D1346" s="5">
        <v>18500</v>
      </c>
      <c r="E1346" s="1">
        <v>0</v>
      </c>
      <c r="F1346" s="1">
        <f>1.13*10000000</f>
        <v>11299999.999999998</v>
      </c>
      <c r="G1346" s="1" t="s">
        <v>279</v>
      </c>
      <c r="H1346" s="1">
        <v>1</v>
      </c>
      <c r="I1346" s="2" t="s">
        <v>559</v>
      </c>
    </row>
    <row r="1347" spans="1:9" x14ac:dyDescent="0.25">
      <c r="A1347" s="1" t="s">
        <v>3244</v>
      </c>
      <c r="B1347" s="1" t="s">
        <v>560</v>
      </c>
      <c r="C1347" s="3">
        <v>2014</v>
      </c>
      <c r="D1347" s="5">
        <v>29000</v>
      </c>
      <c r="E1347" s="1">
        <v>0</v>
      </c>
      <c r="F1347" s="1">
        <v>375000</v>
      </c>
      <c r="G1347" s="1" t="s">
        <v>279</v>
      </c>
      <c r="H1347" s="1">
        <v>2</v>
      </c>
      <c r="I1347" s="2" t="s">
        <v>561</v>
      </c>
    </row>
    <row r="1348" spans="1:9" x14ac:dyDescent="0.25">
      <c r="A1348" s="1" t="s">
        <v>3343</v>
      </c>
      <c r="B1348" s="1" t="s">
        <v>562</v>
      </c>
      <c r="C1348" s="3">
        <v>2012</v>
      </c>
      <c r="D1348" s="5">
        <v>45000</v>
      </c>
      <c r="E1348" s="1">
        <v>0</v>
      </c>
      <c r="F1348" s="1">
        <v>3175000</v>
      </c>
      <c r="G1348" s="1" t="s">
        <v>279</v>
      </c>
      <c r="H1348" s="1">
        <v>1</v>
      </c>
      <c r="I1348" s="2" t="s">
        <v>563</v>
      </c>
    </row>
    <row r="1349" spans="1:9" x14ac:dyDescent="0.25">
      <c r="A1349" s="1" t="s">
        <v>3343</v>
      </c>
      <c r="B1349" s="1" t="s">
        <v>478</v>
      </c>
      <c r="C1349" s="3">
        <v>2019</v>
      </c>
      <c r="D1349" s="5">
        <v>31000</v>
      </c>
      <c r="E1349" s="1">
        <v>1</v>
      </c>
      <c r="F1349" s="1">
        <v>5400000</v>
      </c>
      <c r="G1349" s="1" t="s">
        <v>279</v>
      </c>
      <c r="H1349" s="1">
        <v>1</v>
      </c>
      <c r="I1349" s="2" t="s">
        <v>564</v>
      </c>
    </row>
    <row r="1350" spans="1:9" x14ac:dyDescent="0.25">
      <c r="A1350" s="1" t="s">
        <v>42</v>
      </c>
      <c r="B1350" s="1" t="s">
        <v>43</v>
      </c>
      <c r="C1350" s="3">
        <v>2020</v>
      </c>
      <c r="D1350" s="5">
        <v>8900</v>
      </c>
      <c r="E1350" s="1">
        <v>0</v>
      </c>
      <c r="F1350" s="1">
        <v>8000000</v>
      </c>
      <c r="G1350" s="1" t="s">
        <v>279</v>
      </c>
      <c r="H1350" s="1">
        <v>1</v>
      </c>
      <c r="I1350" s="2" t="s">
        <v>565</v>
      </c>
    </row>
    <row r="1351" spans="1:9" x14ac:dyDescent="0.25">
      <c r="A1351" s="1" t="s">
        <v>3343</v>
      </c>
      <c r="B1351" s="1" t="s">
        <v>47</v>
      </c>
      <c r="C1351" s="3">
        <v>2021</v>
      </c>
      <c r="D1351" s="5">
        <v>4500</v>
      </c>
      <c r="E1351" s="1">
        <v>1</v>
      </c>
      <c r="F1351" s="1">
        <f>1.34*10000000</f>
        <v>13400000</v>
      </c>
      <c r="G1351" s="1" t="s">
        <v>279</v>
      </c>
      <c r="H1351" s="1">
        <v>1</v>
      </c>
      <c r="I1351" s="2" t="s">
        <v>566</v>
      </c>
    </row>
    <row r="1352" spans="1:9" x14ac:dyDescent="0.25">
      <c r="A1352" s="1" t="s">
        <v>3343</v>
      </c>
      <c r="B1352" s="1" t="s">
        <v>478</v>
      </c>
      <c r="C1352" s="3">
        <v>2019</v>
      </c>
      <c r="D1352" s="5">
        <v>31000</v>
      </c>
      <c r="E1352" s="1">
        <v>1</v>
      </c>
      <c r="F1352" s="1">
        <v>5400000</v>
      </c>
      <c r="G1352" s="1" t="s">
        <v>279</v>
      </c>
      <c r="H1352" s="1">
        <v>1</v>
      </c>
      <c r="I1352" s="2" t="s">
        <v>567</v>
      </c>
    </row>
    <row r="1353" spans="1:9" x14ac:dyDescent="0.25">
      <c r="A1353" s="1" t="s">
        <v>143</v>
      </c>
      <c r="B1353" s="1" t="s">
        <v>568</v>
      </c>
      <c r="C1353" s="3">
        <v>2014</v>
      </c>
      <c r="D1353" s="5">
        <v>30000</v>
      </c>
      <c r="E1353" s="1">
        <v>1</v>
      </c>
      <c r="F1353" s="1">
        <v>1989999.9999999995</v>
      </c>
      <c r="G1353" s="1" t="s">
        <v>279</v>
      </c>
      <c r="H1353" s="1">
        <v>2</v>
      </c>
      <c r="I1353" s="2" t="s">
        <v>569</v>
      </c>
    </row>
    <row r="1354" spans="1:9" x14ac:dyDescent="0.25">
      <c r="A1354" s="1" t="s">
        <v>412</v>
      </c>
      <c r="B1354" s="1" t="s">
        <v>570</v>
      </c>
      <c r="C1354" s="3">
        <v>2022</v>
      </c>
      <c r="D1354" s="5">
        <v>2000</v>
      </c>
      <c r="E1354" s="1">
        <v>0</v>
      </c>
      <c r="F1354" s="1">
        <v>9600000</v>
      </c>
      <c r="G1354" s="1" t="s">
        <v>279</v>
      </c>
      <c r="H1354" s="1">
        <v>1</v>
      </c>
      <c r="I1354" s="2" t="s">
        <v>571</v>
      </c>
    </row>
    <row r="1355" spans="1:9" x14ac:dyDescent="0.25">
      <c r="A1355" s="1" t="s">
        <v>3435</v>
      </c>
      <c r="B1355" s="1" t="s">
        <v>572</v>
      </c>
      <c r="C1355" s="3">
        <v>2021</v>
      </c>
      <c r="D1355" s="5">
        <v>19000</v>
      </c>
      <c r="E1355" s="1">
        <v>0</v>
      </c>
      <c r="F1355" s="1">
        <v>2050000</v>
      </c>
      <c r="G1355" s="1" t="s">
        <v>342</v>
      </c>
      <c r="H1355" s="1">
        <v>1</v>
      </c>
      <c r="I1355" s="2" t="s">
        <v>573</v>
      </c>
    </row>
    <row r="1356" spans="1:9" x14ac:dyDescent="0.25">
      <c r="A1356" s="1" t="s">
        <v>156</v>
      </c>
      <c r="B1356" s="1" t="s">
        <v>574</v>
      </c>
      <c r="C1356" s="3">
        <v>2019</v>
      </c>
      <c r="D1356" s="5">
        <v>28000</v>
      </c>
      <c r="E1356" s="1">
        <v>1</v>
      </c>
      <c r="F1356" s="1">
        <v>3350000</v>
      </c>
      <c r="G1356" s="1" t="s">
        <v>279</v>
      </c>
      <c r="H1356" s="1">
        <v>1</v>
      </c>
      <c r="I1356" s="2" t="s">
        <v>575</v>
      </c>
    </row>
    <row r="1357" spans="1:9" x14ac:dyDescent="0.25">
      <c r="A1357" s="1" t="s">
        <v>3343</v>
      </c>
      <c r="B1357" s="1" t="s">
        <v>348</v>
      </c>
      <c r="C1357" s="3">
        <v>2018</v>
      </c>
      <c r="D1357" s="5">
        <v>21000</v>
      </c>
      <c r="E1357" s="1">
        <v>1</v>
      </c>
      <c r="F1357" s="1">
        <v>4490000</v>
      </c>
      <c r="G1357" s="1" t="s">
        <v>279</v>
      </c>
      <c r="H1357" s="1">
        <v>2</v>
      </c>
      <c r="I1357" s="2" t="s">
        <v>576</v>
      </c>
    </row>
    <row r="1358" spans="1:9" x14ac:dyDescent="0.25">
      <c r="A1358" s="1" t="s">
        <v>3343</v>
      </c>
      <c r="B1358" s="1" t="s">
        <v>577</v>
      </c>
      <c r="C1358" s="3">
        <v>2020</v>
      </c>
      <c r="D1358" s="5">
        <v>19000</v>
      </c>
      <c r="E1358" s="1">
        <v>1</v>
      </c>
      <c r="F1358" s="1">
        <v>8300000</v>
      </c>
      <c r="G1358" s="1" t="s">
        <v>279</v>
      </c>
      <c r="H1358" s="1">
        <v>2</v>
      </c>
      <c r="I1358" s="2" t="s">
        <v>578</v>
      </c>
    </row>
    <row r="1359" spans="1:9" x14ac:dyDescent="0.25">
      <c r="A1359" s="1" t="s">
        <v>42</v>
      </c>
      <c r="B1359" s="1" t="s">
        <v>579</v>
      </c>
      <c r="C1359" s="3">
        <v>2018</v>
      </c>
      <c r="D1359" s="5">
        <v>5800</v>
      </c>
      <c r="E1359" s="1">
        <v>0</v>
      </c>
      <c r="F1359" s="1">
        <v>9700000</v>
      </c>
      <c r="G1359" s="1" t="s">
        <v>279</v>
      </c>
      <c r="H1359" s="1">
        <v>1</v>
      </c>
      <c r="I1359" s="2" t="s">
        <v>580</v>
      </c>
    </row>
    <row r="1360" spans="1:9" x14ac:dyDescent="0.25">
      <c r="A1360" s="1" t="s">
        <v>3343</v>
      </c>
      <c r="B1360" s="1" t="s">
        <v>483</v>
      </c>
      <c r="C1360" s="3">
        <v>2014</v>
      </c>
      <c r="D1360" s="5">
        <v>47500</v>
      </c>
      <c r="E1360" s="1">
        <v>0</v>
      </c>
      <c r="F1360" s="1">
        <f>1.18*10000000</f>
        <v>11800000</v>
      </c>
      <c r="G1360" s="1" t="s">
        <v>279</v>
      </c>
      <c r="H1360" s="1">
        <v>1</v>
      </c>
      <c r="I1360" s="2" t="s">
        <v>581</v>
      </c>
    </row>
    <row r="1361" spans="1:9" x14ac:dyDescent="0.25">
      <c r="A1361" s="1" t="s">
        <v>3343</v>
      </c>
      <c r="B1361" s="1" t="s">
        <v>348</v>
      </c>
      <c r="C1361" s="3">
        <v>2018</v>
      </c>
      <c r="D1361" s="5">
        <v>28000</v>
      </c>
      <c r="E1361" s="1">
        <v>1</v>
      </c>
      <c r="F1361" s="1">
        <v>5200000</v>
      </c>
      <c r="G1361" s="1" t="s">
        <v>279</v>
      </c>
      <c r="H1361" s="1">
        <v>1</v>
      </c>
      <c r="I1361" s="2" t="s">
        <v>582</v>
      </c>
    </row>
    <row r="1362" spans="1:9" x14ac:dyDescent="0.25">
      <c r="A1362" s="1" t="s">
        <v>412</v>
      </c>
      <c r="B1362" s="1" t="s">
        <v>583</v>
      </c>
      <c r="C1362" s="3">
        <v>2013</v>
      </c>
      <c r="D1362" s="5">
        <v>49000</v>
      </c>
      <c r="E1362" s="1">
        <v>1</v>
      </c>
      <c r="F1362" s="1">
        <v>1400000</v>
      </c>
      <c r="G1362" s="1" t="s">
        <v>279</v>
      </c>
      <c r="H1362" s="1">
        <v>2</v>
      </c>
      <c r="I1362" s="2" t="s">
        <v>584</v>
      </c>
    </row>
    <row r="1363" spans="1:9" x14ac:dyDescent="0.25">
      <c r="A1363" s="1" t="s">
        <v>156</v>
      </c>
      <c r="B1363" s="1" t="s">
        <v>574</v>
      </c>
      <c r="C1363" s="3">
        <v>2018</v>
      </c>
      <c r="D1363" s="5">
        <v>34000</v>
      </c>
      <c r="E1363" s="1">
        <v>1</v>
      </c>
      <c r="F1363" s="1">
        <v>2990000</v>
      </c>
      <c r="G1363" s="1" t="s">
        <v>279</v>
      </c>
      <c r="H1363" s="1">
        <v>1</v>
      </c>
      <c r="I1363" s="2" t="s">
        <v>585</v>
      </c>
    </row>
    <row r="1364" spans="1:9" x14ac:dyDescent="0.25">
      <c r="A1364" s="1" t="s">
        <v>3343</v>
      </c>
      <c r="B1364" s="1" t="s">
        <v>448</v>
      </c>
      <c r="C1364" s="3">
        <v>2019</v>
      </c>
      <c r="D1364" s="5">
        <v>52500</v>
      </c>
      <c r="E1364" s="1">
        <v>1</v>
      </c>
      <c r="F1364" s="1">
        <v>4950000</v>
      </c>
      <c r="G1364" s="1" t="s">
        <v>279</v>
      </c>
      <c r="H1364" s="1">
        <v>1</v>
      </c>
      <c r="I1364" s="2" t="s">
        <v>586</v>
      </c>
    </row>
    <row r="1365" spans="1:9" x14ac:dyDescent="0.25">
      <c r="A1365" s="1" t="s">
        <v>156</v>
      </c>
      <c r="B1365" s="1" t="s">
        <v>587</v>
      </c>
      <c r="C1365" s="3">
        <v>2008</v>
      </c>
      <c r="D1365" s="5">
        <v>34000</v>
      </c>
      <c r="E1365" s="1">
        <v>0</v>
      </c>
      <c r="F1365" s="1">
        <v>1835000.0000000005</v>
      </c>
      <c r="G1365" s="1" t="s">
        <v>279</v>
      </c>
      <c r="H1365" s="1">
        <v>2</v>
      </c>
      <c r="I1365" s="2" t="s">
        <v>588</v>
      </c>
    </row>
    <row r="1366" spans="1:9" x14ac:dyDescent="0.25">
      <c r="A1366" s="1" t="s">
        <v>244</v>
      </c>
      <c r="B1366" s="1" t="s">
        <v>589</v>
      </c>
      <c r="C1366" s="3">
        <v>2017</v>
      </c>
      <c r="D1366" s="5">
        <v>19500</v>
      </c>
      <c r="E1366" s="1">
        <v>0</v>
      </c>
      <c r="F1366" s="1">
        <v>6800000</v>
      </c>
      <c r="G1366" s="1" t="s">
        <v>279</v>
      </c>
      <c r="H1366" s="1">
        <v>2</v>
      </c>
      <c r="I1366" s="2" t="s">
        <v>590</v>
      </c>
    </row>
    <row r="1367" spans="1:9" x14ac:dyDescent="0.25">
      <c r="A1367" s="1" t="s">
        <v>65</v>
      </c>
      <c r="B1367" s="1" t="s">
        <v>591</v>
      </c>
      <c r="C1367" s="3">
        <v>2020</v>
      </c>
      <c r="D1367" s="5">
        <v>23500</v>
      </c>
      <c r="E1367" s="1">
        <v>0</v>
      </c>
      <c r="F1367" s="1">
        <v>2100000</v>
      </c>
      <c r="G1367" s="1" t="s">
        <v>279</v>
      </c>
      <c r="H1367" s="1">
        <v>1</v>
      </c>
      <c r="I1367" s="2" t="s">
        <v>592</v>
      </c>
    </row>
    <row r="1368" spans="1:9" x14ac:dyDescent="0.25">
      <c r="A1368" s="1" t="s">
        <v>3343</v>
      </c>
      <c r="B1368" s="1" t="s">
        <v>593</v>
      </c>
      <c r="C1368" s="3">
        <v>2016</v>
      </c>
      <c r="D1368" s="5">
        <v>51000</v>
      </c>
      <c r="E1368" s="1">
        <v>1</v>
      </c>
      <c r="F1368" s="1">
        <v>3700000</v>
      </c>
      <c r="G1368" s="1" t="s">
        <v>279</v>
      </c>
      <c r="H1368" s="1">
        <v>3</v>
      </c>
      <c r="I1368" s="2" t="s">
        <v>594</v>
      </c>
    </row>
    <row r="1369" spans="1:9" x14ac:dyDescent="0.25">
      <c r="A1369" s="1" t="s">
        <v>244</v>
      </c>
      <c r="B1369" s="1" t="s">
        <v>595</v>
      </c>
      <c r="C1369" s="3">
        <v>2017</v>
      </c>
      <c r="D1369" s="5">
        <v>87000</v>
      </c>
      <c r="E1369" s="1">
        <v>1</v>
      </c>
      <c r="F1369" s="1">
        <v>2500000</v>
      </c>
      <c r="G1369" s="1" t="s">
        <v>279</v>
      </c>
      <c r="H1369" s="1">
        <v>1</v>
      </c>
      <c r="I1369" s="2" t="s">
        <v>596</v>
      </c>
    </row>
    <row r="1370" spans="1:9" x14ac:dyDescent="0.25">
      <c r="A1370" s="1" t="s">
        <v>3343</v>
      </c>
      <c r="B1370" s="1" t="s">
        <v>483</v>
      </c>
      <c r="C1370" s="3">
        <v>2017</v>
      </c>
      <c r="D1370" s="5">
        <v>45000</v>
      </c>
      <c r="E1370" s="1">
        <v>0</v>
      </c>
      <c r="F1370" s="1">
        <f>1.6*10000000</f>
        <v>16000000</v>
      </c>
      <c r="G1370" s="1" t="s">
        <v>342</v>
      </c>
      <c r="H1370" s="1">
        <v>2</v>
      </c>
      <c r="I1370" s="2" t="s">
        <v>597</v>
      </c>
    </row>
    <row r="1371" spans="1:9" x14ac:dyDescent="0.25">
      <c r="A1371" s="1" t="s">
        <v>3435</v>
      </c>
      <c r="B1371" s="1" t="s">
        <v>598</v>
      </c>
      <c r="C1371" s="3">
        <v>2019</v>
      </c>
      <c r="D1371" s="5">
        <v>14500</v>
      </c>
      <c r="E1371" s="1">
        <v>0</v>
      </c>
      <c r="F1371" s="1">
        <v>1625000</v>
      </c>
      <c r="G1371" s="1" t="s">
        <v>279</v>
      </c>
      <c r="H1371" s="1">
        <v>1</v>
      </c>
      <c r="I1371" s="2" t="s">
        <v>599</v>
      </c>
    </row>
    <row r="1372" spans="1:9" x14ac:dyDescent="0.25">
      <c r="A1372" s="1" t="s">
        <v>412</v>
      </c>
      <c r="B1372" s="1" t="s">
        <v>600</v>
      </c>
      <c r="C1372" s="3">
        <v>2019</v>
      </c>
      <c r="D1372" s="5">
        <v>45000</v>
      </c>
      <c r="E1372" s="1">
        <v>0</v>
      </c>
      <c r="F1372" s="1">
        <v>2990000</v>
      </c>
      <c r="G1372" s="1" t="s">
        <v>279</v>
      </c>
      <c r="H1372" s="1">
        <v>1</v>
      </c>
      <c r="I1372" s="2" t="s">
        <v>601</v>
      </c>
    </row>
    <row r="1373" spans="1:9" x14ac:dyDescent="0.25">
      <c r="A1373" s="1" t="s">
        <v>5430</v>
      </c>
      <c r="B1373" s="1" t="s">
        <v>602</v>
      </c>
      <c r="C1373" s="3">
        <v>2015</v>
      </c>
      <c r="D1373" s="5">
        <v>19500</v>
      </c>
      <c r="E1373" s="1">
        <v>0</v>
      </c>
      <c r="F1373" s="1">
        <v>2475000</v>
      </c>
      <c r="G1373" s="1" t="s">
        <v>279</v>
      </c>
      <c r="H1373" s="1">
        <v>2</v>
      </c>
      <c r="I1373" s="2" t="s">
        <v>603</v>
      </c>
    </row>
    <row r="1374" spans="1:9" x14ac:dyDescent="0.25">
      <c r="A1374" s="1" t="s">
        <v>42</v>
      </c>
      <c r="B1374" s="1" t="s">
        <v>604</v>
      </c>
      <c r="C1374" s="3">
        <v>2021</v>
      </c>
      <c r="D1374" s="5">
        <v>6000</v>
      </c>
      <c r="E1374" s="1">
        <v>0</v>
      </c>
      <c r="F1374" s="1">
        <f>1.59*10000000</f>
        <v>15900000</v>
      </c>
      <c r="G1374" s="1" t="s">
        <v>279</v>
      </c>
      <c r="H1374" s="1">
        <v>1</v>
      </c>
      <c r="I1374" s="2" t="s">
        <v>605</v>
      </c>
    </row>
    <row r="1375" spans="1:9" x14ac:dyDescent="0.25">
      <c r="A1375" s="1" t="s">
        <v>156</v>
      </c>
      <c r="B1375" s="1" t="s">
        <v>606</v>
      </c>
      <c r="C1375" s="3">
        <v>2021</v>
      </c>
      <c r="D1375" s="5">
        <v>8000</v>
      </c>
      <c r="E1375" s="1">
        <v>1</v>
      </c>
      <c r="F1375" s="1">
        <v>5500000</v>
      </c>
      <c r="G1375" s="1" t="s">
        <v>279</v>
      </c>
      <c r="H1375" s="1">
        <v>1</v>
      </c>
      <c r="I1375" s="2" t="s">
        <v>607</v>
      </c>
    </row>
    <row r="1376" spans="1:9" x14ac:dyDescent="0.25">
      <c r="A1376" s="1" t="s">
        <v>3343</v>
      </c>
      <c r="B1376" s="1" t="s">
        <v>577</v>
      </c>
      <c r="C1376" s="3">
        <v>2021</v>
      </c>
      <c r="D1376" s="5">
        <v>42000</v>
      </c>
      <c r="E1376" s="1">
        <v>1</v>
      </c>
      <c r="F1376" s="1">
        <v>7800000</v>
      </c>
      <c r="G1376" s="1" t="s">
        <v>279</v>
      </c>
      <c r="H1376" s="1">
        <v>1</v>
      </c>
      <c r="I1376" s="2" t="s">
        <v>608</v>
      </c>
    </row>
    <row r="1377" spans="1:9" x14ac:dyDescent="0.25">
      <c r="A1377" s="1" t="s">
        <v>21</v>
      </c>
      <c r="B1377" s="1" t="s">
        <v>609</v>
      </c>
      <c r="C1377" s="3">
        <v>2020</v>
      </c>
      <c r="D1377" s="5">
        <v>15000</v>
      </c>
      <c r="E1377" s="1">
        <v>1</v>
      </c>
      <c r="F1377" s="1">
        <v>3900000</v>
      </c>
      <c r="G1377" s="1" t="s">
        <v>342</v>
      </c>
      <c r="H1377" s="1">
        <v>1</v>
      </c>
      <c r="I1377" s="2" t="s">
        <v>610</v>
      </c>
    </row>
    <row r="1378" spans="1:9" x14ac:dyDescent="0.25">
      <c r="A1378" s="1" t="s">
        <v>156</v>
      </c>
      <c r="B1378" s="1" t="s">
        <v>611</v>
      </c>
      <c r="C1378" s="3">
        <v>2019</v>
      </c>
      <c r="D1378" s="5">
        <v>20000</v>
      </c>
      <c r="E1378" s="1">
        <v>0</v>
      </c>
      <c r="F1378" s="1">
        <v>7400000</v>
      </c>
      <c r="G1378" s="1" t="s">
        <v>284</v>
      </c>
      <c r="H1378" s="1">
        <v>2</v>
      </c>
      <c r="I1378" s="2" t="s">
        <v>612</v>
      </c>
    </row>
    <row r="1379" spans="1:9" x14ac:dyDescent="0.25">
      <c r="A1379" s="1" t="s">
        <v>42</v>
      </c>
      <c r="B1379" s="1" t="s">
        <v>613</v>
      </c>
      <c r="C1379" s="3">
        <v>2021</v>
      </c>
      <c r="D1379" s="5">
        <v>900</v>
      </c>
      <c r="E1379" s="1">
        <v>0</v>
      </c>
      <c r="F1379" s="1">
        <f>1.45*10000000</f>
        <v>14500000</v>
      </c>
      <c r="G1379" s="1" t="s">
        <v>279</v>
      </c>
      <c r="H1379" s="1">
        <v>1</v>
      </c>
      <c r="I1379" s="2" t="s">
        <v>614</v>
      </c>
    </row>
    <row r="1380" spans="1:9" x14ac:dyDescent="0.25">
      <c r="A1380" s="1" t="s">
        <v>3343</v>
      </c>
      <c r="B1380" s="1" t="s">
        <v>615</v>
      </c>
      <c r="C1380" s="3">
        <v>2014</v>
      </c>
      <c r="D1380" s="5">
        <v>150000</v>
      </c>
      <c r="E1380" s="1">
        <v>0</v>
      </c>
      <c r="F1380" s="1">
        <v>1675000</v>
      </c>
      <c r="G1380" s="1" t="s">
        <v>279</v>
      </c>
      <c r="H1380" s="1">
        <v>2</v>
      </c>
      <c r="I1380" s="2" t="s">
        <v>616</v>
      </c>
    </row>
    <row r="1381" spans="1:9" x14ac:dyDescent="0.25">
      <c r="A1381" s="1" t="s">
        <v>244</v>
      </c>
      <c r="B1381" s="1" t="s">
        <v>420</v>
      </c>
      <c r="C1381" s="3">
        <v>2019</v>
      </c>
      <c r="D1381" s="5">
        <v>31000</v>
      </c>
      <c r="E1381" s="1">
        <v>1</v>
      </c>
      <c r="F1381" s="1">
        <v>3400000</v>
      </c>
      <c r="G1381" s="1" t="s">
        <v>279</v>
      </c>
      <c r="H1381" s="1">
        <v>1</v>
      </c>
      <c r="I1381" s="2" t="s">
        <v>617</v>
      </c>
    </row>
    <row r="1382" spans="1:9" x14ac:dyDescent="0.25">
      <c r="A1382" s="1" t="s">
        <v>156</v>
      </c>
      <c r="B1382" s="1" t="s">
        <v>618</v>
      </c>
      <c r="C1382" s="3">
        <v>2019</v>
      </c>
      <c r="D1382" s="5">
        <v>23000</v>
      </c>
      <c r="E1382" s="1">
        <v>1</v>
      </c>
      <c r="F1382" s="1">
        <v>6490000.0000000009</v>
      </c>
      <c r="G1382" s="1" t="s">
        <v>279</v>
      </c>
      <c r="H1382" s="1">
        <v>1</v>
      </c>
      <c r="I1382" s="2" t="s">
        <v>619</v>
      </c>
    </row>
    <row r="1383" spans="1:9" x14ac:dyDescent="0.25">
      <c r="A1383" s="1" t="s">
        <v>30</v>
      </c>
      <c r="B1383" s="1" t="s">
        <v>620</v>
      </c>
      <c r="C1383" s="3">
        <v>2014</v>
      </c>
      <c r="D1383" s="5">
        <v>62000</v>
      </c>
      <c r="E1383" s="1">
        <v>1</v>
      </c>
      <c r="F1383" s="1">
        <v>395000</v>
      </c>
      <c r="G1383" s="1" t="s">
        <v>279</v>
      </c>
      <c r="H1383" s="1">
        <v>1</v>
      </c>
      <c r="I1383" s="2" t="s">
        <v>621</v>
      </c>
    </row>
    <row r="1384" spans="1:9" x14ac:dyDescent="0.25">
      <c r="A1384" s="1" t="s">
        <v>3319</v>
      </c>
      <c r="B1384" s="1" t="s">
        <v>622</v>
      </c>
      <c r="C1384" s="3">
        <v>2013</v>
      </c>
      <c r="D1384" s="5">
        <v>70000</v>
      </c>
      <c r="E1384" s="1">
        <v>1</v>
      </c>
      <c r="F1384" s="1">
        <v>1989999.9999999995</v>
      </c>
      <c r="G1384" s="1" t="s">
        <v>279</v>
      </c>
      <c r="H1384" s="1">
        <v>2</v>
      </c>
      <c r="I1384" s="2" t="s">
        <v>623</v>
      </c>
    </row>
    <row r="1385" spans="1:9" x14ac:dyDescent="0.25">
      <c r="A1385" s="1" t="s">
        <v>156</v>
      </c>
      <c r="B1385" s="1" t="s">
        <v>624</v>
      </c>
      <c r="C1385" s="3">
        <v>2020</v>
      </c>
      <c r="D1385" s="5">
        <v>9000</v>
      </c>
      <c r="E1385" s="1">
        <v>1</v>
      </c>
      <c r="F1385" s="1">
        <v>4450000</v>
      </c>
      <c r="G1385" s="1" t="s">
        <v>279</v>
      </c>
      <c r="H1385" s="1">
        <v>1</v>
      </c>
      <c r="I1385" s="2" t="s">
        <v>625</v>
      </c>
    </row>
    <row r="1386" spans="1:9" x14ac:dyDescent="0.25">
      <c r="A1386" s="1" t="s">
        <v>3244</v>
      </c>
      <c r="B1386" s="1" t="s">
        <v>626</v>
      </c>
      <c r="C1386" s="3">
        <v>2011</v>
      </c>
      <c r="D1386" s="5">
        <v>77000</v>
      </c>
      <c r="E1386" s="1">
        <v>2</v>
      </c>
      <c r="F1386" s="1">
        <v>225000</v>
      </c>
      <c r="G1386" s="1" t="s">
        <v>279</v>
      </c>
      <c r="H1386" s="1">
        <v>2</v>
      </c>
      <c r="I1386" s="2" t="s">
        <v>627</v>
      </c>
    </row>
    <row r="1387" spans="1:9" x14ac:dyDescent="0.25">
      <c r="A1387" s="1" t="s">
        <v>156</v>
      </c>
      <c r="B1387" s="1" t="s">
        <v>436</v>
      </c>
      <c r="C1387" s="3">
        <v>2017</v>
      </c>
      <c r="D1387" s="5">
        <v>17000</v>
      </c>
      <c r="E1387" s="1">
        <v>1</v>
      </c>
      <c r="F1387" s="1">
        <v>3200000</v>
      </c>
      <c r="G1387" s="1" t="s">
        <v>279</v>
      </c>
      <c r="H1387" s="1">
        <v>1</v>
      </c>
      <c r="I1387" s="2" t="s">
        <v>628</v>
      </c>
    </row>
    <row r="1388" spans="1:9" x14ac:dyDescent="0.25">
      <c r="A1388" s="1" t="s">
        <v>244</v>
      </c>
      <c r="B1388" s="1" t="s">
        <v>589</v>
      </c>
      <c r="C1388" s="3">
        <v>2017</v>
      </c>
      <c r="D1388" s="5">
        <v>24000</v>
      </c>
      <c r="E1388" s="1">
        <v>0</v>
      </c>
      <c r="F1388" s="1">
        <v>7200000</v>
      </c>
      <c r="G1388" s="1" t="s">
        <v>279</v>
      </c>
      <c r="H1388" s="1">
        <v>2</v>
      </c>
      <c r="I1388" s="2" t="s">
        <v>629</v>
      </c>
    </row>
    <row r="1389" spans="1:9" x14ac:dyDescent="0.25">
      <c r="A1389" s="1" t="s">
        <v>5430</v>
      </c>
      <c r="B1389" s="1" t="s">
        <v>630</v>
      </c>
      <c r="C1389" s="3">
        <v>2022</v>
      </c>
      <c r="D1389" s="5">
        <v>1000</v>
      </c>
      <c r="E1389" s="1">
        <v>0</v>
      </c>
      <c r="F1389" s="1">
        <v>4300000</v>
      </c>
      <c r="G1389" s="1" t="s">
        <v>279</v>
      </c>
      <c r="H1389" s="1">
        <v>1</v>
      </c>
      <c r="I1389" s="2" t="s">
        <v>631</v>
      </c>
    </row>
    <row r="1390" spans="1:9" x14ac:dyDescent="0.25">
      <c r="A1390" s="1" t="s">
        <v>3343</v>
      </c>
      <c r="B1390" s="1" t="s">
        <v>443</v>
      </c>
      <c r="C1390" s="3">
        <v>2022</v>
      </c>
      <c r="D1390" s="5">
        <v>5000</v>
      </c>
      <c r="E1390" s="1">
        <v>0</v>
      </c>
      <c r="F1390" s="1">
        <v>4900000</v>
      </c>
      <c r="G1390" s="1" t="s">
        <v>279</v>
      </c>
      <c r="H1390" s="1">
        <v>1</v>
      </c>
      <c r="I1390" s="2" t="s">
        <v>632</v>
      </c>
    </row>
    <row r="1391" spans="1:9" x14ac:dyDescent="0.25">
      <c r="A1391" s="1" t="s">
        <v>244</v>
      </c>
      <c r="B1391" s="1" t="s">
        <v>633</v>
      </c>
      <c r="C1391" s="3">
        <v>2018</v>
      </c>
      <c r="D1391" s="5">
        <v>27000</v>
      </c>
      <c r="E1391" s="1">
        <v>0</v>
      </c>
      <c r="F1391" s="1">
        <v>875000</v>
      </c>
      <c r="G1391" s="1" t="s">
        <v>279</v>
      </c>
      <c r="H1391" s="1">
        <v>1</v>
      </c>
      <c r="I1391" s="2" t="s">
        <v>634</v>
      </c>
    </row>
    <row r="1392" spans="1:9" x14ac:dyDescent="0.25">
      <c r="A1392" s="1" t="s">
        <v>42</v>
      </c>
      <c r="B1392" s="1" t="s">
        <v>635</v>
      </c>
      <c r="C1392" s="3">
        <v>2017</v>
      </c>
      <c r="D1392" s="5">
        <v>14000</v>
      </c>
      <c r="E1392" s="1">
        <v>0</v>
      </c>
      <c r="F1392" s="1">
        <v>7800000</v>
      </c>
      <c r="G1392" s="1" t="s">
        <v>284</v>
      </c>
      <c r="H1392" s="1">
        <v>3</v>
      </c>
      <c r="I1392" s="2" t="s">
        <v>636</v>
      </c>
    </row>
    <row r="1393" spans="1:9" x14ac:dyDescent="0.25">
      <c r="A1393" s="1" t="s">
        <v>3343</v>
      </c>
      <c r="B1393" s="1" t="s">
        <v>637</v>
      </c>
      <c r="C1393" s="3">
        <v>2013</v>
      </c>
      <c r="D1393" s="5">
        <v>15000</v>
      </c>
      <c r="E1393" s="1">
        <v>1</v>
      </c>
      <c r="F1393" s="1">
        <v>1900000</v>
      </c>
      <c r="G1393" s="1" t="s">
        <v>638</v>
      </c>
      <c r="H1393" s="1">
        <v>1</v>
      </c>
      <c r="I1393" s="2" t="s">
        <v>639</v>
      </c>
    </row>
    <row r="1394" spans="1:9" x14ac:dyDescent="0.25">
      <c r="A1394" s="1" t="s">
        <v>3319</v>
      </c>
      <c r="B1394" s="1" t="s">
        <v>640</v>
      </c>
      <c r="C1394" s="3">
        <v>2018</v>
      </c>
      <c r="D1394" s="5">
        <v>45000</v>
      </c>
      <c r="E1394" s="1">
        <v>1</v>
      </c>
      <c r="F1394" s="1">
        <f>1.86*10000000</f>
        <v>18600000</v>
      </c>
      <c r="G1394" s="1" t="s">
        <v>638</v>
      </c>
      <c r="H1394" s="1">
        <v>1</v>
      </c>
      <c r="I1394" s="2" t="s">
        <v>641</v>
      </c>
    </row>
    <row r="1395" spans="1:9" x14ac:dyDescent="0.25">
      <c r="A1395" s="1" t="s">
        <v>3319</v>
      </c>
      <c r="B1395" s="1" t="s">
        <v>642</v>
      </c>
      <c r="C1395" s="3">
        <v>2018</v>
      </c>
      <c r="D1395" s="5">
        <v>22000</v>
      </c>
      <c r="E1395" s="1">
        <v>0</v>
      </c>
      <c r="F1395" s="1">
        <f>1.99*10000000</f>
        <v>19900000</v>
      </c>
      <c r="G1395" s="1" t="s">
        <v>284</v>
      </c>
      <c r="H1395" s="1">
        <v>1</v>
      </c>
      <c r="I1395" s="2" t="s">
        <v>643</v>
      </c>
    </row>
    <row r="1396" spans="1:9" x14ac:dyDescent="0.25">
      <c r="A1396" s="1" t="s">
        <v>3343</v>
      </c>
      <c r="B1396" s="1" t="s">
        <v>543</v>
      </c>
      <c r="C1396" s="3">
        <v>2020</v>
      </c>
      <c r="D1396" s="5">
        <v>7000</v>
      </c>
      <c r="E1396" s="1">
        <v>0</v>
      </c>
      <c r="F1396" s="1">
        <v>7500000</v>
      </c>
      <c r="G1396" s="1" t="s">
        <v>284</v>
      </c>
      <c r="H1396" s="1">
        <v>2</v>
      </c>
      <c r="I1396" s="2" t="s">
        <v>644</v>
      </c>
    </row>
    <row r="1397" spans="1:9" x14ac:dyDescent="0.25">
      <c r="A1397" s="1" t="s">
        <v>3343</v>
      </c>
      <c r="B1397" s="1" t="s">
        <v>645</v>
      </c>
      <c r="C1397" s="3">
        <v>2020</v>
      </c>
      <c r="D1397" s="5">
        <v>5000</v>
      </c>
      <c r="E1397" s="1">
        <v>0</v>
      </c>
      <c r="F1397" s="1">
        <f>1.45*10000000</f>
        <v>14500000</v>
      </c>
      <c r="G1397" s="1" t="s">
        <v>284</v>
      </c>
      <c r="H1397" s="1">
        <v>2</v>
      </c>
      <c r="I1397" s="2" t="s">
        <v>646</v>
      </c>
    </row>
    <row r="1398" spans="1:9" x14ac:dyDescent="0.25">
      <c r="A1398" s="1" t="s">
        <v>3319</v>
      </c>
      <c r="B1398" s="1" t="s">
        <v>647</v>
      </c>
      <c r="C1398" s="3">
        <v>2015</v>
      </c>
      <c r="D1398" s="5">
        <v>85600</v>
      </c>
      <c r="E1398" s="1">
        <v>1</v>
      </c>
      <c r="F1398" s="1">
        <v>2637000</v>
      </c>
      <c r="G1398" s="1" t="s">
        <v>638</v>
      </c>
      <c r="H1398" s="1">
        <v>2</v>
      </c>
      <c r="I1398" s="2" t="s">
        <v>648</v>
      </c>
    </row>
    <row r="1399" spans="1:9" x14ac:dyDescent="0.25">
      <c r="A1399" s="1" t="s">
        <v>3343</v>
      </c>
      <c r="B1399" s="1" t="s">
        <v>649</v>
      </c>
      <c r="C1399" s="3">
        <v>2017</v>
      </c>
      <c r="D1399" s="5">
        <v>46000</v>
      </c>
      <c r="E1399" s="1">
        <v>1</v>
      </c>
      <c r="F1399" s="1">
        <v>3836999.9999999991</v>
      </c>
      <c r="G1399" s="1" t="s">
        <v>638</v>
      </c>
      <c r="H1399" s="1">
        <v>1</v>
      </c>
      <c r="I1399" s="2" t="s">
        <v>650</v>
      </c>
    </row>
    <row r="1400" spans="1:9" x14ac:dyDescent="0.25">
      <c r="A1400" s="1" t="s">
        <v>39</v>
      </c>
      <c r="B1400" s="1" t="s">
        <v>651</v>
      </c>
      <c r="C1400" s="3">
        <v>2020</v>
      </c>
      <c r="D1400" s="5">
        <v>41236</v>
      </c>
      <c r="E1400" s="1">
        <v>1</v>
      </c>
      <c r="F1400" s="1">
        <v>7228000</v>
      </c>
      <c r="G1400" s="1" t="s">
        <v>638</v>
      </c>
      <c r="H1400" s="1">
        <v>1</v>
      </c>
      <c r="I1400" s="2" t="s">
        <v>652</v>
      </c>
    </row>
    <row r="1401" spans="1:9" x14ac:dyDescent="0.25">
      <c r="A1401" s="1" t="s">
        <v>156</v>
      </c>
      <c r="B1401" s="1" t="s">
        <v>436</v>
      </c>
      <c r="C1401" s="3">
        <v>2019</v>
      </c>
      <c r="D1401" s="5">
        <v>25000</v>
      </c>
      <c r="E1401" s="1">
        <v>1</v>
      </c>
      <c r="F1401" s="1">
        <v>4594000</v>
      </c>
      <c r="G1401" s="1" t="s">
        <v>638</v>
      </c>
      <c r="H1401" s="1">
        <v>1</v>
      </c>
      <c r="I1401" s="2" t="s">
        <v>653</v>
      </c>
    </row>
    <row r="1402" spans="1:9" x14ac:dyDescent="0.25">
      <c r="A1402" s="1" t="s">
        <v>3343</v>
      </c>
      <c r="B1402" s="1" t="s">
        <v>637</v>
      </c>
      <c r="C1402" s="3">
        <v>2013</v>
      </c>
      <c r="D1402" s="5">
        <v>15000</v>
      </c>
      <c r="E1402" s="1">
        <v>1</v>
      </c>
      <c r="F1402" s="1">
        <v>1900000</v>
      </c>
      <c r="G1402" s="1" t="s">
        <v>638</v>
      </c>
      <c r="H1402" s="1">
        <v>1</v>
      </c>
      <c r="I1402" s="2" t="s">
        <v>654</v>
      </c>
    </row>
    <row r="1403" spans="1:9" x14ac:dyDescent="0.25">
      <c r="A1403" s="1" t="s">
        <v>3319</v>
      </c>
      <c r="B1403" s="1" t="s">
        <v>640</v>
      </c>
      <c r="C1403" s="3">
        <v>2018</v>
      </c>
      <c r="D1403" s="5">
        <v>45000</v>
      </c>
      <c r="E1403" s="1">
        <v>1</v>
      </c>
      <c r="F1403" s="1">
        <f>1.86*10000000</f>
        <v>18600000</v>
      </c>
      <c r="G1403" s="1" t="s">
        <v>638</v>
      </c>
      <c r="H1403" s="1">
        <v>1</v>
      </c>
      <c r="I1403" s="2" t="s">
        <v>655</v>
      </c>
    </row>
    <row r="1404" spans="1:9" x14ac:dyDescent="0.25">
      <c r="A1404" s="1" t="s">
        <v>3343</v>
      </c>
      <c r="B1404" s="1" t="s">
        <v>656</v>
      </c>
      <c r="C1404" s="3">
        <v>2016</v>
      </c>
      <c r="D1404" s="5">
        <v>57800</v>
      </c>
      <c r="E1404" s="1">
        <v>1</v>
      </c>
      <c r="F1404" s="1">
        <v>2187000</v>
      </c>
      <c r="G1404" s="1" t="s">
        <v>638</v>
      </c>
      <c r="H1404" s="1">
        <v>1</v>
      </c>
      <c r="I1404" s="2" t="s">
        <v>657</v>
      </c>
    </row>
    <row r="1405" spans="1:9" x14ac:dyDescent="0.25">
      <c r="A1405" s="1" t="s">
        <v>3343</v>
      </c>
      <c r="B1405" s="1" t="s">
        <v>348</v>
      </c>
      <c r="C1405" s="3">
        <v>2018</v>
      </c>
      <c r="D1405" s="5">
        <v>49700</v>
      </c>
      <c r="E1405" s="1">
        <v>1</v>
      </c>
      <c r="F1405" s="1">
        <v>4437000</v>
      </c>
      <c r="G1405" s="1" t="s">
        <v>638</v>
      </c>
      <c r="H1405" s="1">
        <v>1</v>
      </c>
      <c r="I1405" s="2" t="s">
        <v>658</v>
      </c>
    </row>
    <row r="1406" spans="1:9" x14ac:dyDescent="0.25">
      <c r="A1406" s="1" t="s">
        <v>3343</v>
      </c>
      <c r="B1406" s="1" t="s">
        <v>47</v>
      </c>
      <c r="C1406" s="3">
        <v>2021</v>
      </c>
      <c r="D1406" s="5">
        <v>9000</v>
      </c>
      <c r="E1406" s="1">
        <v>1</v>
      </c>
      <c r="F1406" s="1">
        <f>1.38*10000000</f>
        <v>13799999.999999998</v>
      </c>
      <c r="G1406" s="1" t="s">
        <v>284</v>
      </c>
      <c r="H1406" s="1">
        <v>1</v>
      </c>
      <c r="I1406" s="2" t="s">
        <v>659</v>
      </c>
    </row>
    <row r="1407" spans="1:9" x14ac:dyDescent="0.25">
      <c r="A1407" s="1" t="s">
        <v>156</v>
      </c>
      <c r="B1407" s="1" t="s">
        <v>574</v>
      </c>
      <c r="C1407" s="3">
        <v>2020</v>
      </c>
      <c r="D1407" s="5">
        <v>28000</v>
      </c>
      <c r="E1407" s="1">
        <v>1</v>
      </c>
      <c r="F1407" s="1">
        <v>3350000</v>
      </c>
      <c r="G1407" s="1" t="s">
        <v>279</v>
      </c>
      <c r="H1407" s="1">
        <v>1</v>
      </c>
      <c r="I1407" s="2" t="s">
        <v>660</v>
      </c>
    </row>
    <row r="1408" spans="1:9" x14ac:dyDescent="0.25">
      <c r="A1408" s="1" t="s">
        <v>42</v>
      </c>
      <c r="B1408" s="1" t="s">
        <v>579</v>
      </c>
      <c r="C1408" s="3">
        <v>2018</v>
      </c>
      <c r="D1408" s="5">
        <v>6000</v>
      </c>
      <c r="E1408" s="1">
        <v>0</v>
      </c>
      <c r="F1408" s="1">
        <v>9700000</v>
      </c>
      <c r="G1408" s="1" t="s">
        <v>284</v>
      </c>
      <c r="H1408" s="1">
        <v>1</v>
      </c>
      <c r="I1408" s="2" t="s">
        <v>661</v>
      </c>
    </row>
    <row r="1409" spans="1:9" x14ac:dyDescent="0.25">
      <c r="A1409" s="1" t="s">
        <v>42</v>
      </c>
      <c r="B1409" s="1" t="s">
        <v>662</v>
      </c>
      <c r="C1409" s="3">
        <v>2016</v>
      </c>
      <c r="D1409" s="5">
        <v>17000</v>
      </c>
      <c r="E1409" s="1">
        <v>0</v>
      </c>
      <c r="F1409" s="1">
        <f>1.57*10000000</f>
        <v>15700000</v>
      </c>
      <c r="G1409" s="1" t="s">
        <v>284</v>
      </c>
      <c r="H1409" s="1">
        <v>1</v>
      </c>
      <c r="I1409" s="2" t="s">
        <v>663</v>
      </c>
    </row>
    <row r="1410" spans="1:9" x14ac:dyDescent="0.25">
      <c r="A1410" s="1" t="s">
        <v>451</v>
      </c>
      <c r="B1410" s="1" t="s">
        <v>558</v>
      </c>
      <c r="C1410" s="3">
        <v>2012</v>
      </c>
      <c r="D1410" s="5">
        <v>30000</v>
      </c>
      <c r="E1410" s="1">
        <v>0</v>
      </c>
      <c r="F1410" s="1">
        <f>1.1*10000000</f>
        <v>11000000</v>
      </c>
      <c r="G1410" s="1" t="s">
        <v>284</v>
      </c>
      <c r="H1410" s="1">
        <v>2</v>
      </c>
      <c r="I1410" s="2" t="s">
        <v>664</v>
      </c>
    </row>
    <row r="1411" spans="1:9" x14ac:dyDescent="0.25">
      <c r="A1411" s="1" t="s">
        <v>21</v>
      </c>
      <c r="B1411" s="1" t="s">
        <v>665</v>
      </c>
      <c r="C1411" s="3">
        <v>2021</v>
      </c>
      <c r="D1411" s="5">
        <v>6800</v>
      </c>
      <c r="E1411" s="1">
        <v>1</v>
      </c>
      <c r="F1411" s="1">
        <v>4850000</v>
      </c>
      <c r="G1411" s="1" t="s">
        <v>279</v>
      </c>
      <c r="H1411" s="1">
        <v>1</v>
      </c>
      <c r="I1411" s="2" t="s">
        <v>666</v>
      </c>
    </row>
    <row r="1412" spans="1:9" x14ac:dyDescent="0.25">
      <c r="A1412" s="1" t="s">
        <v>3343</v>
      </c>
      <c r="B1412" s="1" t="s">
        <v>408</v>
      </c>
      <c r="C1412" s="3">
        <v>2017</v>
      </c>
      <c r="D1412" s="5">
        <v>75000</v>
      </c>
      <c r="E1412" s="1">
        <v>1</v>
      </c>
      <c r="F1412" s="1">
        <v>5900000</v>
      </c>
      <c r="G1412" s="1" t="s">
        <v>342</v>
      </c>
      <c r="H1412" s="1">
        <v>1</v>
      </c>
      <c r="I1412" s="2" t="s">
        <v>667</v>
      </c>
    </row>
    <row r="1413" spans="1:9" x14ac:dyDescent="0.25">
      <c r="A1413" s="1" t="s">
        <v>3343</v>
      </c>
      <c r="B1413" s="1" t="s">
        <v>474</v>
      </c>
      <c r="C1413" s="3">
        <v>2020</v>
      </c>
      <c r="D1413" s="5">
        <v>32000</v>
      </c>
      <c r="E1413" s="1">
        <v>0</v>
      </c>
      <c r="F1413" s="1">
        <v>5650000</v>
      </c>
      <c r="G1413" s="1" t="s">
        <v>342</v>
      </c>
      <c r="H1413" s="1">
        <v>1</v>
      </c>
      <c r="I1413" s="2" t="s">
        <v>668</v>
      </c>
    </row>
    <row r="1414" spans="1:9" x14ac:dyDescent="0.25">
      <c r="A1414" s="1" t="s">
        <v>156</v>
      </c>
      <c r="B1414" s="1" t="s">
        <v>669</v>
      </c>
      <c r="C1414" s="3">
        <v>2014</v>
      </c>
      <c r="D1414" s="5">
        <v>18500</v>
      </c>
      <c r="E1414" s="1">
        <v>0</v>
      </c>
      <c r="F1414" s="1">
        <v>4095000.0000000009</v>
      </c>
      <c r="G1414" s="1" t="s">
        <v>279</v>
      </c>
      <c r="H1414" s="1">
        <v>2</v>
      </c>
      <c r="I1414" s="2" t="s">
        <v>670</v>
      </c>
    </row>
    <row r="1415" spans="1:9" x14ac:dyDescent="0.25">
      <c r="A1415" s="1" t="s">
        <v>244</v>
      </c>
      <c r="B1415" s="1" t="s">
        <v>671</v>
      </c>
      <c r="C1415" s="3">
        <v>2017</v>
      </c>
      <c r="D1415" s="5">
        <v>60000</v>
      </c>
      <c r="E1415" s="1">
        <v>1</v>
      </c>
      <c r="F1415" s="1">
        <v>2350000</v>
      </c>
      <c r="G1415" s="1" t="s">
        <v>279</v>
      </c>
      <c r="H1415" s="1">
        <v>1</v>
      </c>
      <c r="I1415" s="2" t="s">
        <v>672</v>
      </c>
    </row>
    <row r="1416" spans="1:9" x14ac:dyDescent="0.25">
      <c r="A1416" s="1" t="s">
        <v>42</v>
      </c>
      <c r="B1416" s="1" t="s">
        <v>635</v>
      </c>
      <c r="C1416" s="3">
        <v>2017</v>
      </c>
      <c r="D1416" s="5">
        <v>7000</v>
      </c>
      <c r="E1416" s="1">
        <v>0</v>
      </c>
      <c r="F1416" s="1">
        <v>8500000</v>
      </c>
      <c r="G1416" s="1" t="s">
        <v>284</v>
      </c>
      <c r="H1416" s="1">
        <v>1</v>
      </c>
      <c r="I1416" s="2" t="s">
        <v>673</v>
      </c>
    </row>
    <row r="1417" spans="1:9" x14ac:dyDescent="0.25">
      <c r="A1417" s="1" t="s">
        <v>3343</v>
      </c>
      <c r="B1417" s="1" t="s">
        <v>674</v>
      </c>
      <c r="C1417" s="3">
        <v>2021</v>
      </c>
      <c r="D1417" s="5">
        <v>12000</v>
      </c>
      <c r="E1417" s="1">
        <v>1</v>
      </c>
      <c r="F1417" s="1">
        <v>7300000</v>
      </c>
      <c r="G1417" s="1" t="s">
        <v>279</v>
      </c>
      <c r="H1417" s="1">
        <v>1</v>
      </c>
      <c r="I1417" s="2" t="s">
        <v>675</v>
      </c>
    </row>
    <row r="1418" spans="1:9" x14ac:dyDescent="0.25">
      <c r="A1418" s="1" t="s">
        <v>3343</v>
      </c>
      <c r="B1418" s="1" t="s">
        <v>508</v>
      </c>
      <c r="C1418" s="3">
        <v>2019</v>
      </c>
      <c r="D1418" s="5">
        <v>43000</v>
      </c>
      <c r="E1418" s="1">
        <v>1</v>
      </c>
      <c r="F1418" s="1">
        <v>3500000</v>
      </c>
      <c r="G1418" s="1" t="s">
        <v>638</v>
      </c>
      <c r="H1418" s="1">
        <v>2</v>
      </c>
      <c r="I1418" s="2" t="s">
        <v>676</v>
      </c>
    </row>
    <row r="1419" spans="1:9" x14ac:dyDescent="0.25">
      <c r="A1419" s="1" t="s">
        <v>3</v>
      </c>
      <c r="B1419" s="1" t="s">
        <v>677</v>
      </c>
      <c r="C1419" s="3">
        <v>2021</v>
      </c>
      <c r="D1419" s="5">
        <v>5000</v>
      </c>
      <c r="E1419" s="1">
        <v>0</v>
      </c>
      <c r="F1419" s="1">
        <v>1200000</v>
      </c>
      <c r="G1419" s="1" t="s">
        <v>279</v>
      </c>
      <c r="H1419" s="1">
        <v>1</v>
      </c>
      <c r="I1419" s="2" t="s">
        <v>678</v>
      </c>
    </row>
    <row r="1420" spans="1:9" x14ac:dyDescent="0.25">
      <c r="A1420" s="1" t="s">
        <v>412</v>
      </c>
      <c r="B1420" s="1" t="s">
        <v>679</v>
      </c>
      <c r="C1420" s="3">
        <v>2020</v>
      </c>
      <c r="D1420" s="5">
        <v>29600</v>
      </c>
      <c r="E1420" s="1">
        <v>0</v>
      </c>
      <c r="F1420" s="1">
        <v>5037000</v>
      </c>
      <c r="G1420" s="1" t="s">
        <v>638</v>
      </c>
      <c r="H1420" s="1">
        <v>1</v>
      </c>
      <c r="I1420" s="2" t="s">
        <v>680</v>
      </c>
    </row>
    <row r="1421" spans="1:9" x14ac:dyDescent="0.25">
      <c r="A1421" s="1" t="s">
        <v>3343</v>
      </c>
      <c r="B1421" s="1" t="s">
        <v>348</v>
      </c>
      <c r="C1421" s="3">
        <v>2018</v>
      </c>
      <c r="D1421" s="5">
        <v>24000</v>
      </c>
      <c r="E1421" s="1">
        <v>1</v>
      </c>
      <c r="F1421" s="1">
        <v>4837000</v>
      </c>
      <c r="G1421" s="1" t="s">
        <v>638</v>
      </c>
      <c r="H1421" s="1">
        <v>1</v>
      </c>
      <c r="I1421" s="2" t="s">
        <v>681</v>
      </c>
    </row>
    <row r="1422" spans="1:9" x14ac:dyDescent="0.25">
      <c r="A1422" s="1" t="s">
        <v>3</v>
      </c>
      <c r="B1422" s="1" t="s">
        <v>677</v>
      </c>
      <c r="C1422" s="3">
        <v>2021</v>
      </c>
      <c r="D1422" s="5">
        <v>5000</v>
      </c>
      <c r="E1422" s="1">
        <v>0</v>
      </c>
      <c r="F1422" s="1">
        <v>1200000</v>
      </c>
      <c r="G1422" s="1" t="s">
        <v>279</v>
      </c>
      <c r="H1422" s="1">
        <v>1</v>
      </c>
      <c r="I1422" s="2" t="s">
        <v>682</v>
      </c>
    </row>
    <row r="1423" spans="1:9" x14ac:dyDescent="0.25">
      <c r="A1423" s="1" t="s">
        <v>3343</v>
      </c>
      <c r="B1423" s="1" t="s">
        <v>508</v>
      </c>
      <c r="C1423" s="3">
        <v>2019</v>
      </c>
      <c r="D1423" s="5">
        <v>43000</v>
      </c>
      <c r="E1423" s="1">
        <v>1</v>
      </c>
      <c r="F1423" s="1">
        <v>3500000</v>
      </c>
      <c r="G1423" s="1" t="s">
        <v>638</v>
      </c>
      <c r="H1423" s="1">
        <v>2</v>
      </c>
      <c r="I1423" s="2" t="s">
        <v>683</v>
      </c>
    </row>
    <row r="1424" spans="1:9" x14ac:dyDescent="0.25">
      <c r="A1424" s="1" t="s">
        <v>412</v>
      </c>
      <c r="B1424" s="1" t="s">
        <v>684</v>
      </c>
      <c r="C1424" s="3">
        <v>2013</v>
      </c>
      <c r="D1424" s="5">
        <v>70000</v>
      </c>
      <c r="E1424" s="1">
        <v>1</v>
      </c>
      <c r="F1424" s="1">
        <v>1050000</v>
      </c>
      <c r="G1424" s="1" t="s">
        <v>279</v>
      </c>
      <c r="H1424" s="1">
        <v>1</v>
      </c>
      <c r="I1424" s="2" t="s">
        <v>685</v>
      </c>
    </row>
    <row r="1425" spans="1:9" x14ac:dyDescent="0.25">
      <c r="A1425" s="1" t="s">
        <v>3343</v>
      </c>
      <c r="B1425" s="1" t="s">
        <v>686</v>
      </c>
      <c r="C1425" s="3">
        <v>2017</v>
      </c>
      <c r="D1425" s="5">
        <v>20000</v>
      </c>
      <c r="E1425" s="1">
        <v>1</v>
      </c>
      <c r="F1425" s="1">
        <v>7450000</v>
      </c>
      <c r="G1425" s="1" t="s">
        <v>279</v>
      </c>
      <c r="H1425" s="1">
        <v>1</v>
      </c>
      <c r="I1425" s="2" t="s">
        <v>687</v>
      </c>
    </row>
    <row r="1426" spans="1:9" x14ac:dyDescent="0.25">
      <c r="A1426" s="1" t="s">
        <v>21</v>
      </c>
      <c r="B1426" s="1" t="s">
        <v>688</v>
      </c>
      <c r="C1426" s="3">
        <v>2018</v>
      </c>
      <c r="D1426" s="5">
        <v>56000</v>
      </c>
      <c r="E1426" s="1">
        <v>0</v>
      </c>
      <c r="F1426" s="1">
        <v>1450000</v>
      </c>
      <c r="G1426" s="1" t="s">
        <v>279</v>
      </c>
      <c r="H1426" s="1">
        <v>1</v>
      </c>
      <c r="I1426" s="2" t="s">
        <v>689</v>
      </c>
    </row>
    <row r="1427" spans="1:9" x14ac:dyDescent="0.25">
      <c r="A1427" s="1" t="s">
        <v>412</v>
      </c>
      <c r="B1427" s="1" t="s">
        <v>690</v>
      </c>
      <c r="C1427" s="3">
        <v>2017</v>
      </c>
      <c r="D1427" s="5">
        <v>35000</v>
      </c>
      <c r="E1427" s="1">
        <v>1</v>
      </c>
      <c r="F1427" s="1">
        <v>2850000</v>
      </c>
      <c r="G1427" s="1" t="s">
        <v>279</v>
      </c>
      <c r="H1427" s="1">
        <v>1</v>
      </c>
      <c r="I1427" s="2" t="s">
        <v>691</v>
      </c>
    </row>
    <row r="1428" spans="1:9" x14ac:dyDescent="0.25">
      <c r="A1428" s="1" t="s">
        <v>3343</v>
      </c>
      <c r="B1428" s="1" t="s">
        <v>692</v>
      </c>
      <c r="C1428" s="3">
        <v>2014</v>
      </c>
      <c r="D1428" s="5">
        <v>76000</v>
      </c>
      <c r="E1428" s="1">
        <v>1</v>
      </c>
      <c r="F1428" s="1">
        <v>1480000</v>
      </c>
      <c r="G1428" s="1" t="s">
        <v>279</v>
      </c>
      <c r="H1428" s="1">
        <v>1</v>
      </c>
      <c r="I1428" s="2" t="s">
        <v>693</v>
      </c>
    </row>
    <row r="1429" spans="1:9" x14ac:dyDescent="0.25">
      <c r="A1429" s="1" t="s">
        <v>3343</v>
      </c>
      <c r="B1429" s="1" t="s">
        <v>694</v>
      </c>
      <c r="C1429" s="3">
        <v>2015</v>
      </c>
      <c r="D1429" s="5">
        <v>61300</v>
      </c>
      <c r="E1429" s="1">
        <v>1</v>
      </c>
      <c r="F1429" s="1">
        <v>4950000</v>
      </c>
      <c r="G1429" s="1" t="s">
        <v>638</v>
      </c>
      <c r="H1429" s="1">
        <v>1</v>
      </c>
      <c r="I1429" s="2" t="s">
        <v>695</v>
      </c>
    </row>
    <row r="1430" spans="1:9" x14ac:dyDescent="0.25">
      <c r="A1430" s="1" t="s">
        <v>21</v>
      </c>
      <c r="B1430" s="1" t="s">
        <v>696</v>
      </c>
      <c r="C1430" s="3">
        <v>2020</v>
      </c>
      <c r="D1430" s="5">
        <v>48000</v>
      </c>
      <c r="E1430" s="1">
        <v>0</v>
      </c>
      <c r="F1430" s="1">
        <v>1800000</v>
      </c>
      <c r="G1430" s="1" t="s">
        <v>279</v>
      </c>
      <c r="H1430" s="1">
        <v>1</v>
      </c>
      <c r="I1430" s="2" t="s">
        <v>697</v>
      </c>
    </row>
    <row r="1431" spans="1:9" x14ac:dyDescent="0.25">
      <c r="A1431" s="1" t="s">
        <v>3343</v>
      </c>
      <c r="B1431" s="1" t="s">
        <v>535</v>
      </c>
      <c r="C1431" s="3">
        <v>2018</v>
      </c>
      <c r="D1431" s="5">
        <v>54000</v>
      </c>
      <c r="E1431" s="1">
        <v>0</v>
      </c>
      <c r="F1431" s="1">
        <v>4875000</v>
      </c>
      <c r="G1431" s="1" t="s">
        <v>279</v>
      </c>
      <c r="H1431" s="1">
        <v>1</v>
      </c>
      <c r="I1431" s="2" t="s">
        <v>698</v>
      </c>
    </row>
    <row r="1432" spans="1:9" x14ac:dyDescent="0.25">
      <c r="A1432" s="1" t="s">
        <v>51</v>
      </c>
      <c r="B1432" s="1" t="s">
        <v>699</v>
      </c>
      <c r="C1432" s="3">
        <v>2021</v>
      </c>
      <c r="D1432" s="5">
        <v>12000</v>
      </c>
      <c r="E1432" s="1">
        <v>0</v>
      </c>
      <c r="F1432" s="1">
        <v>1750000</v>
      </c>
      <c r="G1432" s="1" t="s">
        <v>279</v>
      </c>
      <c r="H1432" s="1">
        <v>1</v>
      </c>
      <c r="I1432" s="2" t="s">
        <v>700</v>
      </c>
    </row>
    <row r="1433" spans="1:9" x14ac:dyDescent="0.25">
      <c r="A1433" s="1" t="s">
        <v>3343</v>
      </c>
      <c r="B1433" s="1" t="s">
        <v>701</v>
      </c>
      <c r="C1433" s="3">
        <v>2021</v>
      </c>
      <c r="D1433" s="5">
        <v>12000</v>
      </c>
      <c r="E1433" s="1">
        <v>0</v>
      </c>
      <c r="F1433" s="1">
        <v>4890000</v>
      </c>
      <c r="G1433" s="1" t="s">
        <v>279</v>
      </c>
      <c r="H1433" s="1">
        <v>1</v>
      </c>
      <c r="I1433" s="2" t="s">
        <v>702</v>
      </c>
    </row>
    <row r="1434" spans="1:9" x14ac:dyDescent="0.25">
      <c r="A1434" s="1" t="s">
        <v>54</v>
      </c>
      <c r="B1434" s="1" t="s">
        <v>703</v>
      </c>
      <c r="C1434" s="3">
        <v>2020</v>
      </c>
      <c r="D1434" s="5">
        <v>23000</v>
      </c>
      <c r="E1434" s="1">
        <v>1</v>
      </c>
      <c r="F1434" s="1">
        <v>2750000</v>
      </c>
      <c r="G1434" s="1" t="s">
        <v>279</v>
      </c>
      <c r="H1434" s="1">
        <v>2</v>
      </c>
      <c r="I1434" s="2" t="s">
        <v>704</v>
      </c>
    </row>
    <row r="1435" spans="1:9" x14ac:dyDescent="0.25">
      <c r="A1435" s="1" t="s">
        <v>412</v>
      </c>
      <c r="B1435" s="1" t="s">
        <v>705</v>
      </c>
      <c r="C1435" s="3">
        <v>2015</v>
      </c>
      <c r="D1435" s="5">
        <v>80000</v>
      </c>
      <c r="E1435" s="1">
        <v>1</v>
      </c>
      <c r="F1435" s="1">
        <v>1540000</v>
      </c>
      <c r="G1435" s="1" t="s">
        <v>279</v>
      </c>
      <c r="H1435" s="1">
        <v>3</v>
      </c>
      <c r="I1435" s="2" t="s">
        <v>706</v>
      </c>
    </row>
    <row r="1436" spans="1:9" x14ac:dyDescent="0.25">
      <c r="A1436" s="1" t="s">
        <v>156</v>
      </c>
      <c r="B1436" s="1" t="s">
        <v>707</v>
      </c>
      <c r="C1436" s="3">
        <v>2017</v>
      </c>
      <c r="D1436" s="5">
        <v>11000</v>
      </c>
      <c r="E1436" s="1">
        <v>0</v>
      </c>
      <c r="F1436" s="1">
        <v>5175000</v>
      </c>
      <c r="G1436" s="1" t="s">
        <v>279</v>
      </c>
      <c r="H1436" s="1">
        <v>1</v>
      </c>
      <c r="I1436" s="2" t="s">
        <v>708</v>
      </c>
    </row>
    <row r="1437" spans="1:9" x14ac:dyDescent="0.25">
      <c r="A1437" s="1" t="s">
        <v>412</v>
      </c>
      <c r="B1437" s="1" t="s">
        <v>709</v>
      </c>
      <c r="C1437" s="3">
        <v>2013</v>
      </c>
      <c r="D1437" s="5">
        <v>65000</v>
      </c>
      <c r="E1437" s="1">
        <v>1</v>
      </c>
      <c r="F1437" s="1">
        <v>1875000</v>
      </c>
      <c r="G1437" s="1" t="s">
        <v>279</v>
      </c>
      <c r="H1437" s="1">
        <v>2</v>
      </c>
      <c r="I1437" s="2" t="s">
        <v>710</v>
      </c>
    </row>
    <row r="1438" spans="1:9" x14ac:dyDescent="0.25">
      <c r="A1438" s="1" t="s">
        <v>156</v>
      </c>
      <c r="B1438" s="1" t="s">
        <v>711</v>
      </c>
      <c r="C1438" s="3">
        <v>2022</v>
      </c>
      <c r="D1438" s="5">
        <v>1800</v>
      </c>
      <c r="E1438" s="1">
        <v>0</v>
      </c>
      <c r="F1438" s="1">
        <v>4375000</v>
      </c>
      <c r="G1438" s="1" t="s">
        <v>279</v>
      </c>
      <c r="H1438" s="1">
        <v>1</v>
      </c>
      <c r="I1438" s="2" t="s">
        <v>712</v>
      </c>
    </row>
    <row r="1439" spans="1:9" x14ac:dyDescent="0.25">
      <c r="A1439" s="1" t="s">
        <v>21</v>
      </c>
      <c r="B1439" s="1" t="s">
        <v>609</v>
      </c>
      <c r="C1439" s="3">
        <v>2020</v>
      </c>
      <c r="D1439" s="5">
        <v>15000</v>
      </c>
      <c r="E1439" s="1">
        <v>1</v>
      </c>
      <c r="F1439" s="1">
        <v>3950000</v>
      </c>
      <c r="G1439" s="1" t="s">
        <v>279</v>
      </c>
      <c r="H1439" s="1">
        <v>1</v>
      </c>
      <c r="I1439" s="2" t="s">
        <v>713</v>
      </c>
    </row>
    <row r="1440" spans="1:9" x14ac:dyDescent="0.25">
      <c r="A1440" s="1" t="s">
        <v>21</v>
      </c>
      <c r="B1440" s="1" t="s">
        <v>523</v>
      </c>
      <c r="C1440" s="3">
        <v>2017</v>
      </c>
      <c r="D1440" s="5">
        <v>47000</v>
      </c>
      <c r="E1440" s="1">
        <v>0</v>
      </c>
      <c r="F1440" s="1">
        <v>2350000</v>
      </c>
      <c r="G1440" s="1" t="s">
        <v>279</v>
      </c>
      <c r="H1440" s="1">
        <v>1</v>
      </c>
      <c r="I1440" s="2" t="s">
        <v>714</v>
      </c>
    </row>
    <row r="1441" spans="1:9" x14ac:dyDescent="0.25">
      <c r="A1441" s="1" t="s">
        <v>3319</v>
      </c>
      <c r="B1441" s="1" t="s">
        <v>715</v>
      </c>
      <c r="C1441" s="3">
        <v>2019</v>
      </c>
      <c r="D1441" s="5">
        <v>38144</v>
      </c>
      <c r="E1441" s="1">
        <v>1</v>
      </c>
      <c r="F1441" s="1">
        <v>4307000</v>
      </c>
      <c r="G1441" s="1" t="s">
        <v>638</v>
      </c>
      <c r="H1441" s="1">
        <v>1</v>
      </c>
      <c r="I1441" s="2" t="s">
        <v>716</v>
      </c>
    </row>
    <row r="1442" spans="1:9" x14ac:dyDescent="0.25">
      <c r="A1442" s="1"/>
      <c r="B1442" s="1" t="s">
        <v>717</v>
      </c>
      <c r="C1442" s="3">
        <v>2015</v>
      </c>
      <c r="D1442" s="5">
        <v>64000</v>
      </c>
      <c r="E1442" s="1">
        <v>1</v>
      </c>
      <c r="F1442" s="1">
        <v>2550000</v>
      </c>
      <c r="G1442" s="1" t="s">
        <v>279</v>
      </c>
      <c r="H1442" s="1"/>
      <c r="I1442" s="2" t="s">
        <v>718</v>
      </c>
    </row>
    <row r="1443" spans="1:9" x14ac:dyDescent="0.25">
      <c r="A1443" s="1" t="s">
        <v>3244</v>
      </c>
      <c r="B1443" s="1" t="s">
        <v>719</v>
      </c>
      <c r="C1443" s="3">
        <v>2017</v>
      </c>
      <c r="D1443" s="5">
        <v>65000</v>
      </c>
      <c r="E1443" s="1">
        <v>1</v>
      </c>
      <c r="F1443" s="1">
        <v>725000</v>
      </c>
      <c r="G1443" s="1" t="s">
        <v>279</v>
      </c>
      <c r="H1443" s="1">
        <v>1</v>
      </c>
      <c r="I1443" s="2" t="s">
        <v>720</v>
      </c>
    </row>
    <row r="1444" spans="1:9" x14ac:dyDescent="0.25">
      <c r="A1444" s="1" t="s">
        <v>143</v>
      </c>
      <c r="B1444" s="1" t="s">
        <v>721</v>
      </c>
      <c r="C1444" s="3">
        <v>2014</v>
      </c>
      <c r="D1444" s="5">
        <v>17000</v>
      </c>
      <c r="E1444" s="1">
        <v>1</v>
      </c>
      <c r="F1444" s="1">
        <v>1989999.9999999995</v>
      </c>
      <c r="G1444" s="1" t="s">
        <v>279</v>
      </c>
      <c r="H1444" s="1">
        <v>1</v>
      </c>
      <c r="I1444" s="2" t="s">
        <v>722</v>
      </c>
    </row>
    <row r="1445" spans="1:9" x14ac:dyDescent="0.25">
      <c r="A1445" s="1" t="s">
        <v>244</v>
      </c>
      <c r="B1445" s="1" t="s">
        <v>354</v>
      </c>
      <c r="C1445" s="3">
        <v>2018</v>
      </c>
      <c r="D1445" s="5">
        <v>40000</v>
      </c>
      <c r="E1445" s="1">
        <v>1</v>
      </c>
      <c r="F1445" s="1">
        <v>2950000</v>
      </c>
      <c r="G1445" s="1" t="s">
        <v>279</v>
      </c>
      <c r="H1445" s="1">
        <v>1</v>
      </c>
      <c r="I1445" s="2" t="s">
        <v>723</v>
      </c>
    </row>
    <row r="1446" spans="1:9" x14ac:dyDescent="0.25">
      <c r="A1446" s="1" t="s">
        <v>21</v>
      </c>
      <c r="B1446" s="1" t="s">
        <v>724</v>
      </c>
      <c r="C1446" s="3">
        <v>2021</v>
      </c>
      <c r="D1446" s="5">
        <v>40000</v>
      </c>
      <c r="E1446" s="1">
        <v>1</v>
      </c>
      <c r="F1446" s="1">
        <v>4275000</v>
      </c>
      <c r="G1446" s="1" t="s">
        <v>279</v>
      </c>
      <c r="H1446" s="1">
        <v>1</v>
      </c>
      <c r="I1446" s="2" t="s">
        <v>725</v>
      </c>
    </row>
    <row r="1447" spans="1:9" x14ac:dyDescent="0.25">
      <c r="A1447" s="1" t="s">
        <v>143</v>
      </c>
      <c r="B1447" s="1" t="s">
        <v>726</v>
      </c>
      <c r="C1447" s="3">
        <v>2014</v>
      </c>
      <c r="D1447" s="5">
        <v>32000</v>
      </c>
      <c r="E1447" s="1">
        <v>1</v>
      </c>
      <c r="F1447" s="1">
        <v>3150000</v>
      </c>
      <c r="G1447" s="1" t="s">
        <v>279</v>
      </c>
      <c r="H1447" s="1">
        <v>2</v>
      </c>
      <c r="I1447" s="2" t="s">
        <v>727</v>
      </c>
    </row>
    <row r="1448" spans="1:9" x14ac:dyDescent="0.25">
      <c r="A1448" s="1" t="s">
        <v>156</v>
      </c>
      <c r="B1448" s="1" t="s">
        <v>728</v>
      </c>
      <c r="C1448" s="3">
        <v>2014</v>
      </c>
      <c r="D1448" s="5">
        <v>80000</v>
      </c>
      <c r="E1448" s="1">
        <v>1</v>
      </c>
      <c r="F1448" s="1">
        <v>1275000</v>
      </c>
      <c r="G1448" s="1" t="s">
        <v>279</v>
      </c>
      <c r="H1448" s="1">
        <v>1</v>
      </c>
      <c r="I1448" s="2" t="s">
        <v>729</v>
      </c>
    </row>
    <row r="1449" spans="1:9" x14ac:dyDescent="0.25">
      <c r="A1449" s="1" t="s">
        <v>3343</v>
      </c>
      <c r="B1449" s="1" t="s">
        <v>730</v>
      </c>
      <c r="C1449" s="3">
        <v>2010</v>
      </c>
      <c r="D1449" s="5">
        <v>119500</v>
      </c>
      <c r="E1449" s="1">
        <v>0</v>
      </c>
      <c r="F1449" s="1">
        <v>850000</v>
      </c>
      <c r="G1449" s="1" t="s">
        <v>638</v>
      </c>
      <c r="H1449" s="1">
        <v>1</v>
      </c>
      <c r="I1449" s="2" t="s">
        <v>731</v>
      </c>
    </row>
    <row r="1450" spans="1:9" x14ac:dyDescent="0.25">
      <c r="A1450" s="1" t="s">
        <v>3343</v>
      </c>
      <c r="B1450" s="1" t="s">
        <v>692</v>
      </c>
      <c r="C1450" s="3">
        <v>2014</v>
      </c>
      <c r="D1450" s="5">
        <v>39000</v>
      </c>
      <c r="E1450" s="1">
        <v>1</v>
      </c>
      <c r="F1450" s="1">
        <v>1475000</v>
      </c>
      <c r="G1450" s="1" t="s">
        <v>279</v>
      </c>
      <c r="H1450" s="1">
        <v>2</v>
      </c>
      <c r="I1450" s="2" t="s">
        <v>732</v>
      </c>
    </row>
    <row r="1451" spans="1:9" x14ac:dyDescent="0.25">
      <c r="A1451" s="1" t="s">
        <v>3343</v>
      </c>
      <c r="B1451" s="1" t="s">
        <v>545</v>
      </c>
      <c r="C1451" s="3">
        <v>2015</v>
      </c>
      <c r="D1451" s="5">
        <v>78000</v>
      </c>
      <c r="E1451" s="1">
        <v>1</v>
      </c>
      <c r="F1451" s="1">
        <v>3575000</v>
      </c>
      <c r="G1451" s="1" t="s">
        <v>279</v>
      </c>
      <c r="H1451" s="1">
        <v>1</v>
      </c>
      <c r="I1451" s="2" t="s">
        <v>733</v>
      </c>
    </row>
    <row r="1452" spans="1:9" x14ac:dyDescent="0.25">
      <c r="A1452" s="1" t="s">
        <v>3343</v>
      </c>
      <c r="B1452" s="1" t="s">
        <v>543</v>
      </c>
      <c r="C1452" s="3">
        <v>2019</v>
      </c>
      <c r="D1452" s="5">
        <v>17181</v>
      </c>
      <c r="E1452" s="1">
        <v>0</v>
      </c>
      <c r="F1452" s="1">
        <v>6537000</v>
      </c>
      <c r="G1452" s="1" t="s">
        <v>638</v>
      </c>
      <c r="H1452" s="1">
        <v>1</v>
      </c>
      <c r="I1452" s="2" t="s">
        <v>734</v>
      </c>
    </row>
    <row r="1453" spans="1:9" x14ac:dyDescent="0.25">
      <c r="A1453" s="1" t="s">
        <v>412</v>
      </c>
      <c r="B1453" s="1" t="s">
        <v>735</v>
      </c>
      <c r="C1453" s="3">
        <v>2015</v>
      </c>
      <c r="D1453" s="5">
        <v>21000</v>
      </c>
      <c r="E1453" s="1">
        <v>0</v>
      </c>
      <c r="F1453" s="1">
        <v>7500000</v>
      </c>
      <c r="G1453" s="1" t="s">
        <v>279</v>
      </c>
      <c r="H1453" s="1">
        <v>3</v>
      </c>
      <c r="I1453" s="2" t="s">
        <v>736</v>
      </c>
    </row>
    <row r="1454" spans="1:9" x14ac:dyDescent="0.25">
      <c r="A1454" s="1" t="s">
        <v>3343</v>
      </c>
      <c r="B1454" s="1" t="s">
        <v>694</v>
      </c>
      <c r="C1454" s="3">
        <v>2015</v>
      </c>
      <c r="D1454" s="5">
        <v>46001</v>
      </c>
      <c r="E1454" s="1">
        <v>1</v>
      </c>
      <c r="F1454" s="1">
        <v>6500000</v>
      </c>
      <c r="G1454" s="1" t="s">
        <v>279</v>
      </c>
      <c r="H1454" s="1">
        <v>1</v>
      </c>
      <c r="I1454" s="2" t="s">
        <v>737</v>
      </c>
    </row>
    <row r="1455" spans="1:9" x14ac:dyDescent="0.25">
      <c r="A1455" s="1" t="s">
        <v>42</v>
      </c>
      <c r="B1455" s="1" t="s">
        <v>738</v>
      </c>
      <c r="C1455" s="3">
        <v>2015</v>
      </c>
      <c r="D1455" s="5">
        <v>12000</v>
      </c>
      <c r="E1455" s="1">
        <v>0</v>
      </c>
      <c r="F1455" s="1">
        <v>7856999.9999999981</v>
      </c>
      <c r="G1455" s="1" t="s">
        <v>638</v>
      </c>
      <c r="H1455" s="1">
        <v>2</v>
      </c>
      <c r="I1455" s="2" t="s">
        <v>739</v>
      </c>
    </row>
    <row r="1456" spans="1:9" x14ac:dyDescent="0.25">
      <c r="A1456" s="1" t="s">
        <v>3343</v>
      </c>
      <c r="B1456" s="1" t="s">
        <v>740</v>
      </c>
      <c r="C1456" s="3">
        <v>2011</v>
      </c>
      <c r="D1456" s="5">
        <v>133000</v>
      </c>
      <c r="E1456" s="1">
        <v>0</v>
      </c>
      <c r="F1456" s="1">
        <v>1456000</v>
      </c>
      <c r="G1456" s="1" t="s">
        <v>638</v>
      </c>
      <c r="H1456" s="1">
        <v>2</v>
      </c>
      <c r="I1456" s="2" t="s">
        <v>741</v>
      </c>
    </row>
    <row r="1457" spans="1:9" x14ac:dyDescent="0.25">
      <c r="A1457" s="1" t="s">
        <v>412</v>
      </c>
      <c r="B1457" s="1" t="s">
        <v>709</v>
      </c>
      <c r="C1457" s="3">
        <v>2014</v>
      </c>
      <c r="D1457" s="5">
        <v>68000</v>
      </c>
      <c r="E1457" s="1">
        <v>1</v>
      </c>
      <c r="F1457" s="1">
        <v>2076000.0000000005</v>
      </c>
      <c r="G1457" s="1" t="s">
        <v>638</v>
      </c>
      <c r="H1457" s="1">
        <v>2</v>
      </c>
      <c r="I1457" s="2" t="s">
        <v>742</v>
      </c>
    </row>
    <row r="1458" spans="1:9" x14ac:dyDescent="0.25">
      <c r="A1458" s="1" t="s">
        <v>412</v>
      </c>
      <c r="B1458" s="1" t="s">
        <v>743</v>
      </c>
      <c r="C1458" s="3">
        <v>2009</v>
      </c>
      <c r="D1458" s="5">
        <v>47000</v>
      </c>
      <c r="E1458" s="1">
        <v>1</v>
      </c>
      <c r="F1458" s="1">
        <v>1156000</v>
      </c>
      <c r="G1458" s="1" t="s">
        <v>638</v>
      </c>
      <c r="H1458" s="1">
        <v>2</v>
      </c>
      <c r="I1458" s="2" t="s">
        <v>744</v>
      </c>
    </row>
    <row r="1459" spans="1:9" x14ac:dyDescent="0.25">
      <c r="A1459" s="1" t="s">
        <v>3343</v>
      </c>
      <c r="B1459" s="1" t="s">
        <v>637</v>
      </c>
      <c r="C1459" s="3">
        <v>2013</v>
      </c>
      <c r="D1459" s="5">
        <v>40000</v>
      </c>
      <c r="E1459" s="1">
        <v>1</v>
      </c>
      <c r="F1459" s="1">
        <v>1375000</v>
      </c>
      <c r="G1459" s="1" t="s">
        <v>279</v>
      </c>
      <c r="H1459" s="1">
        <v>1</v>
      </c>
      <c r="I1459" s="2" t="s">
        <v>745</v>
      </c>
    </row>
    <row r="1460" spans="1:9" x14ac:dyDescent="0.25">
      <c r="A1460" s="1" t="s">
        <v>21</v>
      </c>
      <c r="B1460" s="1" t="s">
        <v>724</v>
      </c>
      <c r="C1460" s="3">
        <v>2020</v>
      </c>
      <c r="D1460" s="5">
        <v>55000</v>
      </c>
      <c r="E1460" s="1">
        <v>1</v>
      </c>
      <c r="F1460" s="1">
        <v>3875000</v>
      </c>
      <c r="G1460" s="1" t="s">
        <v>279</v>
      </c>
      <c r="H1460" s="1">
        <v>1</v>
      </c>
      <c r="I1460" s="2" t="s">
        <v>746</v>
      </c>
    </row>
    <row r="1461" spans="1:9" x14ac:dyDescent="0.25">
      <c r="A1461" s="1" t="s">
        <v>143</v>
      </c>
      <c r="B1461" s="1" t="s">
        <v>568</v>
      </c>
      <c r="C1461" s="3">
        <v>2013</v>
      </c>
      <c r="D1461" s="5">
        <v>90000</v>
      </c>
      <c r="E1461" s="1">
        <v>1</v>
      </c>
      <c r="F1461" s="1">
        <v>1375000</v>
      </c>
      <c r="G1461" s="1" t="s">
        <v>279</v>
      </c>
      <c r="H1461" s="1">
        <v>2</v>
      </c>
      <c r="I1461" s="2" t="s">
        <v>747</v>
      </c>
    </row>
    <row r="1462" spans="1:9" x14ac:dyDescent="0.25">
      <c r="A1462" s="1" t="s">
        <v>156</v>
      </c>
      <c r="B1462" s="1" t="s">
        <v>748</v>
      </c>
      <c r="C1462" s="3">
        <v>2017</v>
      </c>
      <c r="D1462" s="5">
        <v>32000</v>
      </c>
      <c r="E1462" s="1">
        <v>1</v>
      </c>
      <c r="F1462" s="1">
        <v>2925000</v>
      </c>
      <c r="G1462" s="1" t="s">
        <v>279</v>
      </c>
      <c r="H1462" s="1">
        <v>1</v>
      </c>
      <c r="I1462" s="2" t="s">
        <v>749</v>
      </c>
    </row>
    <row r="1463" spans="1:9" x14ac:dyDescent="0.25">
      <c r="A1463" s="1" t="s">
        <v>750</v>
      </c>
      <c r="B1463" s="1" t="s">
        <v>751</v>
      </c>
      <c r="C1463" s="3">
        <v>2018</v>
      </c>
      <c r="D1463" s="5">
        <v>38000</v>
      </c>
      <c r="E1463" s="1">
        <v>1</v>
      </c>
      <c r="F1463" s="1">
        <v>1650000</v>
      </c>
      <c r="G1463" s="1" t="s">
        <v>279</v>
      </c>
      <c r="H1463" s="1">
        <v>2</v>
      </c>
      <c r="I1463" s="2" t="s">
        <v>752</v>
      </c>
    </row>
    <row r="1464" spans="1:9" x14ac:dyDescent="0.25">
      <c r="A1464" s="1" t="s">
        <v>3244</v>
      </c>
      <c r="B1464" s="1" t="s">
        <v>753</v>
      </c>
      <c r="C1464" s="3">
        <v>2020</v>
      </c>
      <c r="D1464" s="5">
        <v>20000</v>
      </c>
      <c r="E1464" s="1">
        <v>0</v>
      </c>
      <c r="F1464" s="1">
        <v>850000</v>
      </c>
      <c r="G1464" s="1" t="s">
        <v>279</v>
      </c>
      <c r="H1464" s="1">
        <v>1</v>
      </c>
      <c r="I1464" s="2" t="s">
        <v>754</v>
      </c>
    </row>
    <row r="1465" spans="1:9" x14ac:dyDescent="0.25">
      <c r="A1465" s="1" t="s">
        <v>244</v>
      </c>
      <c r="B1465" s="1" t="s">
        <v>671</v>
      </c>
      <c r="C1465" s="3">
        <v>2017</v>
      </c>
      <c r="D1465" s="5">
        <v>70000</v>
      </c>
      <c r="E1465" s="1">
        <v>1</v>
      </c>
      <c r="F1465" s="1">
        <v>2460000</v>
      </c>
      <c r="G1465" s="1" t="s">
        <v>279</v>
      </c>
      <c r="H1465" s="1">
        <v>1</v>
      </c>
      <c r="I1465" s="2" t="s">
        <v>755</v>
      </c>
    </row>
    <row r="1466" spans="1:9" x14ac:dyDescent="0.25">
      <c r="A1466" s="1" t="s">
        <v>39</v>
      </c>
      <c r="B1466" s="1" t="s">
        <v>756</v>
      </c>
      <c r="C1466" s="3">
        <v>2018</v>
      </c>
      <c r="D1466" s="5">
        <v>55000</v>
      </c>
      <c r="E1466" s="1">
        <v>1</v>
      </c>
      <c r="F1466" s="1">
        <v>5550000</v>
      </c>
      <c r="G1466" s="1" t="s">
        <v>279</v>
      </c>
      <c r="H1466" s="1">
        <v>1</v>
      </c>
      <c r="I1466" s="2" t="s">
        <v>757</v>
      </c>
    </row>
    <row r="1467" spans="1:9" x14ac:dyDescent="0.25">
      <c r="A1467" s="1" t="s">
        <v>39</v>
      </c>
      <c r="B1467" s="1" t="s">
        <v>428</v>
      </c>
      <c r="C1467" s="3">
        <v>2018</v>
      </c>
      <c r="D1467" s="5">
        <v>20000</v>
      </c>
      <c r="E1467" s="1">
        <v>1</v>
      </c>
      <c r="F1467" s="1">
        <v>4475000</v>
      </c>
      <c r="G1467" s="1" t="s">
        <v>279</v>
      </c>
      <c r="H1467" s="1">
        <v>1</v>
      </c>
      <c r="I1467" s="2" t="s">
        <v>758</v>
      </c>
    </row>
    <row r="1468" spans="1:9" x14ac:dyDescent="0.25">
      <c r="A1468" s="1" t="s">
        <v>412</v>
      </c>
      <c r="B1468" s="1" t="s">
        <v>759</v>
      </c>
      <c r="C1468" s="3">
        <v>2018</v>
      </c>
      <c r="D1468" s="5">
        <v>1959</v>
      </c>
      <c r="E1468" s="1">
        <v>1</v>
      </c>
      <c r="F1468" s="1">
        <v>6888000</v>
      </c>
      <c r="G1468" s="1" t="s">
        <v>638</v>
      </c>
      <c r="H1468" s="1">
        <v>1</v>
      </c>
      <c r="I1468" s="2" t="s">
        <v>760</v>
      </c>
    </row>
    <row r="1469" spans="1:9" x14ac:dyDescent="0.25">
      <c r="A1469" s="1" t="s">
        <v>3319</v>
      </c>
      <c r="B1469" s="1" t="s">
        <v>761</v>
      </c>
      <c r="C1469" s="3">
        <v>2019</v>
      </c>
      <c r="D1469" s="5">
        <v>60186</v>
      </c>
      <c r="E1469" s="1">
        <v>1</v>
      </c>
      <c r="F1469" s="1">
        <v>9357000</v>
      </c>
      <c r="G1469" s="1" t="s">
        <v>638</v>
      </c>
      <c r="H1469" s="1">
        <v>1</v>
      </c>
      <c r="I1469" s="2" t="s">
        <v>762</v>
      </c>
    </row>
    <row r="1470" spans="1:9" x14ac:dyDescent="0.25">
      <c r="A1470" s="1" t="s">
        <v>8</v>
      </c>
      <c r="B1470" s="1" t="s">
        <v>186</v>
      </c>
      <c r="C1470" s="3">
        <v>2014</v>
      </c>
      <c r="D1470" s="5">
        <v>60906</v>
      </c>
      <c r="E1470" s="1">
        <v>0</v>
      </c>
      <c r="F1470" s="1">
        <v>550000</v>
      </c>
      <c r="G1470" s="1" t="s">
        <v>306</v>
      </c>
      <c r="H1470" s="1">
        <v>1</v>
      </c>
      <c r="I1470" s="2" t="s">
        <v>763</v>
      </c>
    </row>
    <row r="1471" spans="1:9" x14ac:dyDescent="0.25">
      <c r="A1471" s="1" t="s">
        <v>412</v>
      </c>
      <c r="B1471" s="1" t="s">
        <v>764</v>
      </c>
      <c r="C1471" s="3">
        <v>2010</v>
      </c>
      <c r="D1471" s="5">
        <v>73481</v>
      </c>
      <c r="E1471" s="1">
        <v>0</v>
      </c>
      <c r="F1471" s="1">
        <v>1400000</v>
      </c>
      <c r="G1471" s="1" t="s">
        <v>306</v>
      </c>
      <c r="H1471" s="1">
        <v>2</v>
      </c>
      <c r="I1471" s="2" t="s">
        <v>765</v>
      </c>
    </row>
    <row r="1472" spans="1:9" x14ac:dyDescent="0.25">
      <c r="A1472" s="1" t="s">
        <v>30</v>
      </c>
      <c r="B1472" s="1" t="s">
        <v>766</v>
      </c>
      <c r="C1472" s="3">
        <v>2014</v>
      </c>
      <c r="D1472" s="5">
        <v>59648</v>
      </c>
      <c r="E1472" s="1">
        <v>0</v>
      </c>
      <c r="F1472" s="1">
        <v>545000</v>
      </c>
      <c r="G1472" s="1" t="s">
        <v>306</v>
      </c>
      <c r="H1472" s="1">
        <v>2</v>
      </c>
      <c r="I1472" s="2" t="s">
        <v>767</v>
      </c>
    </row>
    <row r="1473" spans="1:9" x14ac:dyDescent="0.25">
      <c r="A1473" s="1" t="s">
        <v>51</v>
      </c>
      <c r="B1473" s="1" t="s">
        <v>768</v>
      </c>
      <c r="C1473" s="3">
        <v>2015</v>
      </c>
      <c r="D1473" s="5">
        <v>48309</v>
      </c>
      <c r="E1473" s="1">
        <v>1</v>
      </c>
      <c r="F1473" s="1">
        <v>810000</v>
      </c>
      <c r="G1473" s="1" t="s">
        <v>306</v>
      </c>
      <c r="H1473" s="1">
        <v>1</v>
      </c>
      <c r="I1473" s="2" t="s">
        <v>769</v>
      </c>
    </row>
    <row r="1474" spans="1:9" x14ac:dyDescent="0.25">
      <c r="A1474" s="1" t="s">
        <v>412</v>
      </c>
      <c r="B1474" s="1" t="s">
        <v>770</v>
      </c>
      <c r="C1474" s="3">
        <v>2011</v>
      </c>
      <c r="D1474" s="5">
        <v>81432</v>
      </c>
      <c r="E1474" s="1">
        <v>0</v>
      </c>
      <c r="F1474" s="1">
        <v>1850000</v>
      </c>
      <c r="G1474" s="1" t="s">
        <v>306</v>
      </c>
      <c r="H1474" s="1">
        <v>2</v>
      </c>
      <c r="I1474" s="2" t="s">
        <v>771</v>
      </c>
    </row>
    <row r="1475" spans="1:9" x14ac:dyDescent="0.25">
      <c r="A1475" s="1" t="s">
        <v>30</v>
      </c>
      <c r="B1475" s="1" t="s">
        <v>772</v>
      </c>
      <c r="C1475" s="3">
        <v>2020</v>
      </c>
      <c r="D1475" s="5">
        <v>9186</v>
      </c>
      <c r="E1475" s="1">
        <v>0</v>
      </c>
      <c r="F1475" s="1">
        <v>575000</v>
      </c>
      <c r="G1475" s="1" t="s">
        <v>306</v>
      </c>
      <c r="H1475" s="1">
        <v>1</v>
      </c>
      <c r="I1475" s="2" t="s">
        <v>773</v>
      </c>
    </row>
    <row r="1476" spans="1:9" x14ac:dyDescent="0.25">
      <c r="A1476" s="1" t="s">
        <v>3244</v>
      </c>
      <c r="B1476" s="1" t="s">
        <v>774</v>
      </c>
      <c r="C1476" s="3">
        <v>2015</v>
      </c>
      <c r="D1476" s="5">
        <v>73141</v>
      </c>
      <c r="E1476" s="1">
        <v>1</v>
      </c>
      <c r="F1476" s="1">
        <v>375000</v>
      </c>
      <c r="G1476" s="1" t="s">
        <v>306</v>
      </c>
      <c r="H1476" s="1">
        <v>1</v>
      </c>
      <c r="I1476" s="2" t="s">
        <v>775</v>
      </c>
    </row>
    <row r="1477" spans="1:9" x14ac:dyDescent="0.25">
      <c r="A1477" s="1" t="s">
        <v>156</v>
      </c>
      <c r="B1477" s="1" t="s">
        <v>776</v>
      </c>
      <c r="C1477" s="3">
        <v>2013</v>
      </c>
      <c r="D1477" s="5">
        <v>41000</v>
      </c>
      <c r="E1477" s="1">
        <v>1</v>
      </c>
      <c r="F1477" s="1">
        <v>3200000</v>
      </c>
      <c r="G1477" s="1" t="s">
        <v>306</v>
      </c>
      <c r="H1477" s="1">
        <v>4</v>
      </c>
      <c r="I1477" s="2" t="s">
        <v>777</v>
      </c>
    </row>
    <row r="1478" spans="1:9" x14ac:dyDescent="0.25">
      <c r="A1478" s="1" t="s">
        <v>30</v>
      </c>
      <c r="B1478" s="1" t="s">
        <v>778</v>
      </c>
      <c r="C1478" s="3">
        <v>2018</v>
      </c>
      <c r="D1478" s="5">
        <v>24973</v>
      </c>
      <c r="E1478" s="1">
        <v>1</v>
      </c>
      <c r="F1478" s="1">
        <v>775000</v>
      </c>
      <c r="G1478" s="1" t="s">
        <v>306</v>
      </c>
      <c r="H1478" s="1">
        <v>1</v>
      </c>
      <c r="I1478" s="2" t="s">
        <v>779</v>
      </c>
    </row>
    <row r="1479" spans="1:9" x14ac:dyDescent="0.25">
      <c r="A1479" s="1" t="s">
        <v>30</v>
      </c>
      <c r="B1479" s="1" t="s">
        <v>780</v>
      </c>
      <c r="C1479" s="3">
        <v>2019</v>
      </c>
      <c r="D1479" s="5">
        <v>24150</v>
      </c>
      <c r="E1479" s="1">
        <v>0</v>
      </c>
      <c r="F1479" s="1">
        <v>885000</v>
      </c>
      <c r="G1479" s="1" t="s">
        <v>306</v>
      </c>
      <c r="H1479" s="1">
        <v>1</v>
      </c>
      <c r="I1479" s="2" t="s">
        <v>781</v>
      </c>
    </row>
    <row r="1480" spans="1:9" x14ac:dyDescent="0.25">
      <c r="A1480" s="1" t="s">
        <v>65</v>
      </c>
      <c r="B1480" s="1" t="s">
        <v>782</v>
      </c>
      <c r="C1480" s="3">
        <v>2019</v>
      </c>
      <c r="D1480" s="5">
        <v>8397</v>
      </c>
      <c r="E1480" s="1">
        <v>0</v>
      </c>
      <c r="F1480" s="1">
        <v>2050000</v>
      </c>
      <c r="G1480" s="1" t="s">
        <v>306</v>
      </c>
      <c r="H1480" s="1">
        <v>1</v>
      </c>
      <c r="I1480" s="2" t="s">
        <v>783</v>
      </c>
    </row>
    <row r="1481" spans="1:9" x14ac:dyDescent="0.25">
      <c r="A1481" s="1" t="s">
        <v>3244</v>
      </c>
      <c r="B1481" s="1" t="s">
        <v>784</v>
      </c>
      <c r="C1481" s="3">
        <v>2021</v>
      </c>
      <c r="D1481" s="5">
        <v>26736</v>
      </c>
      <c r="E1481" s="1">
        <v>0</v>
      </c>
      <c r="F1481" s="1">
        <v>1195000</v>
      </c>
      <c r="G1481" s="1" t="s">
        <v>306</v>
      </c>
      <c r="H1481" s="1">
        <v>1</v>
      </c>
      <c r="I1481" s="2" t="s">
        <v>785</v>
      </c>
    </row>
    <row r="1482" spans="1:9" x14ac:dyDescent="0.25">
      <c r="A1482" s="1" t="s">
        <v>30</v>
      </c>
      <c r="B1482" s="1" t="s">
        <v>786</v>
      </c>
      <c r="C1482" s="3">
        <v>2018</v>
      </c>
      <c r="D1482" s="5">
        <v>25629</v>
      </c>
      <c r="E1482" s="1">
        <v>0</v>
      </c>
      <c r="F1482" s="1">
        <v>1290000</v>
      </c>
      <c r="G1482" s="1" t="s">
        <v>306</v>
      </c>
      <c r="H1482" s="1">
        <v>1</v>
      </c>
      <c r="I1482" s="2" t="s">
        <v>787</v>
      </c>
    </row>
    <row r="1483" spans="1:9" x14ac:dyDescent="0.25">
      <c r="A1483" s="1" t="s">
        <v>3</v>
      </c>
      <c r="B1483" s="1" t="s">
        <v>788</v>
      </c>
      <c r="C1483" s="3">
        <v>2018</v>
      </c>
      <c r="D1483" s="5">
        <v>64184</v>
      </c>
      <c r="E1483" s="1">
        <v>0</v>
      </c>
      <c r="F1483" s="1">
        <v>900000</v>
      </c>
      <c r="G1483" s="1" t="s">
        <v>306</v>
      </c>
      <c r="H1483" s="1">
        <v>1</v>
      </c>
      <c r="I1483" s="2" t="s">
        <v>789</v>
      </c>
    </row>
    <row r="1484" spans="1:9" x14ac:dyDescent="0.25">
      <c r="A1484" s="1" t="s">
        <v>39</v>
      </c>
      <c r="B1484" s="1" t="s">
        <v>790</v>
      </c>
      <c r="C1484" s="3">
        <v>2020</v>
      </c>
      <c r="D1484" s="5">
        <v>16511</v>
      </c>
      <c r="E1484" s="1">
        <v>0</v>
      </c>
      <c r="F1484" s="1">
        <v>4400000</v>
      </c>
      <c r="G1484" s="1" t="s">
        <v>306</v>
      </c>
      <c r="H1484" s="1">
        <v>1</v>
      </c>
      <c r="I1484" s="2" t="s">
        <v>791</v>
      </c>
    </row>
    <row r="1485" spans="1:9" x14ac:dyDescent="0.25">
      <c r="A1485" s="1" t="s">
        <v>3</v>
      </c>
      <c r="B1485" s="1" t="s">
        <v>792</v>
      </c>
      <c r="C1485" s="3">
        <v>2016</v>
      </c>
      <c r="D1485" s="5">
        <v>24382</v>
      </c>
      <c r="E1485" s="1">
        <v>0</v>
      </c>
      <c r="F1485" s="1">
        <v>565000</v>
      </c>
      <c r="G1485" s="1" t="s">
        <v>306</v>
      </c>
      <c r="H1485" s="1">
        <v>1</v>
      </c>
      <c r="I1485" s="2" t="s">
        <v>793</v>
      </c>
    </row>
    <row r="1486" spans="1:9" x14ac:dyDescent="0.25">
      <c r="A1486" s="1" t="s">
        <v>3244</v>
      </c>
      <c r="B1486" s="1" t="s">
        <v>794</v>
      </c>
      <c r="C1486" s="3">
        <v>2015</v>
      </c>
      <c r="D1486" s="5">
        <v>29002</v>
      </c>
      <c r="E1486" s="1">
        <v>1</v>
      </c>
      <c r="F1486" s="1">
        <v>699000</v>
      </c>
      <c r="G1486" s="1" t="s">
        <v>306</v>
      </c>
      <c r="H1486" s="1">
        <v>1</v>
      </c>
      <c r="I1486" s="2" t="s">
        <v>795</v>
      </c>
    </row>
    <row r="1487" spans="1:9" x14ac:dyDescent="0.25">
      <c r="A1487" s="1" t="s">
        <v>3244</v>
      </c>
      <c r="B1487" s="1" t="s">
        <v>796</v>
      </c>
      <c r="C1487" s="3">
        <v>2018</v>
      </c>
      <c r="D1487" s="5">
        <v>11646</v>
      </c>
      <c r="E1487" s="1">
        <v>0</v>
      </c>
      <c r="F1487" s="1">
        <v>775000</v>
      </c>
      <c r="G1487" s="1" t="s">
        <v>306</v>
      </c>
      <c r="H1487" s="1">
        <v>1</v>
      </c>
      <c r="I1487" s="2" t="s">
        <v>797</v>
      </c>
    </row>
    <row r="1488" spans="1:9" x14ac:dyDescent="0.25">
      <c r="A1488" s="1" t="s">
        <v>3343</v>
      </c>
      <c r="B1488" s="1" t="s">
        <v>798</v>
      </c>
      <c r="C1488" s="3">
        <v>2017</v>
      </c>
      <c r="D1488" s="5">
        <v>35128</v>
      </c>
      <c r="E1488" s="1">
        <v>0</v>
      </c>
      <c r="F1488" s="1">
        <v>4000000</v>
      </c>
      <c r="G1488" s="1" t="s">
        <v>306</v>
      </c>
      <c r="H1488" s="1">
        <v>1</v>
      </c>
      <c r="I1488" s="2" t="s">
        <v>799</v>
      </c>
    </row>
    <row r="1489" spans="1:9" x14ac:dyDescent="0.25">
      <c r="A1489" s="1" t="s">
        <v>51</v>
      </c>
      <c r="B1489" s="1" t="s">
        <v>800</v>
      </c>
      <c r="C1489" s="3">
        <v>2021</v>
      </c>
      <c r="D1489" s="5">
        <v>28563</v>
      </c>
      <c r="E1489" s="1">
        <v>1</v>
      </c>
      <c r="F1489" s="1">
        <v>1310000</v>
      </c>
      <c r="G1489" s="1" t="s">
        <v>306</v>
      </c>
      <c r="H1489" s="1">
        <v>1</v>
      </c>
      <c r="I1489" s="2" t="s">
        <v>801</v>
      </c>
    </row>
    <row r="1490" spans="1:9" x14ac:dyDescent="0.25">
      <c r="A1490" s="1" t="s">
        <v>3343</v>
      </c>
      <c r="B1490" s="1" t="s">
        <v>802</v>
      </c>
      <c r="C1490" s="3">
        <v>2019</v>
      </c>
      <c r="D1490" s="5">
        <v>24419</v>
      </c>
      <c r="E1490" s="1">
        <v>0</v>
      </c>
      <c r="F1490" s="1">
        <v>3000000</v>
      </c>
      <c r="G1490" s="1" t="s">
        <v>306</v>
      </c>
      <c r="H1490" s="1">
        <v>1</v>
      </c>
      <c r="I1490" s="2" t="s">
        <v>803</v>
      </c>
    </row>
    <row r="1491" spans="1:9" x14ac:dyDescent="0.25">
      <c r="A1491" s="1" t="s">
        <v>5430</v>
      </c>
      <c r="B1491" s="1" t="s">
        <v>804</v>
      </c>
      <c r="C1491" s="3">
        <v>2022</v>
      </c>
      <c r="D1491" s="5">
        <v>10967</v>
      </c>
      <c r="E1491" s="1">
        <v>0</v>
      </c>
      <c r="F1491" s="1">
        <v>4400000</v>
      </c>
      <c r="G1491" s="1" t="s">
        <v>306</v>
      </c>
      <c r="H1491" s="1">
        <v>1</v>
      </c>
      <c r="I1491" s="2" t="s">
        <v>805</v>
      </c>
    </row>
    <row r="1492" spans="1:9" x14ac:dyDescent="0.25">
      <c r="A1492" s="1" t="s">
        <v>3343</v>
      </c>
      <c r="B1492" s="1" t="s">
        <v>806</v>
      </c>
      <c r="C1492" s="3">
        <v>2017</v>
      </c>
      <c r="D1492" s="5">
        <v>8590</v>
      </c>
      <c r="E1492" s="1">
        <v>1</v>
      </c>
      <c r="F1492" s="1">
        <v>2800000</v>
      </c>
      <c r="G1492" s="1" t="s">
        <v>306</v>
      </c>
      <c r="H1492" s="1">
        <v>1</v>
      </c>
      <c r="I1492" s="2" t="s">
        <v>807</v>
      </c>
    </row>
    <row r="1493" spans="1:9" x14ac:dyDescent="0.25">
      <c r="A1493" s="1" t="s">
        <v>156</v>
      </c>
      <c r="B1493" s="1" t="s">
        <v>574</v>
      </c>
      <c r="C1493" s="3">
        <v>2019</v>
      </c>
      <c r="D1493" s="5">
        <v>16883</v>
      </c>
      <c r="E1493" s="1">
        <v>1</v>
      </c>
      <c r="F1493" s="1">
        <v>3400000</v>
      </c>
      <c r="G1493" s="1" t="s">
        <v>306</v>
      </c>
      <c r="H1493" s="1">
        <v>1</v>
      </c>
      <c r="I1493" s="2" t="s">
        <v>808</v>
      </c>
    </row>
    <row r="1494" spans="1:9" x14ac:dyDescent="0.25">
      <c r="A1494" s="1" t="s">
        <v>3343</v>
      </c>
      <c r="B1494" s="1" t="s">
        <v>443</v>
      </c>
      <c r="C1494" s="3">
        <v>2019</v>
      </c>
      <c r="D1494" s="5">
        <v>50640</v>
      </c>
      <c r="E1494" s="1">
        <v>1</v>
      </c>
      <c r="F1494" s="1">
        <v>3500000</v>
      </c>
      <c r="G1494" s="1" t="s">
        <v>306</v>
      </c>
      <c r="H1494" s="1">
        <v>1</v>
      </c>
      <c r="I1494" s="2" t="s">
        <v>809</v>
      </c>
    </row>
    <row r="1495" spans="1:9" x14ac:dyDescent="0.25">
      <c r="A1495" s="1" t="s">
        <v>3343</v>
      </c>
      <c r="B1495" s="1" t="s">
        <v>810</v>
      </c>
      <c r="C1495" s="3">
        <v>2017</v>
      </c>
      <c r="D1495" s="5">
        <v>13127</v>
      </c>
      <c r="E1495" s="1">
        <v>0</v>
      </c>
      <c r="F1495" s="1">
        <v>2600000</v>
      </c>
      <c r="G1495" s="1" t="s">
        <v>306</v>
      </c>
      <c r="H1495" s="1">
        <v>1</v>
      </c>
      <c r="I1495" s="2" t="s">
        <v>811</v>
      </c>
    </row>
    <row r="1496" spans="1:9" x14ac:dyDescent="0.25">
      <c r="A1496" s="1" t="s">
        <v>3343</v>
      </c>
      <c r="B1496" s="1" t="s">
        <v>812</v>
      </c>
      <c r="C1496" s="3">
        <v>2021</v>
      </c>
      <c r="D1496" s="5">
        <v>5869</v>
      </c>
      <c r="E1496" s="1">
        <v>0</v>
      </c>
      <c r="F1496" s="1">
        <v>7600000</v>
      </c>
      <c r="G1496" s="1" t="s">
        <v>306</v>
      </c>
      <c r="H1496" s="1">
        <v>1</v>
      </c>
      <c r="I1496" s="2" t="s">
        <v>813</v>
      </c>
    </row>
    <row r="1497" spans="1:9" x14ac:dyDescent="0.25">
      <c r="A1497" s="1" t="s">
        <v>3343</v>
      </c>
      <c r="B1497" s="1" t="s">
        <v>545</v>
      </c>
      <c r="C1497" s="3">
        <v>2019</v>
      </c>
      <c r="D1497" s="5">
        <v>58239</v>
      </c>
      <c r="E1497" s="1">
        <v>0</v>
      </c>
      <c r="F1497" s="1">
        <v>5500000</v>
      </c>
      <c r="G1497" s="1" t="s">
        <v>306</v>
      </c>
      <c r="H1497" s="1">
        <v>1</v>
      </c>
      <c r="I1497" s="2" t="s">
        <v>814</v>
      </c>
    </row>
    <row r="1498" spans="1:9" x14ac:dyDescent="0.25">
      <c r="A1498" s="1" t="s">
        <v>3343</v>
      </c>
      <c r="B1498" s="1" t="s">
        <v>815</v>
      </c>
      <c r="C1498" s="3">
        <v>2022</v>
      </c>
      <c r="D1498" s="5">
        <v>1815</v>
      </c>
      <c r="E1498" s="1">
        <v>0</v>
      </c>
      <c r="F1498" s="1">
        <v>6500000</v>
      </c>
      <c r="G1498" s="1" t="s">
        <v>306</v>
      </c>
      <c r="H1498" s="1">
        <v>1</v>
      </c>
      <c r="I1498" s="2" t="s">
        <v>816</v>
      </c>
    </row>
    <row r="1499" spans="1:9" x14ac:dyDescent="0.25">
      <c r="A1499" s="1" t="s">
        <v>3</v>
      </c>
      <c r="B1499" s="1" t="s">
        <v>817</v>
      </c>
      <c r="C1499" s="3">
        <v>2018</v>
      </c>
      <c r="D1499" s="5">
        <v>18615</v>
      </c>
      <c r="E1499" s="1">
        <v>0</v>
      </c>
      <c r="F1499" s="1">
        <v>1000000</v>
      </c>
      <c r="G1499" s="1" t="s">
        <v>306</v>
      </c>
      <c r="H1499" s="1">
        <v>1</v>
      </c>
      <c r="I1499" s="2" t="s">
        <v>818</v>
      </c>
    </row>
    <row r="1500" spans="1:9" x14ac:dyDescent="0.25">
      <c r="A1500" s="1" t="s">
        <v>3244</v>
      </c>
      <c r="B1500" s="1" t="s">
        <v>819</v>
      </c>
      <c r="C1500" s="3">
        <v>2016</v>
      </c>
      <c r="D1500" s="5">
        <v>29954</v>
      </c>
      <c r="E1500" s="1">
        <v>1</v>
      </c>
      <c r="F1500" s="1">
        <v>455000</v>
      </c>
      <c r="G1500" s="1" t="s">
        <v>306</v>
      </c>
      <c r="H1500" s="1">
        <v>1</v>
      </c>
      <c r="I1500" s="2" t="s">
        <v>820</v>
      </c>
    </row>
    <row r="1501" spans="1:9" x14ac:dyDescent="0.25">
      <c r="A1501" s="1" t="s">
        <v>30</v>
      </c>
      <c r="B1501" s="1" t="s">
        <v>821</v>
      </c>
      <c r="C1501" s="3">
        <v>2019</v>
      </c>
      <c r="D1501" s="5">
        <v>36254</v>
      </c>
      <c r="E1501" s="1">
        <v>1</v>
      </c>
      <c r="F1501" s="1">
        <v>1200000</v>
      </c>
      <c r="G1501" s="1" t="s">
        <v>306</v>
      </c>
      <c r="H1501" s="1">
        <v>1</v>
      </c>
      <c r="I1501" s="2" t="s">
        <v>822</v>
      </c>
    </row>
    <row r="1502" spans="1:9" x14ac:dyDescent="0.25">
      <c r="A1502" s="1" t="s">
        <v>3</v>
      </c>
      <c r="B1502" s="1" t="s">
        <v>823</v>
      </c>
      <c r="C1502" s="3">
        <v>2015</v>
      </c>
      <c r="D1502" s="5">
        <v>20059</v>
      </c>
      <c r="E1502" s="1">
        <v>1</v>
      </c>
      <c r="F1502" s="1">
        <v>525000</v>
      </c>
      <c r="G1502" s="1" t="s">
        <v>306</v>
      </c>
      <c r="H1502" s="1">
        <v>1</v>
      </c>
      <c r="I1502" s="2" t="s">
        <v>824</v>
      </c>
    </row>
    <row r="1503" spans="1:9" x14ac:dyDescent="0.25">
      <c r="A1503" s="1" t="s">
        <v>8</v>
      </c>
      <c r="B1503" s="1" t="s">
        <v>186</v>
      </c>
      <c r="C1503" s="3">
        <v>2014</v>
      </c>
      <c r="D1503" s="5">
        <v>60906</v>
      </c>
      <c r="E1503" s="1">
        <v>0</v>
      </c>
      <c r="F1503" s="1">
        <v>550000</v>
      </c>
      <c r="G1503" s="1" t="s">
        <v>306</v>
      </c>
      <c r="H1503" s="1">
        <v>1</v>
      </c>
      <c r="I1503" s="2" t="s">
        <v>825</v>
      </c>
    </row>
    <row r="1504" spans="1:9" x14ac:dyDescent="0.25">
      <c r="A1504" s="1" t="s">
        <v>3244</v>
      </c>
      <c r="B1504" s="1" t="s">
        <v>826</v>
      </c>
      <c r="C1504" s="3">
        <v>2017</v>
      </c>
      <c r="D1504" s="5">
        <v>24562</v>
      </c>
      <c r="E1504" s="1">
        <v>0</v>
      </c>
      <c r="F1504" s="1">
        <v>650000</v>
      </c>
      <c r="G1504" s="1" t="s">
        <v>306</v>
      </c>
      <c r="H1504" s="1">
        <v>1</v>
      </c>
      <c r="I1504" s="2" t="s">
        <v>827</v>
      </c>
    </row>
    <row r="1505" spans="1:9" x14ac:dyDescent="0.25">
      <c r="A1505" s="1" t="s">
        <v>3244</v>
      </c>
      <c r="B1505" s="1" t="s">
        <v>828</v>
      </c>
      <c r="C1505" s="3">
        <v>2016</v>
      </c>
      <c r="D1505" s="5">
        <v>63591</v>
      </c>
      <c r="E1505" s="1">
        <v>0</v>
      </c>
      <c r="F1505" s="1">
        <v>375000</v>
      </c>
      <c r="G1505" s="1" t="s">
        <v>306</v>
      </c>
      <c r="H1505" s="1">
        <v>1</v>
      </c>
      <c r="I1505" s="2" t="s">
        <v>829</v>
      </c>
    </row>
    <row r="1506" spans="1:9" x14ac:dyDescent="0.25">
      <c r="A1506" s="1" t="s">
        <v>3343</v>
      </c>
      <c r="B1506" s="1" t="s">
        <v>830</v>
      </c>
      <c r="C1506" s="3">
        <v>2019</v>
      </c>
      <c r="D1506" s="5">
        <v>14676</v>
      </c>
      <c r="E1506" s="1">
        <v>0</v>
      </c>
      <c r="F1506" s="1">
        <v>4000000</v>
      </c>
      <c r="G1506" s="1" t="s">
        <v>306</v>
      </c>
      <c r="H1506" s="1">
        <v>1</v>
      </c>
      <c r="I1506" s="2" t="s">
        <v>831</v>
      </c>
    </row>
    <row r="1507" spans="1:9" x14ac:dyDescent="0.25">
      <c r="A1507" s="1" t="s">
        <v>54</v>
      </c>
      <c r="B1507" s="1" t="s">
        <v>832</v>
      </c>
      <c r="C1507" s="3">
        <v>2020</v>
      </c>
      <c r="D1507" s="5">
        <v>39815</v>
      </c>
      <c r="E1507" s="1">
        <v>0</v>
      </c>
      <c r="F1507" s="1">
        <v>1295000</v>
      </c>
      <c r="G1507" s="1" t="s">
        <v>306</v>
      </c>
      <c r="H1507" s="1">
        <v>1</v>
      </c>
      <c r="I1507" s="2" t="s">
        <v>833</v>
      </c>
    </row>
    <row r="1508" spans="1:9" x14ac:dyDescent="0.25">
      <c r="A1508" s="1" t="s">
        <v>412</v>
      </c>
      <c r="B1508" s="1" t="s">
        <v>441</v>
      </c>
      <c r="C1508" s="3">
        <v>2019</v>
      </c>
      <c r="D1508" s="5">
        <v>35600</v>
      </c>
      <c r="E1508" s="1">
        <v>0</v>
      </c>
      <c r="F1508" s="1">
        <v>6000000</v>
      </c>
      <c r="G1508" s="1" t="s">
        <v>306</v>
      </c>
      <c r="H1508" s="1">
        <v>2</v>
      </c>
      <c r="I1508" s="2" t="s">
        <v>834</v>
      </c>
    </row>
    <row r="1509" spans="1:9" x14ac:dyDescent="0.25">
      <c r="A1509" s="1" t="s">
        <v>156</v>
      </c>
      <c r="B1509" s="1" t="s">
        <v>835</v>
      </c>
      <c r="C1509" s="3">
        <v>2017</v>
      </c>
      <c r="D1509" s="5">
        <v>48000</v>
      </c>
      <c r="E1509" s="1">
        <v>0</v>
      </c>
      <c r="F1509" s="1">
        <v>3000000</v>
      </c>
      <c r="G1509" s="1" t="s">
        <v>306</v>
      </c>
      <c r="H1509" s="1">
        <v>1</v>
      </c>
      <c r="I1509" s="2" t="s">
        <v>836</v>
      </c>
    </row>
    <row r="1510" spans="1:9" x14ac:dyDescent="0.25">
      <c r="A1510" s="1" t="s">
        <v>5430</v>
      </c>
      <c r="B1510" s="1" t="s">
        <v>837</v>
      </c>
      <c r="C1510" s="3">
        <v>2022</v>
      </c>
      <c r="D1510" s="5">
        <v>2100</v>
      </c>
      <c r="E1510" s="1">
        <v>0</v>
      </c>
      <c r="F1510" s="1">
        <v>5500000</v>
      </c>
      <c r="G1510" s="1" t="s">
        <v>306</v>
      </c>
      <c r="H1510" s="1">
        <v>1</v>
      </c>
      <c r="I1510" s="2" t="s">
        <v>838</v>
      </c>
    </row>
    <row r="1511" spans="1:9" x14ac:dyDescent="0.25">
      <c r="A1511" s="1" t="s">
        <v>3244</v>
      </c>
      <c r="B1511" s="1" t="s">
        <v>839</v>
      </c>
      <c r="C1511" s="3">
        <v>2019</v>
      </c>
      <c r="D1511" s="5">
        <v>25000</v>
      </c>
      <c r="E1511" s="1">
        <v>0</v>
      </c>
      <c r="F1511" s="1">
        <v>540000</v>
      </c>
      <c r="G1511" s="1" t="s">
        <v>306</v>
      </c>
      <c r="H1511" s="1">
        <v>1</v>
      </c>
      <c r="I1511" s="2" t="s">
        <v>840</v>
      </c>
    </row>
    <row r="1512" spans="1:9" x14ac:dyDescent="0.25">
      <c r="A1512" s="1" t="s">
        <v>54</v>
      </c>
      <c r="B1512" s="1" t="s">
        <v>841</v>
      </c>
      <c r="C1512" s="3">
        <v>2019</v>
      </c>
      <c r="D1512" s="5">
        <v>20334</v>
      </c>
      <c r="E1512" s="1">
        <v>1</v>
      </c>
      <c r="F1512" s="1">
        <v>1400000</v>
      </c>
      <c r="G1512" s="1" t="s">
        <v>306</v>
      </c>
      <c r="H1512" s="1">
        <v>1</v>
      </c>
      <c r="I1512" s="2" t="s">
        <v>842</v>
      </c>
    </row>
    <row r="1513" spans="1:9" x14ac:dyDescent="0.25">
      <c r="A1513" s="1" t="s">
        <v>21</v>
      </c>
      <c r="B1513" s="1" t="s">
        <v>843</v>
      </c>
      <c r="C1513" s="3">
        <v>2014</v>
      </c>
      <c r="D1513" s="5">
        <v>104814</v>
      </c>
      <c r="E1513" s="1">
        <v>0</v>
      </c>
      <c r="F1513" s="1">
        <v>650000</v>
      </c>
      <c r="G1513" s="1" t="s">
        <v>306</v>
      </c>
      <c r="H1513" s="1">
        <v>1</v>
      </c>
      <c r="I1513" s="2" t="s">
        <v>844</v>
      </c>
    </row>
    <row r="1514" spans="1:9" x14ac:dyDescent="0.25">
      <c r="A1514" s="1" t="s">
        <v>196</v>
      </c>
      <c r="B1514" s="1" t="s">
        <v>845</v>
      </c>
      <c r="C1514" s="3">
        <v>2022</v>
      </c>
      <c r="D1514" s="5">
        <v>7500</v>
      </c>
      <c r="E1514" s="1">
        <v>0</v>
      </c>
      <c r="F1514" s="1">
        <v>885000</v>
      </c>
      <c r="G1514" s="1" t="s">
        <v>306</v>
      </c>
      <c r="H1514" s="1">
        <v>1</v>
      </c>
      <c r="I1514" s="2" t="s">
        <v>846</v>
      </c>
    </row>
    <row r="1515" spans="1:9" x14ac:dyDescent="0.25">
      <c r="A1515" s="1" t="s">
        <v>30</v>
      </c>
      <c r="B1515" s="1" t="s">
        <v>847</v>
      </c>
      <c r="C1515" s="3">
        <v>2018</v>
      </c>
      <c r="D1515" s="5">
        <v>37009</v>
      </c>
      <c r="E1515" s="1">
        <v>0</v>
      </c>
      <c r="F1515" s="1">
        <v>985000</v>
      </c>
      <c r="G1515" s="1" t="s">
        <v>306</v>
      </c>
      <c r="H1515" s="1">
        <v>1</v>
      </c>
      <c r="I1515" s="2" t="s">
        <v>848</v>
      </c>
    </row>
    <row r="1516" spans="1:9" x14ac:dyDescent="0.25">
      <c r="A1516" s="1" t="s">
        <v>3</v>
      </c>
      <c r="B1516" s="1" t="s">
        <v>849</v>
      </c>
      <c r="C1516" s="3">
        <v>2017</v>
      </c>
      <c r="D1516" s="5">
        <v>64000</v>
      </c>
      <c r="E1516" s="1">
        <v>0</v>
      </c>
      <c r="F1516" s="1">
        <v>675000</v>
      </c>
      <c r="G1516" s="1" t="s">
        <v>306</v>
      </c>
      <c r="H1516" s="1">
        <v>1</v>
      </c>
      <c r="I1516" s="2" t="s">
        <v>850</v>
      </c>
    </row>
    <row r="1517" spans="1:9" x14ac:dyDescent="0.25">
      <c r="A1517" s="1" t="s">
        <v>3244</v>
      </c>
      <c r="B1517" s="1" t="s">
        <v>851</v>
      </c>
      <c r="C1517" s="3">
        <v>2017</v>
      </c>
      <c r="D1517" s="5">
        <v>71364</v>
      </c>
      <c r="E1517" s="1">
        <v>0</v>
      </c>
      <c r="F1517" s="1">
        <v>680000</v>
      </c>
      <c r="G1517" s="1" t="s">
        <v>306</v>
      </c>
      <c r="H1517" s="1">
        <v>1</v>
      </c>
      <c r="I1517" s="2" t="s">
        <v>852</v>
      </c>
    </row>
    <row r="1518" spans="1:9" x14ac:dyDescent="0.25">
      <c r="A1518" s="1" t="s">
        <v>3</v>
      </c>
      <c r="B1518" s="1" t="s">
        <v>175</v>
      </c>
      <c r="C1518" s="3">
        <v>2014</v>
      </c>
      <c r="D1518" s="5">
        <v>90539</v>
      </c>
      <c r="E1518" s="1">
        <v>0</v>
      </c>
      <c r="F1518" s="1">
        <v>930000.00000000023</v>
      </c>
      <c r="G1518" s="1" t="s">
        <v>306</v>
      </c>
      <c r="H1518" s="1">
        <v>1</v>
      </c>
      <c r="I1518" s="2" t="s">
        <v>853</v>
      </c>
    </row>
    <row r="1519" spans="1:9" x14ac:dyDescent="0.25">
      <c r="A1519" s="1" t="s">
        <v>30</v>
      </c>
      <c r="B1519" s="1" t="s">
        <v>854</v>
      </c>
      <c r="C1519" s="3">
        <v>2020</v>
      </c>
      <c r="D1519" s="5">
        <v>28662</v>
      </c>
      <c r="E1519" s="1">
        <v>0</v>
      </c>
      <c r="F1519" s="1">
        <v>1490000</v>
      </c>
      <c r="G1519" s="1" t="s">
        <v>306</v>
      </c>
      <c r="H1519" s="1">
        <v>1</v>
      </c>
      <c r="I1519" s="2" t="s">
        <v>855</v>
      </c>
    </row>
    <row r="1520" spans="1:9" x14ac:dyDescent="0.25">
      <c r="A1520" s="1" t="s">
        <v>196</v>
      </c>
      <c r="B1520" s="1" t="s">
        <v>856</v>
      </c>
      <c r="C1520" s="3">
        <v>2022</v>
      </c>
      <c r="D1520" s="5">
        <v>10000</v>
      </c>
      <c r="E1520" s="1">
        <v>0</v>
      </c>
      <c r="F1520" s="1">
        <v>2476000</v>
      </c>
      <c r="G1520" s="1" t="s">
        <v>306</v>
      </c>
      <c r="H1520" s="1">
        <v>1</v>
      </c>
      <c r="I1520" s="2" t="s">
        <v>857</v>
      </c>
    </row>
    <row r="1521" spans="1:9" x14ac:dyDescent="0.25">
      <c r="A1521" s="1" t="s">
        <v>3</v>
      </c>
      <c r="B1521" s="1" t="s">
        <v>858</v>
      </c>
      <c r="C1521" s="3">
        <v>2014</v>
      </c>
      <c r="D1521" s="5">
        <v>91158</v>
      </c>
      <c r="E1521" s="1">
        <v>1</v>
      </c>
      <c r="F1521" s="1">
        <v>509999.99999999988</v>
      </c>
      <c r="G1521" s="1" t="s">
        <v>306</v>
      </c>
      <c r="H1521" s="1">
        <v>1</v>
      </c>
      <c r="I1521" s="2" t="s">
        <v>859</v>
      </c>
    </row>
    <row r="1522" spans="1:9" x14ac:dyDescent="0.25">
      <c r="A1522" s="1" t="s">
        <v>3</v>
      </c>
      <c r="B1522" s="1" t="s">
        <v>860</v>
      </c>
      <c r="C1522" s="3">
        <v>2021</v>
      </c>
      <c r="D1522" s="5">
        <v>16644</v>
      </c>
      <c r="E1522" s="1">
        <v>0</v>
      </c>
      <c r="F1522" s="1">
        <v>1285000</v>
      </c>
      <c r="G1522" s="1" t="s">
        <v>306</v>
      </c>
      <c r="H1522" s="1">
        <v>1</v>
      </c>
      <c r="I1522" s="2" t="s">
        <v>861</v>
      </c>
    </row>
    <row r="1523" spans="1:9" x14ac:dyDescent="0.25">
      <c r="A1523" s="1" t="s">
        <v>8</v>
      </c>
      <c r="B1523" s="1" t="s">
        <v>862</v>
      </c>
      <c r="C1523" s="3">
        <v>2018</v>
      </c>
      <c r="D1523" s="5">
        <v>50840</v>
      </c>
      <c r="E1523" s="1">
        <v>0</v>
      </c>
      <c r="F1523" s="1">
        <v>2625000</v>
      </c>
      <c r="G1523" s="1" t="s">
        <v>306</v>
      </c>
      <c r="H1523" s="1">
        <v>1</v>
      </c>
      <c r="I1523" s="2" t="s">
        <v>863</v>
      </c>
    </row>
    <row r="1524" spans="1:9" x14ac:dyDescent="0.25">
      <c r="A1524" s="1" t="s">
        <v>21</v>
      </c>
      <c r="B1524" s="1" t="s">
        <v>864</v>
      </c>
      <c r="C1524" s="3">
        <v>2012</v>
      </c>
      <c r="D1524" s="5">
        <v>169914</v>
      </c>
      <c r="E1524" s="1">
        <v>0</v>
      </c>
      <c r="F1524" s="1">
        <v>825000</v>
      </c>
      <c r="G1524" s="1" t="s">
        <v>306</v>
      </c>
      <c r="H1524" s="1">
        <v>1</v>
      </c>
      <c r="I1524" s="2" t="s">
        <v>865</v>
      </c>
    </row>
    <row r="1525" spans="1:9" x14ac:dyDescent="0.25">
      <c r="A1525" s="1" t="s">
        <v>412</v>
      </c>
      <c r="B1525" s="1" t="s">
        <v>866</v>
      </c>
      <c r="C1525" s="3">
        <v>2011</v>
      </c>
      <c r="D1525" s="5">
        <v>109975</v>
      </c>
      <c r="E1525" s="1">
        <v>0</v>
      </c>
      <c r="F1525" s="1">
        <v>950000</v>
      </c>
      <c r="G1525" s="1" t="s">
        <v>306</v>
      </c>
      <c r="H1525" s="1">
        <v>2</v>
      </c>
      <c r="I1525" s="2" t="s">
        <v>867</v>
      </c>
    </row>
    <row r="1526" spans="1:9" x14ac:dyDescent="0.25">
      <c r="A1526" s="1" t="s">
        <v>3</v>
      </c>
      <c r="B1526" s="1" t="s">
        <v>380</v>
      </c>
      <c r="C1526" s="3">
        <v>2013</v>
      </c>
      <c r="D1526" s="5">
        <v>28718</v>
      </c>
      <c r="E1526" s="1">
        <v>1</v>
      </c>
      <c r="F1526" s="1">
        <v>385000</v>
      </c>
      <c r="G1526" s="1" t="s">
        <v>306</v>
      </c>
      <c r="H1526" s="1">
        <v>2</v>
      </c>
      <c r="I1526" s="2" t="s">
        <v>868</v>
      </c>
    </row>
    <row r="1527" spans="1:9" x14ac:dyDescent="0.25">
      <c r="A1527" s="1" t="s">
        <v>3244</v>
      </c>
      <c r="B1527" s="1" t="s">
        <v>869</v>
      </c>
      <c r="C1527" s="3">
        <v>2016</v>
      </c>
      <c r="D1527" s="5">
        <v>30176</v>
      </c>
      <c r="E1527" s="1">
        <v>1</v>
      </c>
      <c r="F1527" s="1">
        <v>645000</v>
      </c>
      <c r="G1527" s="1" t="s">
        <v>306</v>
      </c>
      <c r="H1527" s="1">
        <v>1</v>
      </c>
      <c r="I1527" s="2" t="s">
        <v>870</v>
      </c>
    </row>
    <row r="1528" spans="1:9" x14ac:dyDescent="0.25">
      <c r="A1528" s="1" t="s">
        <v>3244</v>
      </c>
      <c r="B1528" s="1" t="s">
        <v>376</v>
      </c>
      <c r="C1528" s="3">
        <v>2016</v>
      </c>
      <c r="D1528" s="5">
        <v>17607</v>
      </c>
      <c r="E1528" s="1">
        <v>0</v>
      </c>
      <c r="F1528" s="1">
        <v>445000</v>
      </c>
      <c r="G1528" s="1" t="s">
        <v>306</v>
      </c>
      <c r="H1528" s="1">
        <v>1</v>
      </c>
      <c r="I1528" s="2" t="s">
        <v>871</v>
      </c>
    </row>
    <row r="1529" spans="1:9" x14ac:dyDescent="0.25">
      <c r="A1529" s="1" t="s">
        <v>3244</v>
      </c>
      <c r="B1529" s="1" t="s">
        <v>872</v>
      </c>
      <c r="C1529" s="3">
        <v>2015</v>
      </c>
      <c r="D1529" s="5">
        <v>47868</v>
      </c>
      <c r="E1529" s="1">
        <v>0</v>
      </c>
      <c r="F1529" s="1">
        <v>425000</v>
      </c>
      <c r="G1529" s="1" t="s">
        <v>306</v>
      </c>
      <c r="H1529" s="1">
        <v>1</v>
      </c>
      <c r="I1529" s="2" t="s">
        <v>873</v>
      </c>
    </row>
    <row r="1530" spans="1:9" x14ac:dyDescent="0.25">
      <c r="A1530" s="1" t="s">
        <v>3343</v>
      </c>
      <c r="B1530" s="1" t="s">
        <v>810</v>
      </c>
      <c r="C1530" s="3">
        <v>2019</v>
      </c>
      <c r="D1530" s="5">
        <v>24028</v>
      </c>
      <c r="E1530" s="1">
        <v>1</v>
      </c>
      <c r="F1530" s="1">
        <v>2900000</v>
      </c>
      <c r="G1530" s="1" t="s">
        <v>306</v>
      </c>
      <c r="H1530" s="1">
        <v>1</v>
      </c>
      <c r="I1530" s="2" t="s">
        <v>874</v>
      </c>
    </row>
    <row r="1531" spans="1:9" x14ac:dyDescent="0.25">
      <c r="A1531" s="1" t="s">
        <v>3343</v>
      </c>
      <c r="B1531" s="1" t="s">
        <v>875</v>
      </c>
      <c r="C1531" s="3">
        <v>2014</v>
      </c>
      <c r="D1531" s="5">
        <v>34500</v>
      </c>
      <c r="E1531" s="1">
        <v>0</v>
      </c>
      <c r="F1531" s="1">
        <v>2270000</v>
      </c>
      <c r="G1531" s="1" t="s">
        <v>306</v>
      </c>
      <c r="H1531" s="1">
        <v>1</v>
      </c>
      <c r="I1531" s="2" t="s">
        <v>876</v>
      </c>
    </row>
    <row r="1532" spans="1:9" x14ac:dyDescent="0.25">
      <c r="A1532" s="1" t="s">
        <v>51</v>
      </c>
      <c r="B1532" s="1" t="s">
        <v>877</v>
      </c>
      <c r="C1532" s="3">
        <v>2015</v>
      </c>
      <c r="D1532" s="5">
        <v>48000</v>
      </c>
      <c r="E1532" s="1">
        <v>1</v>
      </c>
      <c r="F1532" s="1">
        <v>1060000</v>
      </c>
      <c r="G1532" s="1" t="s">
        <v>306</v>
      </c>
      <c r="H1532" s="1">
        <v>1</v>
      </c>
      <c r="I1532" s="2" t="s">
        <v>878</v>
      </c>
    </row>
    <row r="1533" spans="1:9" x14ac:dyDescent="0.25">
      <c r="A1533" s="1" t="s">
        <v>196</v>
      </c>
      <c r="B1533" s="1" t="s">
        <v>879</v>
      </c>
      <c r="C1533" s="3">
        <v>2021</v>
      </c>
      <c r="D1533" s="5">
        <v>9604</v>
      </c>
      <c r="E1533" s="1">
        <v>1</v>
      </c>
      <c r="F1533" s="1">
        <v>2121000</v>
      </c>
      <c r="G1533" s="1" t="s">
        <v>306</v>
      </c>
      <c r="H1533" s="1">
        <v>1</v>
      </c>
      <c r="I1533" s="2" t="s">
        <v>880</v>
      </c>
    </row>
    <row r="1534" spans="1:9" x14ac:dyDescent="0.25">
      <c r="A1534" s="1" t="s">
        <v>30</v>
      </c>
      <c r="B1534" s="1" t="s">
        <v>401</v>
      </c>
      <c r="C1534" s="3">
        <v>2013</v>
      </c>
      <c r="D1534" s="5">
        <v>34679</v>
      </c>
      <c r="E1534" s="1">
        <v>0</v>
      </c>
      <c r="F1534" s="1">
        <v>305000</v>
      </c>
      <c r="G1534" s="1" t="s">
        <v>306</v>
      </c>
      <c r="H1534" s="1">
        <v>1</v>
      </c>
      <c r="I1534" s="2" t="s">
        <v>881</v>
      </c>
    </row>
    <row r="1535" spans="1:9" x14ac:dyDescent="0.25">
      <c r="A1535" s="1" t="s">
        <v>21</v>
      </c>
      <c r="B1535" s="1" t="s">
        <v>882</v>
      </c>
      <c r="C1535" s="3">
        <v>2015</v>
      </c>
      <c r="D1535" s="5">
        <v>92355</v>
      </c>
      <c r="E1535" s="1">
        <v>0</v>
      </c>
      <c r="F1535" s="1">
        <v>1599000</v>
      </c>
      <c r="G1535" s="1" t="s">
        <v>306</v>
      </c>
      <c r="H1535" s="1">
        <v>1</v>
      </c>
      <c r="I1535" s="2" t="s">
        <v>883</v>
      </c>
    </row>
    <row r="1536" spans="1:9" x14ac:dyDescent="0.25">
      <c r="A1536" s="1" t="s">
        <v>3</v>
      </c>
      <c r="B1536" s="1" t="s">
        <v>884</v>
      </c>
      <c r="C1536" s="3">
        <v>2015</v>
      </c>
      <c r="D1536" s="5">
        <v>55232</v>
      </c>
      <c r="E1536" s="1">
        <v>1</v>
      </c>
      <c r="F1536" s="1">
        <v>660000</v>
      </c>
      <c r="G1536" s="1" t="s">
        <v>306</v>
      </c>
      <c r="H1536" s="1">
        <v>1</v>
      </c>
      <c r="I1536" s="2" t="s">
        <v>885</v>
      </c>
    </row>
    <row r="1537" spans="1:9" x14ac:dyDescent="0.25">
      <c r="A1537" s="1" t="s">
        <v>30</v>
      </c>
      <c r="B1537" s="1" t="s">
        <v>886</v>
      </c>
      <c r="C1537" s="3">
        <v>2014</v>
      </c>
      <c r="D1537" s="5">
        <v>58102</v>
      </c>
      <c r="E1537" s="1">
        <v>1</v>
      </c>
      <c r="F1537" s="1">
        <v>455000</v>
      </c>
      <c r="G1537" s="1" t="s">
        <v>306</v>
      </c>
      <c r="H1537" s="1">
        <v>1</v>
      </c>
      <c r="I1537" s="2" t="s">
        <v>887</v>
      </c>
    </row>
    <row r="1538" spans="1:9" x14ac:dyDescent="0.25">
      <c r="A1538" s="1" t="s">
        <v>3244</v>
      </c>
      <c r="B1538" s="1" t="s">
        <v>374</v>
      </c>
      <c r="C1538" s="3">
        <v>2016</v>
      </c>
      <c r="D1538" s="5">
        <v>22168</v>
      </c>
      <c r="E1538" s="1">
        <v>0</v>
      </c>
      <c r="F1538" s="1">
        <v>575000</v>
      </c>
      <c r="G1538" s="1" t="s">
        <v>306</v>
      </c>
      <c r="H1538" s="1">
        <v>1</v>
      </c>
      <c r="I1538" s="2" t="s">
        <v>888</v>
      </c>
    </row>
    <row r="1539" spans="1:9" x14ac:dyDescent="0.25">
      <c r="A1539" s="1" t="s">
        <v>30</v>
      </c>
      <c r="B1539" s="1" t="s">
        <v>889</v>
      </c>
      <c r="C1539" s="3">
        <v>2017</v>
      </c>
      <c r="D1539" s="5">
        <v>34287</v>
      </c>
      <c r="E1539" s="1">
        <v>1</v>
      </c>
      <c r="F1539" s="1">
        <v>875000</v>
      </c>
      <c r="G1539" s="1" t="s">
        <v>306</v>
      </c>
      <c r="H1539" s="1">
        <v>1</v>
      </c>
      <c r="I1539" s="2" t="s">
        <v>890</v>
      </c>
    </row>
    <row r="1540" spans="1:9" x14ac:dyDescent="0.25">
      <c r="A1540" s="1" t="s">
        <v>3</v>
      </c>
      <c r="B1540" s="1" t="s">
        <v>860</v>
      </c>
      <c r="C1540" s="3">
        <v>2015</v>
      </c>
      <c r="D1540" s="5">
        <v>35856</v>
      </c>
      <c r="E1540" s="1">
        <v>0</v>
      </c>
      <c r="F1540" s="1">
        <v>690000</v>
      </c>
      <c r="G1540" s="1" t="s">
        <v>306</v>
      </c>
      <c r="H1540" s="1">
        <v>1</v>
      </c>
      <c r="I1540" s="2" t="s">
        <v>891</v>
      </c>
    </row>
    <row r="1541" spans="1:9" x14ac:dyDescent="0.25">
      <c r="A1541" s="1" t="s">
        <v>3</v>
      </c>
      <c r="B1541" s="1" t="s">
        <v>892</v>
      </c>
      <c r="C1541" s="3">
        <v>2015</v>
      </c>
      <c r="D1541" s="5">
        <v>53169</v>
      </c>
      <c r="E1541" s="1">
        <v>1</v>
      </c>
      <c r="F1541" s="1">
        <v>565000</v>
      </c>
      <c r="G1541" s="1" t="s">
        <v>306</v>
      </c>
      <c r="H1541" s="1">
        <v>1</v>
      </c>
      <c r="I1541" s="2" t="s">
        <v>893</v>
      </c>
    </row>
    <row r="1542" spans="1:9" x14ac:dyDescent="0.25">
      <c r="A1542" s="1" t="s">
        <v>3</v>
      </c>
      <c r="B1542" s="1" t="s">
        <v>416</v>
      </c>
      <c r="C1542" s="3">
        <v>2015</v>
      </c>
      <c r="D1542" s="5">
        <v>42919</v>
      </c>
      <c r="E1542" s="1">
        <v>0</v>
      </c>
      <c r="F1542" s="1">
        <v>755000</v>
      </c>
      <c r="G1542" s="1" t="s">
        <v>306</v>
      </c>
      <c r="H1542" s="1">
        <v>1</v>
      </c>
      <c r="I1542" s="2" t="s">
        <v>894</v>
      </c>
    </row>
    <row r="1543" spans="1:9" x14ac:dyDescent="0.25">
      <c r="A1543" s="1" t="s">
        <v>3343</v>
      </c>
      <c r="B1543" s="1" t="s">
        <v>802</v>
      </c>
      <c r="C1543" s="3">
        <v>2016</v>
      </c>
      <c r="D1543" s="5">
        <v>37500</v>
      </c>
      <c r="E1543" s="1">
        <v>0</v>
      </c>
      <c r="F1543" s="1">
        <v>2220000</v>
      </c>
      <c r="G1543" s="1" t="s">
        <v>306</v>
      </c>
      <c r="H1543" s="1">
        <v>2</v>
      </c>
      <c r="I1543" s="2" t="s">
        <v>895</v>
      </c>
    </row>
    <row r="1544" spans="1:9" x14ac:dyDescent="0.25">
      <c r="A1544" s="1" t="s">
        <v>3</v>
      </c>
      <c r="B1544" s="1" t="s">
        <v>366</v>
      </c>
      <c r="C1544" s="3">
        <v>2015</v>
      </c>
      <c r="D1544" s="5">
        <v>38036</v>
      </c>
      <c r="E1544" s="1">
        <v>0</v>
      </c>
      <c r="F1544" s="1">
        <v>590000</v>
      </c>
      <c r="G1544" s="1" t="s">
        <v>306</v>
      </c>
      <c r="H1544" s="1">
        <v>1</v>
      </c>
      <c r="I1544" s="2" t="s">
        <v>896</v>
      </c>
    </row>
    <row r="1545" spans="1:9" x14ac:dyDescent="0.25">
      <c r="A1545" s="1" t="s">
        <v>3244</v>
      </c>
      <c r="B1545" s="1" t="s">
        <v>897</v>
      </c>
      <c r="C1545" s="3">
        <v>2017</v>
      </c>
      <c r="D1545" s="5">
        <v>30925</v>
      </c>
      <c r="E1545" s="1">
        <v>0</v>
      </c>
      <c r="F1545" s="1">
        <v>645000</v>
      </c>
      <c r="G1545" s="1" t="s">
        <v>306</v>
      </c>
      <c r="H1545" s="1">
        <v>1</v>
      </c>
      <c r="I1545" s="2" t="s">
        <v>898</v>
      </c>
    </row>
    <row r="1546" spans="1:9" x14ac:dyDescent="0.25">
      <c r="A1546" s="1" t="s">
        <v>30</v>
      </c>
      <c r="B1546" s="1" t="s">
        <v>899</v>
      </c>
      <c r="C1546" s="3">
        <v>2014</v>
      </c>
      <c r="D1546" s="5">
        <v>64675</v>
      </c>
      <c r="E1546" s="1">
        <v>0</v>
      </c>
      <c r="F1546" s="1">
        <v>425000</v>
      </c>
      <c r="G1546" s="1" t="s">
        <v>306</v>
      </c>
      <c r="H1546" s="1">
        <v>1</v>
      </c>
      <c r="I1546" s="2" t="s">
        <v>900</v>
      </c>
    </row>
    <row r="1547" spans="1:9" x14ac:dyDescent="0.25">
      <c r="A1547" s="1" t="s">
        <v>3</v>
      </c>
      <c r="B1547" s="1" t="s">
        <v>389</v>
      </c>
      <c r="C1547" s="3">
        <v>2012</v>
      </c>
      <c r="D1547" s="5">
        <v>67166</v>
      </c>
      <c r="E1547" s="1">
        <v>0</v>
      </c>
      <c r="F1547" s="1">
        <v>300000</v>
      </c>
      <c r="G1547" s="1" t="s">
        <v>306</v>
      </c>
      <c r="H1547" s="1">
        <v>1</v>
      </c>
      <c r="I1547" s="2" t="s">
        <v>901</v>
      </c>
    </row>
    <row r="1548" spans="1:9" x14ac:dyDescent="0.25">
      <c r="A1548" s="1" t="s">
        <v>3244</v>
      </c>
      <c r="B1548" s="1" t="s">
        <v>902</v>
      </c>
      <c r="C1548" s="3">
        <v>2020</v>
      </c>
      <c r="D1548" s="5">
        <v>22744</v>
      </c>
      <c r="E1548" s="1">
        <v>0</v>
      </c>
      <c r="F1548" s="1">
        <v>665000</v>
      </c>
      <c r="G1548" s="1" t="s">
        <v>306</v>
      </c>
      <c r="H1548" s="1">
        <v>1</v>
      </c>
      <c r="I1548" s="2" t="s">
        <v>903</v>
      </c>
    </row>
    <row r="1549" spans="1:9" x14ac:dyDescent="0.25">
      <c r="A1549" s="1" t="s">
        <v>21</v>
      </c>
      <c r="B1549" s="1" t="s">
        <v>904</v>
      </c>
      <c r="C1549" s="3">
        <v>2016</v>
      </c>
      <c r="D1549" s="5">
        <v>22715</v>
      </c>
      <c r="E1549" s="1">
        <v>0</v>
      </c>
      <c r="F1549" s="1">
        <v>2499000</v>
      </c>
      <c r="G1549" s="1" t="s">
        <v>306</v>
      </c>
      <c r="H1549" s="1">
        <v>1</v>
      </c>
      <c r="I1549" s="2" t="s">
        <v>905</v>
      </c>
    </row>
    <row r="1550" spans="1:9" x14ac:dyDescent="0.25">
      <c r="A1550" s="1" t="s">
        <v>3</v>
      </c>
      <c r="B1550" s="1" t="s">
        <v>906</v>
      </c>
      <c r="C1550" s="3">
        <v>2018</v>
      </c>
      <c r="D1550" s="5">
        <v>22645</v>
      </c>
      <c r="E1550" s="1">
        <v>0</v>
      </c>
      <c r="F1550" s="1">
        <v>750000</v>
      </c>
      <c r="G1550" s="1" t="s">
        <v>306</v>
      </c>
      <c r="H1550" s="1">
        <v>1</v>
      </c>
      <c r="I1550" s="2" t="s">
        <v>907</v>
      </c>
    </row>
    <row r="1551" spans="1:9" x14ac:dyDescent="0.25">
      <c r="A1551" s="1" t="s">
        <v>3</v>
      </c>
      <c r="B1551" s="1" t="s">
        <v>366</v>
      </c>
      <c r="C1551" s="3">
        <v>2016</v>
      </c>
      <c r="D1551" s="5">
        <v>10929</v>
      </c>
      <c r="E1551" s="1">
        <v>0</v>
      </c>
      <c r="F1551" s="1">
        <v>775000</v>
      </c>
      <c r="G1551" s="1" t="s">
        <v>306</v>
      </c>
      <c r="H1551" s="1">
        <v>2</v>
      </c>
      <c r="I1551" s="2" t="s">
        <v>908</v>
      </c>
    </row>
    <row r="1552" spans="1:9" x14ac:dyDescent="0.25">
      <c r="A1552" s="1" t="s">
        <v>21</v>
      </c>
      <c r="B1552" s="1" t="s">
        <v>909</v>
      </c>
      <c r="C1552" s="3">
        <v>2011</v>
      </c>
      <c r="D1552" s="5">
        <v>173283</v>
      </c>
      <c r="E1552" s="1">
        <v>2</v>
      </c>
      <c r="F1552" s="1">
        <v>675000</v>
      </c>
      <c r="G1552" s="1" t="s">
        <v>306</v>
      </c>
      <c r="H1552" s="1">
        <v>2</v>
      </c>
      <c r="I1552" s="2" t="s">
        <v>910</v>
      </c>
    </row>
    <row r="1553" spans="1:9" x14ac:dyDescent="0.25">
      <c r="A1553" s="1" t="s">
        <v>3</v>
      </c>
      <c r="B1553" s="1" t="s">
        <v>911</v>
      </c>
      <c r="C1553" s="3">
        <v>2016</v>
      </c>
      <c r="D1553" s="5">
        <v>22080</v>
      </c>
      <c r="E1553" s="1">
        <v>0</v>
      </c>
      <c r="F1553" s="1">
        <v>685000</v>
      </c>
      <c r="G1553" s="1" t="s">
        <v>306</v>
      </c>
      <c r="H1553" s="1">
        <v>1</v>
      </c>
      <c r="I1553" s="2" t="s">
        <v>912</v>
      </c>
    </row>
    <row r="1554" spans="1:9" x14ac:dyDescent="0.25">
      <c r="A1554" s="1" t="s">
        <v>21</v>
      </c>
      <c r="B1554" s="1" t="s">
        <v>882</v>
      </c>
      <c r="C1554" s="3">
        <v>2017</v>
      </c>
      <c r="D1554" s="5">
        <v>40418</v>
      </c>
      <c r="E1554" s="1">
        <v>0</v>
      </c>
      <c r="F1554" s="1">
        <v>2699000</v>
      </c>
      <c r="G1554" s="1" t="s">
        <v>306</v>
      </c>
      <c r="H1554" s="1">
        <v>1</v>
      </c>
      <c r="I1554" s="2" t="s">
        <v>913</v>
      </c>
    </row>
    <row r="1555" spans="1:9" x14ac:dyDescent="0.25">
      <c r="A1555" s="1" t="s">
        <v>3244</v>
      </c>
      <c r="B1555" s="1" t="s">
        <v>897</v>
      </c>
      <c r="C1555" s="3">
        <v>2015</v>
      </c>
      <c r="D1555" s="5">
        <v>45238</v>
      </c>
      <c r="E1555" s="1">
        <v>0</v>
      </c>
      <c r="F1555" s="1">
        <v>625000</v>
      </c>
      <c r="G1555" s="1" t="s">
        <v>306</v>
      </c>
      <c r="H1555" s="1">
        <v>1</v>
      </c>
      <c r="I1555" s="2" t="s">
        <v>914</v>
      </c>
    </row>
    <row r="1556" spans="1:9" x14ac:dyDescent="0.25">
      <c r="A1556" s="1" t="s">
        <v>30</v>
      </c>
      <c r="B1556" s="1" t="s">
        <v>915</v>
      </c>
      <c r="C1556" s="3">
        <v>2012</v>
      </c>
      <c r="D1556" s="5">
        <v>54151</v>
      </c>
      <c r="E1556" s="1">
        <v>0</v>
      </c>
      <c r="F1556" s="1">
        <v>280000</v>
      </c>
      <c r="G1556" s="1" t="s">
        <v>306</v>
      </c>
      <c r="H1556" s="1">
        <v>1</v>
      </c>
      <c r="I1556" s="2" t="s">
        <v>916</v>
      </c>
    </row>
    <row r="1557" spans="1:9" x14ac:dyDescent="0.25">
      <c r="A1557" s="1" t="s">
        <v>21</v>
      </c>
      <c r="B1557" s="1" t="s">
        <v>917</v>
      </c>
      <c r="C1557" s="3">
        <v>2017</v>
      </c>
      <c r="D1557" s="5">
        <v>91646</v>
      </c>
      <c r="E1557" s="1">
        <v>1</v>
      </c>
      <c r="F1557" s="1">
        <v>2610000</v>
      </c>
      <c r="G1557" s="1" t="s">
        <v>306</v>
      </c>
      <c r="H1557" s="1">
        <v>1</v>
      </c>
      <c r="I1557" s="2" t="s">
        <v>918</v>
      </c>
    </row>
    <row r="1558" spans="1:9" x14ac:dyDescent="0.25">
      <c r="A1558" s="1" t="s">
        <v>21</v>
      </c>
      <c r="B1558" s="1" t="s">
        <v>919</v>
      </c>
      <c r="C1558" s="3">
        <v>2010</v>
      </c>
      <c r="D1558" s="5">
        <v>286505</v>
      </c>
      <c r="E1558" s="1">
        <v>1</v>
      </c>
      <c r="F1558" s="1">
        <v>900000</v>
      </c>
      <c r="G1558" s="1" t="s">
        <v>306</v>
      </c>
      <c r="H1558" s="1">
        <v>1</v>
      </c>
      <c r="I1558" s="2" t="s">
        <v>920</v>
      </c>
    </row>
    <row r="1559" spans="1:9" x14ac:dyDescent="0.25">
      <c r="A1559" s="1" t="s">
        <v>3244</v>
      </c>
      <c r="B1559" s="1" t="s">
        <v>360</v>
      </c>
      <c r="C1559" s="3">
        <v>2017</v>
      </c>
      <c r="D1559" s="5">
        <v>28954</v>
      </c>
      <c r="E1559" s="1">
        <v>1</v>
      </c>
      <c r="F1559" s="1">
        <v>575000</v>
      </c>
      <c r="G1559" s="1" t="s">
        <v>306</v>
      </c>
      <c r="H1559" s="1">
        <v>1</v>
      </c>
      <c r="I1559" s="2" t="s">
        <v>921</v>
      </c>
    </row>
    <row r="1560" spans="1:9" x14ac:dyDescent="0.25">
      <c r="A1560" s="1" t="s">
        <v>3244</v>
      </c>
      <c r="B1560" s="1" t="s">
        <v>922</v>
      </c>
      <c r="C1560" s="3">
        <v>2019</v>
      </c>
      <c r="D1560" s="5">
        <v>33641</v>
      </c>
      <c r="E1560" s="1">
        <v>0</v>
      </c>
      <c r="F1560" s="1">
        <v>975000</v>
      </c>
      <c r="G1560" s="1" t="s">
        <v>306</v>
      </c>
      <c r="H1560" s="1">
        <v>1</v>
      </c>
      <c r="I1560" s="2" t="s">
        <v>923</v>
      </c>
    </row>
    <row r="1561" spans="1:9" x14ac:dyDescent="0.25">
      <c r="A1561" s="1" t="s">
        <v>21</v>
      </c>
      <c r="B1561" s="1" t="s">
        <v>924</v>
      </c>
      <c r="C1561" s="3">
        <v>2017</v>
      </c>
      <c r="D1561" s="5">
        <v>110847</v>
      </c>
      <c r="E1561" s="1">
        <v>0</v>
      </c>
      <c r="F1561" s="1">
        <v>1950000</v>
      </c>
      <c r="G1561" s="1" t="s">
        <v>306</v>
      </c>
      <c r="H1561" s="1">
        <v>1</v>
      </c>
      <c r="I1561" s="2" t="s">
        <v>925</v>
      </c>
    </row>
    <row r="1562" spans="1:9" x14ac:dyDescent="0.25">
      <c r="A1562" s="1" t="s">
        <v>3</v>
      </c>
      <c r="B1562" s="1" t="s">
        <v>911</v>
      </c>
      <c r="C1562" s="3">
        <v>2015</v>
      </c>
      <c r="D1562" s="5">
        <v>35763</v>
      </c>
      <c r="E1562" s="1">
        <v>0</v>
      </c>
      <c r="F1562" s="1">
        <v>475000</v>
      </c>
      <c r="G1562" s="1" t="s">
        <v>306</v>
      </c>
      <c r="H1562" s="1">
        <v>2</v>
      </c>
      <c r="I1562" s="2" t="s">
        <v>926</v>
      </c>
    </row>
    <row r="1563" spans="1:9" x14ac:dyDescent="0.25">
      <c r="A1563" s="1" t="s">
        <v>73</v>
      </c>
      <c r="B1563" s="1" t="s">
        <v>927</v>
      </c>
      <c r="C1563" s="3">
        <v>2015</v>
      </c>
      <c r="D1563" s="5">
        <v>84200</v>
      </c>
      <c r="E1563" s="1">
        <v>0</v>
      </c>
      <c r="F1563" s="1">
        <v>495000</v>
      </c>
      <c r="G1563" s="1" t="s">
        <v>306</v>
      </c>
      <c r="H1563" s="1">
        <v>1</v>
      </c>
      <c r="I1563" s="2" t="s">
        <v>928</v>
      </c>
    </row>
    <row r="1564" spans="1:9" x14ac:dyDescent="0.25">
      <c r="A1564" s="1" t="s">
        <v>3244</v>
      </c>
      <c r="B1564" s="1" t="s">
        <v>362</v>
      </c>
      <c r="C1564" s="3">
        <v>2016</v>
      </c>
      <c r="D1564" s="5">
        <v>32000</v>
      </c>
      <c r="E1564" s="1">
        <v>0</v>
      </c>
      <c r="F1564" s="1">
        <v>795000</v>
      </c>
      <c r="G1564" s="1" t="s">
        <v>306</v>
      </c>
      <c r="H1564" s="1">
        <v>1</v>
      </c>
      <c r="I1564" s="2" t="s">
        <v>929</v>
      </c>
    </row>
    <row r="1565" spans="1:9" x14ac:dyDescent="0.25">
      <c r="A1565" s="1" t="s">
        <v>3244</v>
      </c>
      <c r="B1565" s="1" t="s">
        <v>930</v>
      </c>
      <c r="C1565" s="3">
        <v>2015</v>
      </c>
      <c r="D1565" s="5">
        <v>6532</v>
      </c>
      <c r="E1565" s="1">
        <v>0</v>
      </c>
      <c r="F1565" s="1">
        <v>575000</v>
      </c>
      <c r="G1565" s="1" t="s">
        <v>306</v>
      </c>
      <c r="H1565" s="1">
        <v>1</v>
      </c>
      <c r="I1565" s="2" t="s">
        <v>931</v>
      </c>
    </row>
    <row r="1566" spans="1:9" x14ac:dyDescent="0.25">
      <c r="A1566" s="1" t="s">
        <v>68</v>
      </c>
      <c r="B1566" s="1" t="s">
        <v>932</v>
      </c>
      <c r="C1566" s="3">
        <v>2020</v>
      </c>
      <c r="D1566" s="5">
        <v>24571</v>
      </c>
      <c r="E1566" s="1">
        <v>2</v>
      </c>
      <c r="F1566" s="1">
        <v>675000</v>
      </c>
      <c r="G1566" s="1" t="s">
        <v>306</v>
      </c>
      <c r="H1566" s="1">
        <v>1</v>
      </c>
      <c r="I1566" s="2" t="s">
        <v>933</v>
      </c>
    </row>
    <row r="1567" spans="1:9" x14ac:dyDescent="0.25">
      <c r="A1567" s="1" t="s">
        <v>21</v>
      </c>
      <c r="B1567" s="1" t="s">
        <v>934</v>
      </c>
      <c r="C1567" s="3">
        <v>2012</v>
      </c>
      <c r="D1567" s="5">
        <v>89595</v>
      </c>
      <c r="E1567" s="1">
        <v>0</v>
      </c>
      <c r="F1567" s="1">
        <v>799000</v>
      </c>
      <c r="G1567" s="1" t="s">
        <v>306</v>
      </c>
      <c r="H1567" s="1">
        <v>1</v>
      </c>
      <c r="I1567" s="2" t="s">
        <v>935</v>
      </c>
    </row>
    <row r="1568" spans="1:9" x14ac:dyDescent="0.25">
      <c r="A1568" s="1" t="s">
        <v>156</v>
      </c>
      <c r="B1568" s="1" t="s">
        <v>936</v>
      </c>
      <c r="C1568" s="3">
        <v>2013</v>
      </c>
      <c r="D1568" s="5">
        <v>69074</v>
      </c>
      <c r="E1568" s="1">
        <v>0</v>
      </c>
      <c r="F1568" s="1">
        <v>1499000</v>
      </c>
      <c r="G1568" s="1" t="s">
        <v>306</v>
      </c>
      <c r="H1568" s="1">
        <v>1</v>
      </c>
      <c r="I1568" s="2" t="s">
        <v>937</v>
      </c>
    </row>
    <row r="1569" spans="1:9" x14ac:dyDescent="0.25">
      <c r="A1569" s="1" t="s">
        <v>30</v>
      </c>
      <c r="B1569" s="1" t="s">
        <v>938</v>
      </c>
      <c r="C1569" s="3">
        <v>2014</v>
      </c>
      <c r="D1569" s="5">
        <v>26144</v>
      </c>
      <c r="E1569" s="1">
        <v>0</v>
      </c>
      <c r="F1569" s="1">
        <v>415000.00000000006</v>
      </c>
      <c r="G1569" s="1" t="s">
        <v>306</v>
      </c>
      <c r="H1569" s="1">
        <v>1</v>
      </c>
      <c r="I1569" s="2" t="s">
        <v>939</v>
      </c>
    </row>
    <row r="1570" spans="1:9" x14ac:dyDescent="0.25">
      <c r="A1570" s="1" t="s">
        <v>8</v>
      </c>
      <c r="B1570" s="1" t="s">
        <v>940</v>
      </c>
      <c r="C1570" s="3">
        <v>2015</v>
      </c>
      <c r="D1570" s="5">
        <v>68106</v>
      </c>
      <c r="E1570" s="1">
        <v>0</v>
      </c>
      <c r="F1570" s="1">
        <v>630000</v>
      </c>
      <c r="G1570" s="1" t="s">
        <v>306</v>
      </c>
      <c r="H1570" s="1">
        <v>1</v>
      </c>
      <c r="I1570" s="2" t="s">
        <v>941</v>
      </c>
    </row>
    <row r="1571" spans="1:9" x14ac:dyDescent="0.25">
      <c r="A1571" s="1" t="s">
        <v>3</v>
      </c>
      <c r="B1571" s="1" t="s">
        <v>942</v>
      </c>
      <c r="C1571" s="3">
        <v>2017</v>
      </c>
      <c r="D1571" s="5">
        <v>27587</v>
      </c>
      <c r="E1571" s="1">
        <v>0</v>
      </c>
      <c r="F1571" s="1">
        <v>969999.99999999977</v>
      </c>
      <c r="G1571" s="1" t="s">
        <v>306</v>
      </c>
      <c r="H1571" s="1">
        <v>1</v>
      </c>
      <c r="I1571" s="2" t="s">
        <v>943</v>
      </c>
    </row>
    <row r="1572" spans="1:9" x14ac:dyDescent="0.25">
      <c r="A1572" s="1" t="s">
        <v>21</v>
      </c>
      <c r="B1572" s="1" t="s">
        <v>944</v>
      </c>
      <c r="C1572" s="3">
        <v>2013</v>
      </c>
      <c r="D1572" s="5">
        <v>128069</v>
      </c>
      <c r="E1572" s="1">
        <v>0</v>
      </c>
      <c r="F1572" s="1">
        <v>1351000</v>
      </c>
      <c r="G1572" s="1" t="s">
        <v>306</v>
      </c>
      <c r="H1572" s="1">
        <v>1</v>
      </c>
      <c r="I1572" s="2" t="s">
        <v>945</v>
      </c>
    </row>
    <row r="1573" spans="1:9" x14ac:dyDescent="0.25">
      <c r="A1573" s="1" t="s">
        <v>30</v>
      </c>
      <c r="B1573" s="1" t="s">
        <v>385</v>
      </c>
      <c r="C1573" s="3">
        <v>2018</v>
      </c>
      <c r="D1573" s="5">
        <v>16908</v>
      </c>
      <c r="E1573" s="1">
        <v>1</v>
      </c>
      <c r="F1573" s="1">
        <v>555000</v>
      </c>
      <c r="G1573" s="1" t="s">
        <v>306</v>
      </c>
      <c r="H1573" s="1">
        <v>1</v>
      </c>
      <c r="I1573" s="2" t="s">
        <v>946</v>
      </c>
    </row>
    <row r="1574" spans="1:9" x14ac:dyDescent="0.25">
      <c r="A1574" s="1" t="s">
        <v>30</v>
      </c>
      <c r="B1574" s="1" t="s">
        <v>947</v>
      </c>
      <c r="C1574" s="3">
        <v>2013</v>
      </c>
      <c r="D1574" s="5">
        <v>67419</v>
      </c>
      <c r="E1574" s="1">
        <v>1</v>
      </c>
      <c r="F1574" s="1">
        <v>380000</v>
      </c>
      <c r="G1574" s="1" t="s">
        <v>306</v>
      </c>
      <c r="H1574" s="1">
        <v>1</v>
      </c>
      <c r="I1574" s="2" t="s">
        <v>948</v>
      </c>
    </row>
    <row r="1575" spans="1:9" x14ac:dyDescent="0.25">
      <c r="A1575" s="1" t="s">
        <v>5430</v>
      </c>
      <c r="B1575" s="1" t="s">
        <v>949</v>
      </c>
      <c r="C1575" s="3">
        <v>2021</v>
      </c>
      <c r="D1575" s="5">
        <v>2308</v>
      </c>
      <c r="E1575" s="1">
        <v>0</v>
      </c>
      <c r="F1575" s="1">
        <v>4400000</v>
      </c>
      <c r="G1575" s="1" t="s">
        <v>306</v>
      </c>
      <c r="H1575" s="1"/>
      <c r="I1575" s="2" t="s">
        <v>950</v>
      </c>
    </row>
    <row r="1576" spans="1:9" x14ac:dyDescent="0.25">
      <c r="A1576" s="1" t="s">
        <v>244</v>
      </c>
      <c r="B1576" s="1" t="s">
        <v>951</v>
      </c>
      <c r="C1576" s="3">
        <v>2010</v>
      </c>
      <c r="D1576" s="5">
        <v>33775</v>
      </c>
      <c r="E1576" s="1">
        <v>0</v>
      </c>
      <c r="F1576" s="1">
        <v>210000</v>
      </c>
      <c r="G1576" s="1" t="s">
        <v>306</v>
      </c>
      <c r="H1576" s="1">
        <v>1</v>
      </c>
      <c r="I1576" s="2" t="s">
        <v>952</v>
      </c>
    </row>
    <row r="1577" spans="1:9" x14ac:dyDescent="0.25">
      <c r="A1577" s="1" t="s">
        <v>3244</v>
      </c>
      <c r="B1577" s="1" t="s">
        <v>560</v>
      </c>
      <c r="C1577" s="3">
        <v>2014</v>
      </c>
      <c r="D1577" s="5">
        <v>42748</v>
      </c>
      <c r="E1577" s="1">
        <v>0</v>
      </c>
      <c r="F1577" s="1">
        <v>373000</v>
      </c>
      <c r="G1577" s="1" t="s">
        <v>306</v>
      </c>
      <c r="H1577" s="1">
        <v>1</v>
      </c>
      <c r="I1577" s="2" t="s">
        <v>953</v>
      </c>
    </row>
    <row r="1578" spans="1:9" x14ac:dyDescent="0.25">
      <c r="A1578" s="1" t="s">
        <v>8</v>
      </c>
      <c r="B1578" s="1" t="s">
        <v>186</v>
      </c>
      <c r="C1578" s="3">
        <v>2013</v>
      </c>
      <c r="D1578" s="5">
        <v>44070</v>
      </c>
      <c r="E1578" s="1">
        <v>0</v>
      </c>
      <c r="F1578" s="1">
        <v>476999.99999999988</v>
      </c>
      <c r="G1578" s="1" t="s">
        <v>306</v>
      </c>
      <c r="H1578" s="1">
        <v>1</v>
      </c>
      <c r="I1578" s="2" t="s">
        <v>954</v>
      </c>
    </row>
    <row r="1579" spans="1:9" x14ac:dyDescent="0.25">
      <c r="A1579" s="1" t="s">
        <v>3244</v>
      </c>
      <c r="B1579" s="1" t="s">
        <v>341</v>
      </c>
      <c r="C1579" s="3">
        <v>2019</v>
      </c>
      <c r="D1579" s="5">
        <v>27376</v>
      </c>
      <c r="E1579" s="1">
        <v>0</v>
      </c>
      <c r="F1579" s="1">
        <v>699000</v>
      </c>
      <c r="G1579" s="1" t="s">
        <v>306</v>
      </c>
      <c r="H1579" s="1">
        <v>1</v>
      </c>
      <c r="I1579" s="2" t="s">
        <v>955</v>
      </c>
    </row>
    <row r="1580" spans="1:9" x14ac:dyDescent="0.25">
      <c r="A1580" s="1" t="s">
        <v>30</v>
      </c>
      <c r="B1580" s="1" t="s">
        <v>772</v>
      </c>
      <c r="C1580" s="3">
        <v>2020</v>
      </c>
      <c r="D1580" s="5">
        <v>9186</v>
      </c>
      <c r="E1580" s="1">
        <v>0</v>
      </c>
      <c r="F1580" s="1">
        <v>575000</v>
      </c>
      <c r="G1580" s="1" t="s">
        <v>306</v>
      </c>
      <c r="H1580" s="1">
        <v>1</v>
      </c>
      <c r="I1580" s="2" t="s">
        <v>956</v>
      </c>
    </row>
    <row r="1581" spans="1:9" x14ac:dyDescent="0.25">
      <c r="A1581" s="1" t="s">
        <v>3244</v>
      </c>
      <c r="B1581" s="1" t="s">
        <v>957</v>
      </c>
      <c r="C1581" s="3">
        <v>2014</v>
      </c>
      <c r="D1581" s="5">
        <v>59126</v>
      </c>
      <c r="E1581" s="1">
        <v>0</v>
      </c>
      <c r="F1581" s="1">
        <v>499000</v>
      </c>
      <c r="G1581" s="1" t="s">
        <v>306</v>
      </c>
      <c r="H1581" s="1">
        <v>2</v>
      </c>
      <c r="I1581" s="2" t="s">
        <v>958</v>
      </c>
    </row>
    <row r="1582" spans="1:9" x14ac:dyDescent="0.25">
      <c r="A1582" s="1" t="s">
        <v>3</v>
      </c>
      <c r="B1582" s="1" t="s">
        <v>230</v>
      </c>
      <c r="C1582" s="3">
        <v>2015</v>
      </c>
      <c r="D1582" s="5">
        <v>73749</v>
      </c>
      <c r="E1582" s="1">
        <v>1</v>
      </c>
      <c r="F1582" s="1">
        <v>575000</v>
      </c>
      <c r="G1582" s="1" t="s">
        <v>306</v>
      </c>
      <c r="H1582" s="1">
        <v>1</v>
      </c>
      <c r="I1582" s="2" t="s">
        <v>959</v>
      </c>
    </row>
    <row r="1583" spans="1:9" x14ac:dyDescent="0.25">
      <c r="A1583" s="1" t="s">
        <v>3244</v>
      </c>
      <c r="B1583" s="1" t="s">
        <v>626</v>
      </c>
      <c r="C1583" s="3">
        <v>2011</v>
      </c>
      <c r="D1583" s="5">
        <v>54000</v>
      </c>
      <c r="E1583" s="1">
        <v>0</v>
      </c>
      <c r="F1583" s="1">
        <v>275000</v>
      </c>
      <c r="G1583" s="1" t="s">
        <v>306</v>
      </c>
      <c r="H1583" s="1">
        <v>1</v>
      </c>
      <c r="I1583" s="2" t="s">
        <v>960</v>
      </c>
    </row>
    <row r="1584" spans="1:9" x14ac:dyDescent="0.25">
      <c r="A1584" s="1" t="s">
        <v>3</v>
      </c>
      <c r="B1584" s="1" t="s">
        <v>961</v>
      </c>
      <c r="C1584" s="3">
        <v>2016</v>
      </c>
      <c r="D1584" s="5">
        <v>34406</v>
      </c>
      <c r="E1584" s="1">
        <v>2</v>
      </c>
      <c r="F1584" s="1">
        <v>685000</v>
      </c>
      <c r="G1584" s="1" t="s">
        <v>306</v>
      </c>
      <c r="H1584" s="1">
        <v>1</v>
      </c>
      <c r="I1584" s="2" t="s">
        <v>962</v>
      </c>
    </row>
    <row r="1585" spans="1:9" x14ac:dyDescent="0.25">
      <c r="A1585" s="1" t="s">
        <v>21</v>
      </c>
      <c r="B1585" s="1" t="s">
        <v>963</v>
      </c>
      <c r="C1585" s="3">
        <v>2017</v>
      </c>
      <c r="D1585" s="5">
        <v>37864</v>
      </c>
      <c r="E1585" s="1">
        <v>0</v>
      </c>
      <c r="F1585" s="1">
        <v>1450000</v>
      </c>
      <c r="G1585" s="1" t="s">
        <v>306</v>
      </c>
      <c r="H1585" s="1">
        <v>1</v>
      </c>
      <c r="I1585" s="2" t="s">
        <v>964</v>
      </c>
    </row>
    <row r="1586" spans="1:9" x14ac:dyDescent="0.25">
      <c r="A1586" s="1" t="s">
        <v>30</v>
      </c>
      <c r="B1586" s="1" t="s">
        <v>965</v>
      </c>
      <c r="C1586" s="3">
        <v>2020</v>
      </c>
      <c r="D1586" s="5">
        <v>7132</v>
      </c>
      <c r="E1586" s="1">
        <v>0</v>
      </c>
      <c r="F1586" s="1">
        <v>1099000</v>
      </c>
      <c r="G1586" s="1" t="s">
        <v>306</v>
      </c>
      <c r="H1586" s="1">
        <v>1</v>
      </c>
      <c r="I1586" s="2" t="s">
        <v>966</v>
      </c>
    </row>
    <row r="1587" spans="1:9" x14ac:dyDescent="0.25">
      <c r="A1587" s="1" t="s">
        <v>30</v>
      </c>
      <c r="B1587" s="1" t="s">
        <v>967</v>
      </c>
      <c r="C1587" s="3">
        <v>2018</v>
      </c>
      <c r="D1587" s="5">
        <v>50754</v>
      </c>
      <c r="E1587" s="1">
        <v>0</v>
      </c>
      <c r="F1587" s="1">
        <v>1280000</v>
      </c>
      <c r="G1587" s="1" t="s">
        <v>306</v>
      </c>
      <c r="H1587" s="1">
        <v>1</v>
      </c>
      <c r="I1587" s="2" t="s">
        <v>968</v>
      </c>
    </row>
    <row r="1588" spans="1:9" x14ac:dyDescent="0.25">
      <c r="A1588" s="1" t="s">
        <v>3343</v>
      </c>
      <c r="B1588" s="1" t="s">
        <v>969</v>
      </c>
      <c r="C1588" s="3">
        <v>2017</v>
      </c>
      <c r="D1588" s="5">
        <v>35000</v>
      </c>
      <c r="E1588" s="1">
        <v>1</v>
      </c>
      <c r="F1588" s="1">
        <v>2975000</v>
      </c>
      <c r="G1588" s="1" t="s">
        <v>306</v>
      </c>
      <c r="H1588" s="1">
        <v>2</v>
      </c>
      <c r="I1588" s="2" t="s">
        <v>970</v>
      </c>
    </row>
    <row r="1589" spans="1:9" x14ac:dyDescent="0.25">
      <c r="A1589" s="1" t="s">
        <v>21</v>
      </c>
      <c r="B1589" s="1" t="s">
        <v>864</v>
      </c>
      <c r="C1589" s="3">
        <v>2011</v>
      </c>
      <c r="D1589" s="5">
        <v>111194</v>
      </c>
      <c r="E1589" s="1">
        <v>0</v>
      </c>
      <c r="F1589" s="1">
        <v>575000</v>
      </c>
      <c r="G1589" s="1" t="s">
        <v>306</v>
      </c>
      <c r="H1589" s="1">
        <v>1</v>
      </c>
      <c r="I1589" s="2" t="s">
        <v>971</v>
      </c>
    </row>
    <row r="1590" spans="1:9" x14ac:dyDescent="0.25">
      <c r="A1590" s="1" t="s">
        <v>21</v>
      </c>
      <c r="B1590" s="1" t="s">
        <v>972</v>
      </c>
      <c r="C1590" s="3">
        <v>2018</v>
      </c>
      <c r="D1590" s="5">
        <v>98370</v>
      </c>
      <c r="E1590" s="1">
        <v>0</v>
      </c>
      <c r="F1590" s="1">
        <v>1950000</v>
      </c>
      <c r="G1590" s="1" t="s">
        <v>306</v>
      </c>
      <c r="H1590" s="1">
        <v>1</v>
      </c>
      <c r="I1590" s="2" t="s">
        <v>973</v>
      </c>
    </row>
    <row r="1591" spans="1:9" x14ac:dyDescent="0.25">
      <c r="A1591" s="1" t="s">
        <v>3244</v>
      </c>
      <c r="B1591" s="1" t="s">
        <v>360</v>
      </c>
      <c r="C1591" s="3">
        <v>2013</v>
      </c>
      <c r="D1591" s="5">
        <v>52612</v>
      </c>
      <c r="E1591" s="1">
        <v>0</v>
      </c>
      <c r="F1591" s="1">
        <v>411000.00000000006</v>
      </c>
      <c r="G1591" s="1" t="s">
        <v>306</v>
      </c>
      <c r="H1591" s="1">
        <v>1</v>
      </c>
      <c r="I1591" s="2" t="s">
        <v>974</v>
      </c>
    </row>
    <row r="1592" spans="1:9" x14ac:dyDescent="0.25">
      <c r="A1592" s="1" t="s">
        <v>30</v>
      </c>
      <c r="B1592" s="1" t="s">
        <v>368</v>
      </c>
      <c r="C1592" s="3">
        <v>2014</v>
      </c>
      <c r="D1592" s="5">
        <v>71024</v>
      </c>
      <c r="E1592" s="1">
        <v>2</v>
      </c>
      <c r="F1592" s="1">
        <v>375000</v>
      </c>
      <c r="G1592" s="1" t="s">
        <v>306</v>
      </c>
      <c r="H1592" s="1">
        <v>1</v>
      </c>
      <c r="I1592" s="2" t="s">
        <v>975</v>
      </c>
    </row>
    <row r="1593" spans="1:9" x14ac:dyDescent="0.25">
      <c r="A1593" s="1" t="s">
        <v>21</v>
      </c>
      <c r="B1593" s="1" t="s">
        <v>523</v>
      </c>
      <c r="C1593" s="3">
        <v>2013</v>
      </c>
      <c r="D1593" s="5">
        <v>122544</v>
      </c>
      <c r="E1593" s="1">
        <v>1</v>
      </c>
      <c r="F1593" s="1">
        <v>799000</v>
      </c>
      <c r="G1593" s="1" t="s">
        <v>306</v>
      </c>
      <c r="H1593" s="1">
        <v>1</v>
      </c>
      <c r="I1593" s="2" t="s">
        <v>976</v>
      </c>
    </row>
    <row r="1594" spans="1:9" x14ac:dyDescent="0.25">
      <c r="A1594" s="1" t="s">
        <v>244</v>
      </c>
      <c r="B1594" s="1" t="s">
        <v>977</v>
      </c>
      <c r="C1594" s="3">
        <v>2016</v>
      </c>
      <c r="D1594" s="5">
        <v>64835</v>
      </c>
      <c r="E1594" s="1">
        <v>0</v>
      </c>
      <c r="F1594" s="1">
        <v>665000</v>
      </c>
      <c r="G1594" s="1" t="s">
        <v>306</v>
      </c>
      <c r="H1594" s="1">
        <v>1</v>
      </c>
      <c r="I1594" s="2" t="s">
        <v>978</v>
      </c>
    </row>
    <row r="1595" spans="1:9" x14ac:dyDescent="0.25">
      <c r="A1595" s="1" t="s">
        <v>3244</v>
      </c>
      <c r="B1595" s="1" t="s">
        <v>979</v>
      </c>
      <c r="C1595" s="3">
        <v>2020</v>
      </c>
      <c r="D1595" s="5">
        <v>26906</v>
      </c>
      <c r="E1595" s="1">
        <v>1</v>
      </c>
      <c r="F1595" s="1">
        <v>1099000</v>
      </c>
      <c r="G1595" s="1" t="s">
        <v>306</v>
      </c>
      <c r="H1595" s="1">
        <v>1</v>
      </c>
      <c r="I1595" s="2" t="s">
        <v>980</v>
      </c>
    </row>
    <row r="1596" spans="1:9" x14ac:dyDescent="0.25">
      <c r="A1596" s="1" t="s">
        <v>3</v>
      </c>
      <c r="B1596" s="1" t="s">
        <v>892</v>
      </c>
      <c r="C1596" s="3">
        <v>2015</v>
      </c>
      <c r="D1596" s="5">
        <v>41166</v>
      </c>
      <c r="E1596" s="1">
        <v>0</v>
      </c>
      <c r="F1596" s="1">
        <v>535000</v>
      </c>
      <c r="G1596" s="1" t="s">
        <v>306</v>
      </c>
      <c r="H1596" s="1">
        <v>1</v>
      </c>
      <c r="I1596" s="2" t="s">
        <v>981</v>
      </c>
    </row>
    <row r="1597" spans="1:9" x14ac:dyDescent="0.25">
      <c r="A1597" s="1" t="s">
        <v>3244</v>
      </c>
      <c r="B1597" s="1" t="s">
        <v>982</v>
      </c>
      <c r="C1597" s="3">
        <v>2015</v>
      </c>
      <c r="D1597" s="5">
        <v>42500</v>
      </c>
      <c r="E1597" s="1">
        <v>0</v>
      </c>
      <c r="F1597" s="1">
        <v>415000.00000000006</v>
      </c>
      <c r="G1597" s="1" t="s">
        <v>306</v>
      </c>
      <c r="H1597" s="1">
        <v>1</v>
      </c>
      <c r="I1597" s="2" t="s">
        <v>983</v>
      </c>
    </row>
    <row r="1598" spans="1:9" x14ac:dyDescent="0.25">
      <c r="A1598" s="1" t="s">
        <v>3</v>
      </c>
      <c r="B1598" s="1" t="s">
        <v>984</v>
      </c>
      <c r="C1598" s="3">
        <v>2019</v>
      </c>
      <c r="D1598" s="5">
        <v>22621</v>
      </c>
      <c r="E1598" s="1">
        <v>0</v>
      </c>
      <c r="F1598" s="1">
        <v>875000</v>
      </c>
      <c r="G1598" s="1" t="s">
        <v>306</v>
      </c>
      <c r="H1598" s="1">
        <v>1</v>
      </c>
      <c r="I1598" s="2" t="s">
        <v>985</v>
      </c>
    </row>
    <row r="1599" spans="1:9" x14ac:dyDescent="0.25">
      <c r="A1599" s="1" t="s">
        <v>30</v>
      </c>
      <c r="B1599" s="1" t="s">
        <v>967</v>
      </c>
      <c r="C1599" s="3">
        <v>2019</v>
      </c>
      <c r="D1599" s="5">
        <v>29077</v>
      </c>
      <c r="E1599" s="1">
        <v>0</v>
      </c>
      <c r="F1599" s="1">
        <v>1425000</v>
      </c>
      <c r="G1599" s="1" t="s">
        <v>306</v>
      </c>
      <c r="H1599" s="1">
        <v>1</v>
      </c>
      <c r="I1599" s="2" t="s">
        <v>986</v>
      </c>
    </row>
    <row r="1600" spans="1:9" x14ac:dyDescent="0.25">
      <c r="A1600" s="1" t="s">
        <v>8</v>
      </c>
      <c r="B1600" s="1" t="s">
        <v>987</v>
      </c>
      <c r="C1600" s="3">
        <v>2015</v>
      </c>
      <c r="D1600" s="5">
        <v>98112</v>
      </c>
      <c r="E1600" s="1">
        <v>0</v>
      </c>
      <c r="F1600" s="1">
        <v>430000</v>
      </c>
      <c r="G1600" s="1" t="s">
        <v>306</v>
      </c>
      <c r="H1600" s="1">
        <v>1</v>
      </c>
      <c r="I1600" s="2" t="s">
        <v>988</v>
      </c>
    </row>
    <row r="1601" spans="1:9" x14ac:dyDescent="0.25">
      <c r="A1601" s="1" t="s">
        <v>30</v>
      </c>
      <c r="B1601" s="1" t="s">
        <v>989</v>
      </c>
      <c r="C1601" s="3">
        <v>2015</v>
      </c>
      <c r="D1601" s="5">
        <v>24547</v>
      </c>
      <c r="E1601" s="1">
        <v>0</v>
      </c>
      <c r="F1601" s="1">
        <v>525000</v>
      </c>
      <c r="G1601" s="1" t="s">
        <v>306</v>
      </c>
      <c r="H1601" s="1">
        <v>2</v>
      </c>
      <c r="I1601" s="2" t="s">
        <v>990</v>
      </c>
    </row>
    <row r="1602" spans="1:9" x14ac:dyDescent="0.25">
      <c r="A1602" s="1" t="s">
        <v>991</v>
      </c>
      <c r="B1602" s="1" t="s">
        <v>992</v>
      </c>
      <c r="C1602" s="3">
        <v>2019</v>
      </c>
      <c r="D1602" s="5">
        <v>1369</v>
      </c>
      <c r="E1602" s="1">
        <v>0</v>
      </c>
      <c r="F1602" s="1">
        <v>345000</v>
      </c>
      <c r="G1602" s="1" t="s">
        <v>306</v>
      </c>
      <c r="H1602" s="1">
        <v>1</v>
      </c>
      <c r="I1602" s="2" t="s">
        <v>993</v>
      </c>
    </row>
    <row r="1603" spans="1:9" x14ac:dyDescent="0.25">
      <c r="A1603" s="1" t="s">
        <v>30</v>
      </c>
      <c r="B1603" s="1" t="s">
        <v>994</v>
      </c>
      <c r="C1603" s="3">
        <v>2017</v>
      </c>
      <c r="D1603" s="5">
        <v>22405</v>
      </c>
      <c r="E1603" s="1">
        <v>0</v>
      </c>
      <c r="F1603" s="1">
        <v>465000.00000000012</v>
      </c>
      <c r="G1603" s="1" t="s">
        <v>306</v>
      </c>
      <c r="H1603" s="1">
        <v>1</v>
      </c>
      <c r="I1603" s="2" t="s">
        <v>995</v>
      </c>
    </row>
    <row r="1604" spans="1:9" x14ac:dyDescent="0.25">
      <c r="A1604" s="1" t="s">
        <v>68</v>
      </c>
      <c r="B1604" s="1" t="s">
        <v>996</v>
      </c>
      <c r="C1604" s="3">
        <v>2019</v>
      </c>
      <c r="D1604" s="5">
        <v>42187</v>
      </c>
      <c r="E1604" s="1">
        <v>0</v>
      </c>
      <c r="F1604" s="1">
        <v>1051000</v>
      </c>
      <c r="G1604" s="1" t="s">
        <v>306</v>
      </c>
      <c r="H1604" s="1">
        <v>1</v>
      </c>
      <c r="I1604" s="2" t="s">
        <v>997</v>
      </c>
    </row>
    <row r="1605" spans="1:9" x14ac:dyDescent="0.25">
      <c r="A1605" s="1" t="s">
        <v>3244</v>
      </c>
      <c r="B1605" s="1" t="s">
        <v>851</v>
      </c>
      <c r="C1605" s="3">
        <v>2016</v>
      </c>
      <c r="D1605" s="5">
        <v>51307</v>
      </c>
      <c r="E1605" s="1">
        <v>1</v>
      </c>
      <c r="F1605" s="1">
        <v>671000</v>
      </c>
      <c r="G1605" s="1" t="s">
        <v>306</v>
      </c>
      <c r="H1605" s="1">
        <v>1</v>
      </c>
      <c r="I1605" s="2" t="s">
        <v>998</v>
      </c>
    </row>
    <row r="1606" spans="1:9" x14ac:dyDescent="0.25">
      <c r="A1606" s="1" t="s">
        <v>3</v>
      </c>
      <c r="B1606" s="1" t="s">
        <v>416</v>
      </c>
      <c r="C1606" s="3">
        <v>2014</v>
      </c>
      <c r="D1606" s="5">
        <v>45498</v>
      </c>
      <c r="E1606" s="1">
        <v>2</v>
      </c>
      <c r="F1606" s="1">
        <v>611000</v>
      </c>
      <c r="G1606" s="1" t="s">
        <v>306</v>
      </c>
      <c r="H1606" s="1">
        <v>2</v>
      </c>
      <c r="I1606" s="2" t="s">
        <v>999</v>
      </c>
    </row>
    <row r="1607" spans="1:9" x14ac:dyDescent="0.25">
      <c r="A1607" s="1" t="s">
        <v>3244</v>
      </c>
      <c r="B1607" s="1" t="s">
        <v>897</v>
      </c>
      <c r="C1607" s="3">
        <v>2016</v>
      </c>
      <c r="D1607" s="5">
        <v>35642</v>
      </c>
      <c r="E1607" s="1">
        <v>1</v>
      </c>
      <c r="F1607" s="1">
        <v>660000</v>
      </c>
      <c r="G1607" s="1" t="s">
        <v>306</v>
      </c>
      <c r="H1607" s="1">
        <v>1</v>
      </c>
      <c r="I1607" s="2" t="s">
        <v>1000</v>
      </c>
    </row>
    <row r="1608" spans="1:9" x14ac:dyDescent="0.25">
      <c r="A1608" s="1" t="s">
        <v>3</v>
      </c>
      <c r="B1608" s="1" t="s">
        <v>366</v>
      </c>
      <c r="C1608" s="3">
        <v>2015</v>
      </c>
      <c r="D1608" s="5">
        <v>79831</v>
      </c>
      <c r="E1608" s="1">
        <v>1</v>
      </c>
      <c r="F1608" s="1">
        <v>575000</v>
      </c>
      <c r="G1608" s="1" t="s">
        <v>306</v>
      </c>
      <c r="H1608" s="1">
        <v>1</v>
      </c>
      <c r="I1608" s="2" t="s">
        <v>1001</v>
      </c>
    </row>
    <row r="1609" spans="1:9" x14ac:dyDescent="0.25">
      <c r="A1609" s="1" t="s">
        <v>3</v>
      </c>
      <c r="B1609" s="1" t="s">
        <v>984</v>
      </c>
      <c r="C1609" s="3">
        <v>2017</v>
      </c>
      <c r="D1609" s="5">
        <v>30653</v>
      </c>
      <c r="E1609" s="1">
        <v>1</v>
      </c>
      <c r="F1609" s="1">
        <v>730000</v>
      </c>
      <c r="G1609" s="1" t="s">
        <v>306</v>
      </c>
      <c r="H1609" s="1">
        <v>1</v>
      </c>
      <c r="I1609" s="2" t="s">
        <v>1002</v>
      </c>
    </row>
    <row r="1610" spans="1:9" x14ac:dyDescent="0.25">
      <c r="A1610" s="1" t="s">
        <v>3244</v>
      </c>
      <c r="B1610" s="1" t="s">
        <v>869</v>
      </c>
      <c r="C1610" s="3">
        <v>2015</v>
      </c>
      <c r="D1610" s="5">
        <v>45616</v>
      </c>
      <c r="E1610" s="1">
        <v>0</v>
      </c>
      <c r="F1610" s="1">
        <v>540000</v>
      </c>
      <c r="G1610" s="1" t="s">
        <v>306</v>
      </c>
      <c r="H1610" s="1">
        <v>1</v>
      </c>
      <c r="I1610" s="2" t="s">
        <v>1003</v>
      </c>
    </row>
    <row r="1611" spans="1:9" x14ac:dyDescent="0.25">
      <c r="A1611" s="1" t="s">
        <v>30</v>
      </c>
      <c r="B1611" s="1" t="s">
        <v>1004</v>
      </c>
      <c r="C1611" s="3">
        <v>2017</v>
      </c>
      <c r="D1611" s="5">
        <v>19593</v>
      </c>
      <c r="E1611" s="1">
        <v>0</v>
      </c>
      <c r="F1611" s="1">
        <v>575000</v>
      </c>
      <c r="G1611" s="1" t="s">
        <v>306</v>
      </c>
      <c r="H1611" s="1">
        <v>1</v>
      </c>
      <c r="I1611" s="2" t="s">
        <v>1005</v>
      </c>
    </row>
    <row r="1612" spans="1:9" x14ac:dyDescent="0.25">
      <c r="A1612" s="1" t="s">
        <v>30</v>
      </c>
      <c r="B1612" s="1" t="s">
        <v>1006</v>
      </c>
      <c r="C1612" s="3">
        <v>2017</v>
      </c>
      <c r="D1612" s="5">
        <v>29964</v>
      </c>
      <c r="E1612" s="1">
        <v>0</v>
      </c>
      <c r="F1612" s="1">
        <v>575000</v>
      </c>
      <c r="G1612" s="1" t="s">
        <v>306</v>
      </c>
      <c r="H1612" s="1">
        <v>1</v>
      </c>
      <c r="I1612" s="2" t="s">
        <v>1007</v>
      </c>
    </row>
    <row r="1613" spans="1:9" x14ac:dyDescent="0.25">
      <c r="A1613" s="1" t="s">
        <v>3244</v>
      </c>
      <c r="B1613" s="1" t="s">
        <v>1008</v>
      </c>
      <c r="C1613" s="3">
        <v>2016</v>
      </c>
      <c r="D1613" s="5">
        <v>59662</v>
      </c>
      <c r="E1613" s="1">
        <v>1</v>
      </c>
      <c r="F1613" s="1">
        <v>821000.00000000012</v>
      </c>
      <c r="G1613" s="1" t="s">
        <v>306</v>
      </c>
      <c r="H1613" s="1">
        <v>1</v>
      </c>
      <c r="I1613" s="2" t="s">
        <v>1009</v>
      </c>
    </row>
    <row r="1614" spans="1:9" x14ac:dyDescent="0.25">
      <c r="A1614" s="1" t="s">
        <v>30</v>
      </c>
      <c r="B1614" s="1" t="s">
        <v>1010</v>
      </c>
      <c r="C1614" s="3">
        <v>2018</v>
      </c>
      <c r="D1614" s="5">
        <v>32021</v>
      </c>
      <c r="E1614" s="1">
        <v>0</v>
      </c>
      <c r="F1614" s="1">
        <v>611000</v>
      </c>
      <c r="G1614" s="1" t="s">
        <v>306</v>
      </c>
      <c r="H1614" s="1">
        <v>1</v>
      </c>
      <c r="I1614" s="2" t="s">
        <v>1011</v>
      </c>
    </row>
    <row r="1615" spans="1:9" x14ac:dyDescent="0.25">
      <c r="A1615" s="1" t="s">
        <v>3244</v>
      </c>
      <c r="B1615" s="1" t="s">
        <v>1012</v>
      </c>
      <c r="C1615" s="3">
        <v>2021</v>
      </c>
      <c r="D1615" s="5">
        <v>41624</v>
      </c>
      <c r="E1615" s="1">
        <v>0</v>
      </c>
      <c r="F1615" s="1">
        <v>621000</v>
      </c>
      <c r="G1615" s="1" t="s">
        <v>306</v>
      </c>
      <c r="H1615" s="1">
        <v>1</v>
      </c>
      <c r="I1615" s="2" t="s">
        <v>1013</v>
      </c>
    </row>
    <row r="1616" spans="1:9" x14ac:dyDescent="0.25">
      <c r="A1616" s="1" t="s">
        <v>30</v>
      </c>
      <c r="B1616" s="1" t="s">
        <v>766</v>
      </c>
      <c r="C1616" s="3">
        <v>2014</v>
      </c>
      <c r="D1616" s="5">
        <v>59648</v>
      </c>
      <c r="E1616" s="1">
        <v>0</v>
      </c>
      <c r="F1616" s="1">
        <v>545000</v>
      </c>
      <c r="G1616" s="1" t="s">
        <v>306</v>
      </c>
      <c r="H1616" s="1">
        <v>2</v>
      </c>
      <c r="I1616" s="2" t="s">
        <v>1014</v>
      </c>
    </row>
    <row r="1617" spans="1:9" x14ac:dyDescent="0.25">
      <c r="A1617" s="1" t="s">
        <v>196</v>
      </c>
      <c r="B1617" s="1" t="s">
        <v>1015</v>
      </c>
      <c r="C1617" s="3">
        <v>2018</v>
      </c>
      <c r="D1617" s="5">
        <v>15981</v>
      </c>
      <c r="E1617" s="1">
        <v>0</v>
      </c>
      <c r="F1617" s="1">
        <v>755000</v>
      </c>
      <c r="G1617" s="1" t="s">
        <v>306</v>
      </c>
      <c r="H1617" s="1">
        <v>1</v>
      </c>
      <c r="I1617" s="2" t="s">
        <v>1016</v>
      </c>
    </row>
    <row r="1618" spans="1:9" x14ac:dyDescent="0.25">
      <c r="A1618" s="1" t="s">
        <v>244</v>
      </c>
      <c r="B1618" s="1" t="s">
        <v>1017</v>
      </c>
      <c r="C1618" s="3">
        <v>2013</v>
      </c>
      <c r="D1618" s="5">
        <v>51912</v>
      </c>
      <c r="E1618" s="1">
        <v>1</v>
      </c>
      <c r="F1618" s="1">
        <v>445000</v>
      </c>
      <c r="G1618" s="1" t="s">
        <v>306</v>
      </c>
      <c r="H1618" s="1">
        <v>1</v>
      </c>
      <c r="I1618" s="2" t="s">
        <v>1018</v>
      </c>
    </row>
    <row r="1619" spans="1:9" x14ac:dyDescent="0.25">
      <c r="A1619" s="1" t="s">
        <v>30</v>
      </c>
      <c r="B1619" s="1" t="s">
        <v>1019</v>
      </c>
      <c r="C1619" s="3">
        <v>2020</v>
      </c>
      <c r="D1619" s="5">
        <v>38621</v>
      </c>
      <c r="E1619" s="1">
        <v>1</v>
      </c>
      <c r="F1619" s="1">
        <v>1700000</v>
      </c>
      <c r="G1619" s="1" t="s">
        <v>306</v>
      </c>
      <c r="H1619" s="1">
        <v>1</v>
      </c>
      <c r="I1619" s="2" t="s">
        <v>1020</v>
      </c>
    </row>
    <row r="1620" spans="1:9" x14ac:dyDescent="0.25">
      <c r="A1620" s="1" t="s">
        <v>3</v>
      </c>
      <c r="B1620" s="1" t="s">
        <v>416</v>
      </c>
      <c r="C1620" s="3">
        <v>2016</v>
      </c>
      <c r="D1620" s="5">
        <v>50395</v>
      </c>
      <c r="E1620" s="1">
        <v>1</v>
      </c>
      <c r="F1620" s="1">
        <v>844999.99999999988</v>
      </c>
      <c r="G1620" s="1" t="s">
        <v>306</v>
      </c>
      <c r="H1620" s="1">
        <v>1</v>
      </c>
      <c r="I1620" s="2" t="s">
        <v>1021</v>
      </c>
    </row>
    <row r="1621" spans="1:9" x14ac:dyDescent="0.25">
      <c r="A1621" s="1" t="s">
        <v>30</v>
      </c>
      <c r="B1621" s="1" t="s">
        <v>766</v>
      </c>
      <c r="C1621" s="3">
        <v>2014</v>
      </c>
      <c r="D1621" s="5">
        <v>59648</v>
      </c>
      <c r="E1621" s="1">
        <v>1</v>
      </c>
      <c r="F1621" s="1">
        <v>545000</v>
      </c>
      <c r="G1621" s="1" t="s">
        <v>306</v>
      </c>
      <c r="H1621" s="1">
        <v>2</v>
      </c>
      <c r="I1621" s="2" t="s">
        <v>1022</v>
      </c>
    </row>
    <row r="1622" spans="1:9" x14ac:dyDescent="0.25">
      <c r="A1622" s="1" t="s">
        <v>244</v>
      </c>
      <c r="B1622" s="1" t="s">
        <v>1017</v>
      </c>
      <c r="C1622" s="3">
        <v>2013</v>
      </c>
      <c r="D1622" s="5">
        <v>51912</v>
      </c>
      <c r="E1622" s="1">
        <v>0</v>
      </c>
      <c r="F1622" s="1">
        <v>445000</v>
      </c>
      <c r="G1622" s="1" t="s">
        <v>306</v>
      </c>
      <c r="H1622" s="1">
        <v>1</v>
      </c>
      <c r="I1622" s="2" t="s">
        <v>1023</v>
      </c>
    </row>
    <row r="1623" spans="1:9" x14ac:dyDescent="0.25">
      <c r="A1623" s="1" t="s">
        <v>3244</v>
      </c>
      <c r="B1623" s="1" t="s">
        <v>1024</v>
      </c>
      <c r="C1623" s="3">
        <v>2015</v>
      </c>
      <c r="D1623" s="5">
        <v>58006</v>
      </c>
      <c r="E1623" s="1">
        <v>1</v>
      </c>
      <c r="F1623" s="1">
        <v>775000</v>
      </c>
      <c r="G1623" s="1" t="s">
        <v>306</v>
      </c>
      <c r="H1623" s="1">
        <v>1</v>
      </c>
      <c r="I1623" s="2" t="s">
        <v>1025</v>
      </c>
    </row>
    <row r="1624" spans="1:9" x14ac:dyDescent="0.25">
      <c r="A1624" s="1" t="s">
        <v>30</v>
      </c>
      <c r="B1624" s="1" t="s">
        <v>1019</v>
      </c>
      <c r="C1624" s="3">
        <v>2020</v>
      </c>
      <c r="D1624" s="5">
        <v>38621</v>
      </c>
      <c r="E1624" s="1">
        <v>1</v>
      </c>
      <c r="F1624" s="1">
        <v>1700000</v>
      </c>
      <c r="G1624" s="1" t="s">
        <v>306</v>
      </c>
      <c r="H1624" s="1">
        <v>1</v>
      </c>
      <c r="I1624" s="2" t="s">
        <v>1026</v>
      </c>
    </row>
    <row r="1625" spans="1:9" x14ac:dyDescent="0.25">
      <c r="A1625" s="1" t="s">
        <v>3</v>
      </c>
      <c r="B1625" s="1" t="s">
        <v>380</v>
      </c>
      <c r="C1625" s="3">
        <v>2013</v>
      </c>
      <c r="D1625" s="5">
        <v>60275</v>
      </c>
      <c r="E1625" s="1">
        <v>1</v>
      </c>
      <c r="F1625" s="1">
        <v>390000</v>
      </c>
      <c r="G1625" s="1" t="s">
        <v>306</v>
      </c>
      <c r="H1625" s="1">
        <v>1</v>
      </c>
      <c r="I1625" s="2" t="s">
        <v>1027</v>
      </c>
    </row>
    <row r="1626" spans="1:9" x14ac:dyDescent="0.25">
      <c r="A1626" s="1" t="s">
        <v>3</v>
      </c>
      <c r="B1626" s="1" t="s">
        <v>1028</v>
      </c>
      <c r="C1626" s="3">
        <v>2015</v>
      </c>
      <c r="D1626" s="5">
        <v>47389</v>
      </c>
      <c r="E1626" s="1">
        <v>1</v>
      </c>
      <c r="F1626" s="1">
        <v>611000</v>
      </c>
      <c r="G1626" s="1" t="s">
        <v>306</v>
      </c>
      <c r="H1626" s="1">
        <v>1</v>
      </c>
      <c r="I1626" s="2" t="s">
        <v>1029</v>
      </c>
    </row>
    <row r="1627" spans="1:9" x14ac:dyDescent="0.25">
      <c r="A1627" s="1" t="s">
        <v>3244</v>
      </c>
      <c r="B1627" s="1" t="s">
        <v>1030</v>
      </c>
      <c r="C1627" s="3">
        <v>2017</v>
      </c>
      <c r="D1627" s="5">
        <v>42212</v>
      </c>
      <c r="E1627" s="1">
        <v>1</v>
      </c>
      <c r="F1627" s="1">
        <v>725000</v>
      </c>
      <c r="G1627" s="1" t="s">
        <v>306</v>
      </c>
      <c r="H1627" s="1">
        <v>1</v>
      </c>
      <c r="I1627" s="2" t="s">
        <v>1031</v>
      </c>
    </row>
    <row r="1628" spans="1:9" x14ac:dyDescent="0.25">
      <c r="A1628" s="1" t="s">
        <v>30</v>
      </c>
      <c r="B1628" s="1" t="s">
        <v>356</v>
      </c>
      <c r="C1628" s="3">
        <v>2016</v>
      </c>
      <c r="D1628" s="5">
        <v>53411</v>
      </c>
      <c r="E1628" s="1">
        <v>0</v>
      </c>
      <c r="F1628" s="1">
        <v>560000</v>
      </c>
      <c r="G1628" s="1" t="s">
        <v>306</v>
      </c>
      <c r="H1628" s="1">
        <v>1</v>
      </c>
      <c r="I1628" s="2" t="s">
        <v>1032</v>
      </c>
    </row>
    <row r="1629" spans="1:9" x14ac:dyDescent="0.25">
      <c r="A1629" s="1" t="s">
        <v>30</v>
      </c>
      <c r="B1629" s="1" t="s">
        <v>385</v>
      </c>
      <c r="C1629" s="3">
        <v>2018</v>
      </c>
      <c r="D1629" s="5">
        <v>55188</v>
      </c>
      <c r="E1629" s="1">
        <v>0</v>
      </c>
      <c r="F1629" s="1">
        <v>509999.99999999988</v>
      </c>
      <c r="G1629" s="1" t="s">
        <v>306</v>
      </c>
      <c r="H1629" s="1">
        <v>1</v>
      </c>
      <c r="I1629" s="2" t="s">
        <v>1033</v>
      </c>
    </row>
    <row r="1630" spans="1:9" x14ac:dyDescent="0.25">
      <c r="A1630" s="1" t="s">
        <v>3</v>
      </c>
      <c r="B1630" s="1" t="s">
        <v>911</v>
      </c>
      <c r="C1630" s="3">
        <v>2015</v>
      </c>
      <c r="D1630" s="5">
        <v>53145</v>
      </c>
      <c r="E1630" s="1">
        <v>0</v>
      </c>
      <c r="F1630" s="1">
        <v>511000.00000000012</v>
      </c>
      <c r="G1630" s="1" t="s">
        <v>306</v>
      </c>
      <c r="H1630" s="1">
        <v>1</v>
      </c>
      <c r="I1630" s="2" t="s">
        <v>1034</v>
      </c>
    </row>
    <row r="1631" spans="1:9" x14ac:dyDescent="0.25">
      <c r="A1631" s="1" t="s">
        <v>3</v>
      </c>
      <c r="B1631" s="1" t="s">
        <v>1035</v>
      </c>
      <c r="C1631" s="3">
        <v>2015</v>
      </c>
      <c r="D1631" s="5">
        <v>67544</v>
      </c>
      <c r="E1631" s="1">
        <v>2</v>
      </c>
      <c r="F1631" s="1">
        <v>635000</v>
      </c>
      <c r="G1631" s="1" t="s">
        <v>306</v>
      </c>
      <c r="H1631" s="1">
        <v>1</v>
      </c>
      <c r="I1631" s="2" t="s">
        <v>1036</v>
      </c>
    </row>
    <row r="1632" spans="1:9" x14ac:dyDescent="0.25">
      <c r="A1632" s="1" t="s">
        <v>73</v>
      </c>
      <c r="B1632" s="1" t="s">
        <v>1037</v>
      </c>
      <c r="C1632" s="3">
        <v>2018</v>
      </c>
      <c r="D1632" s="5">
        <v>38686</v>
      </c>
      <c r="E1632" s="1">
        <v>1</v>
      </c>
      <c r="F1632" s="1">
        <v>690000</v>
      </c>
      <c r="G1632" s="1" t="s">
        <v>306</v>
      </c>
      <c r="H1632" s="1">
        <v>1</v>
      </c>
      <c r="I1632" s="2" t="s">
        <v>1038</v>
      </c>
    </row>
    <row r="1633" spans="1:9" x14ac:dyDescent="0.25">
      <c r="A1633" s="1" t="s">
        <v>30</v>
      </c>
      <c r="B1633" s="1" t="s">
        <v>1039</v>
      </c>
      <c r="C1633" s="3">
        <v>2020</v>
      </c>
      <c r="D1633" s="5">
        <v>6663</v>
      </c>
      <c r="E1633" s="1">
        <v>0</v>
      </c>
      <c r="F1633" s="1">
        <v>1175000</v>
      </c>
      <c r="G1633" s="1" t="s">
        <v>306</v>
      </c>
      <c r="H1633" s="1">
        <v>1</v>
      </c>
      <c r="I1633" s="2" t="s">
        <v>1040</v>
      </c>
    </row>
    <row r="1634" spans="1:9" x14ac:dyDescent="0.25">
      <c r="A1634" s="1" t="s">
        <v>3244</v>
      </c>
      <c r="B1634" s="1" t="s">
        <v>902</v>
      </c>
      <c r="C1634" s="3">
        <v>2016</v>
      </c>
      <c r="D1634" s="5">
        <v>69051</v>
      </c>
      <c r="E1634" s="1">
        <v>0</v>
      </c>
      <c r="F1634" s="1">
        <v>511000.00000000012</v>
      </c>
      <c r="G1634" s="1" t="s">
        <v>306</v>
      </c>
      <c r="H1634" s="1">
        <v>1</v>
      </c>
      <c r="I1634" s="2" t="s">
        <v>1041</v>
      </c>
    </row>
    <row r="1635" spans="1:9" x14ac:dyDescent="0.25">
      <c r="A1635" s="1" t="s">
        <v>30</v>
      </c>
      <c r="B1635" s="1" t="s">
        <v>1042</v>
      </c>
      <c r="C1635" s="3">
        <v>2016</v>
      </c>
      <c r="D1635" s="5">
        <v>33225</v>
      </c>
      <c r="E1635" s="1">
        <v>0</v>
      </c>
      <c r="F1635" s="1">
        <v>525000</v>
      </c>
      <c r="G1635" s="1" t="s">
        <v>306</v>
      </c>
      <c r="H1635" s="1">
        <v>1</v>
      </c>
      <c r="I1635" s="2" t="s">
        <v>1043</v>
      </c>
    </row>
    <row r="1636" spans="1:9" x14ac:dyDescent="0.25">
      <c r="A1636" s="1" t="s">
        <v>244</v>
      </c>
      <c r="B1636" s="1" t="s">
        <v>1044</v>
      </c>
      <c r="C1636" s="3">
        <v>2018</v>
      </c>
      <c r="D1636" s="5">
        <v>36666</v>
      </c>
      <c r="E1636" s="1">
        <v>1</v>
      </c>
      <c r="F1636" s="1">
        <v>565000</v>
      </c>
      <c r="G1636" s="1" t="s">
        <v>306</v>
      </c>
      <c r="H1636" s="1">
        <v>1</v>
      </c>
      <c r="I1636" s="2" t="s">
        <v>1045</v>
      </c>
    </row>
    <row r="1637" spans="1:9" x14ac:dyDescent="0.25">
      <c r="A1637" s="1" t="s">
        <v>3244</v>
      </c>
      <c r="B1637" s="1" t="s">
        <v>774</v>
      </c>
      <c r="C1637" s="3">
        <v>2017</v>
      </c>
      <c r="D1637" s="5">
        <v>78818</v>
      </c>
      <c r="E1637" s="1">
        <v>1</v>
      </c>
      <c r="F1637" s="1">
        <v>484999.99999999988</v>
      </c>
      <c r="G1637" s="1" t="s">
        <v>306</v>
      </c>
      <c r="H1637" s="1">
        <v>1</v>
      </c>
      <c r="I1637" s="2" t="s">
        <v>1046</v>
      </c>
    </row>
    <row r="1638" spans="1:9" x14ac:dyDescent="0.25">
      <c r="A1638" s="1" t="s">
        <v>51</v>
      </c>
      <c r="B1638" s="1" t="s">
        <v>1047</v>
      </c>
      <c r="C1638" s="3">
        <v>2015</v>
      </c>
      <c r="D1638" s="5">
        <v>87499</v>
      </c>
      <c r="E1638" s="1">
        <v>0</v>
      </c>
      <c r="F1638" s="1">
        <v>811000</v>
      </c>
      <c r="G1638" s="1" t="s">
        <v>306</v>
      </c>
      <c r="H1638" s="1">
        <v>1</v>
      </c>
      <c r="I1638" s="2" t="s">
        <v>1048</v>
      </c>
    </row>
    <row r="1639" spans="1:9" x14ac:dyDescent="0.25">
      <c r="A1639" s="1" t="s">
        <v>3</v>
      </c>
      <c r="B1639" s="1" t="s">
        <v>1049</v>
      </c>
      <c r="C1639" s="3">
        <v>2016</v>
      </c>
      <c r="D1639" s="5">
        <v>45237</v>
      </c>
      <c r="E1639" s="1">
        <v>0</v>
      </c>
      <c r="F1639" s="1">
        <v>530000</v>
      </c>
      <c r="G1639" s="1" t="s">
        <v>306</v>
      </c>
      <c r="H1639" s="1">
        <v>1</v>
      </c>
      <c r="I1639" s="2" t="s">
        <v>1050</v>
      </c>
    </row>
    <row r="1640" spans="1:9" x14ac:dyDescent="0.25">
      <c r="A1640" s="1" t="s">
        <v>3244</v>
      </c>
      <c r="B1640" s="1" t="s">
        <v>1051</v>
      </c>
      <c r="C1640" s="3">
        <v>2015</v>
      </c>
      <c r="D1640" s="5">
        <v>58176</v>
      </c>
      <c r="E1640" s="1">
        <v>1</v>
      </c>
      <c r="F1640" s="1">
        <v>595000</v>
      </c>
      <c r="G1640" s="1" t="s">
        <v>306</v>
      </c>
      <c r="H1640" s="1">
        <v>2</v>
      </c>
      <c r="I1640" s="2" t="s">
        <v>1052</v>
      </c>
    </row>
    <row r="1641" spans="1:9" x14ac:dyDescent="0.25">
      <c r="A1641" s="1" t="s">
        <v>30</v>
      </c>
      <c r="B1641" s="1" t="s">
        <v>1053</v>
      </c>
      <c r="C1641" s="3">
        <v>2019</v>
      </c>
      <c r="D1641" s="5">
        <v>21000</v>
      </c>
      <c r="E1641" s="1">
        <v>1</v>
      </c>
      <c r="F1641" s="1">
        <v>925000</v>
      </c>
      <c r="G1641" s="1" t="s">
        <v>306</v>
      </c>
      <c r="H1641" s="1">
        <v>1</v>
      </c>
      <c r="I1641" s="2" t="s">
        <v>1054</v>
      </c>
    </row>
    <row r="1642" spans="1:9" x14ac:dyDescent="0.25">
      <c r="A1642" s="1" t="s">
        <v>143</v>
      </c>
      <c r="B1642" s="1" t="s">
        <v>1055</v>
      </c>
      <c r="C1642" s="3">
        <v>2019</v>
      </c>
      <c r="D1642" s="5">
        <v>33000</v>
      </c>
      <c r="E1642" s="1">
        <v>1</v>
      </c>
      <c r="F1642" s="1">
        <v>4800000</v>
      </c>
      <c r="G1642" s="1" t="s">
        <v>306</v>
      </c>
      <c r="H1642" s="1">
        <v>1</v>
      </c>
      <c r="I1642" s="2" t="s">
        <v>1056</v>
      </c>
    </row>
    <row r="1643" spans="1:9" x14ac:dyDescent="0.25">
      <c r="A1643" s="1" t="s">
        <v>412</v>
      </c>
      <c r="B1643" s="1" t="s">
        <v>1057</v>
      </c>
      <c r="C1643" s="3">
        <v>2021</v>
      </c>
      <c r="D1643" s="5">
        <v>9700</v>
      </c>
      <c r="E1643" s="1">
        <v>0</v>
      </c>
      <c r="F1643" s="1">
        <v>4175000</v>
      </c>
      <c r="G1643" s="1" t="s">
        <v>306</v>
      </c>
      <c r="H1643" s="1">
        <v>1</v>
      </c>
      <c r="I1643" s="2" t="s">
        <v>1058</v>
      </c>
    </row>
    <row r="1644" spans="1:9" x14ac:dyDescent="0.25">
      <c r="A1644" s="1" t="s">
        <v>39</v>
      </c>
      <c r="B1644" s="1" t="s">
        <v>1059</v>
      </c>
      <c r="C1644" s="3">
        <v>2017</v>
      </c>
      <c r="D1644" s="5">
        <v>68000</v>
      </c>
      <c r="E1644" s="1">
        <v>0</v>
      </c>
      <c r="F1644" s="1">
        <v>2150000</v>
      </c>
      <c r="G1644" s="1" t="s">
        <v>306</v>
      </c>
      <c r="H1644" s="1">
        <v>2</v>
      </c>
      <c r="I1644" s="2" t="s">
        <v>1060</v>
      </c>
    </row>
    <row r="1645" spans="1:9" x14ac:dyDescent="0.25">
      <c r="A1645" s="1" t="s">
        <v>143</v>
      </c>
      <c r="B1645" s="1" t="s">
        <v>1055</v>
      </c>
      <c r="C1645" s="3">
        <v>2019</v>
      </c>
      <c r="D1645" s="5">
        <v>33000</v>
      </c>
      <c r="E1645" s="1">
        <v>0</v>
      </c>
      <c r="F1645" s="1">
        <v>4800000</v>
      </c>
      <c r="G1645" s="1" t="s">
        <v>306</v>
      </c>
      <c r="H1645" s="1">
        <v>1</v>
      </c>
      <c r="I1645" s="2" t="s">
        <v>1061</v>
      </c>
    </row>
    <row r="1646" spans="1:9" x14ac:dyDescent="0.25">
      <c r="A1646" s="1" t="s">
        <v>3</v>
      </c>
      <c r="B1646" s="1" t="s">
        <v>911</v>
      </c>
      <c r="C1646" s="3">
        <v>2016</v>
      </c>
      <c r="D1646" s="5">
        <v>33000</v>
      </c>
      <c r="E1646" s="1">
        <v>1</v>
      </c>
      <c r="F1646" s="1">
        <v>535000</v>
      </c>
      <c r="G1646" s="1" t="s">
        <v>306</v>
      </c>
      <c r="H1646" s="1">
        <v>1</v>
      </c>
      <c r="I1646" s="2" t="s">
        <v>1062</v>
      </c>
    </row>
    <row r="1647" spans="1:9" x14ac:dyDescent="0.25">
      <c r="A1647" s="1" t="s">
        <v>5430</v>
      </c>
      <c r="B1647" s="1" t="s">
        <v>837</v>
      </c>
      <c r="C1647" s="3">
        <v>2020</v>
      </c>
      <c r="D1647" s="5">
        <v>22000</v>
      </c>
      <c r="E1647" s="1">
        <v>1</v>
      </c>
      <c r="F1647" s="1">
        <v>4950000</v>
      </c>
      <c r="G1647" s="1" t="s">
        <v>306</v>
      </c>
      <c r="H1647" s="1">
        <v>1</v>
      </c>
      <c r="I1647" s="2" t="s">
        <v>1063</v>
      </c>
    </row>
    <row r="1648" spans="1:9" x14ac:dyDescent="0.25">
      <c r="A1648" s="1" t="s">
        <v>196</v>
      </c>
      <c r="B1648" s="1" t="s">
        <v>1064</v>
      </c>
      <c r="C1648" s="3">
        <v>2017</v>
      </c>
      <c r="D1648" s="5">
        <v>19900</v>
      </c>
      <c r="E1648" s="1">
        <v>0</v>
      </c>
      <c r="F1648" s="1">
        <v>525000</v>
      </c>
      <c r="G1648" s="1" t="s">
        <v>306</v>
      </c>
      <c r="H1648" s="1">
        <v>1</v>
      </c>
      <c r="I1648" s="2" t="s">
        <v>1065</v>
      </c>
    </row>
    <row r="1649" spans="1:9" x14ac:dyDescent="0.25">
      <c r="A1649" s="1" t="s">
        <v>143</v>
      </c>
      <c r="B1649" s="1" t="s">
        <v>1066</v>
      </c>
      <c r="C1649" s="3">
        <v>2014</v>
      </c>
      <c r="D1649" s="5">
        <v>42600</v>
      </c>
      <c r="E1649" s="1">
        <v>0</v>
      </c>
      <c r="F1649" s="1">
        <v>1750000</v>
      </c>
      <c r="G1649" s="1" t="s">
        <v>306</v>
      </c>
      <c r="H1649" s="1">
        <v>3</v>
      </c>
      <c r="I1649" s="2" t="s">
        <v>1067</v>
      </c>
    </row>
    <row r="1650" spans="1:9" x14ac:dyDescent="0.25">
      <c r="A1650" s="1" t="s">
        <v>51</v>
      </c>
      <c r="B1650" s="1" t="s">
        <v>1068</v>
      </c>
      <c r="C1650" s="3">
        <v>2018</v>
      </c>
      <c r="D1650" s="5">
        <v>58500</v>
      </c>
      <c r="E1650" s="1">
        <v>0</v>
      </c>
      <c r="F1650" s="1">
        <v>695000</v>
      </c>
      <c r="G1650" s="1" t="s">
        <v>306</v>
      </c>
      <c r="H1650" s="1">
        <v>2</v>
      </c>
      <c r="I1650" s="2" t="s">
        <v>1069</v>
      </c>
    </row>
    <row r="1651" spans="1:9" x14ac:dyDescent="0.25">
      <c r="A1651" s="1" t="s">
        <v>238</v>
      </c>
      <c r="B1651" s="1" t="s">
        <v>1070</v>
      </c>
      <c r="C1651" s="3">
        <v>2016</v>
      </c>
      <c r="D1651" s="5">
        <v>35000</v>
      </c>
      <c r="E1651" s="1">
        <v>1</v>
      </c>
      <c r="F1651" s="1">
        <v>925000</v>
      </c>
      <c r="G1651" s="1" t="s">
        <v>306</v>
      </c>
      <c r="H1651" s="1">
        <v>1</v>
      </c>
      <c r="I1651" s="2" t="s">
        <v>1071</v>
      </c>
    </row>
    <row r="1652" spans="1:9" x14ac:dyDescent="0.25">
      <c r="A1652" s="1" t="s">
        <v>156</v>
      </c>
      <c r="B1652" s="1" t="s">
        <v>1072</v>
      </c>
      <c r="C1652" s="3">
        <v>2011</v>
      </c>
      <c r="D1652" s="5">
        <v>87000</v>
      </c>
      <c r="E1652" s="1">
        <v>1</v>
      </c>
      <c r="F1652" s="1">
        <v>1275000</v>
      </c>
      <c r="G1652" s="1" t="s">
        <v>306</v>
      </c>
      <c r="H1652" s="1">
        <v>1</v>
      </c>
      <c r="I1652" s="2" t="s">
        <v>1073</v>
      </c>
    </row>
    <row r="1653" spans="1:9" x14ac:dyDescent="0.25">
      <c r="A1653" s="1" t="s">
        <v>3343</v>
      </c>
      <c r="B1653" s="1" t="s">
        <v>1074</v>
      </c>
      <c r="C1653" s="3">
        <v>2017</v>
      </c>
      <c r="D1653" s="5">
        <v>51000</v>
      </c>
      <c r="E1653" s="1">
        <v>0</v>
      </c>
      <c r="F1653" s="1">
        <v>2250000</v>
      </c>
      <c r="G1653" s="1" t="s">
        <v>306</v>
      </c>
      <c r="H1653" s="1">
        <v>1</v>
      </c>
      <c r="I1653" s="2" t="s">
        <v>1075</v>
      </c>
    </row>
    <row r="1654" spans="1:9" x14ac:dyDescent="0.25">
      <c r="A1654" s="1" t="s">
        <v>156</v>
      </c>
      <c r="B1654" s="1" t="s">
        <v>1076</v>
      </c>
      <c r="C1654" s="3">
        <v>2017</v>
      </c>
      <c r="D1654" s="5">
        <v>47000</v>
      </c>
      <c r="E1654" s="1">
        <v>0</v>
      </c>
      <c r="F1654" s="1">
        <v>6350000</v>
      </c>
      <c r="G1654" s="1" t="s">
        <v>306</v>
      </c>
      <c r="H1654" s="1">
        <v>1</v>
      </c>
      <c r="I1654" s="2" t="s">
        <v>1077</v>
      </c>
    </row>
    <row r="1655" spans="1:9" x14ac:dyDescent="0.25">
      <c r="A1655" s="1" t="s">
        <v>3343</v>
      </c>
      <c r="B1655" s="1" t="s">
        <v>1078</v>
      </c>
      <c r="C1655" s="3">
        <v>2009</v>
      </c>
      <c r="D1655" s="5">
        <v>89000</v>
      </c>
      <c r="E1655" s="1">
        <v>0</v>
      </c>
      <c r="F1655" s="1">
        <v>880000.00000000023</v>
      </c>
      <c r="G1655" s="1" t="s">
        <v>306</v>
      </c>
      <c r="H1655" s="1">
        <v>2</v>
      </c>
      <c r="I1655" s="2" t="s">
        <v>1079</v>
      </c>
    </row>
    <row r="1656" spans="1:9" x14ac:dyDescent="0.25">
      <c r="A1656" s="1" t="s">
        <v>412</v>
      </c>
      <c r="B1656" s="1" t="s">
        <v>743</v>
      </c>
      <c r="C1656" s="3">
        <v>2012</v>
      </c>
      <c r="D1656" s="5">
        <v>68000</v>
      </c>
      <c r="E1656" s="1">
        <v>1</v>
      </c>
      <c r="F1656" s="1">
        <v>2375000</v>
      </c>
      <c r="G1656" s="1" t="s">
        <v>306</v>
      </c>
      <c r="H1656" s="1">
        <v>1</v>
      </c>
      <c r="I1656" s="2" t="s">
        <v>1080</v>
      </c>
    </row>
    <row r="1657" spans="1:9" x14ac:dyDescent="0.25">
      <c r="A1657" s="1" t="s">
        <v>238</v>
      </c>
      <c r="B1657" s="1" t="s">
        <v>1070</v>
      </c>
      <c r="C1657" s="3">
        <v>2011</v>
      </c>
      <c r="D1657" s="5">
        <v>49000</v>
      </c>
      <c r="E1657" s="1">
        <v>1</v>
      </c>
      <c r="F1657" s="1">
        <v>511000.00000000012</v>
      </c>
      <c r="G1657" s="1" t="s">
        <v>306</v>
      </c>
      <c r="H1657" s="1">
        <v>2</v>
      </c>
      <c r="I1657" s="2" t="s">
        <v>1081</v>
      </c>
    </row>
    <row r="1658" spans="1:9" x14ac:dyDescent="0.25">
      <c r="A1658" s="1" t="s">
        <v>39</v>
      </c>
      <c r="B1658" s="1" t="s">
        <v>1082</v>
      </c>
      <c r="C1658" s="3">
        <v>2018</v>
      </c>
      <c r="D1658" s="5">
        <v>30000</v>
      </c>
      <c r="E1658" s="1">
        <v>0</v>
      </c>
      <c r="F1658" s="1">
        <v>2290000</v>
      </c>
      <c r="G1658" s="1" t="s">
        <v>306</v>
      </c>
      <c r="H1658" s="1">
        <v>1</v>
      </c>
      <c r="I1658" s="2" t="s">
        <v>1083</v>
      </c>
    </row>
    <row r="1659" spans="1:9" x14ac:dyDescent="0.25">
      <c r="A1659" s="1" t="s">
        <v>3343</v>
      </c>
      <c r="B1659" s="1" t="s">
        <v>406</v>
      </c>
      <c r="C1659" s="3">
        <v>2016</v>
      </c>
      <c r="D1659" s="5">
        <v>61000</v>
      </c>
      <c r="E1659" s="1">
        <v>0</v>
      </c>
      <c r="F1659" s="1">
        <v>2175000</v>
      </c>
      <c r="G1659" s="1" t="s">
        <v>306</v>
      </c>
      <c r="H1659" s="1">
        <v>2</v>
      </c>
      <c r="I1659" s="2" t="s">
        <v>1084</v>
      </c>
    </row>
    <row r="1660" spans="1:9" x14ac:dyDescent="0.25">
      <c r="A1660" s="1" t="s">
        <v>3</v>
      </c>
      <c r="B1660" s="1" t="s">
        <v>961</v>
      </c>
      <c r="C1660" s="3">
        <v>2015</v>
      </c>
      <c r="D1660" s="5">
        <v>24000</v>
      </c>
      <c r="E1660" s="1">
        <v>0</v>
      </c>
      <c r="F1660" s="1">
        <v>585000</v>
      </c>
      <c r="G1660" s="1" t="s">
        <v>306</v>
      </c>
      <c r="H1660" s="1">
        <v>1</v>
      </c>
      <c r="I1660" s="2" t="s">
        <v>1085</v>
      </c>
    </row>
    <row r="1661" spans="1:9" x14ac:dyDescent="0.25">
      <c r="A1661" s="1" t="s">
        <v>30</v>
      </c>
      <c r="B1661" s="1" t="s">
        <v>1086</v>
      </c>
      <c r="C1661" s="3">
        <v>2012</v>
      </c>
      <c r="D1661" s="5">
        <v>46000</v>
      </c>
      <c r="E1661" s="1">
        <v>0</v>
      </c>
      <c r="F1661" s="1">
        <v>325000</v>
      </c>
      <c r="G1661" s="1" t="s">
        <v>306</v>
      </c>
      <c r="H1661" s="1">
        <v>2</v>
      </c>
      <c r="I1661" s="2" t="s">
        <v>1087</v>
      </c>
    </row>
    <row r="1662" spans="1:9" x14ac:dyDescent="0.25">
      <c r="A1662" s="1" t="s">
        <v>3244</v>
      </c>
      <c r="B1662" s="1" t="s">
        <v>784</v>
      </c>
      <c r="C1662" s="3">
        <v>2021</v>
      </c>
      <c r="D1662" s="5">
        <v>19000</v>
      </c>
      <c r="E1662" s="1">
        <v>0</v>
      </c>
      <c r="F1662" s="1">
        <v>1185000</v>
      </c>
      <c r="G1662" s="1" t="s">
        <v>306</v>
      </c>
      <c r="H1662" s="1">
        <v>1</v>
      </c>
      <c r="I1662" s="2" t="s">
        <v>1088</v>
      </c>
    </row>
    <row r="1663" spans="1:9" x14ac:dyDescent="0.25">
      <c r="A1663" s="1" t="s">
        <v>156</v>
      </c>
      <c r="B1663" s="1" t="s">
        <v>1089</v>
      </c>
      <c r="C1663" s="3">
        <v>2013</v>
      </c>
      <c r="D1663" s="5">
        <v>69000</v>
      </c>
      <c r="E1663" s="1">
        <v>0</v>
      </c>
      <c r="F1663" s="1">
        <v>1050000</v>
      </c>
      <c r="G1663" s="1" t="s">
        <v>306</v>
      </c>
      <c r="H1663" s="1">
        <v>1</v>
      </c>
      <c r="I1663" s="2" t="s">
        <v>1090</v>
      </c>
    </row>
    <row r="1664" spans="1:9" x14ac:dyDescent="0.25">
      <c r="A1664" s="1" t="s">
        <v>8</v>
      </c>
      <c r="B1664" s="1" t="s">
        <v>1091</v>
      </c>
      <c r="C1664" s="3">
        <v>2015</v>
      </c>
      <c r="D1664" s="5">
        <v>49900</v>
      </c>
      <c r="E1664" s="1">
        <v>1</v>
      </c>
      <c r="F1664" s="1">
        <v>565000</v>
      </c>
      <c r="G1664" s="1" t="s">
        <v>306</v>
      </c>
      <c r="H1664" s="1">
        <v>1</v>
      </c>
      <c r="I1664" s="2" t="s">
        <v>1092</v>
      </c>
    </row>
    <row r="1665" spans="1:9" x14ac:dyDescent="0.25">
      <c r="A1665" s="1" t="s">
        <v>412</v>
      </c>
      <c r="B1665" s="1" t="s">
        <v>1057</v>
      </c>
      <c r="C1665" s="3">
        <v>2021</v>
      </c>
      <c r="D1665" s="5">
        <v>9700</v>
      </c>
      <c r="E1665" s="1">
        <v>0</v>
      </c>
      <c r="F1665" s="1">
        <v>4175000</v>
      </c>
      <c r="G1665" s="1" t="s">
        <v>306</v>
      </c>
      <c r="H1665" s="1">
        <v>1</v>
      </c>
      <c r="I1665" s="2" t="s">
        <v>1093</v>
      </c>
    </row>
    <row r="1666" spans="1:9" x14ac:dyDescent="0.25">
      <c r="A1666" s="1" t="s">
        <v>3244</v>
      </c>
      <c r="B1666" s="1" t="s">
        <v>1094</v>
      </c>
      <c r="C1666" s="3">
        <v>2018</v>
      </c>
      <c r="D1666" s="5">
        <v>12500</v>
      </c>
      <c r="E1666" s="1">
        <v>0</v>
      </c>
      <c r="F1666" s="1">
        <v>835000</v>
      </c>
      <c r="G1666" s="1" t="s">
        <v>306</v>
      </c>
      <c r="H1666" s="1">
        <v>2</v>
      </c>
      <c r="I1666" s="2" t="s">
        <v>1095</v>
      </c>
    </row>
    <row r="1667" spans="1:9" x14ac:dyDescent="0.25">
      <c r="A1667" s="1" t="s">
        <v>156</v>
      </c>
      <c r="B1667" s="1" t="s">
        <v>1096</v>
      </c>
      <c r="C1667" s="3">
        <v>2022</v>
      </c>
      <c r="D1667" s="5">
        <v>2500</v>
      </c>
      <c r="E1667" s="1">
        <v>0</v>
      </c>
      <c r="F1667" s="1">
        <f>1.55*10000000</f>
        <v>15500000</v>
      </c>
      <c r="G1667" s="1" t="s">
        <v>306</v>
      </c>
      <c r="H1667" s="1">
        <v>1</v>
      </c>
      <c r="I1667" s="2" t="s">
        <v>1097</v>
      </c>
    </row>
    <row r="1668" spans="1:9" x14ac:dyDescent="0.25">
      <c r="A1668" s="1" t="s">
        <v>3343</v>
      </c>
      <c r="B1668" s="1" t="s">
        <v>806</v>
      </c>
      <c r="C1668" s="3">
        <v>2015</v>
      </c>
      <c r="D1668" s="5">
        <v>55000</v>
      </c>
      <c r="E1668" s="1">
        <v>0</v>
      </c>
      <c r="F1668" s="1">
        <v>2075000</v>
      </c>
      <c r="G1668" s="1" t="s">
        <v>306</v>
      </c>
      <c r="H1668" s="1">
        <v>2</v>
      </c>
      <c r="I1668" s="2" t="s">
        <v>1098</v>
      </c>
    </row>
    <row r="1669" spans="1:9" x14ac:dyDescent="0.25">
      <c r="A1669" s="1" t="s">
        <v>30</v>
      </c>
      <c r="B1669" s="1" t="s">
        <v>1099</v>
      </c>
      <c r="C1669" s="3">
        <v>2017</v>
      </c>
      <c r="D1669" s="5">
        <v>59900</v>
      </c>
      <c r="E1669" s="1">
        <v>1</v>
      </c>
      <c r="F1669" s="1">
        <v>1195000</v>
      </c>
      <c r="G1669" s="1" t="s">
        <v>306</v>
      </c>
      <c r="H1669" s="1">
        <v>1</v>
      </c>
      <c r="I1669" s="2" t="s">
        <v>1100</v>
      </c>
    </row>
    <row r="1670" spans="1:9" x14ac:dyDescent="0.25">
      <c r="A1670" s="1" t="s">
        <v>3343</v>
      </c>
      <c r="B1670" s="1" t="s">
        <v>1101</v>
      </c>
      <c r="C1670" s="3">
        <v>2016</v>
      </c>
      <c r="D1670" s="5">
        <v>41000</v>
      </c>
      <c r="E1670" s="1">
        <v>0</v>
      </c>
      <c r="F1670" s="1">
        <v>1575000</v>
      </c>
      <c r="G1670" s="1" t="s">
        <v>306</v>
      </c>
      <c r="H1670" s="1">
        <v>1</v>
      </c>
      <c r="I1670" s="2" t="s">
        <v>1102</v>
      </c>
    </row>
    <row r="1671" spans="1:9" x14ac:dyDescent="0.25">
      <c r="A1671" s="1" t="s">
        <v>156</v>
      </c>
      <c r="B1671" s="1" t="s">
        <v>1089</v>
      </c>
      <c r="C1671" s="3">
        <v>2011</v>
      </c>
      <c r="D1671" s="5">
        <v>59900</v>
      </c>
      <c r="E1671" s="1">
        <v>0</v>
      </c>
      <c r="F1671" s="1">
        <v>850000</v>
      </c>
      <c r="G1671" s="1" t="s">
        <v>306</v>
      </c>
      <c r="H1671" s="1">
        <v>1</v>
      </c>
      <c r="I1671" s="2" t="s">
        <v>1103</v>
      </c>
    </row>
    <row r="1672" spans="1:9" x14ac:dyDescent="0.25">
      <c r="A1672" s="1" t="s">
        <v>196</v>
      </c>
      <c r="B1672" s="1" t="s">
        <v>1104</v>
      </c>
      <c r="C1672" s="3">
        <v>2021</v>
      </c>
      <c r="D1672" s="5">
        <v>19000</v>
      </c>
      <c r="E1672" s="1">
        <v>0</v>
      </c>
      <c r="F1672" s="1">
        <v>2190000</v>
      </c>
      <c r="G1672" s="1" t="s">
        <v>306</v>
      </c>
      <c r="H1672" s="1">
        <v>1</v>
      </c>
      <c r="I1672" s="2" t="s">
        <v>1105</v>
      </c>
    </row>
    <row r="1673" spans="1:9" x14ac:dyDescent="0.25">
      <c r="A1673" s="1" t="s">
        <v>73</v>
      </c>
      <c r="B1673" s="1" t="s">
        <v>1106</v>
      </c>
      <c r="C1673" s="3">
        <v>2015</v>
      </c>
      <c r="D1673" s="5">
        <v>44666</v>
      </c>
      <c r="E1673" s="1">
        <v>0</v>
      </c>
      <c r="F1673" s="1">
        <v>621000</v>
      </c>
      <c r="G1673" s="1" t="s">
        <v>306</v>
      </c>
      <c r="H1673" s="1">
        <v>1</v>
      </c>
      <c r="I1673" s="2" t="s">
        <v>1107</v>
      </c>
    </row>
    <row r="1674" spans="1:9" x14ac:dyDescent="0.25">
      <c r="A1674" s="1" t="s">
        <v>3</v>
      </c>
      <c r="B1674" s="1" t="s">
        <v>416</v>
      </c>
      <c r="C1674" s="3">
        <v>2016</v>
      </c>
      <c r="D1674" s="5">
        <v>53000</v>
      </c>
      <c r="E1674" s="1">
        <v>0</v>
      </c>
      <c r="F1674" s="1">
        <v>795000</v>
      </c>
      <c r="G1674" s="1" t="s">
        <v>306</v>
      </c>
      <c r="H1674" s="1">
        <v>1</v>
      </c>
      <c r="I1674" s="2" t="s">
        <v>1108</v>
      </c>
    </row>
    <row r="1675" spans="1:9" x14ac:dyDescent="0.25">
      <c r="A1675" s="1" t="s">
        <v>30</v>
      </c>
      <c r="B1675" s="1" t="s">
        <v>1109</v>
      </c>
      <c r="C1675" s="3">
        <v>2014</v>
      </c>
      <c r="D1675" s="5">
        <v>47000</v>
      </c>
      <c r="E1675" s="1">
        <v>0</v>
      </c>
      <c r="F1675" s="1">
        <v>545000</v>
      </c>
      <c r="G1675" s="1" t="s">
        <v>306</v>
      </c>
      <c r="H1675" s="1">
        <v>1</v>
      </c>
      <c r="I1675" s="2" t="s">
        <v>1110</v>
      </c>
    </row>
    <row r="1676" spans="1:9" x14ac:dyDescent="0.25">
      <c r="A1676" s="1" t="s">
        <v>3</v>
      </c>
      <c r="B1676" s="1" t="s">
        <v>1111</v>
      </c>
      <c r="C1676" s="3">
        <v>2012</v>
      </c>
      <c r="D1676" s="5">
        <v>59900</v>
      </c>
      <c r="E1676" s="1">
        <v>0</v>
      </c>
      <c r="F1676" s="1">
        <v>459999.99999999988</v>
      </c>
      <c r="G1676" s="1" t="s">
        <v>306</v>
      </c>
      <c r="H1676" s="1">
        <v>1</v>
      </c>
      <c r="I1676" s="2" t="s">
        <v>1112</v>
      </c>
    </row>
    <row r="1677" spans="1:9" x14ac:dyDescent="0.25">
      <c r="A1677" s="1" t="s">
        <v>143</v>
      </c>
      <c r="B1677" s="1" t="s">
        <v>1113</v>
      </c>
      <c r="C1677" s="3">
        <v>2015</v>
      </c>
      <c r="D1677" s="5">
        <v>65000</v>
      </c>
      <c r="E1677" s="1">
        <v>0</v>
      </c>
      <c r="F1677" s="1">
        <v>3675000</v>
      </c>
      <c r="G1677" s="1" t="s">
        <v>306</v>
      </c>
      <c r="H1677" s="1">
        <v>1</v>
      </c>
      <c r="I1677" s="2" t="s">
        <v>1114</v>
      </c>
    </row>
    <row r="1678" spans="1:9" x14ac:dyDescent="0.25">
      <c r="A1678" s="1" t="s">
        <v>412</v>
      </c>
      <c r="B1678" s="1" t="s">
        <v>1115</v>
      </c>
      <c r="C1678" s="3">
        <v>2016</v>
      </c>
      <c r="D1678" s="5">
        <v>71500</v>
      </c>
      <c r="E1678" s="1">
        <v>0</v>
      </c>
      <c r="F1678" s="1">
        <v>1550000</v>
      </c>
      <c r="G1678" s="1" t="s">
        <v>306</v>
      </c>
      <c r="H1678" s="1">
        <v>2</v>
      </c>
      <c r="I1678" s="2" t="s">
        <v>1116</v>
      </c>
    </row>
    <row r="1679" spans="1:9" x14ac:dyDescent="0.25">
      <c r="A1679" s="1" t="s">
        <v>30</v>
      </c>
      <c r="B1679" s="1" t="s">
        <v>854</v>
      </c>
      <c r="C1679" s="3">
        <v>2018</v>
      </c>
      <c r="D1679" s="5">
        <v>29900</v>
      </c>
      <c r="E1679" s="1">
        <v>0</v>
      </c>
      <c r="F1679" s="1">
        <v>1335000</v>
      </c>
      <c r="G1679" s="1" t="s">
        <v>306</v>
      </c>
      <c r="H1679" s="1">
        <v>1</v>
      </c>
      <c r="I1679" s="2" t="s">
        <v>1117</v>
      </c>
    </row>
    <row r="1680" spans="1:9" x14ac:dyDescent="0.25">
      <c r="A1680" s="1" t="s">
        <v>3</v>
      </c>
      <c r="B1680" s="1" t="s">
        <v>1118</v>
      </c>
      <c r="C1680" s="3">
        <v>2019</v>
      </c>
      <c r="D1680" s="5">
        <v>36000</v>
      </c>
      <c r="E1680" s="1">
        <v>0</v>
      </c>
      <c r="F1680" s="1">
        <v>1695000</v>
      </c>
      <c r="G1680" s="1" t="s">
        <v>306</v>
      </c>
      <c r="H1680" s="1">
        <v>2</v>
      </c>
      <c r="I1680" s="2" t="s">
        <v>1119</v>
      </c>
    </row>
    <row r="1681" spans="1:9" x14ac:dyDescent="0.25">
      <c r="A1681" s="1" t="s">
        <v>30</v>
      </c>
      <c r="B1681" s="1" t="s">
        <v>1120</v>
      </c>
      <c r="C1681" s="3">
        <v>2019</v>
      </c>
      <c r="D1681" s="5">
        <v>11000</v>
      </c>
      <c r="E1681" s="1">
        <v>0</v>
      </c>
      <c r="F1681" s="1">
        <v>1345000</v>
      </c>
      <c r="G1681" s="1" t="s">
        <v>306</v>
      </c>
      <c r="H1681" s="1">
        <v>2</v>
      </c>
      <c r="I1681" s="2" t="s">
        <v>1121</v>
      </c>
    </row>
    <row r="1682" spans="1:9" x14ac:dyDescent="0.25">
      <c r="A1682" s="1" t="s">
        <v>39</v>
      </c>
      <c r="B1682" s="1" t="s">
        <v>1122</v>
      </c>
      <c r="C1682" s="3">
        <v>2015</v>
      </c>
      <c r="D1682" s="5">
        <v>44000</v>
      </c>
      <c r="E1682" s="1">
        <v>1</v>
      </c>
      <c r="F1682" s="1">
        <v>1735000.0000000002</v>
      </c>
      <c r="G1682" s="1" t="s">
        <v>306</v>
      </c>
      <c r="H1682" s="1">
        <v>1</v>
      </c>
      <c r="I1682" s="2" t="s">
        <v>1123</v>
      </c>
    </row>
    <row r="1683" spans="1:9" x14ac:dyDescent="0.25">
      <c r="A1683" s="1" t="s">
        <v>39</v>
      </c>
      <c r="B1683" s="1" t="s">
        <v>1059</v>
      </c>
      <c r="C1683" s="3">
        <v>2015</v>
      </c>
      <c r="D1683" s="5">
        <v>44000</v>
      </c>
      <c r="E1683" s="1">
        <v>1</v>
      </c>
      <c r="F1683" s="1">
        <v>1735000.0000000002</v>
      </c>
      <c r="G1683" s="1" t="s">
        <v>306</v>
      </c>
      <c r="H1683" s="1">
        <v>1</v>
      </c>
      <c r="I1683" s="2" t="s">
        <v>1124</v>
      </c>
    </row>
    <row r="1684" spans="1:9" x14ac:dyDescent="0.25">
      <c r="A1684" s="1" t="s">
        <v>30</v>
      </c>
      <c r="B1684" s="1" t="s">
        <v>786</v>
      </c>
      <c r="C1684" s="3">
        <v>2017</v>
      </c>
      <c r="D1684" s="5">
        <v>39000</v>
      </c>
      <c r="E1684" s="1">
        <v>0</v>
      </c>
      <c r="F1684" s="1">
        <v>1155000</v>
      </c>
      <c r="G1684" s="1" t="s">
        <v>306</v>
      </c>
      <c r="H1684" s="1">
        <v>1</v>
      </c>
      <c r="I1684" s="2" t="s">
        <v>1125</v>
      </c>
    </row>
    <row r="1685" spans="1:9" x14ac:dyDescent="0.25">
      <c r="A1685" s="1" t="s">
        <v>3244</v>
      </c>
      <c r="B1685" s="1" t="s">
        <v>1126</v>
      </c>
      <c r="C1685" s="3">
        <v>2019</v>
      </c>
      <c r="D1685" s="5">
        <v>35000</v>
      </c>
      <c r="E1685" s="1">
        <v>0</v>
      </c>
      <c r="F1685" s="1">
        <v>1120000</v>
      </c>
      <c r="G1685" s="1" t="s">
        <v>306</v>
      </c>
      <c r="H1685" s="1">
        <v>1</v>
      </c>
      <c r="I1685" s="2" t="s">
        <v>1127</v>
      </c>
    </row>
    <row r="1686" spans="1:9" x14ac:dyDescent="0.25">
      <c r="A1686" s="1" t="s">
        <v>3343</v>
      </c>
      <c r="B1686" s="1" t="s">
        <v>1074</v>
      </c>
      <c r="C1686" s="3">
        <v>2014</v>
      </c>
      <c r="D1686" s="5">
        <v>36500</v>
      </c>
      <c r="E1686" s="1">
        <v>0</v>
      </c>
      <c r="F1686" s="1">
        <v>1864999.9999999995</v>
      </c>
      <c r="G1686" s="1" t="s">
        <v>306</v>
      </c>
      <c r="H1686" s="1">
        <v>1</v>
      </c>
      <c r="I1686" s="2" t="s">
        <v>1128</v>
      </c>
    </row>
    <row r="1687" spans="1:9" x14ac:dyDescent="0.25">
      <c r="A1687" s="1" t="s">
        <v>51</v>
      </c>
      <c r="B1687" s="1" t="s">
        <v>1129</v>
      </c>
      <c r="C1687" s="3">
        <v>2014</v>
      </c>
      <c r="D1687" s="5">
        <v>83000</v>
      </c>
      <c r="E1687" s="1">
        <v>1</v>
      </c>
      <c r="F1687" s="1">
        <v>944999.99999999977</v>
      </c>
      <c r="G1687" s="1" t="s">
        <v>306</v>
      </c>
      <c r="H1687" s="1">
        <v>2</v>
      </c>
      <c r="I1687" s="2" t="s">
        <v>1130</v>
      </c>
    </row>
    <row r="1688" spans="1:9" x14ac:dyDescent="0.25">
      <c r="A1688" s="1" t="s">
        <v>51</v>
      </c>
      <c r="B1688" s="1" t="s">
        <v>1131</v>
      </c>
      <c r="C1688" s="3">
        <v>2017</v>
      </c>
      <c r="D1688" s="5">
        <v>66500</v>
      </c>
      <c r="E1688" s="1">
        <v>0</v>
      </c>
      <c r="F1688" s="1">
        <v>1080000</v>
      </c>
      <c r="G1688" s="1" t="s">
        <v>306</v>
      </c>
      <c r="H1688" s="1">
        <v>2</v>
      </c>
      <c r="I1688" s="2" t="s">
        <v>1132</v>
      </c>
    </row>
    <row r="1689" spans="1:9" x14ac:dyDescent="0.25">
      <c r="A1689" s="1" t="s">
        <v>3</v>
      </c>
      <c r="B1689" s="1" t="s">
        <v>1133</v>
      </c>
      <c r="C1689" s="3">
        <v>2013</v>
      </c>
      <c r="D1689" s="5">
        <v>54500</v>
      </c>
      <c r="E1689" s="1">
        <v>0</v>
      </c>
      <c r="F1689" s="1">
        <v>1075000</v>
      </c>
      <c r="G1689" s="1" t="s">
        <v>306</v>
      </c>
      <c r="H1689" s="1">
        <v>1</v>
      </c>
      <c r="I1689" s="2" t="s">
        <v>1134</v>
      </c>
    </row>
    <row r="1690" spans="1:9" x14ac:dyDescent="0.25">
      <c r="A1690" s="1" t="s">
        <v>3244</v>
      </c>
      <c r="B1690" s="1" t="s">
        <v>378</v>
      </c>
      <c r="C1690" s="3">
        <v>2019</v>
      </c>
      <c r="D1690" s="5">
        <v>36000</v>
      </c>
      <c r="E1690" s="1">
        <v>0</v>
      </c>
      <c r="F1690" s="1">
        <v>994999.99999999977</v>
      </c>
      <c r="G1690" s="1" t="s">
        <v>306</v>
      </c>
      <c r="H1690" s="1">
        <v>1</v>
      </c>
      <c r="I1690" s="2" t="s">
        <v>1135</v>
      </c>
    </row>
    <row r="1691" spans="1:9" x14ac:dyDescent="0.25">
      <c r="A1691" s="1" t="s">
        <v>21</v>
      </c>
      <c r="B1691" s="1" t="s">
        <v>1136</v>
      </c>
      <c r="C1691" s="3">
        <v>2018</v>
      </c>
      <c r="D1691" s="5">
        <v>17500</v>
      </c>
      <c r="E1691" s="1">
        <v>1</v>
      </c>
      <c r="F1691" s="1">
        <v>775000</v>
      </c>
      <c r="G1691" s="1" t="s">
        <v>306</v>
      </c>
      <c r="H1691" s="1">
        <v>1</v>
      </c>
      <c r="I1691" s="2" t="s">
        <v>1137</v>
      </c>
    </row>
    <row r="1692" spans="1:9" x14ac:dyDescent="0.25">
      <c r="A1692" s="1" t="s">
        <v>196</v>
      </c>
      <c r="B1692" s="1" t="s">
        <v>1138</v>
      </c>
      <c r="C1692" s="3">
        <v>2021</v>
      </c>
      <c r="D1692" s="5">
        <v>8000</v>
      </c>
      <c r="E1692" s="1">
        <v>0</v>
      </c>
      <c r="F1692" s="1">
        <v>940000</v>
      </c>
      <c r="G1692" s="1" t="s">
        <v>306</v>
      </c>
      <c r="H1692" s="1">
        <v>2</v>
      </c>
      <c r="I1692" s="2" t="s">
        <v>1139</v>
      </c>
    </row>
    <row r="1693" spans="1:9" x14ac:dyDescent="0.25">
      <c r="A1693" s="1" t="s">
        <v>30</v>
      </c>
      <c r="B1693" s="1" t="s">
        <v>1140</v>
      </c>
      <c r="C1693" s="3">
        <v>2017</v>
      </c>
      <c r="D1693" s="5">
        <v>32500</v>
      </c>
      <c r="E1693" s="1">
        <v>1</v>
      </c>
      <c r="F1693" s="1">
        <v>585000</v>
      </c>
      <c r="G1693" s="1" t="s">
        <v>306</v>
      </c>
      <c r="H1693" s="1">
        <v>1</v>
      </c>
      <c r="I1693" s="2" t="s">
        <v>1141</v>
      </c>
    </row>
    <row r="1694" spans="1:9" x14ac:dyDescent="0.25">
      <c r="A1694" s="1" t="s">
        <v>196</v>
      </c>
      <c r="B1694" s="1" t="s">
        <v>1142</v>
      </c>
      <c r="C1694" s="3">
        <v>2019</v>
      </c>
      <c r="D1694" s="5">
        <v>22900</v>
      </c>
      <c r="E1694" s="1">
        <v>1</v>
      </c>
      <c r="F1694" s="1">
        <v>710000</v>
      </c>
      <c r="G1694" s="1" t="s">
        <v>306</v>
      </c>
      <c r="H1694" s="1">
        <v>1</v>
      </c>
      <c r="I1694" s="2" t="s">
        <v>1143</v>
      </c>
    </row>
    <row r="1695" spans="1:9" x14ac:dyDescent="0.25">
      <c r="A1695" s="1" t="s">
        <v>68</v>
      </c>
      <c r="B1695" s="1" t="s">
        <v>1144</v>
      </c>
      <c r="C1695" s="3">
        <v>2017</v>
      </c>
      <c r="D1695" s="5">
        <v>28500</v>
      </c>
      <c r="E1695" s="1">
        <v>0</v>
      </c>
      <c r="F1695" s="1">
        <v>690000</v>
      </c>
      <c r="G1695" s="1" t="s">
        <v>306</v>
      </c>
      <c r="H1695" s="1">
        <v>1</v>
      </c>
      <c r="I1695" s="2" t="s">
        <v>1145</v>
      </c>
    </row>
    <row r="1696" spans="1:9" x14ac:dyDescent="0.25">
      <c r="A1696" s="1" t="s">
        <v>244</v>
      </c>
      <c r="B1696" s="1" t="s">
        <v>1146</v>
      </c>
      <c r="C1696" s="3">
        <v>2017</v>
      </c>
      <c r="D1696" s="5">
        <v>28000</v>
      </c>
      <c r="E1696" s="1">
        <v>0</v>
      </c>
      <c r="F1696" s="1">
        <v>445000</v>
      </c>
      <c r="G1696" s="1" t="s">
        <v>306</v>
      </c>
      <c r="H1696" s="1">
        <v>1</v>
      </c>
      <c r="I1696" s="2" t="s">
        <v>1147</v>
      </c>
    </row>
    <row r="1697" spans="1:9" x14ac:dyDescent="0.25">
      <c r="A1697" s="1" t="s">
        <v>8</v>
      </c>
      <c r="B1697" s="1" t="s">
        <v>1148</v>
      </c>
      <c r="C1697" s="3">
        <v>2018</v>
      </c>
      <c r="D1697" s="5">
        <v>27000</v>
      </c>
      <c r="E1697" s="1">
        <v>1</v>
      </c>
      <c r="F1697" s="1">
        <v>860000</v>
      </c>
      <c r="G1697" s="1" t="s">
        <v>306</v>
      </c>
      <c r="H1697" s="1">
        <v>1</v>
      </c>
      <c r="I1697" s="2" t="s">
        <v>1149</v>
      </c>
    </row>
    <row r="1698" spans="1:9" x14ac:dyDescent="0.25">
      <c r="A1698" s="1" t="s">
        <v>3244</v>
      </c>
      <c r="B1698" s="1" t="s">
        <v>1150</v>
      </c>
      <c r="C1698" s="3">
        <v>2010</v>
      </c>
      <c r="D1698" s="5">
        <v>19000</v>
      </c>
      <c r="E1698" s="1">
        <v>0</v>
      </c>
      <c r="F1698" s="1">
        <v>315000</v>
      </c>
      <c r="G1698" s="1" t="s">
        <v>306</v>
      </c>
      <c r="H1698" s="1">
        <v>1</v>
      </c>
      <c r="I1698" s="2" t="s">
        <v>1151</v>
      </c>
    </row>
    <row r="1699" spans="1:9" x14ac:dyDescent="0.25">
      <c r="A1699" s="1" t="s">
        <v>68</v>
      </c>
      <c r="B1699" s="1" t="s">
        <v>1152</v>
      </c>
      <c r="C1699" s="3">
        <v>2019</v>
      </c>
      <c r="D1699" s="5">
        <v>38500</v>
      </c>
      <c r="E1699" s="1">
        <v>0</v>
      </c>
      <c r="F1699" s="1">
        <v>615000</v>
      </c>
      <c r="G1699" s="1" t="s">
        <v>306</v>
      </c>
      <c r="H1699" s="1">
        <v>1</v>
      </c>
      <c r="I1699" s="2" t="s">
        <v>1153</v>
      </c>
    </row>
    <row r="1700" spans="1:9" x14ac:dyDescent="0.25">
      <c r="A1700" s="1" t="s">
        <v>51</v>
      </c>
      <c r="B1700" s="1" t="s">
        <v>1154</v>
      </c>
      <c r="C1700" s="3">
        <v>2017</v>
      </c>
      <c r="D1700" s="5">
        <v>53000</v>
      </c>
      <c r="E1700" s="1">
        <v>1</v>
      </c>
      <c r="F1700" s="1">
        <v>1125000</v>
      </c>
      <c r="G1700" s="1" t="s">
        <v>306</v>
      </c>
      <c r="H1700" s="1">
        <v>2</v>
      </c>
      <c r="I1700" s="2" t="s">
        <v>1155</v>
      </c>
    </row>
    <row r="1701" spans="1:9" x14ac:dyDescent="0.25">
      <c r="A1701" s="1" t="s">
        <v>30</v>
      </c>
      <c r="B1701" s="1" t="s">
        <v>1156</v>
      </c>
      <c r="C1701" s="3">
        <v>2018</v>
      </c>
      <c r="D1701" s="5">
        <v>38000</v>
      </c>
      <c r="E1701" s="1">
        <v>0</v>
      </c>
      <c r="F1701" s="1">
        <v>990000</v>
      </c>
      <c r="G1701" s="1" t="s">
        <v>306</v>
      </c>
      <c r="H1701" s="1">
        <v>1</v>
      </c>
      <c r="I1701" s="2" t="s">
        <v>1157</v>
      </c>
    </row>
    <row r="1702" spans="1:9" x14ac:dyDescent="0.25">
      <c r="A1702" s="1" t="s">
        <v>196</v>
      </c>
      <c r="B1702" s="1" t="s">
        <v>1158</v>
      </c>
      <c r="C1702" s="3">
        <v>2020</v>
      </c>
      <c r="D1702" s="5">
        <v>13000</v>
      </c>
      <c r="E1702" s="1">
        <v>1</v>
      </c>
      <c r="F1702" s="1">
        <v>685000</v>
      </c>
      <c r="G1702" s="1" t="s">
        <v>306</v>
      </c>
      <c r="H1702" s="1">
        <v>1</v>
      </c>
      <c r="I1702" s="2" t="s">
        <v>1159</v>
      </c>
    </row>
    <row r="1703" spans="1:9" x14ac:dyDescent="0.25">
      <c r="A1703" s="1" t="s">
        <v>3244</v>
      </c>
      <c r="B1703" s="1" t="s">
        <v>1160</v>
      </c>
      <c r="C1703" s="3">
        <v>2017</v>
      </c>
      <c r="D1703" s="5">
        <v>17500</v>
      </c>
      <c r="E1703" s="1">
        <v>1</v>
      </c>
      <c r="F1703" s="1">
        <v>865000</v>
      </c>
      <c r="G1703" s="1" t="s">
        <v>306</v>
      </c>
      <c r="H1703" s="1">
        <v>1</v>
      </c>
      <c r="I1703" s="2" t="s">
        <v>1161</v>
      </c>
    </row>
    <row r="1704" spans="1:9" x14ac:dyDescent="0.25">
      <c r="A1704" s="1" t="s">
        <v>196</v>
      </c>
      <c r="B1704" s="1" t="s">
        <v>1064</v>
      </c>
      <c r="C1704" s="3">
        <v>2017</v>
      </c>
      <c r="D1704" s="5">
        <v>45000</v>
      </c>
      <c r="E1704" s="1">
        <v>0</v>
      </c>
      <c r="F1704" s="1">
        <v>484999.99999999988</v>
      </c>
      <c r="G1704" s="1" t="s">
        <v>306</v>
      </c>
      <c r="H1704" s="1">
        <v>1</v>
      </c>
      <c r="I1704" s="2" t="s">
        <v>1162</v>
      </c>
    </row>
    <row r="1705" spans="1:9" x14ac:dyDescent="0.25">
      <c r="A1705" s="1" t="s">
        <v>51</v>
      </c>
      <c r="B1705" s="1" t="s">
        <v>1163</v>
      </c>
      <c r="C1705" s="3">
        <v>2019</v>
      </c>
      <c r="D1705" s="5">
        <v>15000</v>
      </c>
      <c r="E1705" s="1">
        <v>1</v>
      </c>
      <c r="F1705" s="1">
        <v>899000</v>
      </c>
      <c r="G1705" s="1" t="s">
        <v>306</v>
      </c>
      <c r="H1705" s="1">
        <v>2</v>
      </c>
      <c r="I1705" s="2" t="s">
        <v>1164</v>
      </c>
    </row>
    <row r="1706" spans="1:9" x14ac:dyDescent="0.25">
      <c r="A1706" s="1" t="s">
        <v>3</v>
      </c>
      <c r="B1706" s="1" t="s">
        <v>817</v>
      </c>
      <c r="C1706" s="3">
        <v>2017</v>
      </c>
      <c r="D1706" s="5">
        <v>36000</v>
      </c>
      <c r="E1706" s="1">
        <v>1</v>
      </c>
      <c r="F1706" s="1">
        <v>855000.00000000012</v>
      </c>
      <c r="G1706" s="1" t="s">
        <v>306</v>
      </c>
      <c r="H1706" s="1">
        <v>1</v>
      </c>
      <c r="I1706" s="2" t="s">
        <v>1165</v>
      </c>
    </row>
    <row r="1707" spans="1:9" x14ac:dyDescent="0.25">
      <c r="A1707" s="1" t="s">
        <v>3</v>
      </c>
      <c r="B1707" s="1" t="s">
        <v>1166</v>
      </c>
      <c r="C1707" s="3">
        <v>2020</v>
      </c>
      <c r="D1707" s="5">
        <v>18000</v>
      </c>
      <c r="E1707" s="1">
        <v>1</v>
      </c>
      <c r="F1707" s="1">
        <v>685000</v>
      </c>
      <c r="G1707" s="1" t="s">
        <v>306</v>
      </c>
      <c r="H1707" s="1">
        <v>1</v>
      </c>
      <c r="I1707" s="2" t="s">
        <v>1167</v>
      </c>
    </row>
    <row r="1708" spans="1:9" x14ac:dyDescent="0.25">
      <c r="A1708" s="1" t="s">
        <v>30</v>
      </c>
      <c r="B1708" s="1" t="s">
        <v>1168</v>
      </c>
      <c r="C1708" s="3">
        <v>2017</v>
      </c>
      <c r="D1708" s="5">
        <v>22000</v>
      </c>
      <c r="E1708" s="1">
        <v>1</v>
      </c>
      <c r="F1708" s="1">
        <v>575000</v>
      </c>
      <c r="G1708" s="1" t="s">
        <v>306</v>
      </c>
      <c r="H1708" s="1">
        <v>1</v>
      </c>
      <c r="I1708" s="2" t="s">
        <v>1169</v>
      </c>
    </row>
    <row r="1709" spans="1:9" x14ac:dyDescent="0.25">
      <c r="A1709" s="1" t="s">
        <v>3244</v>
      </c>
      <c r="B1709" s="1" t="s">
        <v>1170</v>
      </c>
      <c r="C1709" s="3">
        <v>2018</v>
      </c>
      <c r="D1709" s="5">
        <v>36500</v>
      </c>
      <c r="E1709" s="1">
        <v>1</v>
      </c>
      <c r="F1709" s="1">
        <v>894999.99999999977</v>
      </c>
      <c r="G1709" s="1" t="s">
        <v>306</v>
      </c>
      <c r="H1709" s="1">
        <v>1</v>
      </c>
      <c r="I1709" s="2" t="s">
        <v>1171</v>
      </c>
    </row>
    <row r="1710" spans="1:9" x14ac:dyDescent="0.25">
      <c r="A1710" s="1" t="s">
        <v>51</v>
      </c>
      <c r="B1710" s="1" t="s">
        <v>1163</v>
      </c>
      <c r="C1710" s="3">
        <v>2019</v>
      </c>
      <c r="D1710" s="5">
        <v>19900</v>
      </c>
      <c r="E1710" s="1">
        <v>1</v>
      </c>
      <c r="F1710" s="1">
        <v>944999.99999999977</v>
      </c>
      <c r="G1710" s="1" t="s">
        <v>306</v>
      </c>
      <c r="H1710" s="1">
        <v>1</v>
      </c>
      <c r="I1710" s="2" t="s">
        <v>1172</v>
      </c>
    </row>
    <row r="1711" spans="1:9" x14ac:dyDescent="0.25">
      <c r="A1711" s="1" t="s">
        <v>3</v>
      </c>
      <c r="B1711" s="1" t="s">
        <v>1111</v>
      </c>
      <c r="C1711" s="3">
        <v>2012</v>
      </c>
      <c r="D1711" s="5">
        <v>42500</v>
      </c>
      <c r="E1711" s="1">
        <v>1</v>
      </c>
      <c r="F1711" s="1">
        <v>475000</v>
      </c>
      <c r="G1711" s="1" t="s">
        <v>306</v>
      </c>
      <c r="H1711" s="1">
        <v>1</v>
      </c>
      <c r="I1711" s="2" t="s">
        <v>1173</v>
      </c>
    </row>
    <row r="1712" spans="1:9" x14ac:dyDescent="0.25">
      <c r="A1712" s="1" t="s">
        <v>3319</v>
      </c>
      <c r="B1712" s="1" t="s">
        <v>1174</v>
      </c>
      <c r="C1712" s="3">
        <v>2021</v>
      </c>
      <c r="D1712" s="5">
        <v>15000</v>
      </c>
      <c r="E1712" s="1">
        <v>1</v>
      </c>
      <c r="F1712" s="1">
        <f>1.5*10000000</f>
        <v>15000000</v>
      </c>
      <c r="G1712" s="1" t="s">
        <v>306</v>
      </c>
      <c r="H1712" s="1">
        <v>1</v>
      </c>
      <c r="I1712" s="2" t="s">
        <v>1175</v>
      </c>
    </row>
    <row r="1713" spans="1:9" x14ac:dyDescent="0.25">
      <c r="A1713" s="1" t="s">
        <v>39</v>
      </c>
      <c r="B1713" s="1" t="s">
        <v>1176</v>
      </c>
      <c r="C1713" s="3">
        <v>2020</v>
      </c>
      <c r="D1713" s="5">
        <v>24000</v>
      </c>
      <c r="E1713" s="1">
        <v>0</v>
      </c>
      <c r="F1713" s="1">
        <v>9400000</v>
      </c>
      <c r="G1713" s="1" t="s">
        <v>306</v>
      </c>
      <c r="H1713" s="1">
        <v>1</v>
      </c>
      <c r="I1713" s="2" t="s">
        <v>1177</v>
      </c>
    </row>
    <row r="1714" spans="1:9" x14ac:dyDescent="0.25">
      <c r="A1714" s="1" t="s">
        <v>3343</v>
      </c>
      <c r="B1714" s="1" t="s">
        <v>478</v>
      </c>
      <c r="C1714" s="3">
        <v>2022</v>
      </c>
      <c r="D1714" s="5">
        <v>8000</v>
      </c>
      <c r="E1714" s="1">
        <v>1</v>
      </c>
      <c r="F1714" s="1">
        <v>8200000</v>
      </c>
      <c r="G1714" s="1" t="s">
        <v>306</v>
      </c>
      <c r="H1714" s="1">
        <v>1</v>
      </c>
      <c r="I1714" s="2" t="s">
        <v>1178</v>
      </c>
    </row>
    <row r="1715" spans="1:9" x14ac:dyDescent="0.25">
      <c r="A1715" s="1" t="s">
        <v>3244</v>
      </c>
      <c r="B1715" s="1" t="s">
        <v>1179</v>
      </c>
      <c r="C1715" s="3">
        <v>2010</v>
      </c>
      <c r="D1715" s="5">
        <v>7000</v>
      </c>
      <c r="E1715" s="1">
        <v>1</v>
      </c>
      <c r="F1715" s="1">
        <v>311000</v>
      </c>
      <c r="G1715" s="1" t="s">
        <v>306</v>
      </c>
      <c r="H1715" s="1">
        <v>1</v>
      </c>
      <c r="I1715" s="2" t="s">
        <v>1180</v>
      </c>
    </row>
    <row r="1716" spans="1:9" x14ac:dyDescent="0.25">
      <c r="A1716" s="1" t="s">
        <v>21</v>
      </c>
      <c r="B1716" s="1" t="s">
        <v>1181</v>
      </c>
      <c r="C1716" s="3">
        <v>2010</v>
      </c>
      <c r="D1716" s="5">
        <v>38000</v>
      </c>
      <c r="E1716" s="1">
        <v>0</v>
      </c>
      <c r="F1716" s="1">
        <v>650000</v>
      </c>
      <c r="G1716" s="1" t="s">
        <v>306</v>
      </c>
      <c r="H1716" s="1">
        <v>1</v>
      </c>
      <c r="I1716" s="2" t="s">
        <v>1182</v>
      </c>
    </row>
    <row r="1717" spans="1:9" x14ac:dyDescent="0.25">
      <c r="A1717" s="1" t="s">
        <v>3244</v>
      </c>
      <c r="B1717" s="1" t="s">
        <v>1183</v>
      </c>
      <c r="C1717" s="3">
        <v>2021</v>
      </c>
      <c r="D1717" s="5">
        <v>25000</v>
      </c>
      <c r="E1717" s="1">
        <v>0</v>
      </c>
      <c r="F1717" s="1">
        <v>875000</v>
      </c>
      <c r="G1717" s="1" t="s">
        <v>1184</v>
      </c>
      <c r="H1717" s="1">
        <v>1</v>
      </c>
      <c r="I1717" s="2" t="s">
        <v>1185</v>
      </c>
    </row>
    <row r="1718" spans="1:9" x14ac:dyDescent="0.25">
      <c r="A1718" s="1" t="s">
        <v>3343</v>
      </c>
      <c r="B1718" s="1" t="s">
        <v>1186</v>
      </c>
      <c r="C1718" s="3">
        <v>2021</v>
      </c>
      <c r="D1718" s="5">
        <v>6500</v>
      </c>
      <c r="E1718" s="1">
        <v>4</v>
      </c>
      <c r="F1718" s="1">
        <v>4500000</v>
      </c>
      <c r="G1718" s="1" t="s">
        <v>1184</v>
      </c>
      <c r="H1718" s="1">
        <v>1</v>
      </c>
      <c r="I1718" s="2" t="s">
        <v>1187</v>
      </c>
    </row>
    <row r="1719" spans="1:9" x14ac:dyDescent="0.25">
      <c r="A1719" s="1" t="s">
        <v>991</v>
      </c>
      <c r="B1719" s="1" t="s">
        <v>1188</v>
      </c>
      <c r="C1719" s="3">
        <v>2018</v>
      </c>
      <c r="D1719" s="5">
        <v>25000</v>
      </c>
      <c r="E1719" s="1">
        <v>1</v>
      </c>
      <c r="F1719" s="1">
        <v>275000</v>
      </c>
      <c r="G1719" s="1" t="s">
        <v>1184</v>
      </c>
      <c r="H1719" s="1">
        <v>1</v>
      </c>
      <c r="I1719" s="2" t="s">
        <v>1189</v>
      </c>
    </row>
    <row r="1720" spans="1:9" x14ac:dyDescent="0.25">
      <c r="A1720" s="1" t="s">
        <v>3244</v>
      </c>
      <c r="B1720" s="1" t="s">
        <v>1190</v>
      </c>
      <c r="C1720" s="3">
        <v>2011</v>
      </c>
      <c r="D1720" s="5">
        <v>33033</v>
      </c>
      <c r="E1720" s="1">
        <v>1</v>
      </c>
      <c r="F1720" s="1">
        <v>240000</v>
      </c>
      <c r="G1720" s="1" t="s">
        <v>1184</v>
      </c>
      <c r="H1720" s="1">
        <v>1</v>
      </c>
      <c r="I1720" s="2" t="s">
        <v>1191</v>
      </c>
    </row>
    <row r="1721" spans="1:9" x14ac:dyDescent="0.25">
      <c r="A1721" s="1" t="s">
        <v>5430</v>
      </c>
      <c r="B1721" s="1" t="s">
        <v>1192</v>
      </c>
      <c r="C1721" s="3">
        <v>2014</v>
      </c>
      <c r="D1721" s="5">
        <v>71000</v>
      </c>
      <c r="E1721" s="1">
        <v>0</v>
      </c>
      <c r="F1721" s="1">
        <v>2000000</v>
      </c>
      <c r="G1721" s="1" t="s">
        <v>1184</v>
      </c>
      <c r="H1721" s="1">
        <v>1</v>
      </c>
      <c r="I1721" s="2" t="s">
        <v>1193</v>
      </c>
    </row>
    <row r="1722" spans="1:9" x14ac:dyDescent="0.25">
      <c r="A1722" s="1" t="s">
        <v>21</v>
      </c>
      <c r="B1722" s="1" t="s">
        <v>924</v>
      </c>
      <c r="C1722" s="3">
        <v>2017</v>
      </c>
      <c r="D1722" s="5">
        <v>52000</v>
      </c>
      <c r="E1722" s="1">
        <v>0</v>
      </c>
      <c r="F1722" s="1">
        <v>2250000</v>
      </c>
      <c r="G1722" s="1" t="s">
        <v>1184</v>
      </c>
      <c r="H1722" s="1">
        <v>1</v>
      </c>
      <c r="I1722" s="2" t="s">
        <v>1194</v>
      </c>
    </row>
    <row r="1723" spans="1:9" x14ac:dyDescent="0.25">
      <c r="A1723" s="1" t="s">
        <v>403</v>
      </c>
      <c r="B1723" s="1" t="s">
        <v>1195</v>
      </c>
      <c r="C1723" s="3">
        <v>2018</v>
      </c>
      <c r="D1723" s="5">
        <v>35000</v>
      </c>
      <c r="E1723" s="1">
        <v>0</v>
      </c>
      <c r="F1723" s="1">
        <v>3000000</v>
      </c>
      <c r="G1723" s="1" t="s">
        <v>1184</v>
      </c>
      <c r="H1723" s="1">
        <v>1</v>
      </c>
      <c r="I1723" s="2" t="s">
        <v>1196</v>
      </c>
    </row>
    <row r="1724" spans="1:9" x14ac:dyDescent="0.25">
      <c r="A1724" s="1" t="s">
        <v>68</v>
      </c>
      <c r="B1724" s="1" t="s">
        <v>1197</v>
      </c>
      <c r="C1724" s="3">
        <v>2014</v>
      </c>
      <c r="D1724" s="5">
        <v>42000</v>
      </c>
      <c r="E1724" s="1">
        <v>1</v>
      </c>
      <c r="F1724" s="1">
        <v>655000</v>
      </c>
      <c r="G1724" s="1" t="s">
        <v>1184</v>
      </c>
      <c r="H1724" s="1">
        <v>1</v>
      </c>
      <c r="I1724" s="2" t="s">
        <v>1198</v>
      </c>
    </row>
    <row r="1725" spans="1:9" x14ac:dyDescent="0.25">
      <c r="A1725" s="1" t="s">
        <v>30</v>
      </c>
      <c r="B1725" s="1" t="s">
        <v>1199</v>
      </c>
      <c r="C1725" s="3">
        <v>2018</v>
      </c>
      <c r="D1725" s="5">
        <v>73000</v>
      </c>
      <c r="E1725" s="1">
        <v>0</v>
      </c>
      <c r="F1725" s="1">
        <v>1370000</v>
      </c>
      <c r="G1725" s="1" t="s">
        <v>1184</v>
      </c>
      <c r="H1725" s="1">
        <v>1</v>
      </c>
      <c r="I1725" s="2" t="s">
        <v>1200</v>
      </c>
    </row>
    <row r="1726" spans="1:9" x14ac:dyDescent="0.25">
      <c r="A1726" s="1" t="s">
        <v>244</v>
      </c>
      <c r="B1726" s="1" t="s">
        <v>977</v>
      </c>
      <c r="C1726" s="3">
        <v>2016</v>
      </c>
      <c r="D1726" s="5">
        <v>29991</v>
      </c>
      <c r="E1726" s="1">
        <v>0</v>
      </c>
      <c r="F1726" s="1">
        <v>745000</v>
      </c>
      <c r="G1726" s="1" t="s">
        <v>1184</v>
      </c>
      <c r="H1726" s="1">
        <v>1</v>
      </c>
      <c r="I1726" s="2" t="s">
        <v>1201</v>
      </c>
    </row>
    <row r="1727" spans="1:9" x14ac:dyDescent="0.25">
      <c r="A1727" s="1" t="s">
        <v>244</v>
      </c>
      <c r="B1727" s="1" t="s">
        <v>977</v>
      </c>
      <c r="C1727" s="3">
        <v>2016</v>
      </c>
      <c r="D1727" s="5">
        <v>27952</v>
      </c>
      <c r="E1727" s="1">
        <v>1</v>
      </c>
      <c r="F1727" s="1">
        <v>745000</v>
      </c>
      <c r="G1727" s="1" t="s">
        <v>1184</v>
      </c>
      <c r="H1727" s="1">
        <v>1</v>
      </c>
      <c r="I1727" s="2" t="s">
        <v>1202</v>
      </c>
    </row>
    <row r="1728" spans="1:9" x14ac:dyDescent="0.25">
      <c r="A1728" s="1" t="s">
        <v>412</v>
      </c>
      <c r="B1728" s="1" t="s">
        <v>583</v>
      </c>
      <c r="C1728" s="3">
        <v>2012</v>
      </c>
      <c r="D1728" s="5">
        <v>95000</v>
      </c>
      <c r="E1728" s="1">
        <v>1</v>
      </c>
      <c r="F1728" s="1">
        <v>1800000</v>
      </c>
      <c r="G1728" s="1" t="s">
        <v>1184</v>
      </c>
      <c r="H1728" s="1">
        <v>1</v>
      </c>
      <c r="I1728" s="2" t="s">
        <v>1203</v>
      </c>
    </row>
    <row r="1729" spans="1:9" x14ac:dyDescent="0.25">
      <c r="A1729" s="1" t="s">
        <v>3244</v>
      </c>
      <c r="B1729" s="1" t="s">
        <v>1190</v>
      </c>
      <c r="C1729" s="3">
        <v>2014</v>
      </c>
      <c r="D1729" s="5">
        <v>35038</v>
      </c>
      <c r="E1729" s="1">
        <v>1</v>
      </c>
      <c r="F1729" s="1">
        <v>272000</v>
      </c>
      <c r="G1729" s="1" t="s">
        <v>1184</v>
      </c>
      <c r="H1729" s="1">
        <v>1</v>
      </c>
      <c r="I1729" s="2" t="s">
        <v>1204</v>
      </c>
    </row>
    <row r="1730" spans="1:9" x14ac:dyDescent="0.25">
      <c r="A1730" s="1" t="s">
        <v>156</v>
      </c>
      <c r="B1730" s="1" t="s">
        <v>1205</v>
      </c>
      <c r="C1730" s="3">
        <v>2021</v>
      </c>
      <c r="D1730" s="5">
        <v>7700</v>
      </c>
      <c r="E1730" s="1">
        <v>0</v>
      </c>
      <c r="F1730" s="1">
        <v>5450000</v>
      </c>
      <c r="G1730" s="1" t="s">
        <v>1184</v>
      </c>
      <c r="H1730" s="1">
        <v>1</v>
      </c>
      <c r="I1730" s="2" t="s">
        <v>1206</v>
      </c>
    </row>
    <row r="1731" spans="1:9" x14ac:dyDescent="0.25">
      <c r="A1731" s="1" t="s">
        <v>156</v>
      </c>
      <c r="B1731" s="1" t="s">
        <v>1207</v>
      </c>
      <c r="C1731" s="3">
        <v>2018</v>
      </c>
      <c r="D1731" s="5">
        <v>57000</v>
      </c>
      <c r="E1731" s="1">
        <v>1</v>
      </c>
      <c r="F1731" s="1">
        <v>6990000.0000000009</v>
      </c>
      <c r="G1731" s="1" t="s">
        <v>1184</v>
      </c>
      <c r="H1731" s="1">
        <v>1</v>
      </c>
      <c r="I1731" s="2" t="s">
        <v>1208</v>
      </c>
    </row>
    <row r="1732" spans="1:9" x14ac:dyDescent="0.25">
      <c r="A1732" s="1" t="s">
        <v>30</v>
      </c>
      <c r="B1732" s="1" t="s">
        <v>1209</v>
      </c>
      <c r="C1732" s="3">
        <v>2020</v>
      </c>
      <c r="D1732" s="5">
        <v>14000</v>
      </c>
      <c r="E1732" s="1">
        <v>1</v>
      </c>
      <c r="F1732" s="1">
        <v>1775000</v>
      </c>
      <c r="G1732" s="1" t="s">
        <v>1184</v>
      </c>
      <c r="H1732" s="1">
        <v>1</v>
      </c>
      <c r="I1732" s="2" t="s">
        <v>1210</v>
      </c>
    </row>
    <row r="1733" spans="1:9" x14ac:dyDescent="0.25">
      <c r="A1733" s="1" t="s">
        <v>3343</v>
      </c>
      <c r="B1733" s="1" t="s">
        <v>478</v>
      </c>
      <c r="C1733" s="3">
        <v>2019</v>
      </c>
      <c r="D1733" s="5">
        <v>89000</v>
      </c>
      <c r="E1733" s="1">
        <v>0</v>
      </c>
      <c r="F1733" s="1">
        <v>4600000</v>
      </c>
      <c r="G1733" s="1" t="s">
        <v>1184</v>
      </c>
      <c r="H1733" s="1">
        <v>1</v>
      </c>
      <c r="I1733" s="2" t="s">
        <v>1211</v>
      </c>
    </row>
    <row r="1734" spans="1:9" x14ac:dyDescent="0.25">
      <c r="A1734" s="1" t="s">
        <v>156</v>
      </c>
      <c r="B1734" s="1" t="s">
        <v>618</v>
      </c>
      <c r="C1734" s="3">
        <v>2021</v>
      </c>
      <c r="D1734" s="5">
        <v>2500</v>
      </c>
      <c r="E1734" s="1">
        <v>0</v>
      </c>
      <c r="F1734" s="1">
        <v>8400000</v>
      </c>
      <c r="G1734" s="1" t="s">
        <v>1184</v>
      </c>
      <c r="H1734" s="1">
        <v>1</v>
      </c>
      <c r="I1734" s="2" t="s">
        <v>1212</v>
      </c>
    </row>
    <row r="1735" spans="1:9" x14ac:dyDescent="0.25">
      <c r="A1735" s="1" t="s">
        <v>54</v>
      </c>
      <c r="B1735" s="1" t="s">
        <v>1213</v>
      </c>
      <c r="C1735" s="3">
        <v>2020</v>
      </c>
      <c r="D1735" s="5">
        <v>19600</v>
      </c>
      <c r="E1735" s="1">
        <v>1</v>
      </c>
      <c r="F1735" s="1">
        <v>1625000</v>
      </c>
      <c r="G1735" s="1" t="s">
        <v>1184</v>
      </c>
      <c r="H1735" s="1">
        <v>1</v>
      </c>
      <c r="I1735" s="2" t="s">
        <v>1214</v>
      </c>
    </row>
    <row r="1736" spans="1:9" x14ac:dyDescent="0.25">
      <c r="A1736" s="1" t="s">
        <v>156</v>
      </c>
      <c r="B1736" s="1" t="s">
        <v>1215</v>
      </c>
      <c r="C1736" s="3">
        <v>2018</v>
      </c>
      <c r="D1736" s="5">
        <v>85000</v>
      </c>
      <c r="E1736" s="1">
        <v>1</v>
      </c>
      <c r="F1736" s="1">
        <v>3300000</v>
      </c>
      <c r="G1736" s="1" t="s">
        <v>1184</v>
      </c>
      <c r="H1736" s="1">
        <v>1</v>
      </c>
      <c r="I1736" s="2" t="s">
        <v>1216</v>
      </c>
    </row>
    <row r="1737" spans="1:9" x14ac:dyDescent="0.25">
      <c r="A1737" s="1" t="s">
        <v>156</v>
      </c>
      <c r="B1737" s="1" t="s">
        <v>1217</v>
      </c>
      <c r="C1737" s="3">
        <v>2011</v>
      </c>
      <c r="D1737" s="5">
        <v>70000</v>
      </c>
      <c r="E1737" s="1">
        <v>0</v>
      </c>
      <c r="F1737" s="1">
        <v>2500000</v>
      </c>
      <c r="G1737" s="1" t="s">
        <v>1184</v>
      </c>
      <c r="H1737" s="1">
        <v>2</v>
      </c>
      <c r="I1737" s="2" t="s">
        <v>1218</v>
      </c>
    </row>
    <row r="1738" spans="1:9" x14ac:dyDescent="0.25">
      <c r="A1738" s="1" t="s">
        <v>156</v>
      </c>
      <c r="B1738" s="1" t="s">
        <v>1219</v>
      </c>
      <c r="C1738" s="3">
        <v>2014</v>
      </c>
      <c r="D1738" s="5">
        <v>120000</v>
      </c>
      <c r="E1738" s="1">
        <v>0</v>
      </c>
      <c r="F1738" s="1">
        <v>2850000</v>
      </c>
      <c r="G1738" s="1" t="s">
        <v>1184</v>
      </c>
      <c r="H1738" s="1">
        <v>1</v>
      </c>
      <c r="I1738" s="2" t="s">
        <v>1220</v>
      </c>
    </row>
    <row r="1739" spans="1:9" x14ac:dyDescent="0.25">
      <c r="A1739" s="1" t="s">
        <v>156</v>
      </c>
      <c r="B1739" s="1" t="s">
        <v>606</v>
      </c>
      <c r="C1739" s="3">
        <v>2022</v>
      </c>
      <c r="D1739" s="5">
        <v>6000</v>
      </c>
      <c r="E1739" s="1">
        <v>1</v>
      </c>
      <c r="F1739" s="1">
        <v>6200000</v>
      </c>
      <c r="G1739" s="1" t="s">
        <v>1184</v>
      </c>
      <c r="H1739" s="1">
        <v>1</v>
      </c>
      <c r="I1739" s="2" t="s">
        <v>1221</v>
      </c>
    </row>
    <row r="1740" spans="1:9" x14ac:dyDescent="0.25">
      <c r="A1740" s="1" t="s">
        <v>3435</v>
      </c>
      <c r="B1740" s="1" t="s">
        <v>1222</v>
      </c>
      <c r="C1740" s="3">
        <v>2021</v>
      </c>
      <c r="D1740" s="5">
        <v>12000</v>
      </c>
      <c r="E1740" s="1">
        <v>0</v>
      </c>
      <c r="F1740" s="1">
        <v>4000000</v>
      </c>
      <c r="G1740" s="1" t="s">
        <v>1184</v>
      </c>
      <c r="H1740" s="1">
        <v>1</v>
      </c>
      <c r="I1740" s="2" t="s">
        <v>1223</v>
      </c>
    </row>
    <row r="1741" spans="1:9" x14ac:dyDescent="0.25">
      <c r="A1741" s="1" t="s">
        <v>143</v>
      </c>
      <c r="B1741" s="1" t="s">
        <v>1113</v>
      </c>
      <c r="C1741" s="3">
        <v>2014</v>
      </c>
      <c r="D1741" s="5">
        <v>28000</v>
      </c>
      <c r="E1741" s="1">
        <v>0</v>
      </c>
      <c r="F1741" s="1">
        <v>4600000</v>
      </c>
      <c r="G1741" s="1" t="s">
        <v>1184</v>
      </c>
      <c r="H1741" s="1">
        <v>1</v>
      </c>
      <c r="I1741" s="2" t="s">
        <v>1224</v>
      </c>
    </row>
    <row r="1742" spans="1:9" x14ac:dyDescent="0.25">
      <c r="A1742" s="1" t="s">
        <v>412</v>
      </c>
      <c r="B1742" s="1" t="s">
        <v>1225</v>
      </c>
      <c r="C1742" s="3">
        <v>2018</v>
      </c>
      <c r="D1742" s="5">
        <v>15000</v>
      </c>
      <c r="E1742" s="1">
        <v>0</v>
      </c>
      <c r="F1742" s="1">
        <v>4100000</v>
      </c>
      <c r="G1742" s="1" t="s">
        <v>1184</v>
      </c>
      <c r="H1742" s="1">
        <v>1</v>
      </c>
      <c r="I1742" s="2" t="s">
        <v>1226</v>
      </c>
    </row>
    <row r="1743" spans="1:9" x14ac:dyDescent="0.25">
      <c r="A1743" s="1" t="s">
        <v>412</v>
      </c>
      <c r="B1743" s="1" t="s">
        <v>1225</v>
      </c>
      <c r="C1743" s="3">
        <v>2017</v>
      </c>
      <c r="D1743" s="5">
        <v>55000</v>
      </c>
      <c r="E1743" s="1">
        <v>0</v>
      </c>
      <c r="F1743" s="1">
        <v>3400000</v>
      </c>
      <c r="G1743" s="1" t="s">
        <v>1184</v>
      </c>
      <c r="H1743" s="1">
        <v>1</v>
      </c>
      <c r="I1743" s="2" t="s">
        <v>1227</v>
      </c>
    </row>
    <row r="1744" spans="1:9" x14ac:dyDescent="0.25">
      <c r="A1744" s="1" t="s">
        <v>3343</v>
      </c>
      <c r="B1744" s="1" t="s">
        <v>1228</v>
      </c>
      <c r="C1744" s="3">
        <v>2022</v>
      </c>
      <c r="D1744" s="5">
        <v>2000</v>
      </c>
      <c r="E1744" s="1">
        <v>1</v>
      </c>
      <c r="F1744" s="1">
        <v>6450000</v>
      </c>
      <c r="G1744" s="1" t="s">
        <v>1184</v>
      </c>
      <c r="H1744" s="1">
        <v>1</v>
      </c>
      <c r="I1744" s="2" t="s">
        <v>1229</v>
      </c>
    </row>
    <row r="1745" spans="1:9" x14ac:dyDescent="0.25">
      <c r="A1745" s="1" t="s">
        <v>156</v>
      </c>
      <c r="B1745" s="1" t="s">
        <v>574</v>
      </c>
      <c r="C1745" s="3">
        <v>2021</v>
      </c>
      <c r="D1745" s="5">
        <v>7100</v>
      </c>
      <c r="E1745" s="1">
        <v>0</v>
      </c>
      <c r="F1745" s="1">
        <v>4750000</v>
      </c>
      <c r="G1745" s="1" t="s">
        <v>1184</v>
      </c>
      <c r="H1745" s="1">
        <v>1</v>
      </c>
      <c r="I1745" s="2" t="s">
        <v>1230</v>
      </c>
    </row>
    <row r="1746" spans="1:9" x14ac:dyDescent="0.25">
      <c r="A1746" s="1" t="s">
        <v>156</v>
      </c>
      <c r="B1746" s="1" t="s">
        <v>606</v>
      </c>
      <c r="C1746" s="3">
        <v>2021</v>
      </c>
      <c r="D1746" s="5">
        <v>22600</v>
      </c>
      <c r="E1746" s="1">
        <v>0</v>
      </c>
      <c r="F1746" s="1">
        <v>5750000</v>
      </c>
      <c r="G1746" s="1" t="s">
        <v>1184</v>
      </c>
      <c r="H1746" s="1"/>
      <c r="I1746" s="2" t="s">
        <v>1231</v>
      </c>
    </row>
    <row r="1747" spans="1:9" x14ac:dyDescent="0.25">
      <c r="A1747" s="1" t="s">
        <v>30</v>
      </c>
      <c r="B1747" s="1" t="s">
        <v>1232</v>
      </c>
      <c r="C1747" s="3">
        <v>2021</v>
      </c>
      <c r="D1747" s="5">
        <v>24000</v>
      </c>
      <c r="E1747" s="1">
        <v>1</v>
      </c>
      <c r="F1747" s="1">
        <v>1130000</v>
      </c>
      <c r="G1747" s="1" t="s">
        <v>1184</v>
      </c>
      <c r="H1747" s="1">
        <v>1</v>
      </c>
      <c r="I1747" s="2" t="s">
        <v>1233</v>
      </c>
    </row>
    <row r="1748" spans="1:9" x14ac:dyDescent="0.25">
      <c r="A1748" s="1" t="s">
        <v>68</v>
      </c>
      <c r="B1748" s="1" t="s">
        <v>1234</v>
      </c>
      <c r="C1748" s="3">
        <v>2021</v>
      </c>
      <c r="D1748" s="5">
        <v>10000</v>
      </c>
      <c r="E1748" s="1">
        <v>0</v>
      </c>
      <c r="F1748" s="1">
        <v>790000</v>
      </c>
      <c r="G1748" s="1" t="s">
        <v>1184</v>
      </c>
      <c r="H1748" s="1">
        <v>1</v>
      </c>
      <c r="I1748" s="2" t="s">
        <v>1235</v>
      </c>
    </row>
    <row r="1749" spans="1:9" x14ac:dyDescent="0.25">
      <c r="A1749" s="1" t="s">
        <v>489</v>
      </c>
      <c r="B1749" s="1" t="s">
        <v>1236</v>
      </c>
      <c r="C1749" s="3">
        <v>2019</v>
      </c>
      <c r="D1749" s="5">
        <v>37000</v>
      </c>
      <c r="E1749" s="1">
        <v>0</v>
      </c>
      <c r="F1749" s="1">
        <v>5900000</v>
      </c>
      <c r="G1749" s="1" t="s">
        <v>1184</v>
      </c>
      <c r="H1749" s="1">
        <v>1</v>
      </c>
      <c r="I1749" s="2" t="s">
        <v>1237</v>
      </c>
    </row>
    <row r="1750" spans="1:9" x14ac:dyDescent="0.25">
      <c r="A1750" s="1" t="s">
        <v>156</v>
      </c>
      <c r="B1750" s="1" t="s">
        <v>1238</v>
      </c>
      <c r="C1750" s="3">
        <v>2013</v>
      </c>
      <c r="D1750" s="5">
        <v>115000</v>
      </c>
      <c r="E1750" s="1">
        <v>1</v>
      </c>
      <c r="F1750" s="1">
        <v>2900000</v>
      </c>
      <c r="G1750" s="1" t="s">
        <v>1184</v>
      </c>
      <c r="H1750" s="1">
        <v>2</v>
      </c>
      <c r="I1750" s="2" t="s">
        <v>1239</v>
      </c>
    </row>
    <row r="1751" spans="1:9" x14ac:dyDescent="0.25">
      <c r="A1751" s="1" t="s">
        <v>39</v>
      </c>
      <c r="B1751" s="1" t="s">
        <v>756</v>
      </c>
      <c r="C1751" s="3">
        <v>2017</v>
      </c>
      <c r="D1751" s="5">
        <v>82000</v>
      </c>
      <c r="E1751" s="1">
        <v>1</v>
      </c>
      <c r="F1751" s="1">
        <v>4900000</v>
      </c>
      <c r="G1751" s="1" t="s">
        <v>1184</v>
      </c>
      <c r="H1751" s="1">
        <v>1</v>
      </c>
      <c r="I1751" s="2" t="s">
        <v>1240</v>
      </c>
    </row>
    <row r="1752" spans="1:9" x14ac:dyDescent="0.25">
      <c r="A1752" s="1" t="s">
        <v>54</v>
      </c>
      <c r="B1752" s="1" t="s">
        <v>1241</v>
      </c>
      <c r="C1752" s="3">
        <v>2020</v>
      </c>
      <c r="D1752" s="5">
        <v>14400</v>
      </c>
      <c r="E1752" s="1">
        <v>0</v>
      </c>
      <c r="F1752" s="1">
        <v>1450000</v>
      </c>
      <c r="G1752" s="1" t="s">
        <v>1184</v>
      </c>
      <c r="H1752" s="1">
        <v>1</v>
      </c>
      <c r="I1752" s="2" t="s">
        <v>1242</v>
      </c>
    </row>
    <row r="1753" spans="1:9" x14ac:dyDescent="0.25">
      <c r="A1753" s="1" t="s">
        <v>3244</v>
      </c>
      <c r="B1753" s="1" t="s">
        <v>1243</v>
      </c>
      <c r="C1753" s="3">
        <v>2018</v>
      </c>
      <c r="D1753" s="5">
        <v>39600</v>
      </c>
      <c r="E1753" s="1">
        <v>0</v>
      </c>
      <c r="F1753" s="1">
        <v>950000</v>
      </c>
      <c r="G1753" s="1" t="s">
        <v>1184</v>
      </c>
      <c r="H1753" s="1">
        <v>1</v>
      </c>
      <c r="I1753" s="2" t="s">
        <v>1244</v>
      </c>
    </row>
    <row r="1754" spans="1:9" x14ac:dyDescent="0.25">
      <c r="A1754" s="1" t="s">
        <v>21</v>
      </c>
      <c r="B1754" s="1" t="s">
        <v>1245</v>
      </c>
      <c r="C1754" s="3">
        <v>2018</v>
      </c>
      <c r="D1754" s="5">
        <v>35000</v>
      </c>
      <c r="E1754" s="1">
        <v>0</v>
      </c>
      <c r="F1754" s="1">
        <v>1075000</v>
      </c>
      <c r="G1754" s="1" t="s">
        <v>1184</v>
      </c>
      <c r="H1754" s="1">
        <v>1</v>
      </c>
      <c r="I1754" s="2" t="s">
        <v>1246</v>
      </c>
    </row>
    <row r="1755" spans="1:9" x14ac:dyDescent="0.25">
      <c r="A1755" s="1" t="s">
        <v>3435</v>
      </c>
      <c r="B1755" s="1" t="s">
        <v>1247</v>
      </c>
      <c r="C1755" s="3">
        <v>2021</v>
      </c>
      <c r="D1755" s="5">
        <v>25700</v>
      </c>
      <c r="E1755" s="1">
        <v>1</v>
      </c>
      <c r="F1755" s="1">
        <v>1975000</v>
      </c>
      <c r="G1755" s="1" t="s">
        <v>1184</v>
      </c>
      <c r="H1755" s="1">
        <v>1</v>
      </c>
      <c r="I1755" s="2" t="s">
        <v>1248</v>
      </c>
    </row>
    <row r="1756" spans="1:9" x14ac:dyDescent="0.25">
      <c r="A1756" s="1" t="s">
        <v>30</v>
      </c>
      <c r="B1756" s="1" t="s">
        <v>1249</v>
      </c>
      <c r="C1756" s="3">
        <v>2021</v>
      </c>
      <c r="D1756" s="5">
        <v>17000</v>
      </c>
      <c r="E1756" s="1">
        <v>0</v>
      </c>
      <c r="F1756" s="1">
        <v>680000</v>
      </c>
      <c r="G1756" s="1" t="s">
        <v>1184</v>
      </c>
      <c r="H1756" s="1">
        <v>1</v>
      </c>
      <c r="I1756" s="2" t="s">
        <v>1250</v>
      </c>
    </row>
    <row r="1757" spans="1:9" x14ac:dyDescent="0.25">
      <c r="A1757" s="1" t="s">
        <v>68</v>
      </c>
      <c r="B1757" s="1" t="s">
        <v>1234</v>
      </c>
      <c r="C1757" s="3">
        <v>2020</v>
      </c>
      <c r="D1757" s="5">
        <v>23000</v>
      </c>
      <c r="E1757" s="1">
        <v>1</v>
      </c>
      <c r="F1757" s="1">
        <v>760000</v>
      </c>
      <c r="G1757" s="1" t="s">
        <v>1184</v>
      </c>
      <c r="H1757" s="1">
        <v>1</v>
      </c>
      <c r="I1757" s="2" t="s">
        <v>1251</v>
      </c>
    </row>
    <row r="1758" spans="1:9" x14ac:dyDescent="0.25">
      <c r="A1758" s="1" t="s">
        <v>244</v>
      </c>
      <c r="B1758" s="1" t="s">
        <v>1252</v>
      </c>
      <c r="C1758" s="3">
        <v>2017</v>
      </c>
      <c r="D1758" s="5">
        <v>53000</v>
      </c>
      <c r="E1758" s="1">
        <v>1</v>
      </c>
      <c r="F1758" s="1">
        <v>825000</v>
      </c>
      <c r="G1758" s="1" t="s">
        <v>1184</v>
      </c>
      <c r="H1758" s="1">
        <v>1</v>
      </c>
      <c r="I1758" s="2" t="s">
        <v>1253</v>
      </c>
    </row>
    <row r="1759" spans="1:9" x14ac:dyDescent="0.25">
      <c r="A1759" s="1" t="s">
        <v>3343</v>
      </c>
      <c r="B1759" s="1" t="s">
        <v>1186</v>
      </c>
      <c r="C1759" s="3">
        <v>2021</v>
      </c>
      <c r="D1759" s="5">
        <v>6500</v>
      </c>
      <c r="E1759" s="1">
        <v>1</v>
      </c>
      <c r="F1759" s="1">
        <v>4500000</v>
      </c>
      <c r="G1759" s="1" t="s">
        <v>1184</v>
      </c>
      <c r="H1759" s="1">
        <v>1</v>
      </c>
      <c r="I1759" s="2" t="s">
        <v>1254</v>
      </c>
    </row>
    <row r="1760" spans="1:9" x14ac:dyDescent="0.25">
      <c r="A1760" s="1" t="s">
        <v>156</v>
      </c>
      <c r="B1760" s="1" t="s">
        <v>574</v>
      </c>
      <c r="C1760" s="3">
        <v>2021</v>
      </c>
      <c r="D1760" s="5">
        <v>9000</v>
      </c>
      <c r="E1760" s="1">
        <v>0</v>
      </c>
      <c r="F1760" s="1">
        <v>4500000</v>
      </c>
      <c r="G1760" s="1" t="s">
        <v>1184</v>
      </c>
      <c r="H1760" s="1">
        <v>1</v>
      </c>
      <c r="I1760" s="2" t="s">
        <v>1255</v>
      </c>
    </row>
    <row r="1761" spans="1:9" x14ac:dyDescent="0.25">
      <c r="A1761" s="1" t="s">
        <v>30</v>
      </c>
      <c r="B1761" s="1" t="s">
        <v>1256</v>
      </c>
      <c r="C1761" s="3">
        <v>2021</v>
      </c>
      <c r="D1761" s="5">
        <v>37200</v>
      </c>
      <c r="E1761" s="1">
        <v>0</v>
      </c>
      <c r="F1761" s="1">
        <v>1889999.9999999995</v>
      </c>
      <c r="G1761" s="1" t="s">
        <v>1184</v>
      </c>
      <c r="H1761" s="1">
        <v>1</v>
      </c>
      <c r="I1761" s="2" t="s">
        <v>1257</v>
      </c>
    </row>
    <row r="1762" spans="1:9" x14ac:dyDescent="0.25">
      <c r="A1762" s="1" t="s">
        <v>156</v>
      </c>
      <c r="B1762" s="1" t="s">
        <v>574</v>
      </c>
      <c r="C1762" s="3">
        <v>2020</v>
      </c>
      <c r="D1762" s="5">
        <v>21800</v>
      </c>
      <c r="E1762" s="1">
        <v>1</v>
      </c>
      <c r="F1762" s="1">
        <v>4350000</v>
      </c>
      <c r="G1762" s="1" t="s">
        <v>1184</v>
      </c>
      <c r="H1762" s="1">
        <v>1</v>
      </c>
      <c r="I1762" s="2" t="s">
        <v>1258</v>
      </c>
    </row>
    <row r="1763" spans="1:9" x14ac:dyDescent="0.25">
      <c r="A1763" s="1" t="s">
        <v>3343</v>
      </c>
      <c r="B1763" s="1" t="s">
        <v>593</v>
      </c>
      <c r="C1763" s="3">
        <v>2015</v>
      </c>
      <c r="D1763" s="5">
        <v>77000</v>
      </c>
      <c r="E1763" s="1">
        <v>0</v>
      </c>
      <c r="F1763" s="1">
        <v>4200000</v>
      </c>
      <c r="G1763" s="1" t="s">
        <v>1184</v>
      </c>
      <c r="H1763" s="1">
        <v>2</v>
      </c>
      <c r="I1763" s="2" t="s">
        <v>1259</v>
      </c>
    </row>
    <row r="1764" spans="1:9" x14ac:dyDescent="0.25">
      <c r="A1764" s="1" t="s">
        <v>54</v>
      </c>
      <c r="B1764" s="1" t="s">
        <v>1260</v>
      </c>
      <c r="C1764" s="3">
        <v>2019</v>
      </c>
      <c r="D1764" s="5">
        <v>57600</v>
      </c>
      <c r="E1764" s="1">
        <v>1</v>
      </c>
      <c r="F1764" s="1">
        <v>1525000</v>
      </c>
      <c r="G1764" s="1" t="s">
        <v>1184</v>
      </c>
      <c r="H1764" s="1">
        <v>1</v>
      </c>
      <c r="I1764" s="2" t="s">
        <v>1261</v>
      </c>
    </row>
    <row r="1765" spans="1:9" x14ac:dyDescent="0.25">
      <c r="A1765" s="1" t="s">
        <v>54</v>
      </c>
      <c r="B1765" s="1" t="s">
        <v>1262</v>
      </c>
      <c r="C1765" s="3">
        <v>2020</v>
      </c>
      <c r="D1765" s="5">
        <v>23000</v>
      </c>
      <c r="E1765" s="1">
        <v>1</v>
      </c>
      <c r="F1765" s="1">
        <v>1050000</v>
      </c>
      <c r="G1765" s="1" t="s">
        <v>1184</v>
      </c>
      <c r="H1765" s="1">
        <v>1</v>
      </c>
      <c r="I1765" s="2" t="s">
        <v>1263</v>
      </c>
    </row>
    <row r="1766" spans="1:9" x14ac:dyDescent="0.25">
      <c r="A1766" s="1" t="s">
        <v>65</v>
      </c>
      <c r="B1766" s="1" t="s">
        <v>1264</v>
      </c>
      <c r="C1766" s="3">
        <v>2017</v>
      </c>
      <c r="D1766" s="5">
        <v>24000</v>
      </c>
      <c r="E1766" s="1">
        <v>0</v>
      </c>
      <c r="F1766" s="1">
        <v>1650000</v>
      </c>
      <c r="G1766" s="1" t="s">
        <v>1184</v>
      </c>
      <c r="H1766" s="1">
        <v>1</v>
      </c>
      <c r="I1766" s="2" t="s">
        <v>1265</v>
      </c>
    </row>
    <row r="1767" spans="1:9" x14ac:dyDescent="0.25">
      <c r="A1767" s="1" t="s">
        <v>65</v>
      </c>
      <c r="B1767" s="1" t="s">
        <v>1264</v>
      </c>
      <c r="C1767" s="3">
        <v>2017</v>
      </c>
      <c r="D1767" s="5">
        <v>36000</v>
      </c>
      <c r="E1767" s="1">
        <v>1</v>
      </c>
      <c r="F1767" s="1">
        <v>1650000</v>
      </c>
      <c r="G1767" s="1" t="s">
        <v>1184</v>
      </c>
      <c r="H1767" s="1">
        <v>1</v>
      </c>
      <c r="I1767" s="2" t="s">
        <v>1266</v>
      </c>
    </row>
    <row r="1768" spans="1:9" x14ac:dyDescent="0.25">
      <c r="A1768" s="1" t="s">
        <v>68</v>
      </c>
      <c r="B1768" s="1" t="s">
        <v>1267</v>
      </c>
      <c r="C1768" s="3">
        <v>2020</v>
      </c>
      <c r="D1768" s="5">
        <v>16600</v>
      </c>
      <c r="E1768" s="1">
        <v>0</v>
      </c>
      <c r="F1768" s="1">
        <v>1250000</v>
      </c>
      <c r="G1768" s="1" t="s">
        <v>1184</v>
      </c>
      <c r="H1768" s="1">
        <v>1</v>
      </c>
      <c r="I1768" s="2" t="s">
        <v>1268</v>
      </c>
    </row>
    <row r="1769" spans="1:9" x14ac:dyDescent="0.25">
      <c r="A1769" s="1" t="s">
        <v>3244</v>
      </c>
      <c r="B1769" s="1" t="s">
        <v>1269</v>
      </c>
      <c r="C1769" s="3">
        <v>2020</v>
      </c>
      <c r="D1769" s="5">
        <v>11800</v>
      </c>
      <c r="E1769" s="1">
        <v>0</v>
      </c>
      <c r="F1769" s="1">
        <v>890000</v>
      </c>
      <c r="G1769" s="1" t="s">
        <v>1184</v>
      </c>
      <c r="H1769" s="1">
        <v>1</v>
      </c>
      <c r="I1769" s="2" t="s">
        <v>1270</v>
      </c>
    </row>
    <row r="1770" spans="1:9" x14ac:dyDescent="0.25">
      <c r="A1770" s="1" t="s">
        <v>51</v>
      </c>
      <c r="B1770" s="1" t="s">
        <v>1271</v>
      </c>
      <c r="C1770" s="3">
        <v>2021</v>
      </c>
      <c r="D1770" s="5">
        <v>36700</v>
      </c>
      <c r="E1770" s="1">
        <v>0</v>
      </c>
      <c r="F1770" s="1">
        <v>1490000</v>
      </c>
      <c r="G1770" s="1" t="s">
        <v>1184</v>
      </c>
      <c r="H1770" s="1">
        <v>1</v>
      </c>
      <c r="I1770" s="2" t="s">
        <v>1272</v>
      </c>
    </row>
    <row r="1771" spans="1:9" x14ac:dyDescent="0.25">
      <c r="A1771" s="1" t="s">
        <v>196</v>
      </c>
      <c r="B1771" s="1" t="s">
        <v>1273</v>
      </c>
      <c r="C1771" s="3">
        <v>2020</v>
      </c>
      <c r="D1771" s="5">
        <v>7100</v>
      </c>
      <c r="E1771" s="1">
        <v>0</v>
      </c>
      <c r="F1771" s="1">
        <v>675000</v>
      </c>
      <c r="G1771" s="1" t="s">
        <v>1184</v>
      </c>
      <c r="H1771" s="1">
        <v>1</v>
      </c>
      <c r="I1771" s="2" t="s">
        <v>1274</v>
      </c>
    </row>
    <row r="1772" spans="1:9" x14ac:dyDescent="0.25">
      <c r="A1772" s="1" t="s">
        <v>30</v>
      </c>
      <c r="B1772" s="1" t="s">
        <v>1275</v>
      </c>
      <c r="C1772" s="3">
        <v>2020</v>
      </c>
      <c r="D1772" s="5">
        <v>14800</v>
      </c>
      <c r="E1772" s="1">
        <v>1</v>
      </c>
      <c r="F1772" s="1">
        <v>925000</v>
      </c>
      <c r="G1772" s="1" t="s">
        <v>1184</v>
      </c>
      <c r="H1772" s="1">
        <v>1</v>
      </c>
      <c r="I1772" s="2" t="s">
        <v>1276</v>
      </c>
    </row>
    <row r="1773" spans="1:9" x14ac:dyDescent="0.25">
      <c r="A1773" s="1" t="s">
        <v>30</v>
      </c>
      <c r="B1773" s="1" t="s">
        <v>1275</v>
      </c>
      <c r="C1773" s="3">
        <v>2021</v>
      </c>
      <c r="D1773" s="5">
        <v>4900</v>
      </c>
      <c r="E1773" s="1">
        <v>1</v>
      </c>
      <c r="F1773" s="1">
        <v>894999.99999999977</v>
      </c>
      <c r="G1773" s="1" t="s">
        <v>1184</v>
      </c>
      <c r="H1773" s="1">
        <v>1</v>
      </c>
      <c r="I1773" s="2" t="s">
        <v>1277</v>
      </c>
    </row>
    <row r="1774" spans="1:9" x14ac:dyDescent="0.25">
      <c r="A1774" s="1" t="s">
        <v>30</v>
      </c>
      <c r="B1774" s="1" t="s">
        <v>1275</v>
      </c>
      <c r="C1774" s="3">
        <v>2020</v>
      </c>
      <c r="D1774" s="5">
        <v>18000</v>
      </c>
      <c r="E1774" s="1">
        <v>1</v>
      </c>
      <c r="F1774" s="1">
        <v>925000</v>
      </c>
      <c r="G1774" s="1" t="s">
        <v>1184</v>
      </c>
      <c r="H1774" s="1">
        <v>1</v>
      </c>
      <c r="I1774" s="2" t="s">
        <v>1278</v>
      </c>
    </row>
    <row r="1775" spans="1:9" x14ac:dyDescent="0.25">
      <c r="A1775" s="1" t="s">
        <v>156</v>
      </c>
      <c r="B1775" s="1" t="s">
        <v>936</v>
      </c>
      <c r="C1775" s="3">
        <v>2020</v>
      </c>
      <c r="D1775" s="5">
        <v>19000</v>
      </c>
      <c r="E1775" s="1">
        <v>1</v>
      </c>
      <c r="F1775" s="1">
        <v>4700000</v>
      </c>
      <c r="G1775" s="1" t="s">
        <v>1184</v>
      </c>
      <c r="H1775" s="1">
        <v>1</v>
      </c>
      <c r="I1775" s="2" t="s">
        <v>1279</v>
      </c>
    </row>
    <row r="1776" spans="1:9" x14ac:dyDescent="0.25">
      <c r="A1776" s="1" t="s">
        <v>54</v>
      </c>
      <c r="B1776" s="1" t="s">
        <v>1280</v>
      </c>
      <c r="C1776" s="3">
        <v>2020</v>
      </c>
      <c r="D1776" s="5">
        <v>11000</v>
      </c>
      <c r="E1776" s="1">
        <v>1</v>
      </c>
      <c r="F1776" s="1">
        <v>1750000</v>
      </c>
      <c r="G1776" s="1" t="s">
        <v>1184</v>
      </c>
      <c r="H1776" s="1">
        <v>1</v>
      </c>
      <c r="I1776" s="2" t="s">
        <v>1281</v>
      </c>
    </row>
    <row r="1777" spans="1:9" x14ac:dyDescent="0.25">
      <c r="A1777" s="1" t="s">
        <v>3244</v>
      </c>
      <c r="B1777" s="1" t="s">
        <v>1183</v>
      </c>
      <c r="C1777" s="3">
        <v>2020</v>
      </c>
      <c r="D1777" s="5">
        <v>41500</v>
      </c>
      <c r="E1777" s="1">
        <v>0</v>
      </c>
      <c r="F1777" s="1">
        <v>890000</v>
      </c>
      <c r="G1777" s="1" t="s">
        <v>1184</v>
      </c>
      <c r="H1777" s="1">
        <v>1</v>
      </c>
      <c r="I1777" s="2" t="s">
        <v>1282</v>
      </c>
    </row>
    <row r="1778" spans="1:9" x14ac:dyDescent="0.25">
      <c r="A1778" s="1" t="s">
        <v>156</v>
      </c>
      <c r="B1778" s="1" t="s">
        <v>436</v>
      </c>
      <c r="C1778" s="3">
        <v>2021</v>
      </c>
      <c r="D1778" s="5">
        <v>24000</v>
      </c>
      <c r="E1778" s="1">
        <v>0</v>
      </c>
      <c r="F1778" s="1">
        <v>6950000</v>
      </c>
      <c r="G1778" s="1" t="s">
        <v>1184</v>
      </c>
      <c r="H1778" s="1">
        <v>1</v>
      </c>
      <c r="I1778" s="2" t="s">
        <v>1283</v>
      </c>
    </row>
    <row r="1779" spans="1:9" x14ac:dyDescent="0.25">
      <c r="A1779" s="1" t="s">
        <v>68</v>
      </c>
      <c r="B1779" s="1" t="s">
        <v>1284</v>
      </c>
      <c r="C1779" s="3">
        <v>2020</v>
      </c>
      <c r="D1779" s="5">
        <v>23500</v>
      </c>
      <c r="E1779" s="1">
        <v>0</v>
      </c>
      <c r="F1779" s="1">
        <v>925000</v>
      </c>
      <c r="G1779" s="1" t="s">
        <v>1184</v>
      </c>
      <c r="H1779" s="1">
        <v>1</v>
      </c>
      <c r="I1779" s="2" t="s">
        <v>1285</v>
      </c>
    </row>
    <row r="1780" spans="1:9" x14ac:dyDescent="0.25">
      <c r="A1780" s="1" t="s">
        <v>30</v>
      </c>
      <c r="B1780" s="1" t="s">
        <v>401</v>
      </c>
      <c r="C1780" s="3">
        <v>2018</v>
      </c>
      <c r="D1780" s="5">
        <v>19600</v>
      </c>
      <c r="E1780" s="1">
        <v>1</v>
      </c>
      <c r="F1780" s="1">
        <v>575000</v>
      </c>
      <c r="G1780" s="1" t="s">
        <v>1184</v>
      </c>
      <c r="H1780" s="1">
        <v>1</v>
      </c>
      <c r="I1780" s="2" t="s">
        <v>1286</v>
      </c>
    </row>
    <row r="1781" spans="1:9" x14ac:dyDescent="0.25">
      <c r="A1781" s="1" t="s">
        <v>3343</v>
      </c>
      <c r="B1781" s="1" t="s">
        <v>593</v>
      </c>
      <c r="C1781" s="3">
        <v>2015</v>
      </c>
      <c r="D1781" s="5">
        <v>99000</v>
      </c>
      <c r="E1781" s="1">
        <v>1</v>
      </c>
      <c r="F1781" s="1">
        <v>4600000</v>
      </c>
      <c r="G1781" s="1" t="s">
        <v>1184</v>
      </c>
      <c r="H1781" s="1">
        <v>1</v>
      </c>
      <c r="I1781" s="2" t="s">
        <v>1287</v>
      </c>
    </row>
    <row r="1782" spans="1:9" x14ac:dyDescent="0.25">
      <c r="A1782" s="1" t="s">
        <v>156</v>
      </c>
      <c r="B1782" s="1" t="s">
        <v>1288</v>
      </c>
      <c r="C1782" s="3">
        <v>2019</v>
      </c>
      <c r="D1782" s="5">
        <v>56074</v>
      </c>
      <c r="E1782" s="1">
        <v>1</v>
      </c>
      <c r="F1782" s="1">
        <v>7400000</v>
      </c>
      <c r="G1782" s="1" t="s">
        <v>1184</v>
      </c>
      <c r="H1782" s="1">
        <v>1</v>
      </c>
      <c r="I1782" s="2" t="s">
        <v>1289</v>
      </c>
    </row>
    <row r="1783" spans="1:9" x14ac:dyDescent="0.25">
      <c r="A1783" s="1" t="s">
        <v>403</v>
      </c>
      <c r="B1783" s="1" t="s">
        <v>1290</v>
      </c>
      <c r="C1783" s="3">
        <v>2018</v>
      </c>
      <c r="D1783" s="5">
        <v>50600</v>
      </c>
      <c r="E1783" s="1">
        <v>1</v>
      </c>
      <c r="F1783" s="1">
        <v>975000</v>
      </c>
      <c r="G1783" s="1" t="s">
        <v>1184</v>
      </c>
      <c r="H1783" s="1">
        <v>1</v>
      </c>
      <c r="I1783" s="2" t="s">
        <v>1291</v>
      </c>
    </row>
    <row r="1784" spans="1:9" x14ac:dyDescent="0.25">
      <c r="A1784" s="1" t="s">
        <v>30</v>
      </c>
      <c r="B1784" s="1" t="s">
        <v>1292</v>
      </c>
      <c r="C1784" s="3">
        <v>2019</v>
      </c>
      <c r="D1784" s="5">
        <v>28000</v>
      </c>
      <c r="E1784" s="1">
        <v>1</v>
      </c>
      <c r="F1784" s="1">
        <v>590000</v>
      </c>
      <c r="G1784" s="1" t="s">
        <v>1184</v>
      </c>
      <c r="H1784" s="1">
        <v>1</v>
      </c>
      <c r="I1784" s="2" t="s">
        <v>1293</v>
      </c>
    </row>
    <row r="1785" spans="1:9" x14ac:dyDescent="0.25">
      <c r="A1785" s="1" t="s">
        <v>3343</v>
      </c>
      <c r="B1785" s="1" t="s">
        <v>1294</v>
      </c>
      <c r="C1785" s="3">
        <v>2018</v>
      </c>
      <c r="D1785" s="5">
        <v>30123</v>
      </c>
      <c r="E1785" s="1">
        <v>1</v>
      </c>
      <c r="F1785" s="1">
        <v>6000000</v>
      </c>
      <c r="G1785" s="1" t="s">
        <v>1184</v>
      </c>
      <c r="H1785" s="1">
        <v>1</v>
      </c>
      <c r="I1785" s="2" t="s">
        <v>1295</v>
      </c>
    </row>
    <row r="1786" spans="1:9" x14ac:dyDescent="0.25">
      <c r="A1786" s="1" t="s">
        <v>156</v>
      </c>
      <c r="B1786" s="1" t="s">
        <v>1296</v>
      </c>
      <c r="C1786" s="3">
        <v>2018</v>
      </c>
      <c r="D1786" s="5">
        <v>23997</v>
      </c>
      <c r="E1786" s="1">
        <v>0</v>
      </c>
      <c r="F1786" s="1">
        <v>6000000</v>
      </c>
      <c r="G1786" s="1" t="s">
        <v>1184</v>
      </c>
      <c r="H1786" s="1">
        <v>1</v>
      </c>
      <c r="I1786" s="2" t="s">
        <v>1297</v>
      </c>
    </row>
    <row r="1787" spans="1:9" x14ac:dyDescent="0.25">
      <c r="A1787" s="1" t="s">
        <v>5430</v>
      </c>
      <c r="B1787" s="1" t="s">
        <v>1298</v>
      </c>
      <c r="C1787" s="3">
        <v>2022</v>
      </c>
      <c r="D1787" s="5">
        <v>10000</v>
      </c>
      <c r="E1787" s="1">
        <v>0</v>
      </c>
      <c r="F1787" s="1">
        <v>5000000</v>
      </c>
      <c r="G1787" s="1" t="s">
        <v>1184</v>
      </c>
      <c r="H1787" s="1">
        <v>1</v>
      </c>
      <c r="I1787" s="2" t="s">
        <v>1299</v>
      </c>
    </row>
    <row r="1788" spans="1:9" x14ac:dyDescent="0.25">
      <c r="A1788" s="1" t="s">
        <v>412</v>
      </c>
      <c r="B1788" s="1" t="s">
        <v>1300</v>
      </c>
      <c r="C1788" s="3">
        <v>2018</v>
      </c>
      <c r="D1788" s="5">
        <v>27166</v>
      </c>
      <c r="E1788" s="1">
        <v>0</v>
      </c>
      <c r="F1788" s="1">
        <v>2800000</v>
      </c>
      <c r="G1788" s="1" t="s">
        <v>1184</v>
      </c>
      <c r="H1788" s="1">
        <v>1</v>
      </c>
      <c r="I1788" s="2" t="s">
        <v>1301</v>
      </c>
    </row>
    <row r="1789" spans="1:9" x14ac:dyDescent="0.25">
      <c r="A1789" s="1" t="s">
        <v>156</v>
      </c>
      <c r="B1789" s="1" t="s">
        <v>1296</v>
      </c>
      <c r="C1789" s="3">
        <v>2016</v>
      </c>
      <c r="D1789" s="5">
        <v>54920</v>
      </c>
      <c r="E1789" s="1">
        <v>0</v>
      </c>
      <c r="F1789" s="1">
        <v>3800000</v>
      </c>
      <c r="G1789" s="1" t="s">
        <v>1184</v>
      </c>
      <c r="H1789" s="1">
        <v>1</v>
      </c>
      <c r="I1789" s="2" t="s">
        <v>1302</v>
      </c>
    </row>
    <row r="1790" spans="1:9" x14ac:dyDescent="0.25">
      <c r="A1790" s="1" t="s">
        <v>156</v>
      </c>
      <c r="B1790" s="1" t="s">
        <v>574</v>
      </c>
      <c r="C1790" s="3">
        <v>2018</v>
      </c>
      <c r="D1790" s="5">
        <v>58143</v>
      </c>
      <c r="E1790" s="1">
        <v>0</v>
      </c>
      <c r="F1790" s="1">
        <v>3000000</v>
      </c>
      <c r="G1790" s="1" t="s">
        <v>1184</v>
      </c>
      <c r="H1790" s="1">
        <v>1</v>
      </c>
      <c r="I1790" s="2" t="s">
        <v>1303</v>
      </c>
    </row>
    <row r="1791" spans="1:9" x14ac:dyDescent="0.25">
      <c r="A1791" s="1" t="s">
        <v>30</v>
      </c>
      <c r="B1791" s="1" t="s">
        <v>1304</v>
      </c>
      <c r="C1791" s="3">
        <v>2010</v>
      </c>
      <c r="D1791" s="5">
        <v>57814</v>
      </c>
      <c r="E1791" s="1">
        <v>1</v>
      </c>
      <c r="F1791" s="1">
        <v>229999.99999999994</v>
      </c>
      <c r="G1791" s="1" t="s">
        <v>1184</v>
      </c>
      <c r="H1791" s="1">
        <v>3</v>
      </c>
      <c r="I1791" s="2" t="s">
        <v>1305</v>
      </c>
    </row>
    <row r="1792" spans="1:9" x14ac:dyDescent="0.25">
      <c r="A1792" s="1" t="s">
        <v>30</v>
      </c>
      <c r="B1792" s="1" t="s">
        <v>1306</v>
      </c>
      <c r="C1792" s="3">
        <v>2015</v>
      </c>
      <c r="D1792" s="5">
        <v>57235</v>
      </c>
      <c r="E1792" s="1">
        <v>0</v>
      </c>
      <c r="F1792" s="1">
        <v>549000</v>
      </c>
      <c r="G1792" s="1" t="s">
        <v>1184</v>
      </c>
      <c r="H1792" s="1">
        <v>1</v>
      </c>
      <c r="I1792" s="2" t="s">
        <v>1307</v>
      </c>
    </row>
    <row r="1793" spans="1:9" x14ac:dyDescent="0.25">
      <c r="A1793" s="1" t="s">
        <v>51</v>
      </c>
      <c r="B1793" s="1" t="s">
        <v>877</v>
      </c>
      <c r="C1793" s="3">
        <v>2017</v>
      </c>
      <c r="D1793" s="5">
        <v>53662</v>
      </c>
      <c r="E1793" s="1">
        <v>0</v>
      </c>
      <c r="F1793" s="1">
        <v>1401000</v>
      </c>
      <c r="G1793" s="1" t="s">
        <v>1184</v>
      </c>
      <c r="H1793" s="1">
        <v>1</v>
      </c>
      <c r="I1793" s="2" t="s">
        <v>1308</v>
      </c>
    </row>
    <row r="1794" spans="1:9" x14ac:dyDescent="0.25">
      <c r="A1794" s="1" t="s">
        <v>68</v>
      </c>
      <c r="B1794" s="1" t="s">
        <v>1309</v>
      </c>
      <c r="C1794" s="3">
        <v>2018</v>
      </c>
      <c r="D1794" s="5">
        <v>24411</v>
      </c>
      <c r="E1794" s="1">
        <v>0</v>
      </c>
      <c r="F1794" s="1">
        <v>377000</v>
      </c>
      <c r="G1794" s="1" t="s">
        <v>1184</v>
      </c>
      <c r="H1794" s="1">
        <v>3</v>
      </c>
      <c r="I1794" s="2" t="s">
        <v>1310</v>
      </c>
    </row>
    <row r="1795" spans="1:9" x14ac:dyDescent="0.25">
      <c r="A1795" s="1" t="s">
        <v>3244</v>
      </c>
      <c r="B1795" s="1" t="s">
        <v>826</v>
      </c>
      <c r="C1795" s="3">
        <v>2019</v>
      </c>
      <c r="D1795" s="5">
        <v>84520</v>
      </c>
      <c r="E1795" s="1">
        <v>1</v>
      </c>
      <c r="F1795" s="1">
        <v>632000</v>
      </c>
      <c r="G1795" s="1" t="s">
        <v>1184</v>
      </c>
      <c r="H1795" s="1">
        <v>2</v>
      </c>
      <c r="I1795" s="2" t="s">
        <v>1311</v>
      </c>
    </row>
    <row r="1796" spans="1:9" x14ac:dyDescent="0.25">
      <c r="A1796" s="1" t="s">
        <v>51</v>
      </c>
      <c r="B1796" s="1" t="s">
        <v>877</v>
      </c>
      <c r="C1796" s="3">
        <v>2017</v>
      </c>
      <c r="D1796" s="5">
        <v>53662</v>
      </c>
      <c r="E1796" s="1">
        <v>0</v>
      </c>
      <c r="F1796" s="1">
        <v>1401000</v>
      </c>
      <c r="G1796" s="1" t="s">
        <v>1184</v>
      </c>
      <c r="H1796" s="1">
        <v>1</v>
      </c>
      <c r="I1796" s="2" t="s">
        <v>1312</v>
      </c>
    </row>
    <row r="1797" spans="1:9" x14ac:dyDescent="0.25">
      <c r="A1797" s="1" t="s">
        <v>3244</v>
      </c>
      <c r="B1797" s="1" t="s">
        <v>1313</v>
      </c>
      <c r="C1797" s="3">
        <v>2013</v>
      </c>
      <c r="D1797" s="5">
        <v>79374</v>
      </c>
      <c r="E1797" s="1">
        <v>0</v>
      </c>
      <c r="F1797" s="1">
        <v>351000</v>
      </c>
      <c r="G1797" s="1" t="s">
        <v>1184</v>
      </c>
      <c r="H1797" s="1">
        <v>1</v>
      </c>
      <c r="I1797" s="2" t="s">
        <v>1314</v>
      </c>
    </row>
    <row r="1798" spans="1:9" x14ac:dyDescent="0.25">
      <c r="A1798" s="1" t="s">
        <v>51</v>
      </c>
      <c r="B1798" s="1" t="s">
        <v>1315</v>
      </c>
      <c r="C1798" s="3">
        <v>2017</v>
      </c>
      <c r="D1798" s="5">
        <v>76567</v>
      </c>
      <c r="E1798" s="1">
        <v>0</v>
      </c>
      <c r="F1798" s="1">
        <v>986000</v>
      </c>
      <c r="G1798" s="1" t="s">
        <v>1184</v>
      </c>
      <c r="H1798" s="1">
        <v>2</v>
      </c>
      <c r="I1798" s="2" t="s">
        <v>1316</v>
      </c>
    </row>
    <row r="1799" spans="1:9" x14ac:dyDescent="0.25">
      <c r="A1799" s="1" t="s">
        <v>403</v>
      </c>
      <c r="B1799" s="1" t="s">
        <v>1195</v>
      </c>
      <c r="C1799" s="3">
        <v>2018</v>
      </c>
      <c r="D1799" s="5">
        <v>35000</v>
      </c>
      <c r="E1799" s="1">
        <v>0</v>
      </c>
      <c r="F1799" s="1">
        <v>3000000</v>
      </c>
      <c r="G1799" s="1" t="s">
        <v>1184</v>
      </c>
      <c r="H1799" s="1">
        <v>1</v>
      </c>
      <c r="I1799" s="2" t="s">
        <v>1317</v>
      </c>
    </row>
    <row r="1800" spans="1:9" x14ac:dyDescent="0.25">
      <c r="A1800" s="1" t="s">
        <v>3244</v>
      </c>
      <c r="B1800" s="1" t="s">
        <v>1318</v>
      </c>
      <c r="C1800" s="3">
        <v>2018</v>
      </c>
      <c r="D1800" s="5">
        <v>12323</v>
      </c>
      <c r="E1800" s="1">
        <v>0</v>
      </c>
      <c r="F1800" s="1">
        <v>430000</v>
      </c>
      <c r="G1800" s="1" t="s">
        <v>1184</v>
      </c>
      <c r="H1800" s="1">
        <v>1</v>
      </c>
      <c r="I1800" s="2" t="s">
        <v>1319</v>
      </c>
    </row>
    <row r="1801" spans="1:9" x14ac:dyDescent="0.25">
      <c r="A1801" s="1" t="s">
        <v>3244</v>
      </c>
      <c r="B1801" s="1" t="s">
        <v>1318</v>
      </c>
      <c r="C1801" s="3">
        <v>2021</v>
      </c>
      <c r="D1801" s="5">
        <v>16294</v>
      </c>
      <c r="E1801" s="1">
        <v>0</v>
      </c>
      <c r="F1801" s="1">
        <v>574000</v>
      </c>
      <c r="G1801" s="1" t="s">
        <v>1184</v>
      </c>
      <c r="H1801" s="1">
        <v>1</v>
      </c>
      <c r="I1801" s="2" t="s">
        <v>1320</v>
      </c>
    </row>
    <row r="1802" spans="1:9" x14ac:dyDescent="0.25">
      <c r="A1802" s="1" t="s">
        <v>403</v>
      </c>
      <c r="B1802" s="1" t="s">
        <v>1321</v>
      </c>
      <c r="C1802" s="3">
        <v>2019</v>
      </c>
      <c r="D1802" s="5">
        <v>24000</v>
      </c>
      <c r="E1802" s="1">
        <v>0</v>
      </c>
      <c r="F1802" s="1">
        <v>975000</v>
      </c>
      <c r="G1802" s="1" t="s">
        <v>1184</v>
      </c>
      <c r="H1802" s="1">
        <v>1</v>
      </c>
      <c r="I1802" s="2" t="s">
        <v>1322</v>
      </c>
    </row>
    <row r="1803" spans="1:9" x14ac:dyDescent="0.25">
      <c r="A1803" s="1" t="s">
        <v>156</v>
      </c>
      <c r="B1803" s="1" t="s">
        <v>1323</v>
      </c>
      <c r="C1803" s="3">
        <v>2016</v>
      </c>
      <c r="D1803" s="5">
        <v>117000</v>
      </c>
      <c r="E1803" s="1">
        <v>0</v>
      </c>
      <c r="F1803" s="1">
        <v>2990000</v>
      </c>
      <c r="G1803" s="1" t="s">
        <v>1184</v>
      </c>
      <c r="H1803" s="1">
        <v>1</v>
      </c>
      <c r="I1803" s="2" t="s">
        <v>1324</v>
      </c>
    </row>
    <row r="1804" spans="1:9" x14ac:dyDescent="0.25">
      <c r="A1804" s="1" t="s">
        <v>3343</v>
      </c>
      <c r="B1804" s="1" t="s">
        <v>1325</v>
      </c>
      <c r="C1804" s="3">
        <v>2016</v>
      </c>
      <c r="D1804" s="5">
        <v>60000</v>
      </c>
      <c r="E1804" s="1">
        <v>1</v>
      </c>
      <c r="F1804" s="1">
        <v>4800000</v>
      </c>
      <c r="G1804" s="1" t="s">
        <v>1184</v>
      </c>
      <c r="H1804" s="1">
        <v>2</v>
      </c>
      <c r="I1804" s="2" t="s">
        <v>1326</v>
      </c>
    </row>
    <row r="1805" spans="1:9" x14ac:dyDescent="0.25">
      <c r="A1805" s="1" t="s">
        <v>54</v>
      </c>
      <c r="B1805" s="1" t="s">
        <v>1327</v>
      </c>
      <c r="C1805" s="3">
        <v>2020</v>
      </c>
      <c r="D1805" s="5">
        <v>35805</v>
      </c>
      <c r="E1805" s="1">
        <v>0</v>
      </c>
      <c r="F1805" s="1">
        <v>1800000</v>
      </c>
      <c r="G1805" s="1" t="s">
        <v>1184</v>
      </c>
      <c r="H1805" s="1">
        <v>1</v>
      </c>
      <c r="I1805" s="2" t="s">
        <v>1328</v>
      </c>
    </row>
    <row r="1806" spans="1:9" x14ac:dyDescent="0.25">
      <c r="A1806" s="1" t="s">
        <v>3319</v>
      </c>
      <c r="B1806" s="1" t="s">
        <v>1329</v>
      </c>
      <c r="C1806" s="3">
        <v>2018</v>
      </c>
      <c r="D1806" s="5">
        <v>70238</v>
      </c>
      <c r="E1806" s="1">
        <v>0</v>
      </c>
      <c r="F1806" s="1">
        <v>4250000</v>
      </c>
      <c r="G1806" s="1" t="s">
        <v>1184</v>
      </c>
      <c r="H1806" s="1">
        <v>2</v>
      </c>
      <c r="I1806" s="2" t="s">
        <v>1330</v>
      </c>
    </row>
    <row r="1807" spans="1:9" x14ac:dyDescent="0.25">
      <c r="A1807" s="1" t="s">
        <v>3343</v>
      </c>
      <c r="B1807" s="1" t="s">
        <v>47</v>
      </c>
      <c r="C1807" s="3">
        <v>2020</v>
      </c>
      <c r="D1807" s="5">
        <v>20938</v>
      </c>
      <c r="E1807" s="1">
        <v>1</v>
      </c>
      <c r="F1807" s="1">
        <f>1.3*10000000</f>
        <v>13000000</v>
      </c>
      <c r="G1807" s="1" t="s">
        <v>1184</v>
      </c>
      <c r="H1807" s="1">
        <v>1</v>
      </c>
      <c r="I1807" s="2" t="s">
        <v>1331</v>
      </c>
    </row>
    <row r="1808" spans="1:9" x14ac:dyDescent="0.25">
      <c r="A1808" s="1" t="s">
        <v>412</v>
      </c>
      <c r="B1808" s="1" t="s">
        <v>1332</v>
      </c>
      <c r="C1808" s="3">
        <v>2013</v>
      </c>
      <c r="D1808" s="5">
        <v>81639</v>
      </c>
      <c r="E1808" s="1">
        <v>0</v>
      </c>
      <c r="F1808" s="1">
        <v>1800000</v>
      </c>
      <c r="G1808" s="1" t="s">
        <v>1184</v>
      </c>
      <c r="H1808" s="1">
        <v>2</v>
      </c>
      <c r="I1808" s="2" t="s">
        <v>1333</v>
      </c>
    </row>
    <row r="1809" spans="1:9" x14ac:dyDescent="0.25">
      <c r="A1809" s="1" t="s">
        <v>54</v>
      </c>
      <c r="B1809" s="1" t="s">
        <v>1334</v>
      </c>
      <c r="C1809" s="3">
        <v>2019</v>
      </c>
      <c r="D1809" s="5">
        <v>31973</v>
      </c>
      <c r="E1809" s="1">
        <v>0</v>
      </c>
      <c r="F1809" s="1">
        <v>1750000</v>
      </c>
      <c r="G1809" s="1" t="s">
        <v>1184</v>
      </c>
      <c r="H1809" s="1">
        <v>1</v>
      </c>
      <c r="I1809" s="2" t="s">
        <v>1335</v>
      </c>
    </row>
    <row r="1810" spans="1:9" x14ac:dyDescent="0.25">
      <c r="A1810" s="1" t="s">
        <v>403</v>
      </c>
      <c r="B1810" s="1" t="s">
        <v>1336</v>
      </c>
      <c r="C1810" s="3">
        <v>2016</v>
      </c>
      <c r="D1810" s="5">
        <v>77000</v>
      </c>
      <c r="E1810" s="1">
        <v>0</v>
      </c>
      <c r="F1810" s="1">
        <v>1350000</v>
      </c>
      <c r="G1810" s="1" t="s">
        <v>1184</v>
      </c>
      <c r="H1810" s="1">
        <v>1</v>
      </c>
      <c r="I1810" s="2" t="s">
        <v>1337</v>
      </c>
    </row>
    <row r="1811" spans="1:9" x14ac:dyDescent="0.25">
      <c r="A1811" s="1" t="s">
        <v>3319</v>
      </c>
      <c r="B1811" s="1" t="s">
        <v>647</v>
      </c>
      <c r="C1811" s="3">
        <v>2019</v>
      </c>
      <c r="D1811" s="5">
        <v>17893</v>
      </c>
      <c r="E1811" s="1">
        <v>0</v>
      </c>
      <c r="F1811" s="1">
        <v>7200000</v>
      </c>
      <c r="G1811" s="1" t="s">
        <v>1184</v>
      </c>
      <c r="H1811" s="1">
        <v>1</v>
      </c>
      <c r="I1811" s="2" t="s">
        <v>1338</v>
      </c>
    </row>
    <row r="1812" spans="1:9" x14ac:dyDescent="0.25">
      <c r="A1812" s="1" t="s">
        <v>412</v>
      </c>
      <c r="B1812" s="1" t="s">
        <v>1339</v>
      </c>
      <c r="C1812" s="3">
        <v>2017</v>
      </c>
      <c r="D1812" s="5">
        <v>76375</v>
      </c>
      <c r="E1812" s="1">
        <v>0</v>
      </c>
      <c r="F1812" s="1">
        <v>4900000</v>
      </c>
      <c r="G1812" s="1" t="s">
        <v>1184</v>
      </c>
      <c r="H1812" s="1">
        <v>1</v>
      </c>
      <c r="I1812" s="2" t="s">
        <v>1340</v>
      </c>
    </row>
    <row r="1813" spans="1:9" x14ac:dyDescent="0.25">
      <c r="A1813" s="1" t="s">
        <v>156</v>
      </c>
      <c r="B1813" s="1" t="s">
        <v>574</v>
      </c>
      <c r="C1813" s="3">
        <v>2016</v>
      </c>
      <c r="D1813" s="5">
        <v>74291</v>
      </c>
      <c r="E1813" s="1">
        <v>0</v>
      </c>
      <c r="F1813" s="1">
        <v>2400000</v>
      </c>
      <c r="G1813" s="1" t="s">
        <v>1184</v>
      </c>
      <c r="H1813" s="1">
        <v>2</v>
      </c>
      <c r="I1813" s="2" t="s">
        <v>1341</v>
      </c>
    </row>
    <row r="1814" spans="1:9" x14ac:dyDescent="0.25">
      <c r="A1814" s="1" t="s">
        <v>143</v>
      </c>
      <c r="B1814" s="1" t="s">
        <v>1342</v>
      </c>
      <c r="C1814" s="3">
        <v>2017</v>
      </c>
      <c r="D1814" s="5">
        <v>17000</v>
      </c>
      <c r="E1814" s="1">
        <v>0</v>
      </c>
      <c r="F1814" s="1">
        <v>4000000</v>
      </c>
      <c r="G1814" s="1" t="s">
        <v>1184</v>
      </c>
      <c r="H1814" s="1">
        <v>1</v>
      </c>
      <c r="I1814" s="2" t="s">
        <v>1343</v>
      </c>
    </row>
    <row r="1815" spans="1:9" x14ac:dyDescent="0.25">
      <c r="A1815" s="1" t="s">
        <v>3343</v>
      </c>
      <c r="B1815" s="1" t="s">
        <v>1078</v>
      </c>
      <c r="C1815" s="3">
        <v>2007</v>
      </c>
      <c r="D1815" s="5">
        <v>104031</v>
      </c>
      <c r="E1815" s="1">
        <v>0</v>
      </c>
      <c r="F1815" s="1">
        <v>1200000</v>
      </c>
      <c r="G1815" s="1" t="s">
        <v>1184</v>
      </c>
      <c r="H1815" s="1">
        <v>2</v>
      </c>
      <c r="I1815" s="2" t="s">
        <v>1344</v>
      </c>
    </row>
    <row r="1816" spans="1:9" x14ac:dyDescent="0.25">
      <c r="A1816" s="1" t="s">
        <v>3343</v>
      </c>
      <c r="B1816" s="1" t="s">
        <v>501</v>
      </c>
      <c r="C1816" s="3">
        <v>2019</v>
      </c>
      <c r="D1816" s="5">
        <v>23742</v>
      </c>
      <c r="E1816" s="1">
        <v>1</v>
      </c>
      <c r="F1816" s="1">
        <v>7200000</v>
      </c>
      <c r="G1816" s="1" t="s">
        <v>1184</v>
      </c>
      <c r="H1816" s="1">
        <v>1</v>
      </c>
      <c r="I1816" s="2" t="s">
        <v>1345</v>
      </c>
    </row>
    <row r="1817" spans="1:9" x14ac:dyDescent="0.25">
      <c r="A1817" s="1" t="s">
        <v>196</v>
      </c>
      <c r="B1817" s="1" t="s">
        <v>1346</v>
      </c>
      <c r="C1817" s="3">
        <v>2019</v>
      </c>
      <c r="D1817" s="5">
        <v>39528</v>
      </c>
      <c r="E1817" s="1">
        <v>0</v>
      </c>
      <c r="F1817" s="1">
        <v>602000</v>
      </c>
      <c r="G1817" s="1" t="s">
        <v>1184</v>
      </c>
      <c r="H1817" s="1">
        <v>1</v>
      </c>
      <c r="I1817" s="2" t="s">
        <v>1347</v>
      </c>
    </row>
    <row r="1818" spans="1:9" x14ac:dyDescent="0.25">
      <c r="A1818" s="1" t="s">
        <v>3</v>
      </c>
      <c r="B1818" s="1" t="s">
        <v>364</v>
      </c>
      <c r="C1818" s="3">
        <v>2017</v>
      </c>
      <c r="D1818" s="5">
        <v>19443</v>
      </c>
      <c r="E1818" s="1">
        <v>0</v>
      </c>
      <c r="F1818" s="1">
        <v>884000</v>
      </c>
      <c r="G1818" s="1" t="s">
        <v>1184</v>
      </c>
      <c r="H1818" s="1">
        <v>1</v>
      </c>
      <c r="I1818" s="2" t="s">
        <v>1348</v>
      </c>
    </row>
    <row r="1819" spans="1:9" x14ac:dyDescent="0.25">
      <c r="A1819" s="1" t="s">
        <v>30</v>
      </c>
      <c r="B1819" s="1" t="s">
        <v>1349</v>
      </c>
      <c r="C1819" s="3">
        <v>2019</v>
      </c>
      <c r="D1819" s="5">
        <v>28182</v>
      </c>
      <c r="E1819" s="1">
        <v>0</v>
      </c>
      <c r="F1819" s="1">
        <v>537000</v>
      </c>
      <c r="G1819" s="1" t="s">
        <v>1184</v>
      </c>
      <c r="H1819" s="1">
        <v>1</v>
      </c>
      <c r="I1819" s="2" t="s">
        <v>1350</v>
      </c>
    </row>
    <row r="1820" spans="1:9" x14ac:dyDescent="0.25">
      <c r="A1820" s="1" t="s">
        <v>68</v>
      </c>
      <c r="B1820" s="1" t="s">
        <v>1351</v>
      </c>
      <c r="C1820" s="3">
        <v>2017</v>
      </c>
      <c r="D1820" s="5">
        <v>66205</v>
      </c>
      <c r="E1820" s="1">
        <v>0</v>
      </c>
      <c r="F1820" s="1">
        <v>369000</v>
      </c>
      <c r="G1820" s="1" t="s">
        <v>1184</v>
      </c>
      <c r="H1820" s="1">
        <v>1</v>
      </c>
      <c r="I1820" s="2" t="s">
        <v>1352</v>
      </c>
    </row>
    <row r="1821" spans="1:9" x14ac:dyDescent="0.25">
      <c r="A1821" s="1" t="s">
        <v>244</v>
      </c>
      <c r="B1821" s="1" t="s">
        <v>1353</v>
      </c>
      <c r="C1821" s="3">
        <v>2018</v>
      </c>
      <c r="D1821" s="5">
        <v>15523</v>
      </c>
      <c r="E1821" s="1">
        <v>0</v>
      </c>
      <c r="F1821" s="1">
        <v>677000</v>
      </c>
      <c r="G1821" s="1" t="s">
        <v>1184</v>
      </c>
      <c r="H1821" s="1">
        <v>1</v>
      </c>
      <c r="I1821" s="2" t="s">
        <v>1354</v>
      </c>
    </row>
    <row r="1822" spans="1:9" x14ac:dyDescent="0.25">
      <c r="A1822" s="1" t="s">
        <v>244</v>
      </c>
      <c r="B1822" s="1" t="s">
        <v>1355</v>
      </c>
      <c r="C1822" s="3">
        <v>2015</v>
      </c>
      <c r="D1822" s="5">
        <v>60032</v>
      </c>
      <c r="E1822" s="1">
        <v>0</v>
      </c>
      <c r="F1822" s="1">
        <v>549000</v>
      </c>
      <c r="G1822" s="1" t="s">
        <v>1184</v>
      </c>
      <c r="H1822" s="1">
        <v>2</v>
      </c>
      <c r="I1822" s="2" t="s">
        <v>1356</v>
      </c>
    </row>
    <row r="1823" spans="1:9" x14ac:dyDescent="0.25">
      <c r="A1823" s="1" t="s">
        <v>68</v>
      </c>
      <c r="B1823" s="1" t="s">
        <v>1357</v>
      </c>
      <c r="C1823" s="3">
        <v>2020</v>
      </c>
      <c r="D1823" s="5">
        <v>5193</v>
      </c>
      <c r="E1823" s="1">
        <v>0</v>
      </c>
      <c r="F1823" s="1">
        <v>653000</v>
      </c>
      <c r="G1823" s="1" t="s">
        <v>1184</v>
      </c>
      <c r="H1823" s="1">
        <v>1</v>
      </c>
      <c r="I1823" s="2" t="s">
        <v>1358</v>
      </c>
    </row>
    <row r="1824" spans="1:9" x14ac:dyDescent="0.25">
      <c r="A1824" s="1" t="s">
        <v>244</v>
      </c>
      <c r="B1824" s="1" t="s">
        <v>1359</v>
      </c>
      <c r="C1824" s="3">
        <v>2018</v>
      </c>
      <c r="D1824" s="5">
        <v>29315</v>
      </c>
      <c r="E1824" s="1">
        <v>0</v>
      </c>
      <c r="F1824" s="1">
        <v>830000.00000000012</v>
      </c>
      <c r="G1824" s="1" t="s">
        <v>1184</v>
      </c>
      <c r="H1824" s="1">
        <v>1</v>
      </c>
      <c r="I1824" s="2" t="s">
        <v>1360</v>
      </c>
    </row>
    <row r="1825" spans="1:9" x14ac:dyDescent="0.25">
      <c r="A1825" s="1" t="s">
        <v>3244</v>
      </c>
      <c r="B1825" s="1" t="s">
        <v>376</v>
      </c>
      <c r="C1825" s="3">
        <v>2018</v>
      </c>
      <c r="D1825" s="5">
        <v>70934</v>
      </c>
      <c r="E1825" s="1">
        <v>0</v>
      </c>
      <c r="F1825" s="1">
        <v>490000.00000000012</v>
      </c>
      <c r="G1825" s="1" t="s">
        <v>1184</v>
      </c>
      <c r="H1825" s="1">
        <v>1</v>
      </c>
      <c r="I1825" s="2" t="s">
        <v>1361</v>
      </c>
    </row>
    <row r="1826" spans="1:9" x14ac:dyDescent="0.25">
      <c r="A1826" s="1" t="s">
        <v>30</v>
      </c>
      <c r="B1826" s="1" t="s">
        <v>1362</v>
      </c>
      <c r="C1826" s="3">
        <v>2019</v>
      </c>
      <c r="D1826" s="5">
        <v>84665</v>
      </c>
      <c r="E1826" s="1">
        <v>0</v>
      </c>
      <c r="F1826" s="1">
        <v>978999.99999999977</v>
      </c>
      <c r="G1826" s="1" t="s">
        <v>1184</v>
      </c>
      <c r="H1826" s="1">
        <v>2</v>
      </c>
      <c r="I1826" s="2" t="s">
        <v>1363</v>
      </c>
    </row>
    <row r="1827" spans="1:9" x14ac:dyDescent="0.25">
      <c r="A1827" s="1" t="s">
        <v>3244</v>
      </c>
      <c r="B1827" s="1" t="s">
        <v>1364</v>
      </c>
      <c r="C1827" s="3">
        <v>2018</v>
      </c>
      <c r="D1827" s="5">
        <v>54390</v>
      </c>
      <c r="E1827" s="1">
        <v>1</v>
      </c>
      <c r="F1827" s="1">
        <v>795000</v>
      </c>
      <c r="G1827" s="1" t="s">
        <v>1184</v>
      </c>
      <c r="H1827" s="1">
        <v>1</v>
      </c>
      <c r="I1827" s="2" t="s">
        <v>1365</v>
      </c>
    </row>
    <row r="1828" spans="1:9" x14ac:dyDescent="0.25">
      <c r="A1828" s="1" t="s">
        <v>3244</v>
      </c>
      <c r="B1828" s="1" t="s">
        <v>1366</v>
      </c>
      <c r="C1828" s="3">
        <v>2016</v>
      </c>
      <c r="D1828" s="5">
        <v>20547</v>
      </c>
      <c r="E1828" s="1">
        <v>0</v>
      </c>
      <c r="F1828" s="1">
        <v>289000</v>
      </c>
      <c r="G1828" s="1" t="s">
        <v>1184</v>
      </c>
      <c r="H1828" s="1">
        <v>2</v>
      </c>
      <c r="I1828" s="2" t="s">
        <v>1367</v>
      </c>
    </row>
    <row r="1829" spans="1:9" x14ac:dyDescent="0.25">
      <c r="A1829" s="1" t="s">
        <v>3244</v>
      </c>
      <c r="B1829" s="1" t="s">
        <v>902</v>
      </c>
      <c r="C1829" s="3">
        <v>2019</v>
      </c>
      <c r="D1829" s="5">
        <v>32943</v>
      </c>
      <c r="E1829" s="1">
        <v>0</v>
      </c>
      <c r="F1829" s="1">
        <v>634000</v>
      </c>
      <c r="G1829" s="1" t="s">
        <v>1184</v>
      </c>
      <c r="H1829" s="1">
        <v>2</v>
      </c>
      <c r="I1829" s="2" t="s">
        <v>1368</v>
      </c>
    </row>
    <row r="1830" spans="1:9" x14ac:dyDescent="0.25">
      <c r="A1830" s="1" t="s">
        <v>3244</v>
      </c>
      <c r="B1830" s="1" t="s">
        <v>1318</v>
      </c>
      <c r="C1830" s="3">
        <v>2017</v>
      </c>
      <c r="D1830" s="5">
        <v>32449</v>
      </c>
      <c r="E1830" s="1">
        <v>0</v>
      </c>
      <c r="F1830" s="1">
        <v>413000</v>
      </c>
      <c r="G1830" s="1" t="s">
        <v>1184</v>
      </c>
      <c r="H1830" s="1">
        <v>1</v>
      </c>
      <c r="I1830" s="2" t="s">
        <v>1369</v>
      </c>
    </row>
    <row r="1831" spans="1:9" x14ac:dyDescent="0.25">
      <c r="A1831" s="1" t="s">
        <v>3244</v>
      </c>
      <c r="B1831" s="1" t="s">
        <v>1370</v>
      </c>
      <c r="C1831" s="3">
        <v>2019</v>
      </c>
      <c r="D1831" s="5">
        <v>5761</v>
      </c>
      <c r="E1831" s="1">
        <v>0</v>
      </c>
      <c r="F1831" s="1">
        <v>602000</v>
      </c>
      <c r="G1831" s="1" t="s">
        <v>1184</v>
      </c>
      <c r="H1831" s="1">
        <v>1</v>
      </c>
      <c r="I1831" s="2" t="s">
        <v>1371</v>
      </c>
    </row>
    <row r="1832" spans="1:9" x14ac:dyDescent="0.25">
      <c r="A1832" s="1" t="s">
        <v>3244</v>
      </c>
      <c r="B1832" s="1" t="s">
        <v>1372</v>
      </c>
      <c r="C1832" s="3">
        <v>2018</v>
      </c>
      <c r="D1832" s="5">
        <v>24922</v>
      </c>
      <c r="E1832" s="1">
        <v>1</v>
      </c>
      <c r="F1832" s="1">
        <v>562000</v>
      </c>
      <c r="G1832" s="1" t="s">
        <v>1184</v>
      </c>
      <c r="H1832" s="1">
        <v>1</v>
      </c>
      <c r="I1832" s="2" t="s">
        <v>1373</v>
      </c>
    </row>
    <row r="1833" spans="1:9" x14ac:dyDescent="0.25">
      <c r="A1833" s="1" t="s">
        <v>3244</v>
      </c>
      <c r="B1833" s="1" t="s">
        <v>1374</v>
      </c>
      <c r="C1833" s="3">
        <v>2018</v>
      </c>
      <c r="D1833" s="5">
        <v>14480</v>
      </c>
      <c r="E1833" s="1">
        <v>0</v>
      </c>
      <c r="F1833" s="1">
        <v>426999.99999999994</v>
      </c>
      <c r="G1833" s="1" t="s">
        <v>1184</v>
      </c>
      <c r="H1833" s="1">
        <v>1</v>
      </c>
      <c r="I1833" s="2" t="s">
        <v>1375</v>
      </c>
    </row>
    <row r="1834" spans="1:9" x14ac:dyDescent="0.25">
      <c r="A1834" s="1" t="s">
        <v>3244</v>
      </c>
      <c r="B1834" s="1" t="s">
        <v>1376</v>
      </c>
      <c r="C1834" s="3">
        <v>2013</v>
      </c>
      <c r="D1834" s="5">
        <v>59755</v>
      </c>
      <c r="E1834" s="1">
        <v>0</v>
      </c>
      <c r="F1834" s="1">
        <v>260000</v>
      </c>
      <c r="G1834" s="1" t="s">
        <v>1184</v>
      </c>
      <c r="H1834" s="1">
        <v>2</v>
      </c>
      <c r="I1834" s="2" t="s">
        <v>1377</v>
      </c>
    </row>
    <row r="1835" spans="1:9" x14ac:dyDescent="0.25">
      <c r="A1835" s="1" t="s">
        <v>3</v>
      </c>
      <c r="B1835" s="1" t="s">
        <v>1378</v>
      </c>
      <c r="C1835" s="3">
        <v>2015</v>
      </c>
      <c r="D1835" s="5">
        <v>82270</v>
      </c>
      <c r="E1835" s="1">
        <v>0</v>
      </c>
      <c r="F1835" s="1">
        <v>494000.00000000012</v>
      </c>
      <c r="G1835" s="1" t="s">
        <v>1184</v>
      </c>
      <c r="H1835" s="1">
        <v>1</v>
      </c>
      <c r="I1835" s="2" t="s">
        <v>1379</v>
      </c>
    </row>
    <row r="1836" spans="1:9" x14ac:dyDescent="0.25">
      <c r="A1836" s="1" t="s">
        <v>3244</v>
      </c>
      <c r="B1836" s="1" t="s">
        <v>376</v>
      </c>
      <c r="C1836" s="3">
        <v>2014</v>
      </c>
      <c r="D1836" s="5">
        <v>60977</v>
      </c>
      <c r="E1836" s="1">
        <v>0</v>
      </c>
      <c r="F1836" s="1">
        <v>371000</v>
      </c>
      <c r="G1836" s="1" t="s">
        <v>1184</v>
      </c>
      <c r="H1836" s="1">
        <v>1</v>
      </c>
      <c r="I1836" s="2" t="s">
        <v>1380</v>
      </c>
    </row>
    <row r="1837" spans="1:9" x14ac:dyDescent="0.25">
      <c r="A1837" s="1" t="s">
        <v>3244</v>
      </c>
      <c r="B1837" s="1" t="s">
        <v>1269</v>
      </c>
      <c r="C1837" s="3">
        <v>2018</v>
      </c>
      <c r="D1837" s="5">
        <v>70282</v>
      </c>
      <c r="E1837" s="1">
        <v>0</v>
      </c>
      <c r="F1837" s="1">
        <v>695000</v>
      </c>
      <c r="G1837" s="1" t="s">
        <v>1184</v>
      </c>
      <c r="H1837" s="1">
        <v>1</v>
      </c>
      <c r="I1837" s="2" t="s">
        <v>1381</v>
      </c>
    </row>
    <row r="1838" spans="1:9" x14ac:dyDescent="0.25">
      <c r="A1838" s="1" t="s">
        <v>244</v>
      </c>
      <c r="B1838" s="1" t="s">
        <v>1355</v>
      </c>
      <c r="C1838" s="3">
        <v>2016</v>
      </c>
      <c r="D1838" s="5">
        <v>54787</v>
      </c>
      <c r="E1838" s="1">
        <v>0</v>
      </c>
      <c r="F1838" s="1">
        <v>626000</v>
      </c>
      <c r="G1838" s="1" t="s">
        <v>1184</v>
      </c>
      <c r="H1838" s="1">
        <v>2</v>
      </c>
      <c r="I1838" s="2" t="s">
        <v>1382</v>
      </c>
    </row>
    <row r="1839" spans="1:9" x14ac:dyDescent="0.25">
      <c r="A1839" s="1" t="s">
        <v>3244</v>
      </c>
      <c r="B1839" s="1" t="s">
        <v>374</v>
      </c>
      <c r="C1839" s="3">
        <v>2017</v>
      </c>
      <c r="D1839" s="5">
        <v>62000</v>
      </c>
      <c r="E1839" s="1">
        <v>0</v>
      </c>
      <c r="F1839" s="1">
        <v>609000</v>
      </c>
      <c r="G1839" s="1" t="s">
        <v>1184</v>
      </c>
      <c r="H1839" s="1">
        <v>1</v>
      </c>
      <c r="I1839" s="2" t="s">
        <v>1383</v>
      </c>
    </row>
    <row r="1840" spans="1:9" x14ac:dyDescent="0.25">
      <c r="A1840" s="1" t="s">
        <v>3244</v>
      </c>
      <c r="B1840" s="1" t="s">
        <v>1384</v>
      </c>
      <c r="C1840" s="3">
        <v>2014</v>
      </c>
      <c r="D1840" s="5">
        <v>52266</v>
      </c>
      <c r="E1840" s="1">
        <v>0</v>
      </c>
      <c r="F1840" s="1">
        <v>454000</v>
      </c>
      <c r="G1840" s="1" t="s">
        <v>1184</v>
      </c>
      <c r="H1840" s="1">
        <v>1</v>
      </c>
      <c r="I1840" s="2" t="s">
        <v>1385</v>
      </c>
    </row>
    <row r="1841" spans="1:9" x14ac:dyDescent="0.25">
      <c r="A1841" s="1" t="s">
        <v>3244</v>
      </c>
      <c r="B1841" s="1" t="s">
        <v>1386</v>
      </c>
      <c r="C1841" s="3">
        <v>2014</v>
      </c>
      <c r="D1841" s="5">
        <v>57009</v>
      </c>
      <c r="E1841" s="1">
        <v>0</v>
      </c>
      <c r="F1841" s="1">
        <v>359000</v>
      </c>
      <c r="G1841" s="1" t="s">
        <v>1184</v>
      </c>
      <c r="H1841" s="1">
        <v>1</v>
      </c>
      <c r="I1841" s="2" t="s">
        <v>1387</v>
      </c>
    </row>
    <row r="1842" spans="1:9" x14ac:dyDescent="0.25">
      <c r="A1842" s="1" t="s">
        <v>68</v>
      </c>
      <c r="B1842" s="1" t="s">
        <v>1388</v>
      </c>
      <c r="C1842" s="3">
        <v>2017</v>
      </c>
      <c r="D1842" s="5">
        <v>60642</v>
      </c>
      <c r="E1842" s="1">
        <v>0</v>
      </c>
      <c r="F1842" s="1">
        <v>369000</v>
      </c>
      <c r="G1842" s="1" t="s">
        <v>1184</v>
      </c>
      <c r="H1842" s="1">
        <v>1</v>
      </c>
      <c r="I1842" s="2" t="s">
        <v>1389</v>
      </c>
    </row>
    <row r="1843" spans="1:9" x14ac:dyDescent="0.25">
      <c r="A1843" s="1" t="s">
        <v>3244</v>
      </c>
      <c r="B1843" s="1" t="s">
        <v>1364</v>
      </c>
      <c r="C1843" s="3">
        <v>2017</v>
      </c>
      <c r="D1843" s="5">
        <v>33693</v>
      </c>
      <c r="E1843" s="1">
        <v>0</v>
      </c>
      <c r="F1843" s="1">
        <v>710000</v>
      </c>
      <c r="G1843" s="1" t="s">
        <v>1184</v>
      </c>
      <c r="H1843" s="1">
        <v>2</v>
      </c>
      <c r="I1843" s="2" t="s">
        <v>1390</v>
      </c>
    </row>
    <row r="1844" spans="1:9" x14ac:dyDescent="0.25">
      <c r="A1844" s="1" t="s">
        <v>3244</v>
      </c>
      <c r="B1844" s="1" t="s">
        <v>1366</v>
      </c>
      <c r="C1844" s="3">
        <v>2016</v>
      </c>
      <c r="D1844" s="5">
        <v>53144</v>
      </c>
      <c r="E1844" s="1">
        <v>0</v>
      </c>
      <c r="F1844" s="1">
        <v>286000</v>
      </c>
      <c r="G1844" s="1" t="s">
        <v>1184</v>
      </c>
      <c r="H1844" s="1">
        <v>1</v>
      </c>
      <c r="I1844" s="2" t="s">
        <v>1391</v>
      </c>
    </row>
    <row r="1845" spans="1:9" x14ac:dyDescent="0.25">
      <c r="A1845" s="1" t="s">
        <v>73</v>
      </c>
      <c r="B1845" s="1" t="s">
        <v>1392</v>
      </c>
      <c r="C1845" s="3">
        <v>2021</v>
      </c>
      <c r="D1845" s="5">
        <v>6660</v>
      </c>
      <c r="E1845" s="1">
        <v>0</v>
      </c>
      <c r="F1845" s="1">
        <v>878999.99999999988</v>
      </c>
      <c r="G1845" s="1" t="s">
        <v>1184</v>
      </c>
      <c r="H1845" s="1">
        <v>2</v>
      </c>
      <c r="I1845" s="2" t="s">
        <v>1393</v>
      </c>
    </row>
    <row r="1846" spans="1:9" x14ac:dyDescent="0.25">
      <c r="A1846" s="1" t="s">
        <v>244</v>
      </c>
      <c r="B1846" s="1" t="s">
        <v>1394</v>
      </c>
      <c r="C1846" s="3">
        <v>2020</v>
      </c>
      <c r="D1846" s="5">
        <v>17051</v>
      </c>
      <c r="E1846" s="1">
        <v>1</v>
      </c>
      <c r="F1846" s="1">
        <v>830000.00000000012</v>
      </c>
      <c r="G1846" s="1" t="s">
        <v>1184</v>
      </c>
      <c r="H1846" s="1">
        <v>1</v>
      </c>
      <c r="I1846" s="2" t="s">
        <v>1395</v>
      </c>
    </row>
    <row r="1847" spans="1:9" x14ac:dyDescent="0.25">
      <c r="A1847" s="1" t="s">
        <v>196</v>
      </c>
      <c r="B1847" s="1" t="s">
        <v>1396</v>
      </c>
      <c r="C1847" s="3">
        <v>2017</v>
      </c>
      <c r="D1847" s="5">
        <v>54087</v>
      </c>
      <c r="E1847" s="1">
        <v>0</v>
      </c>
      <c r="F1847" s="1">
        <v>878999.99999999988</v>
      </c>
      <c r="G1847" s="1" t="s">
        <v>1184</v>
      </c>
      <c r="H1847" s="1">
        <v>1</v>
      </c>
      <c r="I1847" s="2" t="s">
        <v>1397</v>
      </c>
    </row>
    <row r="1848" spans="1:9" x14ac:dyDescent="0.25">
      <c r="A1848" s="1" t="s">
        <v>3244</v>
      </c>
      <c r="B1848" s="1" t="s">
        <v>376</v>
      </c>
      <c r="C1848" s="3">
        <v>2019</v>
      </c>
      <c r="D1848" s="5">
        <v>62200</v>
      </c>
      <c r="E1848" s="1">
        <v>0</v>
      </c>
      <c r="F1848" s="1">
        <v>531000</v>
      </c>
      <c r="G1848" s="1" t="s">
        <v>1184</v>
      </c>
      <c r="H1848" s="1">
        <v>1</v>
      </c>
      <c r="I1848" s="2" t="s">
        <v>1398</v>
      </c>
    </row>
    <row r="1849" spans="1:9" x14ac:dyDescent="0.25">
      <c r="A1849" s="1" t="s">
        <v>3244</v>
      </c>
      <c r="B1849" s="1" t="s">
        <v>796</v>
      </c>
      <c r="C1849" s="3">
        <v>2018</v>
      </c>
      <c r="D1849" s="5">
        <v>42545</v>
      </c>
      <c r="E1849" s="1">
        <v>0</v>
      </c>
      <c r="F1849" s="1">
        <v>680000</v>
      </c>
      <c r="G1849" s="1" t="s">
        <v>1184</v>
      </c>
      <c r="H1849" s="1">
        <v>2</v>
      </c>
      <c r="I1849" s="2" t="s">
        <v>1399</v>
      </c>
    </row>
    <row r="1850" spans="1:9" x14ac:dyDescent="0.25">
      <c r="A1850" s="1" t="s">
        <v>3244</v>
      </c>
      <c r="B1850" s="1" t="s">
        <v>391</v>
      </c>
      <c r="C1850" s="3">
        <v>2021</v>
      </c>
      <c r="D1850" s="5">
        <v>11184</v>
      </c>
      <c r="E1850" s="1">
        <v>0</v>
      </c>
      <c r="F1850" s="1">
        <v>470000</v>
      </c>
      <c r="G1850" s="1" t="s">
        <v>1184</v>
      </c>
      <c r="H1850" s="1">
        <v>1</v>
      </c>
      <c r="I1850" s="2" t="s">
        <v>1400</v>
      </c>
    </row>
    <row r="1851" spans="1:9" x14ac:dyDescent="0.25">
      <c r="A1851" s="1" t="s">
        <v>68</v>
      </c>
      <c r="B1851" s="1" t="s">
        <v>1401</v>
      </c>
      <c r="C1851" s="3">
        <v>2016</v>
      </c>
      <c r="D1851" s="5">
        <v>28738</v>
      </c>
      <c r="E1851" s="1">
        <v>0</v>
      </c>
      <c r="F1851" s="1">
        <v>340000</v>
      </c>
      <c r="G1851" s="1" t="s">
        <v>1184</v>
      </c>
      <c r="H1851" s="1">
        <v>1</v>
      </c>
      <c r="I1851" s="2" t="s">
        <v>1402</v>
      </c>
    </row>
    <row r="1852" spans="1:9" x14ac:dyDescent="0.25">
      <c r="A1852" s="1" t="s">
        <v>3244</v>
      </c>
      <c r="B1852" s="1" t="s">
        <v>341</v>
      </c>
      <c r="C1852" s="3">
        <v>2018</v>
      </c>
      <c r="D1852" s="5">
        <v>90644</v>
      </c>
      <c r="E1852" s="1">
        <v>0</v>
      </c>
      <c r="F1852" s="1">
        <v>615000</v>
      </c>
      <c r="G1852" s="1" t="s">
        <v>1184</v>
      </c>
      <c r="H1852" s="1">
        <v>1</v>
      </c>
      <c r="I1852" s="2" t="s">
        <v>1403</v>
      </c>
    </row>
    <row r="1853" spans="1:9" x14ac:dyDescent="0.25">
      <c r="A1853" s="1" t="s">
        <v>30</v>
      </c>
      <c r="B1853" s="1" t="s">
        <v>1404</v>
      </c>
      <c r="C1853" s="3">
        <v>2018</v>
      </c>
      <c r="D1853" s="5">
        <v>77287</v>
      </c>
      <c r="E1853" s="1">
        <v>0</v>
      </c>
      <c r="F1853" s="1">
        <v>877000</v>
      </c>
      <c r="G1853" s="1" t="s">
        <v>1184</v>
      </c>
      <c r="H1853" s="1">
        <v>1</v>
      </c>
      <c r="I1853" s="2" t="s">
        <v>1405</v>
      </c>
    </row>
    <row r="1854" spans="1:9" x14ac:dyDescent="0.25">
      <c r="A1854" s="1" t="s">
        <v>30</v>
      </c>
      <c r="B1854" s="1" t="s">
        <v>1406</v>
      </c>
      <c r="C1854" s="3">
        <v>2018</v>
      </c>
      <c r="D1854" s="5">
        <v>26594</v>
      </c>
      <c r="E1854" s="1">
        <v>0</v>
      </c>
      <c r="F1854" s="1">
        <v>543000</v>
      </c>
      <c r="G1854" s="1" t="s">
        <v>1184</v>
      </c>
      <c r="H1854" s="1">
        <v>1</v>
      </c>
      <c r="I1854" s="2" t="s">
        <v>1407</v>
      </c>
    </row>
    <row r="1855" spans="1:9" x14ac:dyDescent="0.25">
      <c r="A1855" s="1" t="s">
        <v>54</v>
      </c>
      <c r="B1855" s="1" t="s">
        <v>841</v>
      </c>
      <c r="C1855" s="3">
        <v>2020</v>
      </c>
      <c r="D1855" s="5">
        <v>91312</v>
      </c>
      <c r="E1855" s="1">
        <v>0</v>
      </c>
      <c r="F1855" s="1">
        <v>1723000</v>
      </c>
      <c r="G1855" s="1" t="s">
        <v>1184</v>
      </c>
      <c r="H1855" s="1">
        <v>1</v>
      </c>
      <c r="I1855" s="2" t="s">
        <v>1408</v>
      </c>
    </row>
    <row r="1856" spans="1:9" x14ac:dyDescent="0.25">
      <c r="A1856" s="1" t="s">
        <v>3244</v>
      </c>
      <c r="B1856" s="1" t="s">
        <v>902</v>
      </c>
      <c r="C1856" s="3">
        <v>2019</v>
      </c>
      <c r="D1856" s="5">
        <v>30572</v>
      </c>
      <c r="E1856" s="1">
        <v>0</v>
      </c>
      <c r="F1856" s="1">
        <v>653000</v>
      </c>
      <c r="G1856" s="1" t="s">
        <v>1184</v>
      </c>
      <c r="H1856" s="1">
        <v>1</v>
      </c>
      <c r="I1856" s="2" t="s">
        <v>1409</v>
      </c>
    </row>
    <row r="1857" spans="1:9" x14ac:dyDescent="0.25">
      <c r="A1857" s="1" t="s">
        <v>30</v>
      </c>
      <c r="B1857" s="1" t="s">
        <v>1410</v>
      </c>
      <c r="C1857" s="3">
        <v>2017</v>
      </c>
      <c r="D1857" s="5">
        <v>25039</v>
      </c>
      <c r="E1857" s="1">
        <v>0</v>
      </c>
      <c r="F1857" s="1">
        <v>372000</v>
      </c>
      <c r="G1857" s="1" t="s">
        <v>1184</v>
      </c>
      <c r="H1857" s="1">
        <v>1</v>
      </c>
      <c r="I1857" s="2" t="s">
        <v>1411</v>
      </c>
    </row>
    <row r="1858" spans="1:9" x14ac:dyDescent="0.25">
      <c r="A1858" s="1" t="s">
        <v>51</v>
      </c>
      <c r="B1858" s="1" t="s">
        <v>1412</v>
      </c>
      <c r="C1858" s="3">
        <v>2016</v>
      </c>
      <c r="D1858" s="5">
        <v>84993</v>
      </c>
      <c r="E1858" s="1">
        <v>0</v>
      </c>
      <c r="F1858" s="1">
        <v>694000</v>
      </c>
      <c r="G1858" s="1" t="s">
        <v>1184</v>
      </c>
      <c r="H1858" s="1">
        <v>1</v>
      </c>
      <c r="I1858" s="2" t="s">
        <v>1413</v>
      </c>
    </row>
    <row r="1859" spans="1:9" x14ac:dyDescent="0.25">
      <c r="A1859" s="1" t="s">
        <v>30</v>
      </c>
      <c r="B1859" s="1" t="s">
        <v>1414</v>
      </c>
      <c r="C1859" s="3">
        <v>2016</v>
      </c>
      <c r="D1859" s="5">
        <v>74758</v>
      </c>
      <c r="E1859" s="1">
        <v>1</v>
      </c>
      <c r="F1859" s="1">
        <v>517000</v>
      </c>
      <c r="G1859" s="1" t="s">
        <v>1184</v>
      </c>
      <c r="H1859" s="1">
        <v>1</v>
      </c>
      <c r="I1859" s="2" t="s">
        <v>1415</v>
      </c>
    </row>
    <row r="1860" spans="1:9" x14ac:dyDescent="0.25">
      <c r="A1860" s="1" t="s">
        <v>30</v>
      </c>
      <c r="B1860" s="1" t="s">
        <v>994</v>
      </c>
      <c r="C1860" s="3">
        <v>2016</v>
      </c>
      <c r="D1860" s="5">
        <v>23274</v>
      </c>
      <c r="E1860" s="1">
        <v>0</v>
      </c>
      <c r="F1860" s="1">
        <v>447000</v>
      </c>
      <c r="G1860" s="1" t="s">
        <v>1184</v>
      </c>
      <c r="H1860" s="1">
        <v>2</v>
      </c>
      <c r="I1860" s="2" t="s">
        <v>1416</v>
      </c>
    </row>
    <row r="1861" spans="1:9" x14ac:dyDescent="0.25">
      <c r="A1861" s="1" t="s">
        <v>3244</v>
      </c>
      <c r="B1861" s="1" t="s">
        <v>1417</v>
      </c>
      <c r="C1861" s="3">
        <v>2012</v>
      </c>
      <c r="D1861" s="5">
        <v>48499</v>
      </c>
      <c r="E1861" s="1">
        <v>1</v>
      </c>
      <c r="F1861" s="1">
        <v>212000</v>
      </c>
      <c r="G1861" s="1" t="s">
        <v>1184</v>
      </c>
      <c r="H1861" s="1">
        <v>1</v>
      </c>
      <c r="I1861" s="2" t="s">
        <v>1418</v>
      </c>
    </row>
    <row r="1862" spans="1:9" x14ac:dyDescent="0.25">
      <c r="A1862" s="1" t="s">
        <v>3</v>
      </c>
      <c r="B1862" s="1" t="s">
        <v>1419</v>
      </c>
      <c r="C1862" s="3">
        <v>2020</v>
      </c>
      <c r="D1862" s="5">
        <v>39477</v>
      </c>
      <c r="E1862" s="1">
        <v>0</v>
      </c>
      <c r="F1862" s="1">
        <v>1408000</v>
      </c>
      <c r="G1862" s="1" t="s">
        <v>1184</v>
      </c>
      <c r="H1862" s="1">
        <v>1</v>
      </c>
      <c r="I1862" s="2" t="s">
        <v>1420</v>
      </c>
    </row>
    <row r="1863" spans="1:9" x14ac:dyDescent="0.25">
      <c r="A1863" s="1" t="s">
        <v>196</v>
      </c>
      <c r="B1863" s="1" t="s">
        <v>1396</v>
      </c>
      <c r="C1863" s="3">
        <v>2019</v>
      </c>
      <c r="D1863" s="5">
        <v>54087</v>
      </c>
      <c r="E1863" s="1">
        <v>0</v>
      </c>
      <c r="F1863" s="1">
        <v>878999.99999999988</v>
      </c>
      <c r="G1863" s="1" t="s">
        <v>1184</v>
      </c>
      <c r="H1863" s="1">
        <v>1</v>
      </c>
      <c r="I1863" s="2" t="s">
        <v>1421</v>
      </c>
    </row>
    <row r="1864" spans="1:9" x14ac:dyDescent="0.25">
      <c r="A1864" s="1" t="s">
        <v>3</v>
      </c>
      <c r="B1864" s="1" t="s">
        <v>1422</v>
      </c>
      <c r="C1864" s="3">
        <v>2019</v>
      </c>
      <c r="D1864" s="5">
        <v>31591</v>
      </c>
      <c r="E1864" s="1">
        <v>0</v>
      </c>
      <c r="F1864" s="1">
        <v>1284000</v>
      </c>
      <c r="G1864" s="1" t="s">
        <v>1184</v>
      </c>
      <c r="H1864" s="1">
        <v>1</v>
      </c>
      <c r="I1864" s="2" t="s">
        <v>1423</v>
      </c>
    </row>
    <row r="1865" spans="1:9" x14ac:dyDescent="0.25">
      <c r="A1865" s="1" t="s">
        <v>3244</v>
      </c>
      <c r="B1865" s="1" t="s">
        <v>1424</v>
      </c>
      <c r="C1865" s="3">
        <v>2018</v>
      </c>
      <c r="D1865" s="5">
        <v>42545</v>
      </c>
      <c r="E1865" s="1">
        <v>0</v>
      </c>
      <c r="F1865" s="1">
        <v>680000</v>
      </c>
      <c r="G1865" s="1" t="s">
        <v>1184</v>
      </c>
      <c r="H1865" s="1">
        <v>2</v>
      </c>
      <c r="I1865" s="2" t="s">
        <v>1425</v>
      </c>
    </row>
    <row r="1866" spans="1:9" x14ac:dyDescent="0.25">
      <c r="A1866" s="1" t="s">
        <v>3244</v>
      </c>
      <c r="B1866" s="1" t="s">
        <v>374</v>
      </c>
      <c r="C1866" s="3">
        <v>2018</v>
      </c>
      <c r="D1866" s="5">
        <v>18954</v>
      </c>
      <c r="E1866" s="1">
        <v>0</v>
      </c>
      <c r="F1866" s="1">
        <v>669000</v>
      </c>
      <c r="G1866" s="1" t="s">
        <v>1184</v>
      </c>
      <c r="H1866" s="1">
        <v>1</v>
      </c>
      <c r="I1866" s="2" t="s">
        <v>1426</v>
      </c>
    </row>
    <row r="1867" spans="1:9" x14ac:dyDescent="0.25">
      <c r="A1867" s="1" t="s">
        <v>30</v>
      </c>
      <c r="B1867" s="1" t="s">
        <v>938</v>
      </c>
      <c r="C1867" s="3">
        <v>2017</v>
      </c>
      <c r="D1867" s="5">
        <v>50719</v>
      </c>
      <c r="E1867" s="1">
        <v>1</v>
      </c>
      <c r="F1867" s="1">
        <v>565000</v>
      </c>
      <c r="G1867" s="1" t="s">
        <v>1184</v>
      </c>
      <c r="H1867" s="1">
        <v>2</v>
      </c>
      <c r="I1867" s="2" t="s">
        <v>1427</v>
      </c>
    </row>
    <row r="1868" spans="1:9" x14ac:dyDescent="0.25">
      <c r="A1868" s="1" t="s">
        <v>3244</v>
      </c>
      <c r="B1868" s="1" t="s">
        <v>1428</v>
      </c>
      <c r="C1868" s="3">
        <v>2017</v>
      </c>
      <c r="D1868" s="5">
        <v>26249</v>
      </c>
      <c r="E1868" s="1">
        <v>0</v>
      </c>
      <c r="F1868" s="1">
        <v>409999.99999999994</v>
      </c>
      <c r="G1868" s="1" t="s">
        <v>1184</v>
      </c>
      <c r="H1868" s="1">
        <v>1</v>
      </c>
      <c r="I1868" s="2" t="s">
        <v>1429</v>
      </c>
    </row>
    <row r="1869" spans="1:9" x14ac:dyDescent="0.25">
      <c r="A1869" s="1" t="s">
        <v>3244</v>
      </c>
      <c r="B1869" s="1" t="s">
        <v>1430</v>
      </c>
      <c r="C1869" s="3">
        <v>2020</v>
      </c>
      <c r="D1869" s="5">
        <v>40312</v>
      </c>
      <c r="E1869" s="1">
        <v>0</v>
      </c>
      <c r="F1869" s="1">
        <v>886000</v>
      </c>
      <c r="G1869" s="1" t="s">
        <v>1184</v>
      </c>
      <c r="H1869" s="1">
        <v>1</v>
      </c>
      <c r="I1869" s="2" t="s">
        <v>1431</v>
      </c>
    </row>
    <row r="1870" spans="1:9" x14ac:dyDescent="0.25">
      <c r="A1870" s="1" t="s">
        <v>3</v>
      </c>
      <c r="B1870" s="1" t="s">
        <v>858</v>
      </c>
      <c r="C1870" s="3">
        <v>2012</v>
      </c>
      <c r="D1870" s="5">
        <v>63193</v>
      </c>
      <c r="E1870" s="1">
        <v>0</v>
      </c>
      <c r="F1870" s="1">
        <v>457000</v>
      </c>
      <c r="G1870" s="1" t="s">
        <v>1184</v>
      </c>
      <c r="H1870" s="1">
        <v>3</v>
      </c>
      <c r="I1870" s="2" t="s">
        <v>1432</v>
      </c>
    </row>
    <row r="1871" spans="1:9" x14ac:dyDescent="0.25">
      <c r="A1871" s="1" t="s">
        <v>68</v>
      </c>
      <c r="B1871" s="1" t="s">
        <v>1388</v>
      </c>
      <c r="C1871" s="3">
        <v>2015</v>
      </c>
      <c r="D1871" s="5">
        <v>59466</v>
      </c>
      <c r="E1871" s="1">
        <v>0</v>
      </c>
      <c r="F1871" s="1">
        <v>322000</v>
      </c>
      <c r="G1871" s="1" t="s">
        <v>1184</v>
      </c>
      <c r="H1871" s="1">
        <v>1</v>
      </c>
      <c r="I1871" s="2" t="s">
        <v>1433</v>
      </c>
    </row>
    <row r="1872" spans="1:9" x14ac:dyDescent="0.25">
      <c r="A1872" s="1" t="s">
        <v>30</v>
      </c>
      <c r="B1872" s="1" t="s">
        <v>1434</v>
      </c>
      <c r="C1872" s="3">
        <v>2020</v>
      </c>
      <c r="D1872" s="5">
        <v>30802</v>
      </c>
      <c r="E1872" s="1">
        <v>0</v>
      </c>
      <c r="F1872" s="1">
        <v>1079000</v>
      </c>
      <c r="G1872" s="1" t="s">
        <v>1184</v>
      </c>
      <c r="H1872" s="1">
        <v>1</v>
      </c>
      <c r="I1872" s="2" t="s">
        <v>1435</v>
      </c>
    </row>
    <row r="1873" spans="1:9" x14ac:dyDescent="0.25">
      <c r="A1873" s="1" t="s">
        <v>30</v>
      </c>
      <c r="B1873" s="1" t="s">
        <v>1436</v>
      </c>
      <c r="C1873" s="3">
        <v>2019</v>
      </c>
      <c r="D1873" s="5">
        <v>30889</v>
      </c>
      <c r="E1873" s="1">
        <v>0</v>
      </c>
      <c r="F1873" s="1">
        <v>681000</v>
      </c>
      <c r="G1873" s="1" t="s">
        <v>1184</v>
      </c>
      <c r="H1873" s="1">
        <v>1</v>
      </c>
      <c r="I1873" s="2" t="s">
        <v>1437</v>
      </c>
    </row>
    <row r="1874" spans="1:9" x14ac:dyDescent="0.25">
      <c r="A1874" s="1" t="s">
        <v>3244</v>
      </c>
      <c r="B1874" s="1" t="s">
        <v>1438</v>
      </c>
      <c r="C1874" s="3">
        <v>2019</v>
      </c>
      <c r="D1874" s="5">
        <v>31676</v>
      </c>
      <c r="E1874" s="1">
        <v>1</v>
      </c>
      <c r="F1874" s="1">
        <v>723000</v>
      </c>
      <c r="G1874" s="1" t="s">
        <v>1184</v>
      </c>
      <c r="H1874" s="1">
        <v>1</v>
      </c>
      <c r="I1874" s="2" t="s">
        <v>1439</v>
      </c>
    </row>
    <row r="1875" spans="1:9" x14ac:dyDescent="0.25">
      <c r="A1875" s="1" t="s">
        <v>3</v>
      </c>
      <c r="B1875" s="1" t="s">
        <v>1440</v>
      </c>
      <c r="C1875" s="3">
        <v>2019</v>
      </c>
      <c r="D1875" s="5">
        <v>39478</v>
      </c>
      <c r="E1875" s="1">
        <v>0</v>
      </c>
      <c r="F1875" s="1">
        <v>760000</v>
      </c>
      <c r="G1875" s="1" t="s">
        <v>1184</v>
      </c>
      <c r="H1875" s="1">
        <v>1</v>
      </c>
      <c r="I1875" s="2" t="s">
        <v>1441</v>
      </c>
    </row>
    <row r="1876" spans="1:9" x14ac:dyDescent="0.25">
      <c r="A1876" s="1" t="s">
        <v>3244</v>
      </c>
      <c r="B1876" s="1" t="s">
        <v>1366</v>
      </c>
      <c r="C1876" s="3">
        <v>2015</v>
      </c>
      <c r="D1876" s="5">
        <v>70518</v>
      </c>
      <c r="E1876" s="1">
        <v>0</v>
      </c>
      <c r="F1876" s="1">
        <v>269000</v>
      </c>
      <c r="G1876" s="1" t="s">
        <v>1184</v>
      </c>
      <c r="H1876" s="1">
        <v>1</v>
      </c>
      <c r="I1876" s="2" t="s">
        <v>1442</v>
      </c>
    </row>
    <row r="1877" spans="1:9" x14ac:dyDescent="0.25">
      <c r="A1877" s="1" t="s">
        <v>196</v>
      </c>
      <c r="B1877" s="1" t="s">
        <v>1443</v>
      </c>
      <c r="C1877" s="3">
        <v>2019</v>
      </c>
      <c r="D1877" s="5">
        <v>7594</v>
      </c>
      <c r="E1877" s="1">
        <v>0</v>
      </c>
      <c r="F1877" s="1">
        <v>1673000</v>
      </c>
      <c r="G1877" s="1" t="s">
        <v>1184</v>
      </c>
      <c r="H1877" s="1">
        <v>1</v>
      </c>
      <c r="I1877" s="2" t="s">
        <v>1444</v>
      </c>
    </row>
    <row r="1878" spans="1:9" x14ac:dyDescent="0.25">
      <c r="A1878" s="1" t="s">
        <v>30</v>
      </c>
      <c r="B1878" s="1" t="s">
        <v>1306</v>
      </c>
      <c r="C1878" s="3">
        <v>2019</v>
      </c>
      <c r="D1878" s="5">
        <v>66073</v>
      </c>
      <c r="E1878" s="1">
        <v>0</v>
      </c>
      <c r="F1878" s="1">
        <v>673000</v>
      </c>
      <c r="G1878" s="1" t="s">
        <v>1184</v>
      </c>
      <c r="H1878" s="1">
        <v>1</v>
      </c>
      <c r="I1878" s="2" t="s">
        <v>1445</v>
      </c>
    </row>
    <row r="1879" spans="1:9" x14ac:dyDescent="0.25">
      <c r="A1879" s="1" t="s">
        <v>30</v>
      </c>
      <c r="B1879" s="1" t="s">
        <v>938</v>
      </c>
      <c r="C1879" s="3">
        <v>2016</v>
      </c>
      <c r="D1879" s="5">
        <v>53933</v>
      </c>
      <c r="E1879" s="1">
        <v>0</v>
      </c>
      <c r="F1879" s="1">
        <v>461000.00000000012</v>
      </c>
      <c r="G1879" s="1" t="s">
        <v>1184</v>
      </c>
      <c r="H1879" s="1">
        <v>2</v>
      </c>
      <c r="I1879" s="2" t="s">
        <v>1446</v>
      </c>
    </row>
    <row r="1880" spans="1:9" x14ac:dyDescent="0.25">
      <c r="A1880" s="1" t="s">
        <v>3244</v>
      </c>
      <c r="B1880" s="1" t="s">
        <v>1366</v>
      </c>
      <c r="C1880" s="3">
        <v>2018</v>
      </c>
      <c r="D1880" s="5">
        <v>7657</v>
      </c>
      <c r="E1880" s="1">
        <v>0</v>
      </c>
      <c r="F1880" s="1">
        <v>335000</v>
      </c>
      <c r="G1880" s="1" t="s">
        <v>1184</v>
      </c>
      <c r="H1880" s="1">
        <v>2</v>
      </c>
      <c r="I1880" s="2" t="s">
        <v>1447</v>
      </c>
    </row>
    <row r="1881" spans="1:9" x14ac:dyDescent="0.25">
      <c r="A1881" s="1" t="s">
        <v>68</v>
      </c>
      <c r="B1881" s="1" t="s">
        <v>1351</v>
      </c>
      <c r="C1881" s="3">
        <v>2017</v>
      </c>
      <c r="D1881" s="5">
        <v>46950</v>
      </c>
      <c r="E1881" s="1">
        <v>0</v>
      </c>
      <c r="F1881" s="1">
        <v>369000</v>
      </c>
      <c r="G1881" s="1" t="s">
        <v>1184</v>
      </c>
      <c r="H1881" s="1">
        <v>1</v>
      </c>
      <c r="I1881" s="2" t="s">
        <v>1448</v>
      </c>
    </row>
    <row r="1882" spans="1:9" x14ac:dyDescent="0.25">
      <c r="A1882" s="1" t="s">
        <v>3244</v>
      </c>
      <c r="B1882" s="1" t="s">
        <v>376</v>
      </c>
      <c r="C1882" s="3">
        <v>2014</v>
      </c>
      <c r="D1882" s="5">
        <v>57564</v>
      </c>
      <c r="E1882" s="1">
        <v>0</v>
      </c>
      <c r="F1882" s="1">
        <v>372000</v>
      </c>
      <c r="G1882" s="1" t="s">
        <v>1184</v>
      </c>
      <c r="H1882" s="1">
        <v>1</v>
      </c>
      <c r="I1882" s="2" t="s">
        <v>1449</v>
      </c>
    </row>
    <row r="1883" spans="1:9" x14ac:dyDescent="0.25">
      <c r="A1883" s="1" t="s">
        <v>54</v>
      </c>
      <c r="B1883" s="1" t="s">
        <v>841</v>
      </c>
      <c r="C1883" s="3">
        <v>2020</v>
      </c>
      <c r="D1883" s="5">
        <v>30557</v>
      </c>
      <c r="E1883" s="1">
        <v>0</v>
      </c>
      <c r="F1883" s="1">
        <v>1455000</v>
      </c>
      <c r="G1883" s="1" t="s">
        <v>1184</v>
      </c>
      <c r="H1883" s="1">
        <v>1</v>
      </c>
      <c r="I1883" s="2" t="s">
        <v>1450</v>
      </c>
    </row>
    <row r="1884" spans="1:9" x14ac:dyDescent="0.25">
      <c r="A1884" s="1" t="s">
        <v>3244</v>
      </c>
      <c r="B1884" s="1" t="s">
        <v>1318</v>
      </c>
      <c r="C1884" s="3">
        <v>2018</v>
      </c>
      <c r="D1884" s="5">
        <v>12323</v>
      </c>
      <c r="E1884" s="1">
        <v>0</v>
      </c>
      <c r="F1884" s="1">
        <v>436000.00000000006</v>
      </c>
      <c r="G1884" s="1" t="s">
        <v>1184</v>
      </c>
      <c r="H1884" s="1">
        <v>1</v>
      </c>
      <c r="I1884" s="2" t="s">
        <v>1451</v>
      </c>
    </row>
    <row r="1885" spans="1:9" x14ac:dyDescent="0.25">
      <c r="A1885" s="1" t="s">
        <v>68</v>
      </c>
      <c r="B1885" s="1" t="s">
        <v>932</v>
      </c>
      <c r="C1885" s="3">
        <v>2019</v>
      </c>
      <c r="D1885" s="5">
        <v>9320</v>
      </c>
      <c r="E1885" s="1">
        <v>0</v>
      </c>
      <c r="F1885" s="1">
        <v>704000</v>
      </c>
      <c r="G1885" s="1" t="s">
        <v>1184</v>
      </c>
      <c r="H1885" s="1">
        <v>1</v>
      </c>
      <c r="I1885" s="2" t="s">
        <v>1452</v>
      </c>
    </row>
    <row r="1886" spans="1:9" x14ac:dyDescent="0.25">
      <c r="A1886" s="1" t="s">
        <v>3</v>
      </c>
      <c r="B1886" s="1" t="s">
        <v>169</v>
      </c>
      <c r="C1886" s="3">
        <v>2018</v>
      </c>
      <c r="D1886" s="5">
        <v>43795</v>
      </c>
      <c r="E1886" s="1">
        <v>0</v>
      </c>
      <c r="F1886" s="1">
        <v>856000</v>
      </c>
      <c r="G1886" s="1" t="s">
        <v>1184</v>
      </c>
      <c r="H1886" s="1">
        <v>2</v>
      </c>
      <c r="I1886" s="2" t="s">
        <v>1453</v>
      </c>
    </row>
    <row r="1887" spans="1:9" x14ac:dyDescent="0.25">
      <c r="A1887" s="1" t="s">
        <v>30</v>
      </c>
      <c r="B1887" s="1" t="s">
        <v>1292</v>
      </c>
      <c r="C1887" s="3">
        <v>2019</v>
      </c>
      <c r="D1887" s="5">
        <v>35153</v>
      </c>
      <c r="E1887" s="1">
        <v>0</v>
      </c>
      <c r="F1887" s="1">
        <v>567000</v>
      </c>
      <c r="G1887" s="1" t="s">
        <v>1184</v>
      </c>
      <c r="H1887" s="1">
        <v>2</v>
      </c>
      <c r="I1887" s="2" t="s">
        <v>1454</v>
      </c>
    </row>
    <row r="1888" spans="1:9" x14ac:dyDescent="0.25">
      <c r="A1888" s="1" t="s">
        <v>3244</v>
      </c>
      <c r="B1888" s="1" t="s">
        <v>1386</v>
      </c>
      <c r="C1888" s="3">
        <v>2016</v>
      </c>
      <c r="D1888" s="5">
        <v>48987</v>
      </c>
      <c r="E1888" s="1">
        <v>0</v>
      </c>
      <c r="F1888" s="1">
        <v>401000</v>
      </c>
      <c r="G1888" s="1" t="s">
        <v>1184</v>
      </c>
      <c r="H1888" s="1">
        <v>1</v>
      </c>
      <c r="I1888" s="2" t="s">
        <v>1455</v>
      </c>
    </row>
    <row r="1889" spans="1:9" x14ac:dyDescent="0.25">
      <c r="A1889" s="1" t="s">
        <v>30</v>
      </c>
      <c r="B1889" s="1" t="s">
        <v>1456</v>
      </c>
      <c r="C1889" s="3">
        <v>2020</v>
      </c>
      <c r="D1889" s="5">
        <v>26656</v>
      </c>
      <c r="E1889" s="1">
        <v>0</v>
      </c>
      <c r="F1889" s="1">
        <v>811000</v>
      </c>
      <c r="G1889" s="1" t="s">
        <v>1184</v>
      </c>
      <c r="H1889" s="1">
        <v>1</v>
      </c>
      <c r="I1889" s="2" t="s">
        <v>1457</v>
      </c>
    </row>
    <row r="1890" spans="1:9" x14ac:dyDescent="0.25">
      <c r="A1890" s="1" t="s">
        <v>51</v>
      </c>
      <c r="B1890" s="1" t="s">
        <v>1458</v>
      </c>
      <c r="C1890" s="3">
        <v>2018</v>
      </c>
      <c r="D1890" s="5">
        <v>51017</v>
      </c>
      <c r="E1890" s="1">
        <v>1</v>
      </c>
      <c r="F1890" s="1">
        <v>1332000</v>
      </c>
      <c r="G1890" s="1" t="s">
        <v>1184</v>
      </c>
      <c r="H1890" s="1">
        <v>2</v>
      </c>
      <c r="I1890" s="2" t="s">
        <v>1459</v>
      </c>
    </row>
    <row r="1891" spans="1:9" x14ac:dyDescent="0.25">
      <c r="A1891" s="1" t="s">
        <v>30</v>
      </c>
      <c r="B1891" s="1" t="s">
        <v>1460</v>
      </c>
      <c r="C1891" s="3">
        <v>2019</v>
      </c>
      <c r="D1891" s="5">
        <v>6551</v>
      </c>
      <c r="E1891" s="1">
        <v>0</v>
      </c>
      <c r="F1891" s="1">
        <v>1026000</v>
      </c>
      <c r="G1891" s="1" t="s">
        <v>1184</v>
      </c>
      <c r="H1891" s="1">
        <v>2</v>
      </c>
      <c r="I1891" s="2" t="s">
        <v>1461</v>
      </c>
    </row>
    <row r="1892" spans="1:9" x14ac:dyDescent="0.25">
      <c r="A1892" s="1" t="s">
        <v>196</v>
      </c>
      <c r="B1892" s="1" t="s">
        <v>1462</v>
      </c>
      <c r="C1892" s="3">
        <v>2018</v>
      </c>
      <c r="D1892" s="5">
        <v>31516</v>
      </c>
      <c r="E1892" s="1">
        <v>0</v>
      </c>
      <c r="F1892" s="1">
        <v>528000</v>
      </c>
      <c r="G1892" s="1" t="s">
        <v>1184</v>
      </c>
      <c r="H1892" s="1">
        <v>1</v>
      </c>
      <c r="I1892" s="2" t="s">
        <v>1463</v>
      </c>
    </row>
    <row r="1893" spans="1:9" x14ac:dyDescent="0.25">
      <c r="A1893" s="1" t="s">
        <v>244</v>
      </c>
      <c r="B1893" s="1" t="s">
        <v>1464</v>
      </c>
      <c r="C1893" s="3">
        <v>2018</v>
      </c>
      <c r="D1893" s="5">
        <v>43743</v>
      </c>
      <c r="E1893" s="1">
        <v>0</v>
      </c>
      <c r="F1893" s="1">
        <v>614000</v>
      </c>
      <c r="G1893" s="1" t="s">
        <v>1184</v>
      </c>
      <c r="H1893" s="1">
        <v>1</v>
      </c>
      <c r="I1893" s="2" t="s">
        <v>1465</v>
      </c>
    </row>
    <row r="1894" spans="1:9" x14ac:dyDescent="0.25">
      <c r="A1894" s="1" t="s">
        <v>68</v>
      </c>
      <c r="B1894" s="1" t="s">
        <v>1466</v>
      </c>
      <c r="C1894" s="3">
        <v>2017</v>
      </c>
      <c r="D1894" s="5">
        <v>39851</v>
      </c>
      <c r="E1894" s="1">
        <v>0</v>
      </c>
      <c r="F1894" s="1">
        <v>391000</v>
      </c>
      <c r="G1894" s="1" t="s">
        <v>1184</v>
      </c>
      <c r="H1894" s="1">
        <v>3</v>
      </c>
      <c r="I1894" s="2" t="s">
        <v>1467</v>
      </c>
    </row>
    <row r="1895" spans="1:9" x14ac:dyDescent="0.25">
      <c r="A1895" s="1" t="s">
        <v>3244</v>
      </c>
      <c r="B1895" s="1" t="s">
        <v>1468</v>
      </c>
      <c r="C1895" s="3">
        <v>2020</v>
      </c>
      <c r="D1895" s="5">
        <v>8849</v>
      </c>
      <c r="E1895" s="1">
        <v>0</v>
      </c>
      <c r="F1895" s="1">
        <v>466000</v>
      </c>
      <c r="G1895" s="1" t="s">
        <v>1184</v>
      </c>
      <c r="H1895" s="1">
        <v>1</v>
      </c>
      <c r="I1895" s="2" t="s">
        <v>1469</v>
      </c>
    </row>
    <row r="1896" spans="1:9" x14ac:dyDescent="0.25">
      <c r="A1896" s="1" t="s">
        <v>30</v>
      </c>
      <c r="B1896" s="1" t="s">
        <v>372</v>
      </c>
      <c r="C1896" s="3">
        <v>2018</v>
      </c>
      <c r="D1896" s="5">
        <v>37774</v>
      </c>
      <c r="E1896" s="1">
        <v>0</v>
      </c>
      <c r="F1896" s="1">
        <v>557000</v>
      </c>
      <c r="G1896" s="1" t="s">
        <v>1184</v>
      </c>
      <c r="H1896" s="1">
        <v>1</v>
      </c>
      <c r="I1896" s="2" t="s">
        <v>1470</v>
      </c>
    </row>
    <row r="1897" spans="1:9" x14ac:dyDescent="0.25">
      <c r="A1897" s="1" t="s">
        <v>3</v>
      </c>
      <c r="B1897" s="1" t="s">
        <v>984</v>
      </c>
      <c r="C1897" s="3">
        <v>2019</v>
      </c>
      <c r="D1897" s="5">
        <v>91693</v>
      </c>
      <c r="E1897" s="1">
        <v>0</v>
      </c>
      <c r="F1897" s="1">
        <v>723000</v>
      </c>
      <c r="G1897" s="1" t="s">
        <v>1184</v>
      </c>
      <c r="H1897" s="1">
        <v>2</v>
      </c>
      <c r="I1897" s="2" t="s">
        <v>1471</v>
      </c>
    </row>
    <row r="1898" spans="1:9" x14ac:dyDescent="0.25">
      <c r="A1898" s="1" t="s">
        <v>244</v>
      </c>
      <c r="B1898" s="1" t="s">
        <v>1252</v>
      </c>
      <c r="C1898" s="3">
        <v>2016</v>
      </c>
      <c r="D1898" s="5">
        <v>62542</v>
      </c>
      <c r="E1898" s="1">
        <v>0</v>
      </c>
      <c r="F1898" s="1">
        <v>653000</v>
      </c>
      <c r="G1898" s="1" t="s">
        <v>1184</v>
      </c>
      <c r="H1898" s="1">
        <v>1</v>
      </c>
      <c r="I1898" s="2" t="s">
        <v>1472</v>
      </c>
    </row>
    <row r="1899" spans="1:9" x14ac:dyDescent="0.25">
      <c r="A1899" s="1" t="s">
        <v>244</v>
      </c>
      <c r="B1899" s="1" t="s">
        <v>1473</v>
      </c>
      <c r="C1899" s="3">
        <v>2014</v>
      </c>
      <c r="D1899" s="5">
        <v>91693</v>
      </c>
      <c r="E1899" s="1">
        <v>0</v>
      </c>
      <c r="F1899" s="1">
        <v>461000.00000000012</v>
      </c>
      <c r="G1899" s="1" t="s">
        <v>1184</v>
      </c>
      <c r="H1899" s="1">
        <v>2</v>
      </c>
      <c r="I1899" s="2" t="s">
        <v>1474</v>
      </c>
    </row>
    <row r="1900" spans="1:9" x14ac:dyDescent="0.25">
      <c r="A1900" s="1" t="s">
        <v>196</v>
      </c>
      <c r="B1900" s="1" t="s">
        <v>1475</v>
      </c>
      <c r="C1900" s="3">
        <v>2020</v>
      </c>
      <c r="D1900" s="5">
        <v>15261</v>
      </c>
      <c r="E1900" s="1">
        <v>0</v>
      </c>
      <c r="F1900" s="1">
        <v>544000</v>
      </c>
      <c r="G1900" s="1" t="s">
        <v>1184</v>
      </c>
      <c r="H1900" s="1">
        <v>1</v>
      </c>
      <c r="I1900" s="2" t="s">
        <v>1476</v>
      </c>
    </row>
    <row r="1901" spans="1:9" x14ac:dyDescent="0.25">
      <c r="A1901" s="1" t="s">
        <v>244</v>
      </c>
      <c r="B1901" s="1" t="s">
        <v>1477</v>
      </c>
      <c r="C1901" s="3">
        <v>2018</v>
      </c>
      <c r="D1901" s="5">
        <v>15523</v>
      </c>
      <c r="E1901" s="1">
        <v>0</v>
      </c>
      <c r="F1901" s="1">
        <v>677000</v>
      </c>
      <c r="G1901" s="1" t="s">
        <v>1184</v>
      </c>
      <c r="H1901" s="1">
        <v>1</v>
      </c>
      <c r="I1901" s="2" t="s">
        <v>1478</v>
      </c>
    </row>
    <row r="1902" spans="1:9" x14ac:dyDescent="0.25">
      <c r="A1902" s="1" t="s">
        <v>51</v>
      </c>
      <c r="B1902" s="1" t="s">
        <v>1479</v>
      </c>
      <c r="C1902" s="3">
        <v>2018</v>
      </c>
      <c r="D1902" s="5">
        <v>17836</v>
      </c>
      <c r="E1902" s="1">
        <v>0</v>
      </c>
      <c r="F1902" s="1">
        <v>426999.99999999994</v>
      </c>
      <c r="G1902" s="1" t="s">
        <v>1184</v>
      </c>
      <c r="H1902" s="1">
        <v>1</v>
      </c>
      <c r="I1902" s="2" t="s">
        <v>1480</v>
      </c>
    </row>
    <row r="1903" spans="1:9" x14ac:dyDescent="0.25">
      <c r="A1903" s="1" t="s">
        <v>3</v>
      </c>
      <c r="B1903" s="1" t="s">
        <v>1440</v>
      </c>
      <c r="C1903" s="3">
        <v>2019</v>
      </c>
      <c r="D1903" s="5">
        <v>39478</v>
      </c>
      <c r="E1903" s="1">
        <v>0</v>
      </c>
      <c r="F1903" s="1">
        <v>760000</v>
      </c>
      <c r="G1903" s="1" t="s">
        <v>1184</v>
      </c>
      <c r="H1903" s="1">
        <v>1</v>
      </c>
      <c r="I1903" s="2" t="s">
        <v>1481</v>
      </c>
    </row>
    <row r="1904" spans="1:9" x14ac:dyDescent="0.25">
      <c r="A1904" s="1" t="s">
        <v>3244</v>
      </c>
      <c r="B1904" s="1" t="s">
        <v>1366</v>
      </c>
      <c r="C1904" s="3">
        <v>2015</v>
      </c>
      <c r="D1904" s="5">
        <v>70518</v>
      </c>
      <c r="E1904" s="1">
        <v>0</v>
      </c>
      <c r="F1904" s="1">
        <v>269000</v>
      </c>
      <c r="G1904" s="1" t="s">
        <v>1184</v>
      </c>
      <c r="H1904" s="1">
        <v>1</v>
      </c>
      <c r="I1904" s="2" t="s">
        <v>1482</v>
      </c>
    </row>
    <row r="1905" spans="1:9" x14ac:dyDescent="0.25">
      <c r="A1905" s="1" t="s">
        <v>196</v>
      </c>
      <c r="B1905" s="1" t="s">
        <v>1443</v>
      </c>
      <c r="C1905" s="3">
        <v>2019</v>
      </c>
      <c r="D1905" s="5">
        <v>7594</v>
      </c>
      <c r="E1905" s="1">
        <v>0</v>
      </c>
      <c r="F1905" s="1">
        <v>1673000</v>
      </c>
      <c r="G1905" s="1" t="s">
        <v>1184</v>
      </c>
      <c r="H1905" s="1">
        <v>1</v>
      </c>
      <c r="I1905" s="2" t="s">
        <v>1483</v>
      </c>
    </row>
    <row r="1906" spans="1:9" x14ac:dyDescent="0.25">
      <c r="A1906" s="1" t="s">
        <v>30</v>
      </c>
      <c r="B1906" s="1" t="s">
        <v>1306</v>
      </c>
      <c r="C1906" s="3">
        <v>2019</v>
      </c>
      <c r="D1906" s="5">
        <v>66073</v>
      </c>
      <c r="E1906" s="1">
        <v>1</v>
      </c>
      <c r="F1906" s="1">
        <v>673000</v>
      </c>
      <c r="G1906" s="1" t="s">
        <v>1184</v>
      </c>
      <c r="H1906" s="1">
        <v>1</v>
      </c>
      <c r="I1906" s="2" t="s">
        <v>1484</v>
      </c>
    </row>
    <row r="1907" spans="1:9" x14ac:dyDescent="0.25">
      <c r="A1907" s="1" t="s">
        <v>30</v>
      </c>
      <c r="B1907" s="1" t="s">
        <v>938</v>
      </c>
      <c r="C1907" s="3">
        <v>2016</v>
      </c>
      <c r="D1907" s="5">
        <v>53933</v>
      </c>
      <c r="E1907" s="1">
        <v>1</v>
      </c>
      <c r="F1907" s="1">
        <v>461000.00000000012</v>
      </c>
      <c r="G1907" s="1" t="s">
        <v>1184</v>
      </c>
      <c r="H1907" s="1">
        <v>2</v>
      </c>
      <c r="I1907" s="2" t="s">
        <v>1485</v>
      </c>
    </row>
    <row r="1908" spans="1:9" x14ac:dyDescent="0.25">
      <c r="A1908" s="1" t="s">
        <v>3244</v>
      </c>
      <c r="B1908" s="1" t="s">
        <v>1366</v>
      </c>
      <c r="C1908" s="3">
        <v>2018</v>
      </c>
      <c r="D1908" s="5">
        <v>7657</v>
      </c>
      <c r="E1908" s="1">
        <v>0</v>
      </c>
      <c r="F1908" s="1">
        <v>335000</v>
      </c>
      <c r="G1908" s="1" t="s">
        <v>1184</v>
      </c>
      <c r="H1908" s="1">
        <v>2</v>
      </c>
      <c r="I1908" s="2" t="s">
        <v>1486</v>
      </c>
    </row>
    <row r="1909" spans="1:9" x14ac:dyDescent="0.25">
      <c r="A1909" s="1" t="s">
        <v>68</v>
      </c>
      <c r="B1909" s="1" t="s">
        <v>1351</v>
      </c>
      <c r="C1909" s="3">
        <v>2017</v>
      </c>
      <c r="D1909" s="5">
        <v>46950</v>
      </c>
      <c r="E1909" s="1">
        <v>0</v>
      </c>
      <c r="F1909" s="1">
        <v>369000</v>
      </c>
      <c r="G1909" s="1" t="s">
        <v>1184</v>
      </c>
      <c r="H1909" s="1">
        <v>1</v>
      </c>
      <c r="I1909" s="2" t="s">
        <v>1487</v>
      </c>
    </row>
    <row r="1910" spans="1:9" x14ac:dyDescent="0.25">
      <c r="A1910" s="1" t="s">
        <v>3244</v>
      </c>
      <c r="B1910" s="1" t="s">
        <v>376</v>
      </c>
      <c r="C1910" s="3">
        <v>2014</v>
      </c>
      <c r="D1910" s="5">
        <v>57564</v>
      </c>
      <c r="E1910" s="1">
        <v>0</v>
      </c>
      <c r="F1910" s="1">
        <v>372000</v>
      </c>
      <c r="G1910" s="1" t="s">
        <v>1184</v>
      </c>
      <c r="H1910" s="1">
        <v>1</v>
      </c>
      <c r="I1910" s="2" t="s">
        <v>1488</v>
      </c>
    </row>
    <row r="1911" spans="1:9" x14ac:dyDescent="0.25">
      <c r="A1911" s="1" t="s">
        <v>54</v>
      </c>
      <c r="B1911" s="1" t="s">
        <v>841</v>
      </c>
      <c r="C1911" s="3">
        <v>2020</v>
      </c>
      <c r="D1911" s="5">
        <v>30557</v>
      </c>
      <c r="E1911" s="1">
        <v>0</v>
      </c>
      <c r="F1911" s="1">
        <v>1455000</v>
      </c>
      <c r="G1911" s="1" t="s">
        <v>1184</v>
      </c>
      <c r="H1911" s="1">
        <v>1</v>
      </c>
      <c r="I1911" s="2" t="s">
        <v>1489</v>
      </c>
    </row>
    <row r="1912" spans="1:9" x14ac:dyDescent="0.25">
      <c r="A1912" s="1" t="s">
        <v>3244</v>
      </c>
      <c r="B1912" s="1" t="s">
        <v>1318</v>
      </c>
      <c r="C1912" s="3">
        <v>2018</v>
      </c>
      <c r="D1912" s="5">
        <v>12323</v>
      </c>
      <c r="E1912" s="1">
        <v>0</v>
      </c>
      <c r="F1912" s="1">
        <v>436000.00000000006</v>
      </c>
      <c r="G1912" s="1" t="s">
        <v>1184</v>
      </c>
      <c r="H1912" s="1">
        <v>1</v>
      </c>
      <c r="I1912" s="2" t="s">
        <v>1490</v>
      </c>
    </row>
    <row r="1913" spans="1:9" x14ac:dyDescent="0.25">
      <c r="A1913" s="1" t="s">
        <v>68</v>
      </c>
      <c r="B1913" s="1" t="s">
        <v>932</v>
      </c>
      <c r="C1913" s="3">
        <v>2019</v>
      </c>
      <c r="D1913" s="5">
        <v>9320</v>
      </c>
      <c r="E1913" s="1">
        <v>0</v>
      </c>
      <c r="F1913" s="1">
        <v>704000</v>
      </c>
      <c r="G1913" s="1" t="s">
        <v>1184</v>
      </c>
      <c r="H1913" s="1">
        <v>1</v>
      </c>
      <c r="I1913" s="2" t="s">
        <v>1491</v>
      </c>
    </row>
    <row r="1914" spans="1:9" x14ac:dyDescent="0.25">
      <c r="A1914" s="1" t="s">
        <v>30</v>
      </c>
      <c r="B1914" s="1" t="s">
        <v>1292</v>
      </c>
      <c r="C1914" s="3">
        <v>2019</v>
      </c>
      <c r="D1914" s="5">
        <v>35153</v>
      </c>
      <c r="E1914" s="1">
        <v>0</v>
      </c>
      <c r="F1914" s="1">
        <v>567000</v>
      </c>
      <c r="G1914" s="1" t="s">
        <v>1184</v>
      </c>
      <c r="H1914" s="1">
        <v>2</v>
      </c>
      <c r="I1914" s="2" t="s">
        <v>1492</v>
      </c>
    </row>
    <row r="1915" spans="1:9" x14ac:dyDescent="0.25">
      <c r="A1915" s="1" t="s">
        <v>3244</v>
      </c>
      <c r="B1915" s="1" t="s">
        <v>1386</v>
      </c>
      <c r="C1915" s="3">
        <v>2016</v>
      </c>
      <c r="D1915" s="5">
        <v>48987</v>
      </c>
      <c r="E1915" s="1">
        <v>1</v>
      </c>
      <c r="F1915" s="1">
        <v>401000</v>
      </c>
      <c r="G1915" s="1" t="s">
        <v>1184</v>
      </c>
      <c r="H1915" s="1">
        <v>1</v>
      </c>
      <c r="I1915" s="2" t="s">
        <v>1493</v>
      </c>
    </row>
    <row r="1916" spans="1:9" x14ac:dyDescent="0.25">
      <c r="A1916" s="1" t="s">
        <v>3244</v>
      </c>
      <c r="B1916" s="1" t="s">
        <v>1374</v>
      </c>
      <c r="C1916" s="3">
        <v>2018</v>
      </c>
      <c r="D1916" s="5">
        <v>57246</v>
      </c>
      <c r="E1916" s="1">
        <v>0</v>
      </c>
      <c r="F1916" s="1">
        <v>403000</v>
      </c>
      <c r="G1916" s="1" t="s">
        <v>1184</v>
      </c>
      <c r="H1916" s="1">
        <v>1</v>
      </c>
      <c r="I1916" s="2" t="s">
        <v>1494</v>
      </c>
    </row>
    <row r="1917" spans="1:9" x14ac:dyDescent="0.25">
      <c r="A1917" s="1" t="s">
        <v>3244</v>
      </c>
      <c r="B1917" s="1" t="s">
        <v>1495</v>
      </c>
      <c r="C1917" s="3">
        <v>2018</v>
      </c>
      <c r="D1917" s="5">
        <v>43089</v>
      </c>
      <c r="E1917" s="1">
        <v>0</v>
      </c>
      <c r="F1917" s="1">
        <v>501000</v>
      </c>
      <c r="G1917" s="1" t="s">
        <v>1184</v>
      </c>
      <c r="H1917" s="1">
        <v>1</v>
      </c>
      <c r="I1917" s="2" t="s">
        <v>1496</v>
      </c>
    </row>
    <row r="1918" spans="1:9" x14ac:dyDescent="0.25">
      <c r="A1918" s="1" t="s">
        <v>991</v>
      </c>
      <c r="B1918" s="1" t="s">
        <v>1497</v>
      </c>
      <c r="C1918" s="3">
        <v>2018</v>
      </c>
      <c r="D1918" s="5">
        <v>27957</v>
      </c>
      <c r="E1918" s="1">
        <v>0</v>
      </c>
      <c r="F1918" s="1">
        <v>305000</v>
      </c>
      <c r="G1918" s="1" t="s">
        <v>1184</v>
      </c>
      <c r="H1918" s="1">
        <v>1</v>
      </c>
      <c r="I1918" s="2" t="s">
        <v>1498</v>
      </c>
    </row>
    <row r="1919" spans="1:9" x14ac:dyDescent="0.25">
      <c r="A1919" s="1" t="s">
        <v>21</v>
      </c>
      <c r="B1919" s="1" t="s">
        <v>1499</v>
      </c>
      <c r="C1919" s="3">
        <v>2021</v>
      </c>
      <c r="D1919" s="5">
        <v>16460</v>
      </c>
      <c r="E1919" s="1">
        <v>0</v>
      </c>
      <c r="F1919" s="1">
        <v>1129000</v>
      </c>
      <c r="G1919" s="1" t="s">
        <v>1184</v>
      </c>
      <c r="H1919" s="1">
        <v>1</v>
      </c>
      <c r="I1919" s="2" t="s">
        <v>1500</v>
      </c>
    </row>
    <row r="1920" spans="1:9" x14ac:dyDescent="0.25">
      <c r="A1920" s="1" t="s">
        <v>244</v>
      </c>
      <c r="B1920" s="1" t="s">
        <v>1394</v>
      </c>
      <c r="C1920" s="3">
        <v>2014</v>
      </c>
      <c r="D1920" s="5">
        <v>30453</v>
      </c>
      <c r="E1920" s="1">
        <v>0</v>
      </c>
      <c r="F1920" s="1">
        <v>569000</v>
      </c>
      <c r="G1920" s="1" t="s">
        <v>1184</v>
      </c>
      <c r="H1920" s="1">
        <v>1</v>
      </c>
      <c r="I1920" s="2" t="s">
        <v>1501</v>
      </c>
    </row>
    <row r="1921" spans="1:9" x14ac:dyDescent="0.25">
      <c r="A1921" s="1" t="s">
        <v>244</v>
      </c>
      <c r="B1921" s="1" t="s">
        <v>1355</v>
      </c>
      <c r="C1921" s="3">
        <v>2015</v>
      </c>
      <c r="D1921" s="5">
        <v>60032</v>
      </c>
      <c r="E1921" s="1">
        <v>0</v>
      </c>
      <c r="F1921" s="1">
        <v>549000</v>
      </c>
      <c r="G1921" s="1" t="s">
        <v>1184</v>
      </c>
      <c r="H1921" s="1">
        <v>2</v>
      </c>
      <c r="I1921" s="2" t="s">
        <v>1502</v>
      </c>
    </row>
    <row r="1922" spans="1:9" x14ac:dyDescent="0.25">
      <c r="A1922" s="1" t="s">
        <v>196</v>
      </c>
      <c r="B1922" s="1" t="s">
        <v>1503</v>
      </c>
      <c r="C1922" s="3">
        <v>2018</v>
      </c>
      <c r="D1922" s="5">
        <v>47926</v>
      </c>
      <c r="E1922" s="1">
        <v>1</v>
      </c>
      <c r="F1922" s="1">
        <v>512000</v>
      </c>
      <c r="G1922" s="1" t="s">
        <v>1184</v>
      </c>
      <c r="H1922" s="1">
        <v>2</v>
      </c>
      <c r="I1922" s="2" t="s">
        <v>1504</v>
      </c>
    </row>
    <row r="1923" spans="1:9" x14ac:dyDescent="0.25">
      <c r="A1923" s="1" t="s">
        <v>3244</v>
      </c>
      <c r="B1923" s="1" t="s">
        <v>1505</v>
      </c>
      <c r="C1923" s="3">
        <v>2013</v>
      </c>
      <c r="D1923" s="5">
        <v>40181</v>
      </c>
      <c r="E1923" s="1">
        <v>0</v>
      </c>
      <c r="F1923" s="1">
        <v>340000</v>
      </c>
      <c r="G1923" s="1" t="s">
        <v>1184</v>
      </c>
      <c r="H1923" s="1">
        <v>2</v>
      </c>
      <c r="I1923" s="2" t="s">
        <v>1506</v>
      </c>
    </row>
    <row r="1924" spans="1:9" x14ac:dyDescent="0.25">
      <c r="A1924" s="1" t="s">
        <v>30</v>
      </c>
      <c r="B1924" s="1" t="s">
        <v>1349</v>
      </c>
      <c r="C1924" s="3">
        <v>2019</v>
      </c>
      <c r="D1924" s="5">
        <v>61189</v>
      </c>
      <c r="E1924" s="1">
        <v>0</v>
      </c>
      <c r="F1924" s="1">
        <v>513000</v>
      </c>
      <c r="G1924" s="1" t="s">
        <v>1184</v>
      </c>
      <c r="H1924" s="1">
        <v>1</v>
      </c>
      <c r="I1924" s="2" t="s">
        <v>1507</v>
      </c>
    </row>
    <row r="1925" spans="1:9" x14ac:dyDescent="0.25">
      <c r="A1925" s="1" t="s">
        <v>8</v>
      </c>
      <c r="B1925" s="1" t="s">
        <v>1508</v>
      </c>
      <c r="C1925" s="3">
        <v>2019</v>
      </c>
      <c r="D1925" s="5">
        <v>37382</v>
      </c>
      <c r="E1925" s="1">
        <v>0</v>
      </c>
      <c r="F1925" s="1">
        <v>527000</v>
      </c>
      <c r="G1925" s="1" t="s">
        <v>1184</v>
      </c>
      <c r="H1925" s="1">
        <v>1</v>
      </c>
      <c r="I1925" s="2" t="s">
        <v>1509</v>
      </c>
    </row>
    <row r="1926" spans="1:9" x14ac:dyDescent="0.25">
      <c r="A1926" s="1" t="s">
        <v>30</v>
      </c>
      <c r="B1926" s="1" t="s">
        <v>1414</v>
      </c>
      <c r="C1926" s="3">
        <v>2019</v>
      </c>
      <c r="D1926" s="5">
        <v>58104</v>
      </c>
      <c r="E1926" s="1">
        <v>0</v>
      </c>
      <c r="F1926" s="1">
        <v>686000</v>
      </c>
      <c r="G1926" s="1" t="s">
        <v>1184</v>
      </c>
      <c r="H1926" s="1">
        <v>1</v>
      </c>
      <c r="I1926" s="2" t="s">
        <v>1510</v>
      </c>
    </row>
    <row r="1927" spans="1:9" x14ac:dyDescent="0.25">
      <c r="A1927" s="1" t="s">
        <v>3244</v>
      </c>
      <c r="B1927" s="1" t="s">
        <v>1511</v>
      </c>
      <c r="C1927" s="3">
        <v>2019</v>
      </c>
      <c r="D1927" s="5">
        <v>43596</v>
      </c>
      <c r="E1927" s="1">
        <v>0</v>
      </c>
      <c r="F1927" s="1">
        <v>549000</v>
      </c>
      <c r="G1927" s="1" t="s">
        <v>1184</v>
      </c>
      <c r="H1927" s="1">
        <v>1</v>
      </c>
      <c r="I1927" s="2" t="s">
        <v>1512</v>
      </c>
    </row>
    <row r="1928" spans="1:9" x14ac:dyDescent="0.25">
      <c r="A1928" s="1" t="s">
        <v>3244</v>
      </c>
      <c r="B1928" s="1" t="s">
        <v>376</v>
      </c>
      <c r="C1928" s="3">
        <v>2017</v>
      </c>
      <c r="D1928" s="5">
        <v>38585</v>
      </c>
      <c r="E1928" s="1">
        <v>0</v>
      </c>
      <c r="F1928" s="1">
        <v>432000</v>
      </c>
      <c r="G1928" s="1" t="s">
        <v>1184</v>
      </c>
      <c r="H1928" s="1">
        <v>2</v>
      </c>
      <c r="I1928" s="2" t="s">
        <v>1513</v>
      </c>
    </row>
    <row r="1929" spans="1:9" x14ac:dyDescent="0.25">
      <c r="A1929" s="1" t="s">
        <v>30</v>
      </c>
      <c r="B1929" s="1" t="s">
        <v>1514</v>
      </c>
      <c r="C1929" s="3">
        <v>2020</v>
      </c>
      <c r="D1929" s="5">
        <v>23744</v>
      </c>
      <c r="E1929" s="1">
        <v>0</v>
      </c>
      <c r="F1929" s="1">
        <v>670000</v>
      </c>
      <c r="G1929" s="1" t="s">
        <v>1184</v>
      </c>
      <c r="H1929" s="1">
        <v>1</v>
      </c>
      <c r="I1929" s="2" t="s">
        <v>1515</v>
      </c>
    </row>
    <row r="1930" spans="1:9" x14ac:dyDescent="0.25">
      <c r="A1930" s="1" t="s">
        <v>30</v>
      </c>
      <c r="B1930" s="1" t="s">
        <v>1516</v>
      </c>
      <c r="C1930" s="3">
        <v>2012</v>
      </c>
      <c r="D1930" s="5">
        <v>57656</v>
      </c>
      <c r="E1930" s="1">
        <v>0</v>
      </c>
      <c r="F1930" s="1">
        <v>302000</v>
      </c>
      <c r="G1930" s="1" t="s">
        <v>1184</v>
      </c>
      <c r="H1930" s="1">
        <v>3</v>
      </c>
      <c r="I1930" s="2" t="s">
        <v>1517</v>
      </c>
    </row>
    <row r="1931" spans="1:9" x14ac:dyDescent="0.25">
      <c r="A1931" s="1" t="s">
        <v>244</v>
      </c>
      <c r="B1931" s="1" t="s">
        <v>1518</v>
      </c>
      <c r="C1931" s="3">
        <v>2014</v>
      </c>
      <c r="D1931" s="5">
        <v>37645</v>
      </c>
      <c r="E1931" s="1">
        <v>0</v>
      </c>
      <c r="F1931" s="1">
        <v>609000</v>
      </c>
      <c r="G1931" s="1" t="s">
        <v>1184</v>
      </c>
      <c r="H1931" s="1">
        <v>2</v>
      </c>
      <c r="I1931" s="2" t="s">
        <v>1519</v>
      </c>
    </row>
    <row r="1932" spans="1:9" x14ac:dyDescent="0.25">
      <c r="A1932" s="1" t="s">
        <v>3244</v>
      </c>
      <c r="B1932" s="1" t="s">
        <v>1520</v>
      </c>
      <c r="C1932" s="3">
        <v>2019</v>
      </c>
      <c r="D1932" s="5">
        <v>50146</v>
      </c>
      <c r="E1932" s="1">
        <v>0</v>
      </c>
      <c r="F1932" s="1">
        <v>495000</v>
      </c>
      <c r="G1932" s="1" t="s">
        <v>1184</v>
      </c>
      <c r="H1932" s="1">
        <v>1</v>
      </c>
      <c r="I1932" s="2" t="s">
        <v>1521</v>
      </c>
    </row>
    <row r="1933" spans="1:9" x14ac:dyDescent="0.25">
      <c r="A1933" s="1" t="s">
        <v>3435</v>
      </c>
      <c r="B1933" s="1" t="s">
        <v>572</v>
      </c>
      <c r="C1933" s="3">
        <v>2021</v>
      </c>
      <c r="D1933" s="5">
        <v>14444</v>
      </c>
      <c r="E1933" s="1">
        <v>0</v>
      </c>
      <c r="F1933" s="1">
        <v>1891000</v>
      </c>
      <c r="G1933" s="1" t="s">
        <v>1184</v>
      </c>
      <c r="H1933" s="1">
        <v>1</v>
      </c>
      <c r="I1933" s="2" t="s">
        <v>1522</v>
      </c>
    </row>
    <row r="1934" spans="1:9" x14ac:dyDescent="0.25">
      <c r="A1934" s="1" t="s">
        <v>3244</v>
      </c>
      <c r="B1934" s="1" t="s">
        <v>902</v>
      </c>
      <c r="C1934" s="3">
        <v>2019</v>
      </c>
      <c r="D1934" s="5">
        <v>28414</v>
      </c>
      <c r="E1934" s="1">
        <v>0</v>
      </c>
      <c r="F1934" s="1">
        <v>627000</v>
      </c>
      <c r="G1934" s="1" t="s">
        <v>1184</v>
      </c>
      <c r="H1934" s="1">
        <v>1</v>
      </c>
      <c r="I1934" s="2" t="s">
        <v>1523</v>
      </c>
    </row>
    <row r="1935" spans="1:9" x14ac:dyDescent="0.25">
      <c r="A1935" s="1" t="s">
        <v>3244</v>
      </c>
      <c r="B1935" s="1" t="s">
        <v>560</v>
      </c>
      <c r="C1935" s="3">
        <v>2014</v>
      </c>
      <c r="D1935" s="5">
        <v>57009</v>
      </c>
      <c r="E1935" s="1">
        <v>0</v>
      </c>
      <c r="F1935" s="1">
        <v>359000</v>
      </c>
      <c r="G1935" s="1" t="s">
        <v>1184</v>
      </c>
      <c r="H1935" s="1">
        <v>1</v>
      </c>
      <c r="I1935" s="2" t="s">
        <v>1524</v>
      </c>
    </row>
    <row r="1936" spans="1:9" x14ac:dyDescent="0.25">
      <c r="A1936" s="1" t="s">
        <v>3244</v>
      </c>
      <c r="B1936" s="1" t="s">
        <v>1525</v>
      </c>
      <c r="C1936" s="3">
        <v>2017</v>
      </c>
      <c r="D1936" s="5">
        <v>70342</v>
      </c>
      <c r="E1936" s="1">
        <v>0</v>
      </c>
      <c r="F1936" s="1">
        <v>299000</v>
      </c>
      <c r="G1936" s="1" t="s">
        <v>1184</v>
      </c>
      <c r="H1936" s="1">
        <v>1</v>
      </c>
      <c r="I1936" s="2" t="s">
        <v>1526</v>
      </c>
    </row>
    <row r="1937" spans="1:9" x14ac:dyDescent="0.25">
      <c r="A1937" s="1" t="s">
        <v>30</v>
      </c>
      <c r="B1937" s="1" t="s">
        <v>1527</v>
      </c>
      <c r="C1937" s="3">
        <v>2015</v>
      </c>
      <c r="D1937" s="5">
        <v>78971</v>
      </c>
      <c r="E1937" s="1">
        <v>1</v>
      </c>
      <c r="F1937" s="1">
        <v>513000</v>
      </c>
      <c r="G1937" s="1" t="s">
        <v>1184</v>
      </c>
      <c r="H1937" s="1">
        <v>3</v>
      </c>
      <c r="I1937" s="2" t="s">
        <v>1528</v>
      </c>
    </row>
    <row r="1938" spans="1:9" x14ac:dyDescent="0.25">
      <c r="A1938" s="1" t="s">
        <v>51</v>
      </c>
      <c r="B1938" s="1" t="s">
        <v>1131</v>
      </c>
      <c r="C1938" s="3">
        <v>2018</v>
      </c>
      <c r="D1938" s="5">
        <v>84120</v>
      </c>
      <c r="E1938" s="1">
        <v>1</v>
      </c>
      <c r="F1938" s="1">
        <v>1400000</v>
      </c>
      <c r="G1938" s="1" t="s">
        <v>1184</v>
      </c>
      <c r="H1938" s="1">
        <v>1</v>
      </c>
      <c r="I1938" s="2" t="s">
        <v>1529</v>
      </c>
    </row>
    <row r="1939" spans="1:9" x14ac:dyDescent="0.25">
      <c r="A1939" s="1" t="s">
        <v>3244</v>
      </c>
      <c r="B1939" s="1" t="s">
        <v>1530</v>
      </c>
      <c r="C1939" s="3">
        <v>2010</v>
      </c>
      <c r="D1939" s="5">
        <v>59892</v>
      </c>
      <c r="E1939" s="1">
        <v>1</v>
      </c>
      <c r="F1939" s="1">
        <v>269000</v>
      </c>
      <c r="G1939" s="1" t="s">
        <v>1184</v>
      </c>
      <c r="H1939" s="1">
        <v>1</v>
      </c>
      <c r="I1939" s="2" t="s">
        <v>1531</v>
      </c>
    </row>
    <row r="1940" spans="1:9" x14ac:dyDescent="0.25">
      <c r="A1940" s="1" t="s">
        <v>68</v>
      </c>
      <c r="B1940" s="1" t="s">
        <v>1532</v>
      </c>
      <c r="C1940" s="3">
        <v>2021</v>
      </c>
      <c r="D1940" s="5">
        <v>2734</v>
      </c>
      <c r="E1940" s="1">
        <v>1</v>
      </c>
      <c r="F1940" s="1">
        <v>825000</v>
      </c>
      <c r="G1940" s="1" t="s">
        <v>1184</v>
      </c>
      <c r="H1940" s="1">
        <v>1</v>
      </c>
      <c r="I1940" s="2" t="s">
        <v>1533</v>
      </c>
    </row>
    <row r="1941" spans="1:9" x14ac:dyDescent="0.25">
      <c r="A1941" s="1" t="s">
        <v>3244</v>
      </c>
      <c r="B1941" s="1" t="s">
        <v>374</v>
      </c>
      <c r="C1941" s="3">
        <v>2017</v>
      </c>
      <c r="D1941" s="5">
        <v>62000</v>
      </c>
      <c r="E1941" s="1">
        <v>0</v>
      </c>
      <c r="F1941" s="1">
        <v>609000</v>
      </c>
      <c r="G1941" s="1" t="s">
        <v>1184</v>
      </c>
      <c r="H1941" s="1">
        <v>1</v>
      </c>
      <c r="I1941" s="2" t="s">
        <v>1534</v>
      </c>
    </row>
    <row r="1942" spans="1:9" x14ac:dyDescent="0.25">
      <c r="A1942" s="1" t="s">
        <v>244</v>
      </c>
      <c r="B1942" s="1" t="s">
        <v>1359</v>
      </c>
      <c r="C1942" s="3">
        <v>2018</v>
      </c>
      <c r="D1942" s="5">
        <v>20281</v>
      </c>
      <c r="E1942" s="1">
        <v>0</v>
      </c>
      <c r="F1942" s="1">
        <v>794000</v>
      </c>
      <c r="G1942" s="1" t="s">
        <v>1184</v>
      </c>
      <c r="H1942" s="1">
        <v>1</v>
      </c>
      <c r="I1942" s="2" t="s">
        <v>1535</v>
      </c>
    </row>
    <row r="1943" spans="1:9" x14ac:dyDescent="0.25">
      <c r="A1943" s="1" t="s">
        <v>30</v>
      </c>
      <c r="B1943" s="1" t="s">
        <v>1536</v>
      </c>
      <c r="C1943" s="3">
        <v>2018</v>
      </c>
      <c r="D1943" s="5">
        <v>60480</v>
      </c>
      <c r="E1943" s="1">
        <v>0</v>
      </c>
      <c r="F1943" s="1">
        <v>341000</v>
      </c>
      <c r="G1943" s="1" t="s">
        <v>1184</v>
      </c>
      <c r="H1943" s="1">
        <v>1</v>
      </c>
      <c r="I1943" s="2" t="s">
        <v>1537</v>
      </c>
    </row>
    <row r="1944" spans="1:9" x14ac:dyDescent="0.25">
      <c r="A1944" s="1" t="s">
        <v>3</v>
      </c>
      <c r="B1944" s="1" t="s">
        <v>1538</v>
      </c>
      <c r="C1944" s="3">
        <v>2017</v>
      </c>
      <c r="D1944" s="5">
        <v>12681</v>
      </c>
      <c r="E1944" s="1">
        <v>0</v>
      </c>
      <c r="F1944" s="1">
        <v>577000</v>
      </c>
      <c r="G1944" s="1" t="s">
        <v>1184</v>
      </c>
      <c r="H1944" s="1">
        <v>2</v>
      </c>
      <c r="I1944" s="2" t="s">
        <v>1539</v>
      </c>
    </row>
    <row r="1945" spans="1:9" x14ac:dyDescent="0.25">
      <c r="A1945" s="1" t="s">
        <v>3244</v>
      </c>
      <c r="B1945" s="1" t="s">
        <v>1366</v>
      </c>
      <c r="C1945" s="3">
        <v>2018</v>
      </c>
      <c r="D1945" s="5">
        <v>21034</v>
      </c>
      <c r="E1945" s="1">
        <v>1</v>
      </c>
      <c r="F1945" s="1">
        <v>340000</v>
      </c>
      <c r="G1945" s="1" t="s">
        <v>1184</v>
      </c>
      <c r="H1945" s="1">
        <v>1</v>
      </c>
      <c r="I1945" s="2" t="s">
        <v>1540</v>
      </c>
    </row>
    <row r="1946" spans="1:9" x14ac:dyDescent="0.25">
      <c r="A1946" s="1" t="s">
        <v>3244</v>
      </c>
      <c r="B1946" s="1" t="s">
        <v>1541</v>
      </c>
      <c r="C1946" s="3">
        <v>2019</v>
      </c>
      <c r="D1946" s="5">
        <v>31676</v>
      </c>
      <c r="E1946" s="1">
        <v>0</v>
      </c>
      <c r="F1946" s="1">
        <v>723000</v>
      </c>
      <c r="G1946" s="1" t="s">
        <v>1184</v>
      </c>
      <c r="H1946" s="1">
        <v>1</v>
      </c>
      <c r="I1946" s="2" t="s">
        <v>1542</v>
      </c>
    </row>
    <row r="1947" spans="1:9" x14ac:dyDescent="0.25">
      <c r="A1947" s="1" t="s">
        <v>30</v>
      </c>
      <c r="B1947" s="1" t="s">
        <v>1406</v>
      </c>
      <c r="C1947" s="3">
        <v>2018</v>
      </c>
      <c r="D1947" s="5">
        <v>26594</v>
      </c>
      <c r="E1947" s="1">
        <v>0</v>
      </c>
      <c r="F1947" s="1">
        <v>543000</v>
      </c>
      <c r="G1947" s="1" t="s">
        <v>1184</v>
      </c>
      <c r="H1947" s="1">
        <v>1</v>
      </c>
      <c r="I1947" s="2" t="s">
        <v>1543</v>
      </c>
    </row>
    <row r="1948" spans="1:9" x14ac:dyDescent="0.25">
      <c r="A1948" s="1" t="s">
        <v>8</v>
      </c>
      <c r="B1948" s="1" t="s">
        <v>1544</v>
      </c>
      <c r="C1948" s="3">
        <v>2018</v>
      </c>
      <c r="D1948" s="5">
        <v>57211</v>
      </c>
      <c r="E1948" s="1">
        <v>1</v>
      </c>
      <c r="F1948" s="1">
        <v>902000</v>
      </c>
      <c r="G1948" s="1" t="s">
        <v>1184</v>
      </c>
      <c r="H1948" s="1">
        <v>1</v>
      </c>
      <c r="I1948" s="2" t="s">
        <v>1545</v>
      </c>
    </row>
    <row r="1949" spans="1:9" x14ac:dyDescent="0.25">
      <c r="A1949" s="1" t="s">
        <v>3244</v>
      </c>
      <c r="B1949" s="1" t="s">
        <v>1318</v>
      </c>
      <c r="C1949" s="3">
        <v>2018</v>
      </c>
      <c r="D1949" s="5">
        <v>49612</v>
      </c>
      <c r="E1949" s="1">
        <v>0</v>
      </c>
      <c r="F1949" s="1">
        <v>420000</v>
      </c>
      <c r="G1949" s="1" t="s">
        <v>1184</v>
      </c>
      <c r="H1949" s="1">
        <v>1</v>
      </c>
      <c r="I1949" s="2" t="s">
        <v>1546</v>
      </c>
    </row>
    <row r="1950" spans="1:9" x14ac:dyDescent="0.25">
      <c r="A1950" s="1" t="s">
        <v>65</v>
      </c>
      <c r="B1950" s="1" t="s">
        <v>1547</v>
      </c>
      <c r="C1950" s="3">
        <v>2018</v>
      </c>
      <c r="D1950" s="5">
        <v>47578</v>
      </c>
      <c r="E1950" s="1">
        <v>1</v>
      </c>
      <c r="F1950" s="1">
        <v>1433000</v>
      </c>
      <c r="G1950" s="1" t="s">
        <v>1184</v>
      </c>
      <c r="H1950" s="1">
        <v>1</v>
      </c>
      <c r="I1950" s="2" t="s">
        <v>1548</v>
      </c>
    </row>
    <row r="1951" spans="1:9" x14ac:dyDescent="0.25">
      <c r="A1951" s="1" t="s">
        <v>30</v>
      </c>
      <c r="B1951" s="1" t="s">
        <v>1549</v>
      </c>
      <c r="C1951" s="3">
        <v>2020</v>
      </c>
      <c r="D1951" s="5">
        <v>72640</v>
      </c>
      <c r="E1951" s="1">
        <v>0</v>
      </c>
      <c r="F1951" s="1">
        <v>801000</v>
      </c>
      <c r="G1951" s="1" t="s">
        <v>1184</v>
      </c>
      <c r="H1951" s="1">
        <v>1</v>
      </c>
      <c r="I1951" s="2" t="s">
        <v>1550</v>
      </c>
    </row>
    <row r="1952" spans="1:9" x14ac:dyDescent="0.25">
      <c r="A1952" s="1" t="s">
        <v>68</v>
      </c>
      <c r="B1952" s="1" t="s">
        <v>1551</v>
      </c>
      <c r="C1952" s="3">
        <v>2019</v>
      </c>
      <c r="D1952" s="5">
        <v>31836</v>
      </c>
      <c r="E1952" s="1">
        <v>1</v>
      </c>
      <c r="F1952" s="1">
        <v>390000</v>
      </c>
      <c r="G1952" s="1" t="s">
        <v>1184</v>
      </c>
      <c r="H1952" s="1">
        <v>1</v>
      </c>
      <c r="I1952" s="2" t="s">
        <v>1552</v>
      </c>
    </row>
    <row r="1953" spans="1:9" x14ac:dyDescent="0.25">
      <c r="A1953" s="1" t="s">
        <v>3244</v>
      </c>
      <c r="B1953" s="1" t="s">
        <v>1541</v>
      </c>
      <c r="C1953" s="3">
        <v>2020</v>
      </c>
      <c r="D1953" s="5">
        <v>24920</v>
      </c>
      <c r="E1953" s="1">
        <v>1</v>
      </c>
      <c r="F1953" s="1">
        <v>866000</v>
      </c>
      <c r="G1953" s="1" t="s">
        <v>1184</v>
      </c>
      <c r="H1953" s="1">
        <v>1</v>
      </c>
      <c r="I1953" s="2" t="s">
        <v>1553</v>
      </c>
    </row>
    <row r="1954" spans="1:9" x14ac:dyDescent="0.25">
      <c r="A1954" s="1" t="s">
        <v>3244</v>
      </c>
      <c r="B1954" s="1" t="s">
        <v>1424</v>
      </c>
      <c r="C1954" s="3">
        <v>2016</v>
      </c>
      <c r="D1954" s="5">
        <v>79791</v>
      </c>
      <c r="E1954" s="1">
        <v>0</v>
      </c>
      <c r="F1954" s="1">
        <v>569000</v>
      </c>
      <c r="G1954" s="1" t="s">
        <v>1184</v>
      </c>
      <c r="H1954" s="1">
        <v>2</v>
      </c>
      <c r="I1954" s="2" t="s">
        <v>1554</v>
      </c>
    </row>
    <row r="1955" spans="1:9" x14ac:dyDescent="0.25">
      <c r="A1955" s="1" t="s">
        <v>3244</v>
      </c>
      <c r="B1955" s="1" t="s">
        <v>1468</v>
      </c>
      <c r="C1955" s="3">
        <v>2020</v>
      </c>
      <c r="D1955" s="5">
        <v>34694</v>
      </c>
      <c r="E1955" s="1">
        <v>1</v>
      </c>
      <c r="F1955" s="1">
        <v>451000</v>
      </c>
      <c r="G1955" s="1" t="s">
        <v>1184</v>
      </c>
      <c r="H1955" s="1">
        <v>1</v>
      </c>
      <c r="I1955" s="2" t="s">
        <v>1555</v>
      </c>
    </row>
    <row r="1956" spans="1:9" x14ac:dyDescent="0.25">
      <c r="A1956" s="1" t="s">
        <v>3244</v>
      </c>
      <c r="B1956" s="1" t="s">
        <v>1318</v>
      </c>
      <c r="C1956" s="3">
        <v>2017</v>
      </c>
      <c r="D1956" s="5">
        <v>32449</v>
      </c>
      <c r="E1956" s="1">
        <v>0</v>
      </c>
      <c r="F1956" s="1">
        <v>413000</v>
      </c>
      <c r="G1956" s="1" t="s">
        <v>1184</v>
      </c>
      <c r="H1956" s="1">
        <v>1</v>
      </c>
      <c r="I1956" s="2" t="s">
        <v>1556</v>
      </c>
    </row>
    <row r="1957" spans="1:9" x14ac:dyDescent="0.25">
      <c r="A1957" s="1" t="s">
        <v>30</v>
      </c>
      <c r="B1957" s="1" t="s">
        <v>947</v>
      </c>
      <c r="C1957" s="3">
        <v>2016</v>
      </c>
      <c r="D1957" s="5">
        <v>95999</v>
      </c>
      <c r="E1957" s="1">
        <v>3</v>
      </c>
      <c r="F1957" s="1">
        <v>469000.00000000012</v>
      </c>
      <c r="G1957" s="1" t="s">
        <v>1184</v>
      </c>
      <c r="H1957" s="1">
        <v>1</v>
      </c>
      <c r="I1957" s="2" t="s">
        <v>1557</v>
      </c>
    </row>
    <row r="1958" spans="1:9" x14ac:dyDescent="0.25">
      <c r="A1958" s="1" t="s">
        <v>244</v>
      </c>
      <c r="B1958" s="1" t="s">
        <v>1558</v>
      </c>
      <c r="C1958" s="3">
        <v>2016</v>
      </c>
      <c r="D1958" s="5">
        <v>626249</v>
      </c>
      <c r="E1958" s="1">
        <v>0</v>
      </c>
      <c r="F1958" s="1">
        <v>626000</v>
      </c>
      <c r="G1958" s="1" t="s">
        <v>1184</v>
      </c>
      <c r="H1958" s="1">
        <v>2</v>
      </c>
      <c r="I1958" s="2" t="s">
        <v>1559</v>
      </c>
    </row>
    <row r="1959" spans="1:9" x14ac:dyDescent="0.25">
      <c r="A1959" s="1" t="s">
        <v>3244</v>
      </c>
      <c r="B1959" s="1" t="s">
        <v>376</v>
      </c>
      <c r="C1959" s="3">
        <v>2018</v>
      </c>
      <c r="D1959" s="5">
        <v>16587</v>
      </c>
      <c r="E1959" s="1">
        <v>1</v>
      </c>
      <c r="F1959" s="1">
        <v>415000.00000000006</v>
      </c>
      <c r="G1959" s="1" t="s">
        <v>1184</v>
      </c>
      <c r="H1959" s="1">
        <v>1</v>
      </c>
      <c r="I1959" s="2" t="s">
        <v>1560</v>
      </c>
    </row>
    <row r="1960" spans="1:9" x14ac:dyDescent="0.25">
      <c r="A1960" s="1" t="s">
        <v>3244</v>
      </c>
      <c r="B1960" s="1" t="s">
        <v>1030</v>
      </c>
      <c r="C1960" s="3">
        <v>2018</v>
      </c>
      <c r="D1960" s="5">
        <v>54390</v>
      </c>
      <c r="E1960" s="1">
        <v>1</v>
      </c>
      <c r="F1960" s="1">
        <v>795000</v>
      </c>
      <c r="G1960" s="1" t="s">
        <v>1184</v>
      </c>
      <c r="H1960" s="1">
        <v>1</v>
      </c>
      <c r="I1960" s="2" t="s">
        <v>1561</v>
      </c>
    </row>
    <row r="1961" spans="1:9" x14ac:dyDescent="0.25">
      <c r="A1961" s="1" t="s">
        <v>3244</v>
      </c>
      <c r="B1961" s="1" t="s">
        <v>376</v>
      </c>
      <c r="C1961" s="3">
        <v>2016</v>
      </c>
      <c r="D1961" s="5">
        <v>58997</v>
      </c>
      <c r="E1961" s="1">
        <v>1</v>
      </c>
      <c r="F1961" s="1">
        <v>413999.99999999994</v>
      </c>
      <c r="G1961" s="1" t="s">
        <v>1184</v>
      </c>
      <c r="H1961" s="1">
        <v>1</v>
      </c>
      <c r="I1961" s="2" t="s">
        <v>1562</v>
      </c>
    </row>
    <row r="1962" spans="1:9" x14ac:dyDescent="0.25">
      <c r="A1962" s="1" t="s">
        <v>991</v>
      </c>
      <c r="B1962" s="1" t="s">
        <v>992</v>
      </c>
      <c r="C1962" s="3">
        <v>2021</v>
      </c>
      <c r="D1962" s="5">
        <v>1585</v>
      </c>
      <c r="E1962" s="1">
        <v>0</v>
      </c>
      <c r="F1962" s="1">
        <v>480999.99999999988</v>
      </c>
      <c r="G1962" s="1" t="s">
        <v>1184</v>
      </c>
      <c r="H1962" s="1">
        <v>1</v>
      </c>
      <c r="I1962" s="2" t="s">
        <v>1563</v>
      </c>
    </row>
    <row r="1963" spans="1:9" x14ac:dyDescent="0.25">
      <c r="A1963" s="1" t="s">
        <v>3244</v>
      </c>
      <c r="B1963" s="1" t="s">
        <v>1525</v>
      </c>
      <c r="C1963" s="3">
        <v>2019</v>
      </c>
      <c r="D1963" s="5">
        <v>44032</v>
      </c>
      <c r="E1963" s="1">
        <v>0</v>
      </c>
      <c r="F1963" s="1">
        <v>350000</v>
      </c>
      <c r="G1963" s="1" t="s">
        <v>1184</v>
      </c>
      <c r="H1963" s="1">
        <v>1</v>
      </c>
      <c r="I1963" s="2" t="s">
        <v>1564</v>
      </c>
    </row>
    <row r="1964" spans="1:9" x14ac:dyDescent="0.25">
      <c r="A1964" s="1" t="s">
        <v>244</v>
      </c>
      <c r="B1964" s="1" t="s">
        <v>977</v>
      </c>
      <c r="C1964" s="3">
        <v>2016</v>
      </c>
      <c r="D1964" s="5">
        <v>120127</v>
      </c>
      <c r="E1964" s="1">
        <v>1</v>
      </c>
      <c r="F1964" s="1">
        <v>745000</v>
      </c>
      <c r="G1964" s="1" t="s">
        <v>287</v>
      </c>
      <c r="H1964" s="1">
        <v>1</v>
      </c>
      <c r="I1964" s="2" t="s">
        <v>1565</v>
      </c>
    </row>
    <row r="1965" spans="1:9" x14ac:dyDescent="0.25">
      <c r="A1965" s="1" t="s">
        <v>3</v>
      </c>
      <c r="B1965" s="1" t="s">
        <v>892</v>
      </c>
      <c r="C1965" s="3">
        <v>2016</v>
      </c>
      <c r="D1965" s="5">
        <v>52530</v>
      </c>
      <c r="E1965" s="1">
        <v>1</v>
      </c>
      <c r="F1965" s="1">
        <v>595000</v>
      </c>
      <c r="G1965" s="1" t="s">
        <v>287</v>
      </c>
      <c r="H1965" s="1">
        <v>1</v>
      </c>
      <c r="I1965" s="2" t="s">
        <v>1566</v>
      </c>
    </row>
    <row r="1966" spans="1:9" x14ac:dyDescent="0.25">
      <c r="A1966" s="1" t="s">
        <v>8</v>
      </c>
      <c r="B1966" s="1" t="s">
        <v>1567</v>
      </c>
      <c r="C1966" s="3">
        <v>2019</v>
      </c>
      <c r="D1966" s="5">
        <v>38754</v>
      </c>
      <c r="E1966" s="1">
        <v>1</v>
      </c>
      <c r="F1966" s="1">
        <v>1099000</v>
      </c>
      <c r="G1966" s="1" t="s">
        <v>287</v>
      </c>
      <c r="H1966" s="1">
        <v>2</v>
      </c>
      <c r="I1966" s="2" t="s">
        <v>1568</v>
      </c>
    </row>
    <row r="1967" spans="1:9" x14ac:dyDescent="0.25">
      <c r="A1967" s="1" t="s">
        <v>403</v>
      </c>
      <c r="B1967" s="1" t="s">
        <v>1569</v>
      </c>
      <c r="C1967" s="3">
        <v>2015</v>
      </c>
      <c r="D1967" s="5">
        <v>28082</v>
      </c>
      <c r="E1967" s="1">
        <v>1</v>
      </c>
      <c r="F1967" s="1">
        <v>720000</v>
      </c>
      <c r="G1967" s="1" t="s">
        <v>287</v>
      </c>
      <c r="H1967" s="1">
        <v>2</v>
      </c>
      <c r="I1967" s="2" t="s">
        <v>1570</v>
      </c>
    </row>
    <row r="1968" spans="1:9" x14ac:dyDescent="0.25">
      <c r="A1968" s="1" t="s">
        <v>412</v>
      </c>
      <c r="B1968" s="1" t="s">
        <v>1571</v>
      </c>
      <c r="C1968" s="3">
        <v>2012</v>
      </c>
      <c r="D1968" s="5">
        <v>54174</v>
      </c>
      <c r="E1968" s="1">
        <v>1</v>
      </c>
      <c r="F1968" s="1">
        <v>1800000</v>
      </c>
      <c r="G1968" s="1" t="s">
        <v>287</v>
      </c>
      <c r="H1968" s="1">
        <v>1</v>
      </c>
      <c r="I1968" s="2" t="s">
        <v>1572</v>
      </c>
    </row>
    <row r="1969" spans="1:9" x14ac:dyDescent="0.25">
      <c r="A1969" s="1" t="s">
        <v>3343</v>
      </c>
      <c r="B1969" s="1" t="s">
        <v>1573</v>
      </c>
      <c r="C1969" s="3">
        <v>2010</v>
      </c>
      <c r="D1969" s="5">
        <v>85321</v>
      </c>
      <c r="E1969" s="1">
        <v>1</v>
      </c>
      <c r="F1969" s="1">
        <v>1025000</v>
      </c>
      <c r="G1969" s="1" t="s">
        <v>287</v>
      </c>
      <c r="H1969" s="1">
        <v>1</v>
      </c>
      <c r="I1969" s="2" t="s">
        <v>1574</v>
      </c>
    </row>
    <row r="1970" spans="1:9" x14ac:dyDescent="0.25">
      <c r="A1970" s="1" t="s">
        <v>3244</v>
      </c>
      <c r="B1970" s="1" t="s">
        <v>1575</v>
      </c>
      <c r="C1970" s="3">
        <v>2009</v>
      </c>
      <c r="D1970" s="5">
        <v>83123</v>
      </c>
      <c r="E1970" s="1">
        <v>1</v>
      </c>
      <c r="F1970" s="1">
        <v>275000</v>
      </c>
      <c r="G1970" s="1" t="s">
        <v>287</v>
      </c>
      <c r="H1970" s="1">
        <v>1</v>
      </c>
      <c r="I1970" s="2" t="s">
        <v>1576</v>
      </c>
    </row>
    <row r="1971" spans="1:9" x14ac:dyDescent="0.25">
      <c r="A1971" s="1" t="s">
        <v>21</v>
      </c>
      <c r="B1971" s="1" t="s">
        <v>609</v>
      </c>
      <c r="C1971" s="3">
        <v>2020</v>
      </c>
      <c r="D1971" s="5">
        <v>85000</v>
      </c>
      <c r="E1971" s="1">
        <v>1</v>
      </c>
      <c r="F1971" s="1">
        <v>4300000</v>
      </c>
      <c r="G1971" s="1" t="s">
        <v>287</v>
      </c>
      <c r="H1971" s="1">
        <v>1</v>
      </c>
      <c r="I1971" s="2" t="s">
        <v>1577</v>
      </c>
    </row>
    <row r="1972" spans="1:9" x14ac:dyDescent="0.25">
      <c r="A1972" s="1" t="s">
        <v>73</v>
      </c>
      <c r="B1972" s="1" t="s">
        <v>1578</v>
      </c>
      <c r="C1972" s="3">
        <v>2020</v>
      </c>
      <c r="D1972" s="5">
        <v>31347</v>
      </c>
      <c r="E1972" s="1">
        <v>1</v>
      </c>
      <c r="F1972" s="1">
        <v>1275000</v>
      </c>
      <c r="G1972" s="1" t="s">
        <v>287</v>
      </c>
      <c r="H1972" s="1">
        <v>1</v>
      </c>
      <c r="I1972" s="2" t="s">
        <v>1579</v>
      </c>
    </row>
    <row r="1973" spans="1:9" x14ac:dyDescent="0.25">
      <c r="A1973" s="1" t="s">
        <v>30</v>
      </c>
      <c r="B1973" s="1" t="s">
        <v>1580</v>
      </c>
      <c r="C1973" s="3">
        <v>2020</v>
      </c>
      <c r="D1973" s="5">
        <v>35809</v>
      </c>
      <c r="E1973" s="1">
        <v>1</v>
      </c>
      <c r="F1973" s="1">
        <v>835000</v>
      </c>
      <c r="G1973" s="1" t="s">
        <v>287</v>
      </c>
      <c r="H1973" s="1">
        <v>1</v>
      </c>
      <c r="I1973" s="2" t="s">
        <v>1581</v>
      </c>
    </row>
    <row r="1974" spans="1:9" x14ac:dyDescent="0.25">
      <c r="A1974" s="1" t="s">
        <v>68</v>
      </c>
      <c r="B1974" s="1" t="s">
        <v>1582</v>
      </c>
      <c r="C1974" s="3">
        <v>2018</v>
      </c>
      <c r="D1974" s="5">
        <v>54158</v>
      </c>
      <c r="E1974" s="1">
        <v>0</v>
      </c>
      <c r="F1974" s="1">
        <v>844999.99999999988</v>
      </c>
      <c r="G1974" s="1" t="s">
        <v>287</v>
      </c>
      <c r="H1974" s="1">
        <v>1</v>
      </c>
      <c r="I1974" s="2" t="s">
        <v>1583</v>
      </c>
    </row>
    <row r="1975" spans="1:9" x14ac:dyDescent="0.25">
      <c r="A1975" s="1" t="s">
        <v>30</v>
      </c>
      <c r="B1975" s="1" t="s">
        <v>1584</v>
      </c>
      <c r="C1975" s="3">
        <v>2016</v>
      </c>
      <c r="D1975" s="5">
        <v>44434</v>
      </c>
      <c r="E1975" s="1">
        <v>1</v>
      </c>
      <c r="F1975" s="1">
        <v>700000</v>
      </c>
      <c r="G1975" s="1" t="s">
        <v>287</v>
      </c>
      <c r="H1975" s="1">
        <v>1</v>
      </c>
      <c r="I1975" s="2" t="s">
        <v>1585</v>
      </c>
    </row>
    <row r="1976" spans="1:9" x14ac:dyDescent="0.25">
      <c r="A1976" s="1" t="s">
        <v>8</v>
      </c>
      <c r="B1976" s="1" t="s">
        <v>1586</v>
      </c>
      <c r="C1976" s="3">
        <v>2015</v>
      </c>
      <c r="D1976" s="5">
        <v>87841</v>
      </c>
      <c r="E1976" s="1">
        <v>1</v>
      </c>
      <c r="F1976" s="1">
        <v>750000</v>
      </c>
      <c r="G1976" s="1" t="s">
        <v>287</v>
      </c>
      <c r="H1976" s="1">
        <v>1</v>
      </c>
      <c r="I1976" s="2" t="s">
        <v>1587</v>
      </c>
    </row>
    <row r="1977" spans="1:9" x14ac:dyDescent="0.25">
      <c r="A1977" s="1" t="s">
        <v>3244</v>
      </c>
      <c r="B1977" s="1" t="s">
        <v>796</v>
      </c>
      <c r="C1977" s="3">
        <v>2019</v>
      </c>
      <c r="D1977" s="5">
        <v>23004</v>
      </c>
      <c r="E1977" s="1">
        <v>1</v>
      </c>
      <c r="F1977" s="1">
        <v>900000</v>
      </c>
      <c r="G1977" s="1" t="s">
        <v>287</v>
      </c>
      <c r="H1977" s="1">
        <v>1</v>
      </c>
      <c r="I1977" s="2" t="s">
        <v>1588</v>
      </c>
    </row>
    <row r="1978" spans="1:9" x14ac:dyDescent="0.25">
      <c r="A1978" s="1" t="s">
        <v>30</v>
      </c>
      <c r="B1978" s="1" t="s">
        <v>1589</v>
      </c>
      <c r="C1978" s="3">
        <v>2015</v>
      </c>
      <c r="D1978" s="5">
        <v>27622</v>
      </c>
      <c r="E1978" s="1">
        <v>1</v>
      </c>
      <c r="F1978" s="1">
        <v>409999.99999999994</v>
      </c>
      <c r="G1978" s="1" t="s">
        <v>287</v>
      </c>
      <c r="H1978" s="1">
        <v>1</v>
      </c>
      <c r="I1978" s="2" t="s">
        <v>1590</v>
      </c>
    </row>
    <row r="1979" spans="1:9" x14ac:dyDescent="0.25">
      <c r="A1979" s="1" t="s">
        <v>403</v>
      </c>
      <c r="B1979" s="1" t="s">
        <v>1591</v>
      </c>
      <c r="C1979" s="3">
        <v>2017</v>
      </c>
      <c r="D1979" s="5">
        <v>35700</v>
      </c>
      <c r="E1979" s="1">
        <v>1</v>
      </c>
      <c r="F1979" s="1">
        <v>2095000</v>
      </c>
      <c r="G1979" s="1" t="s">
        <v>287</v>
      </c>
      <c r="H1979" s="1">
        <v>1</v>
      </c>
      <c r="I1979" s="2" t="s">
        <v>1592</v>
      </c>
    </row>
    <row r="1980" spans="1:9" x14ac:dyDescent="0.25">
      <c r="A1980" s="1" t="s">
        <v>3244</v>
      </c>
      <c r="B1980" s="1" t="s">
        <v>1593</v>
      </c>
      <c r="C1980" s="3">
        <v>2021</v>
      </c>
      <c r="D1980" s="5">
        <v>12700</v>
      </c>
      <c r="E1980" s="1">
        <v>1</v>
      </c>
      <c r="F1980" s="1">
        <v>1099000</v>
      </c>
      <c r="G1980" s="1" t="s">
        <v>287</v>
      </c>
      <c r="H1980" s="1">
        <v>1</v>
      </c>
      <c r="I1980" s="2" t="s">
        <v>1594</v>
      </c>
    </row>
    <row r="1981" spans="1:9" x14ac:dyDescent="0.25">
      <c r="A1981" s="1" t="s">
        <v>403</v>
      </c>
      <c r="B1981" s="1" t="s">
        <v>1595</v>
      </c>
      <c r="C1981" s="3">
        <v>2019</v>
      </c>
      <c r="D1981" s="5">
        <v>60400</v>
      </c>
      <c r="E1981" s="1">
        <v>1</v>
      </c>
      <c r="F1981" s="1">
        <v>3260000</v>
      </c>
      <c r="G1981" s="1" t="s">
        <v>287</v>
      </c>
      <c r="H1981" s="1">
        <v>1</v>
      </c>
      <c r="I1981" s="2" t="s">
        <v>1596</v>
      </c>
    </row>
    <row r="1982" spans="1:9" x14ac:dyDescent="0.25">
      <c r="A1982" s="1" t="s">
        <v>30</v>
      </c>
      <c r="B1982" s="1" t="s">
        <v>1156</v>
      </c>
      <c r="C1982" s="3">
        <v>2018</v>
      </c>
      <c r="D1982" s="5">
        <v>20100</v>
      </c>
      <c r="E1982" s="1">
        <v>1</v>
      </c>
      <c r="F1982" s="1">
        <v>1099000</v>
      </c>
      <c r="G1982" s="1" t="s">
        <v>287</v>
      </c>
      <c r="H1982" s="1">
        <v>1</v>
      </c>
      <c r="I1982" s="2" t="s">
        <v>1597</v>
      </c>
    </row>
    <row r="1983" spans="1:9" x14ac:dyDescent="0.25">
      <c r="A1983" s="1" t="s">
        <v>156</v>
      </c>
      <c r="B1983" s="1" t="s">
        <v>1598</v>
      </c>
      <c r="C1983" s="3">
        <v>2011</v>
      </c>
      <c r="D1983" s="5">
        <v>77529</v>
      </c>
      <c r="E1983" s="1">
        <v>1</v>
      </c>
      <c r="F1983" s="1">
        <v>1150000</v>
      </c>
      <c r="G1983" s="1" t="s">
        <v>287</v>
      </c>
      <c r="H1983" s="1">
        <v>1</v>
      </c>
      <c r="I1983" s="2" t="s">
        <v>1599</v>
      </c>
    </row>
    <row r="1984" spans="1:9" x14ac:dyDescent="0.25">
      <c r="A1984" s="1" t="s">
        <v>156</v>
      </c>
      <c r="B1984" s="1" t="s">
        <v>531</v>
      </c>
      <c r="C1984" s="3">
        <v>2015</v>
      </c>
      <c r="D1984" s="5">
        <v>45328</v>
      </c>
      <c r="E1984" s="1">
        <v>1</v>
      </c>
      <c r="F1984" s="1">
        <v>3000000</v>
      </c>
      <c r="G1984" s="1" t="s">
        <v>287</v>
      </c>
      <c r="H1984" s="1">
        <v>1</v>
      </c>
      <c r="I1984" s="2" t="s">
        <v>1600</v>
      </c>
    </row>
    <row r="1985" spans="1:9" x14ac:dyDescent="0.25">
      <c r="A1985" s="1" t="s">
        <v>3</v>
      </c>
      <c r="B1985" s="1" t="s">
        <v>366</v>
      </c>
      <c r="C1985" s="3">
        <v>2018</v>
      </c>
      <c r="D1985" s="5">
        <v>40845</v>
      </c>
      <c r="E1985" s="1">
        <v>1</v>
      </c>
      <c r="F1985" s="1">
        <v>950000</v>
      </c>
      <c r="G1985" s="1" t="s">
        <v>287</v>
      </c>
      <c r="H1985" s="1">
        <v>1</v>
      </c>
      <c r="I1985" s="2" t="s">
        <v>1601</v>
      </c>
    </row>
    <row r="1986" spans="1:9" x14ac:dyDescent="0.25">
      <c r="A1986" s="1" t="s">
        <v>3343</v>
      </c>
      <c r="B1986" s="1" t="s">
        <v>545</v>
      </c>
      <c r="C1986" s="3">
        <v>2017</v>
      </c>
      <c r="D1986" s="5">
        <v>92089</v>
      </c>
      <c r="E1986" s="1">
        <v>1</v>
      </c>
      <c r="F1986" s="1">
        <v>4500000</v>
      </c>
      <c r="G1986" s="1" t="s">
        <v>287</v>
      </c>
      <c r="H1986" s="1">
        <v>1</v>
      </c>
      <c r="I1986" s="2" t="s">
        <v>1602</v>
      </c>
    </row>
    <row r="1987" spans="1:9" x14ac:dyDescent="0.25">
      <c r="A1987" s="1" t="s">
        <v>21</v>
      </c>
      <c r="B1987" s="1" t="s">
        <v>1603</v>
      </c>
      <c r="C1987" s="3">
        <v>2021</v>
      </c>
      <c r="D1987" s="5">
        <v>11752</v>
      </c>
      <c r="E1987" s="1">
        <v>1</v>
      </c>
      <c r="F1987" s="1">
        <v>1150000</v>
      </c>
      <c r="G1987" s="1" t="s">
        <v>287</v>
      </c>
      <c r="H1987" s="1">
        <v>1</v>
      </c>
      <c r="I1987" s="2" t="s">
        <v>1604</v>
      </c>
    </row>
    <row r="1988" spans="1:9" x14ac:dyDescent="0.25">
      <c r="A1988" s="1" t="s">
        <v>196</v>
      </c>
      <c r="B1988" s="1" t="s">
        <v>1605</v>
      </c>
      <c r="C1988" s="3">
        <v>2022</v>
      </c>
      <c r="D1988" s="5">
        <v>14130</v>
      </c>
      <c r="E1988" s="1">
        <v>1</v>
      </c>
      <c r="F1988" s="1">
        <v>1650000</v>
      </c>
      <c r="G1988" s="1" t="s">
        <v>287</v>
      </c>
      <c r="H1988" s="1">
        <v>1</v>
      </c>
      <c r="I1988" s="2" t="s">
        <v>1606</v>
      </c>
    </row>
    <row r="1989" spans="1:9" x14ac:dyDescent="0.25">
      <c r="A1989" s="1" t="s">
        <v>403</v>
      </c>
      <c r="B1989" s="1" t="s">
        <v>1607</v>
      </c>
      <c r="C1989" s="3">
        <v>2016</v>
      </c>
      <c r="D1989" s="5">
        <v>78660</v>
      </c>
      <c r="E1989" s="1">
        <v>1</v>
      </c>
      <c r="F1989" s="1">
        <v>1650000</v>
      </c>
      <c r="G1989" s="1" t="s">
        <v>287</v>
      </c>
      <c r="H1989" s="1">
        <v>1</v>
      </c>
      <c r="I1989" s="2" t="s">
        <v>1608</v>
      </c>
    </row>
    <row r="1990" spans="1:9" x14ac:dyDescent="0.25">
      <c r="A1990" s="1" t="s">
        <v>3343</v>
      </c>
      <c r="B1990" s="1" t="s">
        <v>1609</v>
      </c>
      <c r="C1990" s="3">
        <v>2016</v>
      </c>
      <c r="D1990" s="5">
        <v>84169</v>
      </c>
      <c r="E1990" s="1">
        <v>1</v>
      </c>
      <c r="F1990" s="1">
        <v>2950000</v>
      </c>
      <c r="G1990" s="1" t="s">
        <v>287</v>
      </c>
      <c r="H1990" s="1">
        <v>1</v>
      </c>
      <c r="I1990" s="2" t="s">
        <v>1610</v>
      </c>
    </row>
    <row r="1991" spans="1:9" x14ac:dyDescent="0.25">
      <c r="A1991" s="1" t="s">
        <v>8</v>
      </c>
      <c r="B1991" s="1" t="s">
        <v>1611</v>
      </c>
      <c r="C1991" s="3">
        <v>2015</v>
      </c>
      <c r="D1991" s="5">
        <v>80474</v>
      </c>
      <c r="E1991" s="1">
        <v>1</v>
      </c>
      <c r="F1991" s="1">
        <v>700000</v>
      </c>
      <c r="G1991" s="1" t="s">
        <v>287</v>
      </c>
      <c r="H1991" s="1">
        <v>1</v>
      </c>
      <c r="I1991" s="2" t="s">
        <v>1612</v>
      </c>
    </row>
    <row r="1992" spans="1:9" x14ac:dyDescent="0.25">
      <c r="A1992" s="1" t="s">
        <v>8</v>
      </c>
      <c r="B1992" s="1" t="s">
        <v>1613</v>
      </c>
      <c r="C1992" s="3">
        <v>2011</v>
      </c>
      <c r="D1992" s="5">
        <v>90018</v>
      </c>
      <c r="E1992" s="1">
        <v>1</v>
      </c>
      <c r="F1992" s="1">
        <v>700000</v>
      </c>
      <c r="G1992" s="1" t="s">
        <v>287</v>
      </c>
      <c r="H1992" s="1">
        <v>1</v>
      </c>
      <c r="I1992" s="2" t="s">
        <v>1614</v>
      </c>
    </row>
    <row r="1993" spans="1:9" x14ac:dyDescent="0.25">
      <c r="A1993" s="1" t="s">
        <v>68</v>
      </c>
      <c r="B1993" s="1" t="s">
        <v>1615</v>
      </c>
      <c r="C1993" s="3">
        <v>2018</v>
      </c>
      <c r="D1993" s="5">
        <v>72163</v>
      </c>
      <c r="E1993" s="1">
        <v>1</v>
      </c>
      <c r="F1993" s="1">
        <v>850000</v>
      </c>
      <c r="G1993" s="1" t="s">
        <v>287</v>
      </c>
      <c r="H1993" s="1">
        <v>1</v>
      </c>
      <c r="I1993" s="2" t="s">
        <v>1616</v>
      </c>
    </row>
    <row r="1994" spans="1:9" x14ac:dyDescent="0.25">
      <c r="A1994" s="1" t="s">
        <v>3</v>
      </c>
      <c r="B1994" s="1" t="s">
        <v>961</v>
      </c>
      <c r="C1994" s="3">
        <v>2015</v>
      </c>
      <c r="D1994" s="5">
        <v>36773</v>
      </c>
      <c r="E1994" s="1">
        <v>1</v>
      </c>
      <c r="F1994" s="1">
        <v>650000</v>
      </c>
      <c r="G1994" s="1" t="s">
        <v>287</v>
      </c>
      <c r="H1994" s="1">
        <v>1</v>
      </c>
      <c r="I1994" s="2" t="s">
        <v>1617</v>
      </c>
    </row>
    <row r="1995" spans="1:9" x14ac:dyDescent="0.25">
      <c r="A1995" s="1" t="s">
        <v>156</v>
      </c>
      <c r="B1995" s="1" t="s">
        <v>531</v>
      </c>
      <c r="C1995" s="3">
        <v>2014</v>
      </c>
      <c r="D1995" s="5">
        <v>89191</v>
      </c>
      <c r="E1995" s="1">
        <v>1</v>
      </c>
      <c r="F1995" s="1">
        <v>2350000</v>
      </c>
      <c r="G1995" s="1" t="s">
        <v>287</v>
      </c>
      <c r="H1995" s="1">
        <v>1</v>
      </c>
      <c r="I1995" s="2" t="s">
        <v>1618</v>
      </c>
    </row>
    <row r="1996" spans="1:9" x14ac:dyDescent="0.25">
      <c r="A1996" s="1" t="s">
        <v>51</v>
      </c>
      <c r="B1996" s="1" t="s">
        <v>1619</v>
      </c>
      <c r="C1996" s="3">
        <v>2017</v>
      </c>
      <c r="D1996" s="5">
        <v>48422</v>
      </c>
      <c r="E1996" s="1">
        <v>0</v>
      </c>
      <c r="F1996" s="1">
        <v>1300000</v>
      </c>
      <c r="G1996" s="1" t="s">
        <v>287</v>
      </c>
      <c r="H1996" s="1">
        <v>1</v>
      </c>
      <c r="I1996" s="2" t="s">
        <v>1620</v>
      </c>
    </row>
    <row r="1997" spans="1:9" x14ac:dyDescent="0.25">
      <c r="A1997" s="1" t="s">
        <v>3435</v>
      </c>
      <c r="B1997" s="1" t="s">
        <v>1247</v>
      </c>
      <c r="C1997" s="3">
        <v>2020</v>
      </c>
      <c r="D1997" s="5">
        <v>34890</v>
      </c>
      <c r="E1997" s="1">
        <v>0</v>
      </c>
      <c r="F1997" s="1">
        <v>2000000</v>
      </c>
      <c r="G1997" s="1" t="s">
        <v>287</v>
      </c>
      <c r="H1997" s="1">
        <v>1</v>
      </c>
      <c r="I1997" s="2" t="s">
        <v>1621</v>
      </c>
    </row>
    <row r="1998" spans="1:9" x14ac:dyDescent="0.25">
      <c r="A1998" s="1" t="s">
        <v>412</v>
      </c>
      <c r="B1998" s="1" t="s">
        <v>1622</v>
      </c>
      <c r="C1998" s="3">
        <v>2012</v>
      </c>
      <c r="D1998" s="5">
        <v>71405</v>
      </c>
      <c r="E1998" s="1">
        <v>1</v>
      </c>
      <c r="F1998" s="1">
        <v>1325000</v>
      </c>
      <c r="G1998" s="1" t="s">
        <v>287</v>
      </c>
      <c r="H1998" s="1">
        <v>1</v>
      </c>
      <c r="I1998" s="2" t="s">
        <v>1623</v>
      </c>
    </row>
    <row r="1999" spans="1:9" x14ac:dyDescent="0.25">
      <c r="A1999" s="1" t="s">
        <v>403</v>
      </c>
      <c r="B1999" s="1" t="s">
        <v>1624</v>
      </c>
      <c r="C1999" s="3">
        <v>2012</v>
      </c>
      <c r="D1999" s="5">
        <v>88205</v>
      </c>
      <c r="E1999" s="1">
        <v>1</v>
      </c>
      <c r="F1999" s="1">
        <v>450000</v>
      </c>
      <c r="G1999" s="1" t="s">
        <v>287</v>
      </c>
      <c r="H1999" s="1">
        <v>1</v>
      </c>
      <c r="I1999" s="2" t="s">
        <v>1625</v>
      </c>
    </row>
    <row r="2000" spans="1:9" x14ac:dyDescent="0.25">
      <c r="A2000" s="1" t="s">
        <v>21</v>
      </c>
      <c r="B2000" s="1" t="s">
        <v>919</v>
      </c>
      <c r="C2000" s="3">
        <v>2010</v>
      </c>
      <c r="D2000" s="5">
        <v>190446</v>
      </c>
      <c r="E2000" s="1">
        <v>0</v>
      </c>
      <c r="F2000" s="1">
        <v>1050000</v>
      </c>
      <c r="G2000" s="1" t="s">
        <v>287</v>
      </c>
      <c r="H2000" s="1">
        <v>1</v>
      </c>
      <c r="I2000" s="2" t="s">
        <v>1626</v>
      </c>
    </row>
    <row r="2001" spans="1:9" x14ac:dyDescent="0.25">
      <c r="A2001" s="1" t="s">
        <v>244</v>
      </c>
      <c r="B2001" s="1" t="s">
        <v>1627</v>
      </c>
      <c r="C2001" s="3">
        <v>2016</v>
      </c>
      <c r="D2001" s="5">
        <v>115227</v>
      </c>
      <c r="E2001" s="1">
        <v>0</v>
      </c>
      <c r="F2001" s="1">
        <v>2500000</v>
      </c>
      <c r="G2001" s="1" t="s">
        <v>287</v>
      </c>
      <c r="H2001" s="1">
        <v>1</v>
      </c>
      <c r="I2001" s="2" t="s">
        <v>1628</v>
      </c>
    </row>
    <row r="2002" spans="1:9" x14ac:dyDescent="0.25">
      <c r="A2002" s="1" t="s">
        <v>403</v>
      </c>
      <c r="B2002" s="1" t="s">
        <v>1629</v>
      </c>
      <c r="C2002" s="3">
        <v>2011</v>
      </c>
      <c r="D2002" s="5">
        <v>137849</v>
      </c>
      <c r="E2002" s="1">
        <v>0</v>
      </c>
      <c r="F2002" s="1">
        <v>600000</v>
      </c>
      <c r="G2002" s="1" t="s">
        <v>287</v>
      </c>
      <c r="H2002" s="1">
        <v>1</v>
      </c>
      <c r="I2002" s="2" t="s">
        <v>1630</v>
      </c>
    </row>
    <row r="2003" spans="1:9" x14ac:dyDescent="0.25">
      <c r="A2003" s="1" t="s">
        <v>3343</v>
      </c>
      <c r="B2003" s="1" t="s">
        <v>1631</v>
      </c>
      <c r="C2003" s="3">
        <v>2015</v>
      </c>
      <c r="D2003" s="5">
        <v>64148</v>
      </c>
      <c r="E2003" s="1">
        <v>0</v>
      </c>
      <c r="F2003" s="1">
        <v>3000000</v>
      </c>
      <c r="G2003" s="1" t="s">
        <v>287</v>
      </c>
      <c r="H2003" s="1">
        <v>1</v>
      </c>
      <c r="I2003" s="2" t="s">
        <v>1632</v>
      </c>
    </row>
    <row r="2004" spans="1:9" x14ac:dyDescent="0.25">
      <c r="A2004" s="1" t="s">
        <v>403</v>
      </c>
      <c r="B2004" s="1" t="s">
        <v>1633</v>
      </c>
      <c r="C2004" s="3">
        <v>2018</v>
      </c>
      <c r="D2004" s="5">
        <v>51000</v>
      </c>
      <c r="E2004" s="1">
        <v>0</v>
      </c>
      <c r="F2004" s="1">
        <v>3000000</v>
      </c>
      <c r="G2004" s="1" t="s">
        <v>287</v>
      </c>
      <c r="H2004" s="1">
        <v>1</v>
      </c>
      <c r="I2004" s="2" t="s">
        <v>1634</v>
      </c>
    </row>
    <row r="2005" spans="1:9" x14ac:dyDescent="0.25">
      <c r="A2005" s="1" t="s">
        <v>5430</v>
      </c>
      <c r="B2005" s="1" t="s">
        <v>1635</v>
      </c>
      <c r="C2005" s="3">
        <v>2013</v>
      </c>
      <c r="D2005" s="5">
        <v>12000</v>
      </c>
      <c r="E2005" s="1">
        <v>0</v>
      </c>
      <c r="F2005" s="1">
        <v>2100000</v>
      </c>
      <c r="G2005" s="1" t="s">
        <v>287</v>
      </c>
      <c r="H2005" s="1">
        <v>1</v>
      </c>
      <c r="I2005" s="2" t="s">
        <v>1636</v>
      </c>
    </row>
    <row r="2006" spans="1:9" x14ac:dyDescent="0.25">
      <c r="A2006" s="1" t="s">
        <v>5430</v>
      </c>
      <c r="B2006" s="1" t="s">
        <v>1637</v>
      </c>
      <c r="C2006" s="3">
        <v>2013</v>
      </c>
      <c r="D2006" s="5">
        <v>68862</v>
      </c>
      <c r="E2006" s="1">
        <v>1</v>
      </c>
      <c r="F2006" s="1">
        <v>2200000</v>
      </c>
      <c r="G2006" s="1" t="s">
        <v>287</v>
      </c>
      <c r="H2006" s="1">
        <v>1</v>
      </c>
      <c r="I2006" s="2" t="s">
        <v>1638</v>
      </c>
    </row>
    <row r="2007" spans="1:9" x14ac:dyDescent="0.25">
      <c r="A2007" s="1" t="s">
        <v>412</v>
      </c>
      <c r="B2007" s="1" t="s">
        <v>495</v>
      </c>
      <c r="C2007" s="3">
        <v>2013</v>
      </c>
      <c r="D2007" s="5">
        <v>38894</v>
      </c>
      <c r="E2007" s="1">
        <v>1</v>
      </c>
      <c r="F2007" s="1">
        <v>2200000</v>
      </c>
      <c r="G2007" s="1" t="s">
        <v>287</v>
      </c>
      <c r="H2007" s="1">
        <v>1</v>
      </c>
      <c r="I2007" s="2" t="s">
        <v>1639</v>
      </c>
    </row>
    <row r="2008" spans="1:9" x14ac:dyDescent="0.25">
      <c r="A2008" s="1" t="s">
        <v>39</v>
      </c>
      <c r="B2008" s="1" t="s">
        <v>1640</v>
      </c>
      <c r="C2008" s="3">
        <v>2016</v>
      </c>
      <c r="D2008" s="5">
        <v>82807</v>
      </c>
      <c r="E2008" s="1">
        <v>1</v>
      </c>
      <c r="F2008" s="1">
        <v>2600000</v>
      </c>
      <c r="G2008" s="1" t="s">
        <v>287</v>
      </c>
      <c r="H2008" s="1">
        <v>1</v>
      </c>
      <c r="I2008" s="2" t="s">
        <v>1641</v>
      </c>
    </row>
    <row r="2009" spans="1:9" x14ac:dyDescent="0.25">
      <c r="A2009" s="1" t="s">
        <v>412</v>
      </c>
      <c r="B2009" s="1" t="s">
        <v>1115</v>
      </c>
      <c r="C2009" s="3">
        <v>2015</v>
      </c>
      <c r="D2009" s="5">
        <v>47560</v>
      </c>
      <c r="E2009" s="1">
        <v>0</v>
      </c>
      <c r="F2009" s="1">
        <v>2200000</v>
      </c>
      <c r="G2009" s="1" t="s">
        <v>287</v>
      </c>
      <c r="H2009" s="1">
        <v>1</v>
      </c>
      <c r="I2009" s="2" t="s">
        <v>1642</v>
      </c>
    </row>
    <row r="2010" spans="1:9" x14ac:dyDescent="0.25">
      <c r="A2010" s="1" t="s">
        <v>412</v>
      </c>
      <c r="B2010" s="1" t="s">
        <v>770</v>
      </c>
      <c r="C2010" s="3">
        <v>2014</v>
      </c>
      <c r="D2010" s="5">
        <v>116892</v>
      </c>
      <c r="E2010" s="1">
        <v>1</v>
      </c>
      <c r="F2010" s="1">
        <v>3000000</v>
      </c>
      <c r="G2010" s="1" t="s">
        <v>287</v>
      </c>
      <c r="H2010" s="1">
        <v>1</v>
      </c>
      <c r="I2010" s="2" t="s">
        <v>1643</v>
      </c>
    </row>
    <row r="2011" spans="1:9" x14ac:dyDescent="0.25">
      <c r="A2011" s="1" t="s">
        <v>30</v>
      </c>
      <c r="B2011" s="1" t="s">
        <v>1644</v>
      </c>
      <c r="C2011" s="3">
        <v>2013</v>
      </c>
      <c r="D2011" s="5">
        <v>89989</v>
      </c>
      <c r="E2011" s="1">
        <v>1</v>
      </c>
      <c r="F2011" s="1">
        <v>700000</v>
      </c>
      <c r="G2011" s="1" t="s">
        <v>287</v>
      </c>
      <c r="H2011" s="1">
        <v>1</v>
      </c>
      <c r="I2011" s="2" t="s">
        <v>1645</v>
      </c>
    </row>
    <row r="2012" spans="1:9" x14ac:dyDescent="0.25">
      <c r="A2012" s="1" t="s">
        <v>3343</v>
      </c>
      <c r="B2012" s="1" t="s">
        <v>1646</v>
      </c>
      <c r="C2012" s="3">
        <v>2019</v>
      </c>
      <c r="D2012" s="5">
        <v>53841</v>
      </c>
      <c r="E2012" s="1">
        <v>1</v>
      </c>
      <c r="F2012" s="1">
        <v>4600000</v>
      </c>
      <c r="G2012" s="1" t="s">
        <v>287</v>
      </c>
      <c r="H2012" s="1">
        <v>1</v>
      </c>
      <c r="I2012" s="2" t="s">
        <v>1647</v>
      </c>
    </row>
    <row r="2013" spans="1:9" x14ac:dyDescent="0.25">
      <c r="A2013" s="1" t="s">
        <v>412</v>
      </c>
      <c r="B2013" s="1" t="s">
        <v>583</v>
      </c>
      <c r="C2013" s="3">
        <v>2013</v>
      </c>
      <c r="D2013" s="5">
        <v>69631</v>
      </c>
      <c r="E2013" s="1">
        <v>1</v>
      </c>
      <c r="F2013" s="1">
        <v>2150000</v>
      </c>
      <c r="G2013" s="1" t="s">
        <v>287</v>
      </c>
      <c r="H2013" s="1">
        <v>1</v>
      </c>
      <c r="I2013" s="2" t="s">
        <v>1648</v>
      </c>
    </row>
    <row r="2014" spans="1:9" x14ac:dyDescent="0.25">
      <c r="A2014" s="1" t="s">
        <v>403</v>
      </c>
      <c r="B2014" s="1" t="s">
        <v>1649</v>
      </c>
      <c r="C2014" s="3">
        <v>2012</v>
      </c>
      <c r="D2014" s="5">
        <v>81144</v>
      </c>
      <c r="E2014" s="1">
        <v>1</v>
      </c>
      <c r="F2014" s="1">
        <v>600000</v>
      </c>
      <c r="G2014" s="1" t="s">
        <v>287</v>
      </c>
      <c r="H2014" s="1">
        <v>1</v>
      </c>
      <c r="I2014" s="2" t="s">
        <v>1650</v>
      </c>
    </row>
    <row r="2015" spans="1:9" x14ac:dyDescent="0.25">
      <c r="A2015" s="1" t="s">
        <v>30</v>
      </c>
      <c r="B2015" s="1" t="s">
        <v>1651</v>
      </c>
      <c r="C2015" s="3">
        <v>2017</v>
      </c>
      <c r="D2015" s="5">
        <v>123339</v>
      </c>
      <c r="E2015" s="1">
        <v>1</v>
      </c>
      <c r="F2015" s="1">
        <v>1100000</v>
      </c>
      <c r="G2015" s="1" t="s">
        <v>287</v>
      </c>
      <c r="H2015" s="1">
        <v>1</v>
      </c>
      <c r="I2015" s="2" t="s">
        <v>1652</v>
      </c>
    </row>
    <row r="2016" spans="1:9" x14ac:dyDescent="0.25">
      <c r="A2016" s="1" t="s">
        <v>412</v>
      </c>
      <c r="B2016" s="1" t="s">
        <v>583</v>
      </c>
      <c r="C2016" s="3">
        <v>2011</v>
      </c>
      <c r="D2016" s="5">
        <v>87155</v>
      </c>
      <c r="E2016" s="1">
        <v>1</v>
      </c>
      <c r="F2016" s="1">
        <v>1400000</v>
      </c>
      <c r="G2016" s="1" t="s">
        <v>287</v>
      </c>
      <c r="H2016" s="1">
        <v>1</v>
      </c>
      <c r="I2016" s="2" t="s">
        <v>1653</v>
      </c>
    </row>
    <row r="2017" spans="1:9" x14ac:dyDescent="0.25">
      <c r="A2017" s="1" t="s">
        <v>156</v>
      </c>
      <c r="B2017" s="1" t="s">
        <v>1654</v>
      </c>
      <c r="C2017" s="3">
        <v>2016</v>
      </c>
      <c r="D2017" s="5">
        <v>69499</v>
      </c>
      <c r="E2017" s="1">
        <v>0</v>
      </c>
      <c r="F2017" s="1">
        <v>4150000</v>
      </c>
      <c r="G2017" s="1" t="s">
        <v>287</v>
      </c>
      <c r="H2017" s="1">
        <v>1</v>
      </c>
      <c r="I2017" s="2" t="s">
        <v>1655</v>
      </c>
    </row>
    <row r="2018" spans="1:9" x14ac:dyDescent="0.25">
      <c r="A2018" s="1" t="s">
        <v>403</v>
      </c>
      <c r="B2018" s="1" t="s">
        <v>1633</v>
      </c>
      <c r="C2018" s="3">
        <v>2017</v>
      </c>
      <c r="D2018" s="5">
        <v>103885</v>
      </c>
      <c r="E2018" s="1">
        <v>0</v>
      </c>
      <c r="F2018" s="1">
        <v>2500000</v>
      </c>
      <c r="G2018" s="1" t="s">
        <v>287</v>
      </c>
      <c r="H2018" s="1">
        <v>1</v>
      </c>
      <c r="I2018" s="2" t="s">
        <v>1656</v>
      </c>
    </row>
    <row r="2019" spans="1:9" x14ac:dyDescent="0.25">
      <c r="A2019" s="1" t="s">
        <v>3319</v>
      </c>
      <c r="B2019" s="1" t="s">
        <v>647</v>
      </c>
      <c r="C2019" s="3">
        <v>2015</v>
      </c>
      <c r="D2019" s="5">
        <v>60404</v>
      </c>
      <c r="E2019" s="1">
        <v>0</v>
      </c>
      <c r="F2019" s="1">
        <v>3000000</v>
      </c>
      <c r="G2019" s="1" t="s">
        <v>287</v>
      </c>
      <c r="H2019" s="1">
        <v>1</v>
      </c>
      <c r="I2019" s="2" t="s">
        <v>1657</v>
      </c>
    </row>
    <row r="2020" spans="1:9" x14ac:dyDescent="0.25">
      <c r="A2020" s="1" t="s">
        <v>412</v>
      </c>
      <c r="B2020" s="1" t="s">
        <v>1658</v>
      </c>
      <c r="C2020" s="3">
        <v>2012</v>
      </c>
      <c r="D2020" s="5">
        <v>73562</v>
      </c>
      <c r="E2020" s="1">
        <v>0</v>
      </c>
      <c r="F2020" s="1">
        <v>1500000</v>
      </c>
      <c r="G2020" s="1" t="s">
        <v>287</v>
      </c>
      <c r="H2020" s="1">
        <v>1</v>
      </c>
      <c r="I2020" s="2" t="s">
        <v>1659</v>
      </c>
    </row>
    <row r="2021" spans="1:9" x14ac:dyDescent="0.25">
      <c r="A2021" s="1" t="s">
        <v>412</v>
      </c>
      <c r="B2021" s="1" t="s">
        <v>705</v>
      </c>
      <c r="C2021" s="3">
        <v>2015</v>
      </c>
      <c r="D2021" s="5">
        <v>57000</v>
      </c>
      <c r="E2021" s="1">
        <v>0</v>
      </c>
      <c r="F2021" s="1">
        <v>2500000</v>
      </c>
      <c r="G2021" s="1" t="s">
        <v>287</v>
      </c>
      <c r="H2021" s="1">
        <v>1</v>
      </c>
      <c r="I2021" s="2" t="s">
        <v>1660</v>
      </c>
    </row>
    <row r="2022" spans="1:9" x14ac:dyDescent="0.25">
      <c r="A2022" s="1" t="s">
        <v>412</v>
      </c>
      <c r="B2022" s="1" t="s">
        <v>583</v>
      </c>
      <c r="C2022" s="3">
        <v>2013</v>
      </c>
      <c r="D2022" s="5">
        <v>69631</v>
      </c>
      <c r="E2022" s="1">
        <v>0</v>
      </c>
      <c r="F2022" s="1">
        <v>2150000</v>
      </c>
      <c r="G2022" s="1" t="s">
        <v>287</v>
      </c>
      <c r="H2022" s="1">
        <v>1</v>
      </c>
      <c r="I2022" s="2" t="s">
        <v>1661</v>
      </c>
    </row>
    <row r="2023" spans="1:9" x14ac:dyDescent="0.25">
      <c r="A2023" s="1" t="s">
        <v>403</v>
      </c>
      <c r="B2023" s="1" t="s">
        <v>1649</v>
      </c>
      <c r="C2023" s="3">
        <v>2012</v>
      </c>
      <c r="D2023" s="5">
        <v>81144</v>
      </c>
      <c r="E2023" s="1">
        <v>1</v>
      </c>
      <c r="F2023" s="1">
        <v>600000</v>
      </c>
      <c r="G2023" s="1" t="s">
        <v>287</v>
      </c>
      <c r="H2023" s="1">
        <v>1</v>
      </c>
      <c r="I2023" s="2" t="s">
        <v>1662</v>
      </c>
    </row>
    <row r="2024" spans="1:9" x14ac:dyDescent="0.25">
      <c r="A2024" s="1" t="s">
        <v>30</v>
      </c>
      <c r="B2024" s="1" t="s">
        <v>1651</v>
      </c>
      <c r="C2024" s="3">
        <v>2017</v>
      </c>
      <c r="D2024" s="5">
        <v>123339</v>
      </c>
      <c r="E2024" s="1">
        <v>1</v>
      </c>
      <c r="F2024" s="1">
        <v>1100000</v>
      </c>
      <c r="G2024" s="1" t="s">
        <v>287</v>
      </c>
      <c r="H2024" s="1">
        <v>1</v>
      </c>
      <c r="I2024" s="2" t="s">
        <v>1663</v>
      </c>
    </row>
    <row r="2025" spans="1:9" x14ac:dyDescent="0.25">
      <c r="A2025" s="1" t="s">
        <v>143</v>
      </c>
      <c r="B2025" s="1" t="s">
        <v>721</v>
      </c>
      <c r="C2025" s="3">
        <v>2013</v>
      </c>
      <c r="D2025" s="5">
        <v>83358</v>
      </c>
      <c r="E2025" s="1">
        <v>1</v>
      </c>
      <c r="F2025" s="1">
        <v>2300000</v>
      </c>
      <c r="G2025" s="1" t="s">
        <v>287</v>
      </c>
      <c r="H2025" s="1">
        <v>1</v>
      </c>
      <c r="I2025" s="2" t="s">
        <v>1664</v>
      </c>
    </row>
    <row r="2026" spans="1:9" x14ac:dyDescent="0.25">
      <c r="A2026" s="1" t="s">
        <v>156</v>
      </c>
      <c r="B2026" s="1" t="s">
        <v>1072</v>
      </c>
      <c r="C2026" s="3">
        <v>2012</v>
      </c>
      <c r="D2026" s="5">
        <v>100000</v>
      </c>
      <c r="E2026" s="1">
        <v>0</v>
      </c>
      <c r="F2026" s="1">
        <v>1650000</v>
      </c>
      <c r="G2026" s="1" t="s">
        <v>287</v>
      </c>
      <c r="H2026" s="1">
        <v>1</v>
      </c>
      <c r="I2026" s="2" t="s">
        <v>1665</v>
      </c>
    </row>
    <row r="2027" spans="1:9" x14ac:dyDescent="0.25">
      <c r="A2027" s="1" t="s">
        <v>244</v>
      </c>
      <c r="B2027" s="1" t="s">
        <v>977</v>
      </c>
      <c r="C2027" s="3">
        <v>2016</v>
      </c>
      <c r="D2027" s="5">
        <v>120127</v>
      </c>
      <c r="E2027" s="1">
        <v>0</v>
      </c>
      <c r="F2027" s="1">
        <v>745000</v>
      </c>
      <c r="G2027" s="1" t="s">
        <v>287</v>
      </c>
      <c r="H2027" s="1">
        <v>1</v>
      </c>
      <c r="I2027" s="2" t="s">
        <v>1666</v>
      </c>
    </row>
    <row r="2028" spans="1:9" x14ac:dyDescent="0.25">
      <c r="A2028" s="1" t="s">
        <v>30</v>
      </c>
      <c r="B2028" s="1" t="s">
        <v>1667</v>
      </c>
      <c r="C2028" s="3">
        <v>2020</v>
      </c>
      <c r="D2028" s="5">
        <v>41007</v>
      </c>
      <c r="E2028" s="1">
        <v>0</v>
      </c>
      <c r="F2028" s="1">
        <v>860000</v>
      </c>
      <c r="G2028" s="1" t="s">
        <v>287</v>
      </c>
      <c r="H2028" s="1">
        <v>1</v>
      </c>
      <c r="I2028" s="2" t="s">
        <v>1668</v>
      </c>
    </row>
    <row r="2029" spans="1:9" x14ac:dyDescent="0.25">
      <c r="A2029" s="1" t="s">
        <v>30</v>
      </c>
      <c r="B2029" s="1" t="s">
        <v>1669</v>
      </c>
      <c r="C2029" s="3">
        <v>2017</v>
      </c>
      <c r="D2029" s="5">
        <v>52502</v>
      </c>
      <c r="E2029" s="1">
        <v>0</v>
      </c>
      <c r="F2029" s="1">
        <v>498000.00000000012</v>
      </c>
      <c r="G2029" s="1" t="s">
        <v>287</v>
      </c>
      <c r="H2029" s="1">
        <v>2</v>
      </c>
      <c r="I2029" s="2" t="s">
        <v>1670</v>
      </c>
    </row>
    <row r="2030" spans="1:9" x14ac:dyDescent="0.25">
      <c r="A2030" s="1" t="s">
        <v>3244</v>
      </c>
      <c r="B2030" s="1" t="s">
        <v>1671</v>
      </c>
      <c r="C2030" s="3">
        <v>2018</v>
      </c>
      <c r="D2030" s="5">
        <v>58629</v>
      </c>
      <c r="E2030" s="1">
        <v>0</v>
      </c>
      <c r="F2030" s="1">
        <v>760000</v>
      </c>
      <c r="G2030" s="1" t="s">
        <v>287</v>
      </c>
      <c r="H2030" s="1">
        <v>1</v>
      </c>
      <c r="I2030" s="2" t="s">
        <v>1672</v>
      </c>
    </row>
    <row r="2031" spans="1:9" x14ac:dyDescent="0.25">
      <c r="A2031" s="1" t="s">
        <v>30</v>
      </c>
      <c r="B2031" s="1" t="s">
        <v>1673</v>
      </c>
      <c r="C2031" s="3">
        <v>2010</v>
      </c>
      <c r="D2031" s="5">
        <v>87002</v>
      </c>
      <c r="E2031" s="1">
        <v>1</v>
      </c>
      <c r="F2031" s="1">
        <v>265000</v>
      </c>
      <c r="G2031" s="1" t="s">
        <v>287</v>
      </c>
      <c r="H2031" s="1">
        <v>1</v>
      </c>
      <c r="I2031" s="2" t="s">
        <v>1674</v>
      </c>
    </row>
    <row r="2032" spans="1:9" x14ac:dyDescent="0.25">
      <c r="A2032" s="1" t="s">
        <v>3244</v>
      </c>
      <c r="B2032" s="1" t="s">
        <v>360</v>
      </c>
      <c r="C2032" s="3">
        <v>2015</v>
      </c>
      <c r="D2032" s="5">
        <v>93718</v>
      </c>
      <c r="E2032" s="1">
        <v>0</v>
      </c>
      <c r="F2032" s="1">
        <v>396000</v>
      </c>
      <c r="G2032" s="1" t="s">
        <v>287</v>
      </c>
      <c r="H2032" s="1">
        <v>1</v>
      </c>
      <c r="I2032" s="2" t="s">
        <v>1675</v>
      </c>
    </row>
    <row r="2033" spans="1:9" x14ac:dyDescent="0.25">
      <c r="A2033" s="1" t="s">
        <v>3</v>
      </c>
      <c r="B2033" s="1" t="s">
        <v>823</v>
      </c>
      <c r="C2033" s="3">
        <v>2018</v>
      </c>
      <c r="D2033" s="5">
        <v>36890</v>
      </c>
      <c r="E2033" s="1">
        <v>0</v>
      </c>
      <c r="F2033" s="1">
        <v>619000</v>
      </c>
      <c r="G2033" s="1" t="s">
        <v>287</v>
      </c>
      <c r="H2033" s="1">
        <v>1</v>
      </c>
      <c r="I2033" s="2" t="s">
        <v>1676</v>
      </c>
    </row>
    <row r="2034" spans="1:9" x14ac:dyDescent="0.25">
      <c r="A2034" s="1" t="s">
        <v>196</v>
      </c>
      <c r="B2034" s="1" t="s">
        <v>1503</v>
      </c>
      <c r="C2034" s="3">
        <v>2016</v>
      </c>
      <c r="D2034" s="5">
        <v>40377</v>
      </c>
      <c r="E2034" s="1">
        <v>0</v>
      </c>
      <c r="F2034" s="1">
        <v>438000</v>
      </c>
      <c r="G2034" s="1" t="s">
        <v>287</v>
      </c>
      <c r="H2034" s="1">
        <v>1</v>
      </c>
      <c r="I2034" s="2" t="s">
        <v>1677</v>
      </c>
    </row>
    <row r="2035" spans="1:9" x14ac:dyDescent="0.25">
      <c r="A2035" s="1" t="s">
        <v>3244</v>
      </c>
      <c r="B2035" s="1" t="s">
        <v>922</v>
      </c>
      <c r="C2035" s="3">
        <v>2021</v>
      </c>
      <c r="D2035" s="5">
        <v>46214</v>
      </c>
      <c r="E2035" s="1">
        <v>0</v>
      </c>
      <c r="F2035" s="1">
        <v>943000</v>
      </c>
      <c r="G2035" s="1" t="s">
        <v>287</v>
      </c>
      <c r="H2035" s="1">
        <v>1</v>
      </c>
      <c r="I2035" s="2" t="s">
        <v>1678</v>
      </c>
    </row>
    <row r="2036" spans="1:9" x14ac:dyDescent="0.25">
      <c r="A2036" s="1" t="s">
        <v>3244</v>
      </c>
      <c r="B2036" s="1" t="s">
        <v>922</v>
      </c>
      <c r="C2036" s="3">
        <v>2016</v>
      </c>
      <c r="D2036" s="5">
        <v>88049</v>
      </c>
      <c r="E2036" s="1">
        <v>0</v>
      </c>
      <c r="F2036" s="1">
        <v>503000</v>
      </c>
      <c r="G2036" s="1" t="s">
        <v>287</v>
      </c>
      <c r="H2036" s="1">
        <v>1</v>
      </c>
      <c r="I2036" s="2" t="s">
        <v>1679</v>
      </c>
    </row>
    <row r="2037" spans="1:9" x14ac:dyDescent="0.25">
      <c r="A2037" s="1" t="s">
        <v>3244</v>
      </c>
      <c r="B2037" s="1" t="s">
        <v>1680</v>
      </c>
      <c r="C2037" s="3">
        <v>2018</v>
      </c>
      <c r="D2037" s="5">
        <v>27865</v>
      </c>
      <c r="E2037" s="1">
        <v>0</v>
      </c>
      <c r="F2037" s="1">
        <v>814000</v>
      </c>
      <c r="G2037" s="1" t="s">
        <v>287</v>
      </c>
      <c r="H2037" s="1">
        <v>2</v>
      </c>
      <c r="I2037" s="2" t="s">
        <v>1681</v>
      </c>
    </row>
    <row r="2038" spans="1:9" x14ac:dyDescent="0.25">
      <c r="A2038" s="1" t="s">
        <v>51</v>
      </c>
      <c r="B2038" s="1" t="s">
        <v>1682</v>
      </c>
      <c r="C2038" s="3">
        <v>2019</v>
      </c>
      <c r="D2038" s="5">
        <v>38307</v>
      </c>
      <c r="E2038" s="1">
        <v>0</v>
      </c>
      <c r="F2038" s="1">
        <v>1341000</v>
      </c>
      <c r="G2038" s="1" t="s">
        <v>287</v>
      </c>
      <c r="H2038" s="1">
        <v>1</v>
      </c>
      <c r="I2038" s="2" t="s">
        <v>1683</v>
      </c>
    </row>
    <row r="2039" spans="1:9" x14ac:dyDescent="0.25">
      <c r="A2039" s="1" t="s">
        <v>3244</v>
      </c>
      <c r="B2039" s="1" t="s">
        <v>1684</v>
      </c>
      <c r="C2039" s="3">
        <v>2017</v>
      </c>
      <c r="D2039" s="5">
        <v>75680</v>
      </c>
      <c r="E2039" s="1">
        <v>1</v>
      </c>
      <c r="F2039" s="1">
        <v>702000</v>
      </c>
      <c r="G2039" s="1" t="s">
        <v>287</v>
      </c>
      <c r="H2039" s="1">
        <v>1</v>
      </c>
      <c r="I2039" s="2" t="s">
        <v>1685</v>
      </c>
    </row>
    <row r="2040" spans="1:9" x14ac:dyDescent="0.25">
      <c r="A2040" s="1" t="s">
        <v>68</v>
      </c>
      <c r="B2040" s="1" t="s">
        <v>1686</v>
      </c>
      <c r="C2040" s="3">
        <v>2020</v>
      </c>
      <c r="D2040" s="5">
        <v>12147</v>
      </c>
      <c r="E2040" s="1">
        <v>0</v>
      </c>
      <c r="F2040" s="1">
        <v>474000</v>
      </c>
      <c r="G2040" s="1" t="s">
        <v>287</v>
      </c>
      <c r="H2040" s="1">
        <v>1</v>
      </c>
      <c r="I2040" s="2" t="s">
        <v>1687</v>
      </c>
    </row>
    <row r="2041" spans="1:9" x14ac:dyDescent="0.25">
      <c r="A2041" s="1" t="s">
        <v>3244</v>
      </c>
      <c r="B2041" s="1" t="s">
        <v>1688</v>
      </c>
      <c r="C2041" s="3">
        <v>2016</v>
      </c>
      <c r="D2041" s="5">
        <v>134087</v>
      </c>
      <c r="E2041" s="1">
        <v>0</v>
      </c>
      <c r="F2041" s="1">
        <v>283000</v>
      </c>
      <c r="G2041" s="1" t="s">
        <v>287</v>
      </c>
      <c r="H2041" s="1">
        <v>1</v>
      </c>
      <c r="I2041" s="2" t="s">
        <v>1689</v>
      </c>
    </row>
    <row r="2042" spans="1:9" x14ac:dyDescent="0.25">
      <c r="A2042" s="1" t="s">
        <v>51</v>
      </c>
      <c r="B2042" s="1" t="s">
        <v>1690</v>
      </c>
      <c r="C2042" s="3">
        <v>2017</v>
      </c>
      <c r="D2042" s="5">
        <v>101383</v>
      </c>
      <c r="E2042" s="1">
        <v>1</v>
      </c>
      <c r="F2042" s="1">
        <v>713000</v>
      </c>
      <c r="G2042" s="1" t="s">
        <v>287</v>
      </c>
      <c r="H2042" s="1">
        <v>2</v>
      </c>
      <c r="I2042" s="2" t="s">
        <v>1691</v>
      </c>
    </row>
    <row r="2043" spans="1:9" x14ac:dyDescent="0.25">
      <c r="A2043" s="1" t="s">
        <v>3244</v>
      </c>
      <c r="B2043" s="1" t="s">
        <v>1692</v>
      </c>
      <c r="C2043" s="3">
        <v>2017</v>
      </c>
      <c r="D2043" s="5">
        <v>53855</v>
      </c>
      <c r="E2043" s="1">
        <v>0</v>
      </c>
      <c r="F2043" s="1">
        <v>566000</v>
      </c>
      <c r="G2043" s="1" t="s">
        <v>287</v>
      </c>
      <c r="H2043" s="1">
        <v>1</v>
      </c>
      <c r="I2043" s="2" t="s">
        <v>1693</v>
      </c>
    </row>
    <row r="2044" spans="1:9" x14ac:dyDescent="0.25">
      <c r="A2044" s="1" t="s">
        <v>51</v>
      </c>
      <c r="B2044" s="1" t="s">
        <v>1047</v>
      </c>
      <c r="C2044" s="3">
        <v>2014</v>
      </c>
      <c r="D2044" s="5">
        <v>138869</v>
      </c>
      <c r="E2044" s="1">
        <v>1</v>
      </c>
      <c r="F2044" s="1">
        <v>612000</v>
      </c>
      <c r="G2044" s="1" t="s">
        <v>287</v>
      </c>
      <c r="H2044" s="1">
        <v>2</v>
      </c>
      <c r="I2044" s="2" t="s">
        <v>1694</v>
      </c>
    </row>
    <row r="2045" spans="1:9" x14ac:dyDescent="0.25">
      <c r="A2045" s="1" t="s">
        <v>3244</v>
      </c>
      <c r="B2045" s="1" t="s">
        <v>362</v>
      </c>
      <c r="C2045" s="3">
        <v>2019</v>
      </c>
      <c r="D2045" s="5">
        <v>15076</v>
      </c>
      <c r="E2045" s="1">
        <v>0</v>
      </c>
      <c r="F2045" s="1">
        <v>876000</v>
      </c>
      <c r="G2045" s="1" t="s">
        <v>287</v>
      </c>
      <c r="H2045" s="1">
        <v>1</v>
      </c>
      <c r="I2045" s="2" t="s">
        <v>1695</v>
      </c>
    </row>
    <row r="2046" spans="1:9" x14ac:dyDescent="0.25">
      <c r="A2046" s="1" t="s">
        <v>3244</v>
      </c>
      <c r="B2046" s="1" t="s">
        <v>826</v>
      </c>
      <c r="C2046" s="3">
        <v>2019</v>
      </c>
      <c r="D2046" s="5">
        <v>164561</v>
      </c>
      <c r="E2046" s="1">
        <v>1</v>
      </c>
      <c r="F2046" s="1">
        <v>273000</v>
      </c>
      <c r="G2046" s="1" t="s">
        <v>287</v>
      </c>
      <c r="H2046" s="1">
        <v>2</v>
      </c>
      <c r="I2046" s="2" t="s">
        <v>1696</v>
      </c>
    </row>
    <row r="2047" spans="1:9" x14ac:dyDescent="0.25">
      <c r="A2047" s="1" t="s">
        <v>51</v>
      </c>
      <c r="B2047" s="1" t="s">
        <v>1697</v>
      </c>
      <c r="C2047" s="3">
        <v>2016</v>
      </c>
      <c r="D2047" s="5">
        <v>34836</v>
      </c>
      <c r="E2047" s="1">
        <v>1</v>
      </c>
      <c r="F2047" s="1">
        <v>572000</v>
      </c>
      <c r="G2047" s="1" t="s">
        <v>287</v>
      </c>
      <c r="H2047" s="1">
        <v>2</v>
      </c>
      <c r="I2047" s="2" t="s">
        <v>1698</v>
      </c>
    </row>
    <row r="2048" spans="1:9" x14ac:dyDescent="0.25">
      <c r="A2048" s="1" t="s">
        <v>8</v>
      </c>
      <c r="B2048" s="1" t="s">
        <v>186</v>
      </c>
      <c r="C2048" s="3">
        <v>2017</v>
      </c>
      <c r="D2048" s="5">
        <v>52331</v>
      </c>
      <c r="E2048" s="1">
        <v>1</v>
      </c>
      <c r="F2048" s="1">
        <v>745000</v>
      </c>
      <c r="G2048" s="1" t="s">
        <v>287</v>
      </c>
      <c r="H2048" s="1">
        <v>1</v>
      </c>
      <c r="I2048" s="2" t="s">
        <v>1699</v>
      </c>
    </row>
    <row r="2049" spans="1:9" x14ac:dyDescent="0.25">
      <c r="A2049" s="1" t="s">
        <v>3244</v>
      </c>
      <c r="B2049" s="1" t="s">
        <v>341</v>
      </c>
      <c r="C2049" s="3">
        <v>2019</v>
      </c>
      <c r="D2049" s="5">
        <v>28499</v>
      </c>
      <c r="E2049" s="1">
        <v>0</v>
      </c>
      <c r="F2049" s="1">
        <v>795000</v>
      </c>
      <c r="G2049" s="1" t="s">
        <v>287</v>
      </c>
      <c r="H2049" s="1">
        <v>1</v>
      </c>
      <c r="I2049" s="2" t="s">
        <v>1700</v>
      </c>
    </row>
    <row r="2050" spans="1:9" x14ac:dyDescent="0.25">
      <c r="A2050" s="1" t="s">
        <v>3244</v>
      </c>
      <c r="B2050" s="1" t="s">
        <v>1701</v>
      </c>
      <c r="C2050" s="3">
        <v>2020</v>
      </c>
      <c r="D2050" s="5">
        <v>49259</v>
      </c>
      <c r="E2050" s="1">
        <v>1</v>
      </c>
      <c r="F2050" s="1">
        <v>855000.00000000012</v>
      </c>
      <c r="G2050" s="1" t="s">
        <v>287</v>
      </c>
      <c r="H2050" s="1">
        <v>1</v>
      </c>
      <c r="I2050" s="2" t="s">
        <v>1702</v>
      </c>
    </row>
    <row r="2051" spans="1:9" x14ac:dyDescent="0.25">
      <c r="A2051" s="1" t="s">
        <v>30</v>
      </c>
      <c r="B2051" s="1" t="s">
        <v>1516</v>
      </c>
      <c r="C2051" s="3">
        <v>2012</v>
      </c>
      <c r="D2051" s="5">
        <v>8958</v>
      </c>
      <c r="E2051" s="1">
        <v>0</v>
      </c>
      <c r="F2051" s="1">
        <v>345000</v>
      </c>
      <c r="G2051" s="1" t="s">
        <v>287</v>
      </c>
      <c r="H2051" s="1">
        <v>1</v>
      </c>
      <c r="I2051" s="2" t="s">
        <v>1703</v>
      </c>
    </row>
    <row r="2052" spans="1:9" x14ac:dyDescent="0.25">
      <c r="A2052" s="1" t="s">
        <v>73</v>
      </c>
      <c r="B2052" s="1" t="s">
        <v>1704</v>
      </c>
      <c r="C2052" s="3">
        <v>2017</v>
      </c>
      <c r="D2052" s="5">
        <v>25941</v>
      </c>
      <c r="E2052" s="1">
        <v>0</v>
      </c>
      <c r="F2052" s="1">
        <v>515000.00000000012</v>
      </c>
      <c r="G2052" s="1" t="s">
        <v>287</v>
      </c>
      <c r="H2052" s="1">
        <v>1</v>
      </c>
      <c r="I2052" s="2" t="s">
        <v>1705</v>
      </c>
    </row>
    <row r="2053" spans="1:9" x14ac:dyDescent="0.25">
      <c r="A2053" s="1" t="s">
        <v>3244</v>
      </c>
      <c r="B2053" s="1" t="s">
        <v>1701</v>
      </c>
      <c r="C2053" s="3">
        <v>2018</v>
      </c>
      <c r="D2053" s="5">
        <v>21246</v>
      </c>
      <c r="E2053" s="1">
        <v>0</v>
      </c>
      <c r="F2053" s="1">
        <v>825000</v>
      </c>
      <c r="G2053" s="1" t="s">
        <v>287</v>
      </c>
      <c r="H2053" s="1">
        <v>1</v>
      </c>
      <c r="I2053" s="2" t="s">
        <v>1706</v>
      </c>
    </row>
    <row r="2054" spans="1:9" x14ac:dyDescent="0.25">
      <c r="A2054" s="1" t="s">
        <v>3244</v>
      </c>
      <c r="B2054" s="1" t="s">
        <v>1707</v>
      </c>
      <c r="C2054" s="3">
        <v>2018</v>
      </c>
      <c r="D2054" s="5">
        <v>70684</v>
      </c>
      <c r="E2054" s="1">
        <v>1</v>
      </c>
      <c r="F2054" s="1">
        <v>1100000</v>
      </c>
      <c r="G2054" s="1" t="s">
        <v>287</v>
      </c>
      <c r="H2054" s="1">
        <v>1</v>
      </c>
      <c r="I2054" s="2" t="s">
        <v>1708</v>
      </c>
    </row>
    <row r="2055" spans="1:9" x14ac:dyDescent="0.25">
      <c r="A2055" s="1" t="s">
        <v>3</v>
      </c>
      <c r="B2055" s="1" t="s">
        <v>1709</v>
      </c>
      <c r="C2055" s="3">
        <v>2019</v>
      </c>
      <c r="D2055" s="5">
        <v>36542</v>
      </c>
      <c r="E2055" s="1">
        <v>0</v>
      </c>
      <c r="F2055" s="1">
        <v>925000</v>
      </c>
      <c r="G2055" s="1" t="s">
        <v>287</v>
      </c>
      <c r="H2055" s="1">
        <v>1</v>
      </c>
      <c r="I2055" s="2" t="s">
        <v>1710</v>
      </c>
    </row>
    <row r="2056" spans="1:9" x14ac:dyDescent="0.25">
      <c r="A2056" s="1" t="s">
        <v>8</v>
      </c>
      <c r="B2056" s="1" t="s">
        <v>1586</v>
      </c>
      <c r="C2056" s="3">
        <v>2015</v>
      </c>
      <c r="D2056" s="5">
        <v>87837</v>
      </c>
      <c r="E2056" s="1">
        <v>0</v>
      </c>
      <c r="F2056" s="1">
        <v>750000</v>
      </c>
      <c r="G2056" s="1" t="s">
        <v>287</v>
      </c>
      <c r="H2056" s="1">
        <v>1</v>
      </c>
      <c r="I2056" s="2" t="s">
        <v>1711</v>
      </c>
    </row>
    <row r="2057" spans="1:9" x14ac:dyDescent="0.25">
      <c r="A2057" s="1" t="s">
        <v>30</v>
      </c>
      <c r="B2057" s="1" t="s">
        <v>1584</v>
      </c>
      <c r="C2057" s="3">
        <v>2016</v>
      </c>
      <c r="D2057" s="5">
        <v>44432</v>
      </c>
      <c r="E2057" s="1">
        <v>1</v>
      </c>
      <c r="F2057" s="1">
        <v>700000</v>
      </c>
      <c r="G2057" s="1" t="s">
        <v>287</v>
      </c>
      <c r="H2057" s="1">
        <v>1</v>
      </c>
      <c r="I2057" s="2" t="s">
        <v>1712</v>
      </c>
    </row>
    <row r="2058" spans="1:9" x14ac:dyDescent="0.25">
      <c r="A2058" s="1" t="s">
        <v>68</v>
      </c>
      <c r="B2058" s="1" t="s">
        <v>1615</v>
      </c>
      <c r="C2058" s="3">
        <v>2018</v>
      </c>
      <c r="D2058" s="5">
        <v>72163</v>
      </c>
      <c r="E2058" s="1">
        <v>0</v>
      </c>
      <c r="F2058" s="1">
        <v>850000</v>
      </c>
      <c r="G2058" s="1" t="s">
        <v>287</v>
      </c>
      <c r="H2058" s="1">
        <v>1</v>
      </c>
      <c r="I2058" s="2" t="s">
        <v>1713</v>
      </c>
    </row>
    <row r="2059" spans="1:9" x14ac:dyDescent="0.25">
      <c r="A2059" s="1" t="s">
        <v>30</v>
      </c>
      <c r="B2059" s="1" t="s">
        <v>1714</v>
      </c>
      <c r="C2059" s="3">
        <v>2019</v>
      </c>
      <c r="D2059" s="5">
        <v>31554</v>
      </c>
      <c r="E2059" s="1">
        <v>0</v>
      </c>
      <c r="F2059" s="1">
        <v>1150000</v>
      </c>
      <c r="G2059" s="1" t="s">
        <v>287</v>
      </c>
      <c r="H2059" s="1">
        <v>1</v>
      </c>
      <c r="I2059" s="2" t="s">
        <v>1715</v>
      </c>
    </row>
    <row r="2060" spans="1:9" x14ac:dyDescent="0.25">
      <c r="A2060" s="1" t="s">
        <v>3</v>
      </c>
      <c r="B2060" s="1" t="s">
        <v>961</v>
      </c>
      <c r="C2060" s="3">
        <v>2016</v>
      </c>
      <c r="D2060" s="5">
        <v>35884</v>
      </c>
      <c r="E2060" s="1">
        <v>1</v>
      </c>
      <c r="F2060" s="1">
        <v>730000</v>
      </c>
      <c r="G2060" s="1" t="s">
        <v>287</v>
      </c>
      <c r="H2060" s="1">
        <v>1</v>
      </c>
      <c r="I2060" s="2" t="s">
        <v>1716</v>
      </c>
    </row>
    <row r="2061" spans="1:9" x14ac:dyDescent="0.25">
      <c r="A2061" s="1" t="s">
        <v>8</v>
      </c>
      <c r="B2061" s="1" t="s">
        <v>1717</v>
      </c>
      <c r="C2061" s="3">
        <v>2017</v>
      </c>
      <c r="D2061" s="5">
        <v>68772</v>
      </c>
      <c r="E2061" s="1">
        <v>0</v>
      </c>
      <c r="F2061" s="1">
        <v>650000</v>
      </c>
      <c r="G2061" s="1" t="s">
        <v>287</v>
      </c>
      <c r="H2061" s="1">
        <v>1</v>
      </c>
      <c r="I2061" s="2" t="s">
        <v>1718</v>
      </c>
    </row>
    <row r="2062" spans="1:9" x14ac:dyDescent="0.25">
      <c r="A2062" s="1" t="s">
        <v>3244</v>
      </c>
      <c r="B2062" s="1" t="s">
        <v>1719</v>
      </c>
      <c r="C2062" s="3">
        <v>2017</v>
      </c>
      <c r="D2062" s="5">
        <v>56289</v>
      </c>
      <c r="E2062" s="1">
        <v>1</v>
      </c>
      <c r="F2062" s="1">
        <v>750000</v>
      </c>
      <c r="G2062" s="1" t="s">
        <v>287</v>
      </c>
      <c r="H2062" s="1">
        <v>1</v>
      </c>
      <c r="I2062" s="2" t="s">
        <v>1720</v>
      </c>
    </row>
    <row r="2063" spans="1:9" x14ac:dyDescent="0.25">
      <c r="A2063" s="1" t="s">
        <v>68</v>
      </c>
      <c r="B2063" s="1" t="s">
        <v>1721</v>
      </c>
      <c r="C2063" s="3">
        <v>2018</v>
      </c>
      <c r="D2063" s="5">
        <v>21191</v>
      </c>
      <c r="E2063" s="1">
        <v>0</v>
      </c>
      <c r="F2063" s="1">
        <v>465000.00000000012</v>
      </c>
      <c r="G2063" s="1" t="s">
        <v>287</v>
      </c>
      <c r="H2063" s="1">
        <v>1</v>
      </c>
      <c r="I2063" s="2" t="s">
        <v>1722</v>
      </c>
    </row>
    <row r="2064" spans="1:9" x14ac:dyDescent="0.25">
      <c r="A2064" s="1" t="s">
        <v>3244</v>
      </c>
      <c r="B2064" s="1" t="s">
        <v>796</v>
      </c>
      <c r="C2064" s="3">
        <v>2019</v>
      </c>
      <c r="D2064" s="5">
        <v>22991</v>
      </c>
      <c r="E2064" s="1">
        <v>1</v>
      </c>
      <c r="F2064" s="1">
        <v>900000</v>
      </c>
      <c r="G2064" s="1" t="s">
        <v>287</v>
      </c>
      <c r="H2064" s="1">
        <v>1</v>
      </c>
      <c r="I2064" s="2" t="s">
        <v>1723</v>
      </c>
    </row>
    <row r="2065" spans="1:9" x14ac:dyDescent="0.25">
      <c r="A2065" s="1" t="s">
        <v>30</v>
      </c>
      <c r="B2065" s="1" t="s">
        <v>1714</v>
      </c>
      <c r="C2065" s="3">
        <v>2019</v>
      </c>
      <c r="D2065" s="5">
        <v>31554</v>
      </c>
      <c r="E2065" s="1">
        <v>1</v>
      </c>
      <c r="F2065" s="1">
        <v>1150000</v>
      </c>
      <c r="G2065" s="1" t="s">
        <v>287</v>
      </c>
      <c r="H2065" s="1">
        <v>1</v>
      </c>
      <c r="I2065" s="2" t="s">
        <v>1724</v>
      </c>
    </row>
    <row r="2066" spans="1:9" x14ac:dyDescent="0.25">
      <c r="A2066" s="1" t="s">
        <v>68</v>
      </c>
      <c r="B2066" s="1" t="s">
        <v>1721</v>
      </c>
      <c r="C2066" s="3">
        <v>2018</v>
      </c>
      <c r="D2066" s="5">
        <v>21191</v>
      </c>
      <c r="E2066" s="1">
        <v>1</v>
      </c>
      <c r="F2066" s="1">
        <v>465000.00000000012</v>
      </c>
      <c r="G2066" s="1" t="s">
        <v>287</v>
      </c>
      <c r="H2066" s="1">
        <v>1</v>
      </c>
      <c r="I2066" s="2" t="s">
        <v>1725</v>
      </c>
    </row>
    <row r="2067" spans="1:9" x14ac:dyDescent="0.25">
      <c r="A2067" s="1" t="s">
        <v>3244</v>
      </c>
      <c r="B2067" s="1" t="s">
        <v>796</v>
      </c>
      <c r="C2067" s="3">
        <v>2019</v>
      </c>
      <c r="D2067" s="5">
        <v>22991</v>
      </c>
      <c r="E2067" s="1">
        <v>0</v>
      </c>
      <c r="F2067" s="1">
        <v>900000</v>
      </c>
      <c r="G2067" s="1" t="s">
        <v>287</v>
      </c>
      <c r="H2067" s="1">
        <v>1</v>
      </c>
      <c r="I2067" s="2" t="s">
        <v>1726</v>
      </c>
    </row>
    <row r="2068" spans="1:9" x14ac:dyDescent="0.25">
      <c r="A2068" s="1" t="s">
        <v>3</v>
      </c>
      <c r="B2068" s="1" t="s">
        <v>961</v>
      </c>
      <c r="C2068" s="3">
        <v>2016</v>
      </c>
      <c r="D2068" s="5">
        <v>35884</v>
      </c>
      <c r="E2068" s="1">
        <v>1</v>
      </c>
      <c r="F2068" s="1">
        <v>730000</v>
      </c>
      <c r="G2068" s="1" t="s">
        <v>287</v>
      </c>
      <c r="H2068" s="1">
        <v>1</v>
      </c>
      <c r="I2068" s="2" t="s">
        <v>1727</v>
      </c>
    </row>
    <row r="2069" spans="1:9" x14ac:dyDescent="0.25">
      <c r="A2069" s="1" t="s">
        <v>3</v>
      </c>
      <c r="B2069" s="1" t="s">
        <v>380</v>
      </c>
      <c r="C2069" s="3">
        <v>2017</v>
      </c>
      <c r="D2069" s="5">
        <v>35421</v>
      </c>
      <c r="E2069" s="1">
        <v>0</v>
      </c>
      <c r="F2069" s="1">
        <v>620000</v>
      </c>
      <c r="G2069" s="1" t="s">
        <v>287</v>
      </c>
      <c r="H2069" s="1">
        <v>1</v>
      </c>
      <c r="I2069" s="2" t="s">
        <v>1728</v>
      </c>
    </row>
    <row r="2070" spans="1:9" x14ac:dyDescent="0.25">
      <c r="A2070" s="1" t="s">
        <v>8</v>
      </c>
      <c r="B2070" s="1" t="s">
        <v>1729</v>
      </c>
      <c r="C2070" s="3">
        <v>2017</v>
      </c>
      <c r="D2070" s="5">
        <v>36694</v>
      </c>
      <c r="E2070" s="1">
        <v>0</v>
      </c>
      <c r="F2070" s="1">
        <v>795000</v>
      </c>
      <c r="G2070" s="1" t="s">
        <v>287</v>
      </c>
      <c r="H2070" s="1">
        <v>1</v>
      </c>
      <c r="I2070" s="2" t="s">
        <v>1730</v>
      </c>
    </row>
    <row r="2071" spans="1:9" x14ac:dyDescent="0.25">
      <c r="A2071" s="1" t="s">
        <v>3244</v>
      </c>
      <c r="B2071" s="1" t="s">
        <v>1731</v>
      </c>
      <c r="C2071" s="3">
        <v>2017</v>
      </c>
      <c r="D2071" s="5">
        <v>20715</v>
      </c>
      <c r="E2071" s="1">
        <v>0</v>
      </c>
      <c r="F2071" s="1">
        <v>500000</v>
      </c>
      <c r="G2071" s="1" t="s">
        <v>287</v>
      </c>
      <c r="H2071" s="1">
        <v>1</v>
      </c>
      <c r="I2071" s="2" t="s">
        <v>1732</v>
      </c>
    </row>
    <row r="2072" spans="1:9" x14ac:dyDescent="0.25">
      <c r="A2072" s="1" t="s">
        <v>3244</v>
      </c>
      <c r="B2072" s="1" t="s">
        <v>1733</v>
      </c>
      <c r="C2072" s="3">
        <v>2019</v>
      </c>
      <c r="D2072" s="5">
        <v>46252</v>
      </c>
      <c r="E2072" s="1">
        <v>0</v>
      </c>
      <c r="F2072" s="1">
        <v>869999.99999999988</v>
      </c>
      <c r="G2072" s="1" t="s">
        <v>287</v>
      </c>
      <c r="H2072" s="1">
        <v>1</v>
      </c>
      <c r="I2072" s="2" t="s">
        <v>1734</v>
      </c>
    </row>
    <row r="2073" spans="1:9" x14ac:dyDescent="0.25">
      <c r="A2073" s="1" t="s">
        <v>3244</v>
      </c>
      <c r="B2073" s="1" t="s">
        <v>1735</v>
      </c>
      <c r="C2073" s="3">
        <v>2018</v>
      </c>
      <c r="D2073" s="5">
        <v>58315</v>
      </c>
      <c r="E2073" s="1">
        <v>0</v>
      </c>
      <c r="F2073" s="1">
        <v>980000.00000000023</v>
      </c>
      <c r="G2073" s="1" t="s">
        <v>287</v>
      </c>
      <c r="H2073" s="1">
        <v>1</v>
      </c>
      <c r="I2073" s="2" t="s">
        <v>1736</v>
      </c>
    </row>
    <row r="2074" spans="1:9" x14ac:dyDescent="0.25">
      <c r="A2074" s="1" t="s">
        <v>30</v>
      </c>
      <c r="B2074" s="1" t="s">
        <v>1249</v>
      </c>
      <c r="C2074" s="3">
        <v>2021</v>
      </c>
      <c r="D2074" s="5">
        <v>7400</v>
      </c>
      <c r="E2074" s="1">
        <v>0</v>
      </c>
      <c r="F2074" s="1">
        <v>750000</v>
      </c>
      <c r="G2074" s="1" t="s">
        <v>287</v>
      </c>
      <c r="H2074" s="1">
        <v>1</v>
      </c>
      <c r="I2074" s="2" t="s">
        <v>1737</v>
      </c>
    </row>
    <row r="2075" spans="1:9" x14ac:dyDescent="0.25">
      <c r="A2075" s="1" t="s">
        <v>30</v>
      </c>
      <c r="B2075" s="1" t="s">
        <v>620</v>
      </c>
      <c r="C2075" s="3">
        <v>2016</v>
      </c>
      <c r="D2075" s="5">
        <v>88059</v>
      </c>
      <c r="E2075" s="1">
        <v>0</v>
      </c>
      <c r="F2075" s="1">
        <v>690000</v>
      </c>
      <c r="G2075" s="1" t="s">
        <v>287</v>
      </c>
      <c r="H2075" s="1">
        <v>1</v>
      </c>
      <c r="I2075" s="2" t="s">
        <v>1738</v>
      </c>
    </row>
    <row r="2076" spans="1:9" x14ac:dyDescent="0.25">
      <c r="A2076" s="1" t="s">
        <v>3244</v>
      </c>
      <c r="B2076" s="1" t="s">
        <v>1739</v>
      </c>
      <c r="C2076" s="3">
        <v>2018</v>
      </c>
      <c r="D2076" s="5">
        <v>48510</v>
      </c>
      <c r="E2076" s="1">
        <v>1</v>
      </c>
      <c r="F2076" s="1">
        <v>375000</v>
      </c>
      <c r="G2076" s="1" t="s">
        <v>287</v>
      </c>
      <c r="H2076" s="1">
        <v>1</v>
      </c>
      <c r="I2076" s="2" t="s">
        <v>1740</v>
      </c>
    </row>
    <row r="2077" spans="1:9" x14ac:dyDescent="0.25">
      <c r="A2077" s="1" t="s">
        <v>3244</v>
      </c>
      <c r="B2077" s="1" t="s">
        <v>1735</v>
      </c>
      <c r="C2077" s="3">
        <v>2017</v>
      </c>
      <c r="D2077" s="5">
        <v>96889</v>
      </c>
      <c r="E2077" s="1">
        <v>0</v>
      </c>
      <c r="F2077" s="1">
        <v>950000</v>
      </c>
      <c r="G2077" s="1" t="s">
        <v>287</v>
      </c>
      <c r="H2077" s="1">
        <v>1</v>
      </c>
      <c r="I2077" s="2" t="s">
        <v>1741</v>
      </c>
    </row>
    <row r="2078" spans="1:9" x14ac:dyDescent="0.25">
      <c r="A2078" s="1" t="s">
        <v>3244</v>
      </c>
      <c r="B2078" s="1" t="s">
        <v>1742</v>
      </c>
      <c r="C2078" s="3">
        <v>2019</v>
      </c>
      <c r="D2078" s="5">
        <v>38198</v>
      </c>
      <c r="E2078" s="1">
        <v>1</v>
      </c>
      <c r="F2078" s="1">
        <v>880000.00000000023</v>
      </c>
      <c r="G2078" s="1" t="s">
        <v>287</v>
      </c>
      <c r="H2078" s="1">
        <v>1</v>
      </c>
      <c r="I2078" s="2" t="s">
        <v>1743</v>
      </c>
    </row>
    <row r="2079" spans="1:9" x14ac:dyDescent="0.25">
      <c r="A2079" s="1" t="s">
        <v>3</v>
      </c>
      <c r="B2079" s="1" t="s">
        <v>1049</v>
      </c>
      <c r="C2079" s="3">
        <v>2015</v>
      </c>
      <c r="D2079" s="5">
        <v>76018</v>
      </c>
      <c r="E2079" s="1">
        <v>0</v>
      </c>
      <c r="F2079" s="1">
        <v>565000</v>
      </c>
      <c r="G2079" s="1" t="s">
        <v>287</v>
      </c>
      <c r="H2079" s="1">
        <v>1</v>
      </c>
      <c r="I2079" s="2" t="s">
        <v>1744</v>
      </c>
    </row>
    <row r="2080" spans="1:9" x14ac:dyDescent="0.25">
      <c r="A2080" s="1" t="s">
        <v>30</v>
      </c>
      <c r="B2080" s="1" t="s">
        <v>1456</v>
      </c>
      <c r="C2080" s="3">
        <v>2020</v>
      </c>
      <c r="D2080" s="5">
        <v>32394</v>
      </c>
      <c r="E2080" s="1">
        <v>0</v>
      </c>
      <c r="F2080" s="1">
        <v>850000</v>
      </c>
      <c r="G2080" s="1" t="s">
        <v>287</v>
      </c>
      <c r="H2080" s="1">
        <v>1</v>
      </c>
      <c r="I2080" s="2" t="s">
        <v>1745</v>
      </c>
    </row>
    <row r="2081" spans="1:9" x14ac:dyDescent="0.25">
      <c r="A2081" s="1" t="s">
        <v>3244</v>
      </c>
      <c r="B2081" s="1" t="s">
        <v>1746</v>
      </c>
      <c r="C2081" s="3">
        <v>2016</v>
      </c>
      <c r="D2081" s="5">
        <v>72787</v>
      </c>
      <c r="E2081" s="1">
        <v>0</v>
      </c>
      <c r="F2081" s="1">
        <v>760000</v>
      </c>
      <c r="G2081" s="1" t="s">
        <v>287</v>
      </c>
      <c r="H2081" s="1">
        <v>2</v>
      </c>
      <c r="I2081" s="2" t="s">
        <v>1747</v>
      </c>
    </row>
    <row r="2082" spans="1:9" x14ac:dyDescent="0.25">
      <c r="A2082" s="1" t="s">
        <v>3244</v>
      </c>
      <c r="B2082" s="1" t="s">
        <v>1748</v>
      </c>
      <c r="C2082" s="3">
        <v>2018</v>
      </c>
      <c r="D2082" s="5">
        <v>44697</v>
      </c>
      <c r="E2082" s="1">
        <v>1</v>
      </c>
      <c r="F2082" s="1">
        <v>380000</v>
      </c>
      <c r="G2082" s="1" t="s">
        <v>287</v>
      </c>
      <c r="H2082" s="1">
        <v>1</v>
      </c>
      <c r="I2082" s="2" t="s">
        <v>1749</v>
      </c>
    </row>
    <row r="2083" spans="1:9" x14ac:dyDescent="0.25">
      <c r="A2083" s="1" t="s">
        <v>30</v>
      </c>
      <c r="B2083" s="1" t="s">
        <v>1750</v>
      </c>
      <c r="C2083" s="3">
        <v>2017</v>
      </c>
      <c r="D2083" s="5">
        <v>60210</v>
      </c>
      <c r="E2083" s="1">
        <v>1</v>
      </c>
      <c r="F2083" s="1">
        <v>750000</v>
      </c>
      <c r="G2083" s="1" t="s">
        <v>287</v>
      </c>
      <c r="H2083" s="1">
        <v>1</v>
      </c>
      <c r="I2083" s="2" t="s">
        <v>1751</v>
      </c>
    </row>
    <row r="2084" spans="1:9" x14ac:dyDescent="0.25">
      <c r="A2084" s="1" t="s">
        <v>3244</v>
      </c>
      <c r="B2084" s="1" t="s">
        <v>957</v>
      </c>
      <c r="C2084" s="3">
        <v>2015</v>
      </c>
      <c r="D2084" s="5">
        <v>65725</v>
      </c>
      <c r="E2084" s="1">
        <v>0</v>
      </c>
      <c r="F2084" s="1">
        <v>575000</v>
      </c>
      <c r="G2084" s="1" t="s">
        <v>287</v>
      </c>
      <c r="H2084" s="1">
        <v>1</v>
      </c>
      <c r="I2084" s="2" t="s">
        <v>1752</v>
      </c>
    </row>
    <row r="2085" spans="1:9" x14ac:dyDescent="0.25">
      <c r="A2085" s="1" t="s">
        <v>3244</v>
      </c>
      <c r="B2085" s="1" t="s">
        <v>1753</v>
      </c>
      <c r="C2085" s="3">
        <v>2019</v>
      </c>
      <c r="D2085" s="5">
        <v>41084</v>
      </c>
      <c r="E2085" s="1">
        <v>5</v>
      </c>
      <c r="F2085" s="1">
        <v>1080000</v>
      </c>
      <c r="G2085" s="1" t="s">
        <v>287</v>
      </c>
      <c r="H2085" s="1">
        <v>1</v>
      </c>
      <c r="I2085" s="2" t="s">
        <v>1754</v>
      </c>
    </row>
    <row r="2086" spans="1:9" x14ac:dyDescent="0.25">
      <c r="A2086" s="1" t="s">
        <v>3244</v>
      </c>
      <c r="B2086" s="1" t="s">
        <v>376</v>
      </c>
      <c r="C2086" s="3">
        <v>2017</v>
      </c>
      <c r="D2086" s="5">
        <v>36280</v>
      </c>
      <c r="E2086" s="1">
        <v>0</v>
      </c>
      <c r="F2086" s="1">
        <v>475000</v>
      </c>
      <c r="G2086" s="1" t="s">
        <v>287</v>
      </c>
      <c r="H2086" s="1">
        <v>1</v>
      </c>
      <c r="I2086" s="2" t="s">
        <v>1755</v>
      </c>
    </row>
    <row r="2087" spans="1:9" x14ac:dyDescent="0.25">
      <c r="A2087" s="1" t="s">
        <v>3244</v>
      </c>
      <c r="B2087" s="1" t="s">
        <v>1366</v>
      </c>
      <c r="C2087" s="3">
        <v>2018</v>
      </c>
      <c r="D2087" s="5">
        <v>62202</v>
      </c>
      <c r="E2087" s="1">
        <v>1</v>
      </c>
      <c r="F2087" s="1">
        <v>370000</v>
      </c>
      <c r="G2087" s="1" t="s">
        <v>287</v>
      </c>
      <c r="H2087" s="1">
        <v>1</v>
      </c>
      <c r="I2087" s="2" t="s">
        <v>1756</v>
      </c>
    </row>
    <row r="2088" spans="1:9" x14ac:dyDescent="0.25">
      <c r="A2088" s="1" t="s">
        <v>3</v>
      </c>
      <c r="B2088" s="1" t="s">
        <v>1709</v>
      </c>
      <c r="C2088" s="3">
        <v>2018</v>
      </c>
      <c r="D2088" s="5">
        <v>63442</v>
      </c>
      <c r="E2088" s="1">
        <v>0</v>
      </c>
      <c r="F2088" s="1">
        <v>950000</v>
      </c>
      <c r="G2088" s="1" t="s">
        <v>287</v>
      </c>
      <c r="H2088" s="1">
        <v>1</v>
      </c>
      <c r="I2088" s="2" t="s">
        <v>1757</v>
      </c>
    </row>
    <row r="2089" spans="1:9" x14ac:dyDescent="0.25">
      <c r="A2089" s="1" t="s">
        <v>3244</v>
      </c>
      <c r="B2089" s="1" t="s">
        <v>1372</v>
      </c>
      <c r="C2089" s="3">
        <v>2017</v>
      </c>
      <c r="D2089" s="5">
        <v>34000</v>
      </c>
      <c r="E2089" s="1">
        <v>0</v>
      </c>
      <c r="F2089" s="1">
        <v>470000</v>
      </c>
      <c r="G2089" s="1" t="s">
        <v>287</v>
      </c>
      <c r="H2089" s="1">
        <v>1</v>
      </c>
      <c r="I2089" s="2" t="s">
        <v>1758</v>
      </c>
    </row>
    <row r="2090" spans="1:9" x14ac:dyDescent="0.25">
      <c r="A2090" s="1" t="s">
        <v>196</v>
      </c>
      <c r="B2090" s="1" t="s">
        <v>1759</v>
      </c>
      <c r="C2090" s="3">
        <v>2019</v>
      </c>
      <c r="D2090" s="5">
        <v>29486</v>
      </c>
      <c r="E2090" s="1">
        <v>0</v>
      </c>
      <c r="F2090" s="1">
        <v>1030000.0000000002</v>
      </c>
      <c r="G2090" s="1" t="s">
        <v>287</v>
      </c>
      <c r="H2090" s="1">
        <v>1</v>
      </c>
      <c r="I2090" s="2" t="s">
        <v>1760</v>
      </c>
    </row>
    <row r="2091" spans="1:9" x14ac:dyDescent="0.25">
      <c r="A2091" s="1" t="s">
        <v>1761</v>
      </c>
      <c r="B2091" s="1" t="s">
        <v>1762</v>
      </c>
      <c r="C2091" s="3">
        <v>2016</v>
      </c>
      <c r="D2091" s="5">
        <v>87001</v>
      </c>
      <c r="E2091" s="1">
        <v>0</v>
      </c>
      <c r="F2091" s="1">
        <v>1500000</v>
      </c>
      <c r="G2091" s="1" t="s">
        <v>287</v>
      </c>
      <c r="H2091" s="1">
        <v>1</v>
      </c>
      <c r="I2091" s="2" t="s">
        <v>1763</v>
      </c>
    </row>
    <row r="2092" spans="1:9" x14ac:dyDescent="0.25">
      <c r="A2092" s="1" t="s">
        <v>30</v>
      </c>
      <c r="B2092" s="1" t="s">
        <v>780</v>
      </c>
      <c r="C2092" s="3">
        <v>2019</v>
      </c>
      <c r="D2092" s="5">
        <v>76000</v>
      </c>
      <c r="E2092" s="1">
        <v>1</v>
      </c>
      <c r="F2092" s="1">
        <v>790000</v>
      </c>
      <c r="G2092" s="1" t="s">
        <v>287</v>
      </c>
      <c r="H2092" s="1">
        <v>1</v>
      </c>
      <c r="I2092" s="2" t="s">
        <v>1764</v>
      </c>
    </row>
    <row r="2093" spans="1:9" x14ac:dyDescent="0.25">
      <c r="A2093" s="1" t="s">
        <v>30</v>
      </c>
      <c r="B2093" s="1" t="s">
        <v>620</v>
      </c>
      <c r="C2093" s="3">
        <v>2015</v>
      </c>
      <c r="D2093" s="5">
        <v>92000</v>
      </c>
      <c r="E2093" s="1">
        <v>1</v>
      </c>
      <c r="F2093" s="1">
        <v>620000</v>
      </c>
      <c r="G2093" s="1" t="s">
        <v>287</v>
      </c>
      <c r="H2093" s="1">
        <v>2</v>
      </c>
      <c r="I2093" s="2" t="s">
        <v>1765</v>
      </c>
    </row>
    <row r="2094" spans="1:9" x14ac:dyDescent="0.25">
      <c r="A2094" s="1" t="s">
        <v>30</v>
      </c>
      <c r="B2094" s="1" t="s">
        <v>1436</v>
      </c>
      <c r="C2094" s="3">
        <v>2019</v>
      </c>
      <c r="D2094" s="5">
        <v>19800</v>
      </c>
      <c r="E2094" s="1">
        <v>1</v>
      </c>
      <c r="F2094" s="1">
        <v>769000</v>
      </c>
      <c r="G2094" s="1" t="s">
        <v>287</v>
      </c>
      <c r="H2094" s="1">
        <v>1</v>
      </c>
      <c r="I2094" s="2" t="s">
        <v>1766</v>
      </c>
    </row>
    <row r="2095" spans="1:9" x14ac:dyDescent="0.25">
      <c r="A2095" s="1" t="s">
        <v>30</v>
      </c>
      <c r="B2095" s="1" t="s">
        <v>1767</v>
      </c>
      <c r="C2095" s="3">
        <v>2015</v>
      </c>
      <c r="D2095" s="5">
        <v>94000</v>
      </c>
      <c r="E2095" s="1">
        <v>0</v>
      </c>
      <c r="F2095" s="1">
        <v>535000</v>
      </c>
      <c r="G2095" s="1" t="s">
        <v>287</v>
      </c>
      <c r="H2095" s="1">
        <v>1</v>
      </c>
      <c r="I2095" s="2" t="s">
        <v>1768</v>
      </c>
    </row>
    <row r="2096" spans="1:9" x14ac:dyDescent="0.25">
      <c r="A2096" s="1" t="s">
        <v>196</v>
      </c>
      <c r="B2096" s="1" t="s">
        <v>1769</v>
      </c>
      <c r="C2096" s="3">
        <v>2022</v>
      </c>
      <c r="D2096" s="5">
        <v>24000</v>
      </c>
      <c r="E2096" s="1">
        <v>1</v>
      </c>
      <c r="F2096" s="1">
        <v>2480000</v>
      </c>
      <c r="G2096" s="1" t="s">
        <v>287</v>
      </c>
      <c r="H2096" s="1">
        <v>1</v>
      </c>
      <c r="I2096" s="2" t="s">
        <v>1770</v>
      </c>
    </row>
    <row r="2097" spans="1:9" x14ac:dyDescent="0.25">
      <c r="A2097" s="1" t="s">
        <v>30</v>
      </c>
      <c r="B2097" s="1" t="s">
        <v>1771</v>
      </c>
      <c r="C2097" s="3">
        <v>2018</v>
      </c>
      <c r="D2097" s="5">
        <v>26897</v>
      </c>
      <c r="E2097" s="1">
        <v>0</v>
      </c>
      <c r="F2097" s="1">
        <v>1150000</v>
      </c>
      <c r="G2097" s="1" t="s">
        <v>287</v>
      </c>
      <c r="H2097" s="1">
        <v>1</v>
      </c>
      <c r="I2097" s="2" t="s">
        <v>1772</v>
      </c>
    </row>
    <row r="2098" spans="1:9" x14ac:dyDescent="0.25">
      <c r="A2098" s="1" t="s">
        <v>3435</v>
      </c>
      <c r="B2098" s="1" t="s">
        <v>598</v>
      </c>
      <c r="C2098" s="3">
        <v>2019</v>
      </c>
      <c r="D2098" s="5">
        <v>21181</v>
      </c>
      <c r="E2098" s="1">
        <v>0</v>
      </c>
      <c r="F2098" s="1">
        <v>1700000</v>
      </c>
      <c r="G2098" s="1" t="s">
        <v>287</v>
      </c>
      <c r="H2098" s="1">
        <v>1</v>
      </c>
      <c r="I2098" s="2" t="s">
        <v>1773</v>
      </c>
    </row>
    <row r="2099" spans="1:9" x14ac:dyDescent="0.25">
      <c r="A2099" s="1" t="s">
        <v>51</v>
      </c>
      <c r="B2099" s="1" t="s">
        <v>1774</v>
      </c>
      <c r="C2099" s="3">
        <v>2019</v>
      </c>
      <c r="D2099" s="5">
        <v>43265</v>
      </c>
      <c r="E2099" s="1">
        <v>0</v>
      </c>
      <c r="F2099" s="1">
        <v>1180000</v>
      </c>
      <c r="G2099" s="1" t="s">
        <v>287</v>
      </c>
      <c r="H2099" s="1">
        <v>1</v>
      </c>
      <c r="I2099" s="2" t="s">
        <v>1775</v>
      </c>
    </row>
    <row r="2100" spans="1:9" x14ac:dyDescent="0.25">
      <c r="A2100" s="1" t="s">
        <v>3244</v>
      </c>
      <c r="B2100" s="1" t="s">
        <v>1776</v>
      </c>
      <c r="C2100" s="3">
        <v>2022</v>
      </c>
      <c r="D2100" s="5">
        <v>1857</v>
      </c>
      <c r="E2100" s="1">
        <v>0</v>
      </c>
      <c r="F2100" s="1">
        <v>1500000</v>
      </c>
      <c r="G2100" s="1" t="s">
        <v>287</v>
      </c>
      <c r="H2100" s="1">
        <v>1</v>
      </c>
      <c r="I2100" s="2" t="s">
        <v>1777</v>
      </c>
    </row>
    <row r="2101" spans="1:9" x14ac:dyDescent="0.25">
      <c r="A2101" s="1" t="s">
        <v>8</v>
      </c>
      <c r="B2101" s="1" t="s">
        <v>186</v>
      </c>
      <c r="C2101" s="3">
        <v>2018</v>
      </c>
      <c r="D2101" s="5">
        <v>44315</v>
      </c>
      <c r="E2101" s="1">
        <v>1</v>
      </c>
      <c r="F2101" s="1">
        <v>900000</v>
      </c>
      <c r="G2101" s="1" t="s">
        <v>287</v>
      </c>
      <c r="H2101" s="1">
        <v>1</v>
      </c>
      <c r="I2101" s="2" t="s">
        <v>1778</v>
      </c>
    </row>
    <row r="2102" spans="1:9" x14ac:dyDescent="0.25">
      <c r="A2102" s="1" t="s">
        <v>5430</v>
      </c>
      <c r="B2102" s="1" t="s">
        <v>630</v>
      </c>
      <c r="C2102" s="3">
        <v>2017</v>
      </c>
      <c r="D2102" s="5">
        <v>43320</v>
      </c>
      <c r="E2102" s="1">
        <v>0</v>
      </c>
      <c r="F2102" s="1">
        <v>3950000</v>
      </c>
      <c r="G2102" s="1" t="s">
        <v>287</v>
      </c>
      <c r="H2102" s="1">
        <v>2</v>
      </c>
      <c r="I2102" s="2" t="s">
        <v>1779</v>
      </c>
    </row>
    <row r="2103" spans="1:9" x14ac:dyDescent="0.25">
      <c r="A2103" s="1" t="s">
        <v>8</v>
      </c>
      <c r="B2103" s="1" t="s">
        <v>1780</v>
      </c>
      <c r="C2103" s="3">
        <v>2017</v>
      </c>
      <c r="D2103" s="5">
        <v>58461</v>
      </c>
      <c r="E2103" s="1">
        <v>0</v>
      </c>
      <c r="F2103" s="1">
        <v>575000</v>
      </c>
      <c r="G2103" s="1" t="s">
        <v>287</v>
      </c>
      <c r="H2103" s="1">
        <v>2</v>
      </c>
      <c r="I2103" s="2" t="s">
        <v>1781</v>
      </c>
    </row>
    <row r="2104" spans="1:9" x14ac:dyDescent="0.25">
      <c r="A2104" s="1" t="s">
        <v>3244</v>
      </c>
      <c r="B2104" s="1" t="s">
        <v>1366</v>
      </c>
      <c r="C2104" s="3">
        <v>2016</v>
      </c>
      <c r="D2104" s="5">
        <v>66714</v>
      </c>
      <c r="E2104" s="1">
        <v>1</v>
      </c>
      <c r="F2104" s="1">
        <v>265000</v>
      </c>
      <c r="G2104" s="1" t="s">
        <v>287</v>
      </c>
      <c r="H2104" s="1">
        <v>2</v>
      </c>
      <c r="I2104" s="2" t="s">
        <v>1782</v>
      </c>
    </row>
    <row r="2105" spans="1:9" x14ac:dyDescent="0.25">
      <c r="A2105" s="1" t="s">
        <v>30</v>
      </c>
      <c r="B2105" s="1" t="s">
        <v>947</v>
      </c>
      <c r="C2105" s="3">
        <v>2019</v>
      </c>
      <c r="D2105" s="5">
        <v>18568</v>
      </c>
      <c r="E2105" s="1">
        <v>0</v>
      </c>
      <c r="F2105" s="1">
        <v>595000</v>
      </c>
      <c r="G2105" s="1" t="s">
        <v>287</v>
      </c>
      <c r="H2105" s="1">
        <v>1</v>
      </c>
      <c r="I2105" s="2" t="s">
        <v>1783</v>
      </c>
    </row>
    <row r="2106" spans="1:9" x14ac:dyDescent="0.25">
      <c r="A2106" s="1" t="s">
        <v>30</v>
      </c>
      <c r="B2106" s="1" t="s">
        <v>1784</v>
      </c>
      <c r="C2106" s="3">
        <v>2014</v>
      </c>
      <c r="D2106" s="5">
        <v>7524</v>
      </c>
      <c r="E2106" s="1">
        <v>1</v>
      </c>
      <c r="F2106" s="1">
        <v>275000</v>
      </c>
      <c r="G2106" s="1" t="s">
        <v>287</v>
      </c>
      <c r="H2106" s="1">
        <v>1</v>
      </c>
      <c r="I2106" s="2" t="s">
        <v>1785</v>
      </c>
    </row>
    <row r="2107" spans="1:9" x14ac:dyDescent="0.25">
      <c r="A2107" s="1" t="s">
        <v>65</v>
      </c>
      <c r="B2107" s="1" t="s">
        <v>1786</v>
      </c>
      <c r="C2107" s="3">
        <v>2017</v>
      </c>
      <c r="D2107" s="5">
        <v>82125</v>
      </c>
      <c r="E2107" s="1">
        <v>1</v>
      </c>
      <c r="F2107" s="1">
        <v>1275000</v>
      </c>
      <c r="G2107" s="1" t="s">
        <v>287</v>
      </c>
      <c r="H2107" s="1">
        <v>1</v>
      </c>
      <c r="I2107" s="2" t="s">
        <v>1787</v>
      </c>
    </row>
    <row r="2108" spans="1:9" x14ac:dyDescent="0.25">
      <c r="A2108" s="1" t="s">
        <v>3244</v>
      </c>
      <c r="B2108" s="1" t="s">
        <v>376</v>
      </c>
      <c r="C2108" s="3">
        <v>2016</v>
      </c>
      <c r="D2108" s="5">
        <v>37152</v>
      </c>
      <c r="E2108" s="1">
        <v>0</v>
      </c>
      <c r="F2108" s="1">
        <v>375000</v>
      </c>
      <c r="G2108" s="1" t="s">
        <v>287</v>
      </c>
      <c r="H2108" s="1">
        <v>1</v>
      </c>
      <c r="I2108" s="2" t="s">
        <v>1788</v>
      </c>
    </row>
    <row r="2109" spans="1:9" x14ac:dyDescent="0.25">
      <c r="A2109" s="1" t="s">
        <v>30</v>
      </c>
      <c r="B2109" s="1" t="s">
        <v>1789</v>
      </c>
      <c r="C2109" s="3">
        <v>2017</v>
      </c>
      <c r="D2109" s="5">
        <v>115442</v>
      </c>
      <c r="E2109" s="1">
        <v>0</v>
      </c>
      <c r="F2109" s="1">
        <v>1070000</v>
      </c>
      <c r="G2109" s="1" t="s">
        <v>287</v>
      </c>
      <c r="H2109" s="1">
        <v>1</v>
      </c>
      <c r="I2109" s="2" t="s">
        <v>1790</v>
      </c>
    </row>
    <row r="2110" spans="1:9" x14ac:dyDescent="0.25">
      <c r="A2110" s="1" t="s">
        <v>68</v>
      </c>
      <c r="B2110" s="1" t="s">
        <v>1388</v>
      </c>
      <c r="C2110" s="3">
        <v>2021</v>
      </c>
      <c r="D2110" s="5">
        <v>23617</v>
      </c>
      <c r="E2110" s="1">
        <v>1</v>
      </c>
      <c r="F2110" s="1">
        <v>480000</v>
      </c>
      <c r="G2110" s="1" t="s">
        <v>287</v>
      </c>
      <c r="H2110" s="1">
        <v>1</v>
      </c>
      <c r="I2110" s="2" t="s">
        <v>1791</v>
      </c>
    </row>
    <row r="2111" spans="1:9" x14ac:dyDescent="0.25">
      <c r="A2111" s="1" t="s">
        <v>68</v>
      </c>
      <c r="B2111" s="1" t="s">
        <v>1401</v>
      </c>
      <c r="C2111" s="3">
        <v>2016</v>
      </c>
      <c r="D2111" s="5">
        <v>72507</v>
      </c>
      <c r="E2111" s="1">
        <v>1</v>
      </c>
      <c r="F2111" s="1">
        <v>320000</v>
      </c>
      <c r="G2111" s="1" t="s">
        <v>287</v>
      </c>
      <c r="H2111" s="1">
        <v>1</v>
      </c>
      <c r="I2111" s="2" t="s">
        <v>1792</v>
      </c>
    </row>
    <row r="2112" spans="1:9" x14ac:dyDescent="0.25">
      <c r="A2112" s="1" t="s">
        <v>3</v>
      </c>
      <c r="B2112" s="1" t="s">
        <v>416</v>
      </c>
      <c r="C2112" s="3">
        <v>2019</v>
      </c>
      <c r="D2112" s="5">
        <v>122000</v>
      </c>
      <c r="E2112" s="1">
        <v>1</v>
      </c>
      <c r="F2112" s="1">
        <v>950000</v>
      </c>
      <c r="G2112" s="1" t="s">
        <v>287</v>
      </c>
      <c r="H2112" s="1">
        <v>1</v>
      </c>
      <c r="I2112" s="2" t="s">
        <v>1793</v>
      </c>
    </row>
    <row r="2113" spans="1:9" x14ac:dyDescent="0.25">
      <c r="A2113" s="1" t="s">
        <v>30</v>
      </c>
      <c r="B2113" s="1" t="s">
        <v>1794</v>
      </c>
      <c r="C2113" s="3">
        <v>2018</v>
      </c>
      <c r="D2113" s="5">
        <v>83000</v>
      </c>
      <c r="E2113" s="1">
        <v>0</v>
      </c>
      <c r="F2113" s="1">
        <v>780000</v>
      </c>
      <c r="G2113" s="1" t="s">
        <v>287</v>
      </c>
      <c r="H2113" s="1">
        <v>1</v>
      </c>
      <c r="I2113" s="2" t="s">
        <v>1795</v>
      </c>
    </row>
    <row r="2114" spans="1:9" x14ac:dyDescent="0.25">
      <c r="A2114" s="1" t="s">
        <v>30</v>
      </c>
      <c r="B2114" s="1" t="s">
        <v>1796</v>
      </c>
      <c r="C2114" s="3">
        <v>2014</v>
      </c>
      <c r="D2114" s="5">
        <v>117000</v>
      </c>
      <c r="E2114" s="1">
        <v>1</v>
      </c>
      <c r="F2114" s="1">
        <v>499000</v>
      </c>
      <c r="G2114" s="1" t="s">
        <v>287</v>
      </c>
      <c r="H2114" s="1">
        <v>1</v>
      </c>
      <c r="I2114" s="2" t="s">
        <v>1797</v>
      </c>
    </row>
    <row r="2115" spans="1:9" x14ac:dyDescent="0.25">
      <c r="A2115" s="1" t="s">
        <v>3244</v>
      </c>
      <c r="B2115" s="1" t="s">
        <v>1183</v>
      </c>
      <c r="C2115" s="3">
        <v>2021</v>
      </c>
      <c r="D2115" s="5">
        <v>47000</v>
      </c>
      <c r="E2115" s="1">
        <v>1</v>
      </c>
      <c r="F2115" s="1">
        <v>990000</v>
      </c>
      <c r="G2115" s="1" t="s">
        <v>287</v>
      </c>
      <c r="H2115" s="1">
        <v>1</v>
      </c>
      <c r="I2115" s="2" t="s">
        <v>1798</v>
      </c>
    </row>
    <row r="2116" spans="1:9" x14ac:dyDescent="0.25">
      <c r="A2116" s="1" t="s">
        <v>30</v>
      </c>
      <c r="B2116" s="1" t="s">
        <v>1799</v>
      </c>
      <c r="C2116" s="3">
        <v>2013</v>
      </c>
      <c r="D2116" s="5">
        <v>73373</v>
      </c>
      <c r="E2116" s="1">
        <v>1</v>
      </c>
      <c r="F2116" s="1">
        <v>375000</v>
      </c>
      <c r="G2116" s="1" t="s">
        <v>287</v>
      </c>
      <c r="H2116" s="1">
        <v>1</v>
      </c>
      <c r="I2116" s="2" t="s">
        <v>1800</v>
      </c>
    </row>
    <row r="2117" spans="1:9" x14ac:dyDescent="0.25">
      <c r="A2117" s="1" t="s">
        <v>68</v>
      </c>
      <c r="B2117" s="1" t="s">
        <v>1801</v>
      </c>
      <c r="C2117" s="3">
        <v>2013</v>
      </c>
      <c r="D2117" s="5">
        <v>34424</v>
      </c>
      <c r="E2117" s="1">
        <v>1</v>
      </c>
      <c r="F2117" s="1">
        <v>500000</v>
      </c>
      <c r="G2117" s="1" t="s">
        <v>287</v>
      </c>
      <c r="H2117" s="1">
        <v>1</v>
      </c>
      <c r="I2117" s="2" t="s">
        <v>1802</v>
      </c>
    </row>
    <row r="2118" spans="1:9" x14ac:dyDescent="0.25">
      <c r="A2118" s="1" t="s">
        <v>403</v>
      </c>
      <c r="B2118" s="1" t="s">
        <v>1803</v>
      </c>
      <c r="C2118" s="3">
        <v>2016</v>
      </c>
      <c r="D2118" s="5">
        <v>84846</v>
      </c>
      <c r="E2118" s="1">
        <v>1</v>
      </c>
      <c r="F2118" s="1">
        <v>760000</v>
      </c>
      <c r="G2118" s="1" t="s">
        <v>287</v>
      </c>
      <c r="H2118" s="1">
        <v>1</v>
      </c>
      <c r="I2118" s="2" t="s">
        <v>1804</v>
      </c>
    </row>
    <row r="2119" spans="1:9" x14ac:dyDescent="0.25">
      <c r="A2119" s="1" t="s">
        <v>8</v>
      </c>
      <c r="B2119" s="1" t="s">
        <v>1805</v>
      </c>
      <c r="C2119" s="3">
        <v>2016</v>
      </c>
      <c r="D2119" s="5">
        <v>82323</v>
      </c>
      <c r="E2119" s="1">
        <v>1</v>
      </c>
      <c r="F2119" s="1">
        <v>520000</v>
      </c>
      <c r="G2119" s="1" t="s">
        <v>287</v>
      </c>
      <c r="H2119" s="1">
        <v>1</v>
      </c>
      <c r="I2119" s="2" t="s">
        <v>1806</v>
      </c>
    </row>
    <row r="2120" spans="1:9" x14ac:dyDescent="0.25">
      <c r="A2120" s="1" t="s">
        <v>3244</v>
      </c>
      <c r="B2120" s="1" t="s">
        <v>374</v>
      </c>
      <c r="C2120" s="3">
        <v>2017</v>
      </c>
      <c r="D2120" s="5">
        <v>74871</v>
      </c>
      <c r="E2120" s="1">
        <v>0</v>
      </c>
      <c r="F2120" s="1">
        <v>620000</v>
      </c>
      <c r="G2120" s="1" t="s">
        <v>287</v>
      </c>
      <c r="H2120" s="1">
        <v>1</v>
      </c>
      <c r="I2120" s="2" t="s">
        <v>1807</v>
      </c>
    </row>
    <row r="2121" spans="1:9" x14ac:dyDescent="0.25">
      <c r="A2121" s="1" t="s">
        <v>3244</v>
      </c>
      <c r="B2121" s="1" t="s">
        <v>1417</v>
      </c>
      <c r="C2121" s="3">
        <v>2009</v>
      </c>
      <c r="D2121" s="5">
        <v>60506</v>
      </c>
      <c r="E2121" s="1">
        <v>0</v>
      </c>
      <c r="F2121" s="1">
        <v>200000</v>
      </c>
      <c r="G2121" s="1" t="s">
        <v>287</v>
      </c>
      <c r="H2121" s="1">
        <v>1</v>
      </c>
      <c r="I2121" s="2" t="s">
        <v>1808</v>
      </c>
    </row>
    <row r="2122" spans="1:9" x14ac:dyDescent="0.25">
      <c r="A2122" s="1" t="s">
        <v>3</v>
      </c>
      <c r="B2122" s="1" t="s">
        <v>906</v>
      </c>
      <c r="C2122" s="3">
        <v>2018</v>
      </c>
      <c r="D2122" s="5">
        <v>22966</v>
      </c>
      <c r="E2122" s="1">
        <v>0</v>
      </c>
      <c r="F2122" s="1">
        <v>790000</v>
      </c>
      <c r="G2122" s="1" t="s">
        <v>287</v>
      </c>
      <c r="H2122" s="1">
        <v>1</v>
      </c>
      <c r="I2122" s="2" t="s">
        <v>1809</v>
      </c>
    </row>
    <row r="2123" spans="1:9" x14ac:dyDescent="0.25">
      <c r="A2123" s="1" t="s">
        <v>3244</v>
      </c>
      <c r="B2123" s="1" t="s">
        <v>1810</v>
      </c>
      <c r="C2123" s="3">
        <v>2011</v>
      </c>
      <c r="D2123" s="5">
        <v>79650</v>
      </c>
      <c r="E2123" s="1">
        <v>0</v>
      </c>
      <c r="F2123" s="1">
        <v>365000</v>
      </c>
      <c r="G2123" s="1" t="s">
        <v>287</v>
      </c>
      <c r="H2123" s="1">
        <v>1</v>
      </c>
      <c r="I2123" s="2" t="s">
        <v>1811</v>
      </c>
    </row>
    <row r="2124" spans="1:9" x14ac:dyDescent="0.25">
      <c r="A2124" s="1" t="s">
        <v>30</v>
      </c>
      <c r="B2124" s="1" t="s">
        <v>1812</v>
      </c>
      <c r="C2124" s="3">
        <v>2013</v>
      </c>
      <c r="D2124" s="5">
        <v>87681</v>
      </c>
      <c r="E2124" s="1">
        <v>1</v>
      </c>
      <c r="F2124" s="1">
        <v>375000</v>
      </c>
      <c r="G2124" s="1" t="s">
        <v>287</v>
      </c>
      <c r="H2124" s="1">
        <v>1</v>
      </c>
      <c r="I2124" s="2" t="s">
        <v>1813</v>
      </c>
    </row>
    <row r="2125" spans="1:9" x14ac:dyDescent="0.25">
      <c r="A2125" s="1" t="s">
        <v>3244</v>
      </c>
      <c r="B2125" s="1" t="s">
        <v>1692</v>
      </c>
      <c r="C2125" s="3">
        <v>2019</v>
      </c>
      <c r="D2125" s="5">
        <v>55000</v>
      </c>
      <c r="E2125" s="1">
        <v>0</v>
      </c>
      <c r="F2125" s="1">
        <v>850000</v>
      </c>
      <c r="G2125" s="1" t="s">
        <v>287</v>
      </c>
      <c r="H2125" s="1">
        <v>1</v>
      </c>
      <c r="I2125" s="2" t="s">
        <v>1814</v>
      </c>
    </row>
    <row r="2126" spans="1:9" x14ac:dyDescent="0.25">
      <c r="A2126" s="1" t="s">
        <v>30</v>
      </c>
      <c r="B2126" s="1" t="s">
        <v>1580</v>
      </c>
      <c r="C2126" s="3">
        <v>2019</v>
      </c>
      <c r="D2126" s="5">
        <v>30000</v>
      </c>
      <c r="E2126" s="1">
        <v>1</v>
      </c>
      <c r="F2126" s="1">
        <v>735000</v>
      </c>
      <c r="G2126" s="1" t="s">
        <v>287</v>
      </c>
      <c r="H2126" s="1">
        <v>1</v>
      </c>
      <c r="I2126" s="2" t="s">
        <v>1815</v>
      </c>
    </row>
    <row r="2127" spans="1:9" x14ac:dyDescent="0.25">
      <c r="A2127" s="1" t="s">
        <v>3244</v>
      </c>
      <c r="B2127" s="1" t="s">
        <v>1684</v>
      </c>
      <c r="C2127" s="3">
        <v>2016</v>
      </c>
      <c r="D2127" s="5">
        <v>105000</v>
      </c>
      <c r="E2127" s="1">
        <v>0</v>
      </c>
      <c r="F2127" s="1">
        <v>830000.00000000012</v>
      </c>
      <c r="G2127" s="1" t="s">
        <v>287</v>
      </c>
      <c r="H2127" s="1">
        <v>1</v>
      </c>
      <c r="I2127" s="2" t="s">
        <v>1816</v>
      </c>
    </row>
    <row r="2128" spans="1:9" x14ac:dyDescent="0.25">
      <c r="A2128" s="1" t="s">
        <v>30</v>
      </c>
      <c r="B2128" s="1" t="s">
        <v>1010</v>
      </c>
      <c r="C2128" s="3">
        <v>2017</v>
      </c>
      <c r="D2128" s="5">
        <v>81000</v>
      </c>
      <c r="E2128" s="1">
        <v>0</v>
      </c>
      <c r="F2128" s="1">
        <v>680000</v>
      </c>
      <c r="G2128" s="1" t="s">
        <v>287</v>
      </c>
      <c r="H2128" s="1">
        <v>1</v>
      </c>
      <c r="I2128" s="2" t="s">
        <v>1817</v>
      </c>
    </row>
    <row r="2129" spans="1:9" x14ac:dyDescent="0.25">
      <c r="A2129" s="1" t="s">
        <v>30</v>
      </c>
      <c r="B2129" s="1" t="s">
        <v>1750</v>
      </c>
      <c r="C2129" s="3">
        <v>2017</v>
      </c>
      <c r="D2129" s="5">
        <v>66000</v>
      </c>
      <c r="E2129" s="1">
        <v>1</v>
      </c>
      <c r="F2129" s="1">
        <v>730000</v>
      </c>
      <c r="G2129" s="1" t="s">
        <v>287</v>
      </c>
      <c r="H2129" s="1">
        <v>1</v>
      </c>
      <c r="I2129" s="2" t="s">
        <v>1818</v>
      </c>
    </row>
    <row r="2130" spans="1:9" x14ac:dyDescent="0.25">
      <c r="A2130" s="1" t="s">
        <v>30</v>
      </c>
      <c r="B2130" s="1" t="s">
        <v>1819</v>
      </c>
      <c r="C2130" s="3">
        <v>2015</v>
      </c>
      <c r="D2130" s="5">
        <v>32000</v>
      </c>
      <c r="E2130" s="1">
        <v>0</v>
      </c>
      <c r="F2130" s="1">
        <v>519000.00000000012</v>
      </c>
      <c r="G2130" s="1" t="s">
        <v>287</v>
      </c>
      <c r="H2130" s="1">
        <v>1</v>
      </c>
      <c r="I2130" s="2" t="s">
        <v>1820</v>
      </c>
    </row>
    <row r="2131" spans="1:9" x14ac:dyDescent="0.25">
      <c r="A2131" s="1" t="s">
        <v>30</v>
      </c>
      <c r="B2131" s="1" t="s">
        <v>1306</v>
      </c>
      <c r="C2131" s="3">
        <v>2017</v>
      </c>
      <c r="D2131" s="5">
        <v>58206</v>
      </c>
      <c r="E2131" s="1">
        <v>1</v>
      </c>
      <c r="F2131" s="1">
        <v>600000</v>
      </c>
      <c r="G2131" s="1" t="s">
        <v>287</v>
      </c>
      <c r="H2131" s="1">
        <v>1</v>
      </c>
      <c r="I2131" s="2" t="s">
        <v>1821</v>
      </c>
    </row>
    <row r="2132" spans="1:9" x14ac:dyDescent="0.25">
      <c r="A2132" s="1" t="s">
        <v>403</v>
      </c>
      <c r="B2132" s="1" t="s">
        <v>1822</v>
      </c>
      <c r="C2132" s="3">
        <v>2015</v>
      </c>
      <c r="D2132" s="5">
        <v>80217</v>
      </c>
      <c r="E2132" s="1">
        <v>0</v>
      </c>
      <c r="F2132" s="1">
        <v>650000</v>
      </c>
      <c r="G2132" s="1" t="s">
        <v>287</v>
      </c>
      <c r="H2132" s="1">
        <v>1</v>
      </c>
      <c r="I2132" s="2" t="s">
        <v>1823</v>
      </c>
    </row>
    <row r="2133" spans="1:9" x14ac:dyDescent="0.25">
      <c r="A2133" s="1" t="s">
        <v>3</v>
      </c>
      <c r="B2133" s="1" t="s">
        <v>1824</v>
      </c>
      <c r="C2133" s="3">
        <v>2018</v>
      </c>
      <c r="D2133" s="5">
        <v>26361</v>
      </c>
      <c r="E2133" s="1">
        <v>1</v>
      </c>
      <c r="F2133" s="1">
        <v>650000</v>
      </c>
      <c r="G2133" s="1" t="s">
        <v>287</v>
      </c>
      <c r="H2133" s="1">
        <v>1</v>
      </c>
      <c r="I2133" s="2" t="s">
        <v>1825</v>
      </c>
    </row>
    <row r="2134" spans="1:9" x14ac:dyDescent="0.25">
      <c r="A2134" s="1" t="s">
        <v>3</v>
      </c>
      <c r="B2134" s="1" t="s">
        <v>230</v>
      </c>
      <c r="C2134" s="3">
        <v>2013</v>
      </c>
      <c r="D2134" s="5">
        <v>42408</v>
      </c>
      <c r="E2134" s="1">
        <v>0</v>
      </c>
      <c r="F2134" s="1">
        <v>620000</v>
      </c>
      <c r="G2134" s="1" t="s">
        <v>287</v>
      </c>
      <c r="H2134" s="1">
        <v>1</v>
      </c>
      <c r="I2134" s="2" t="s">
        <v>1826</v>
      </c>
    </row>
    <row r="2135" spans="1:9" x14ac:dyDescent="0.25">
      <c r="A2135" s="1" t="s">
        <v>403</v>
      </c>
      <c r="B2135" s="1" t="s">
        <v>1822</v>
      </c>
      <c r="C2135" s="3">
        <v>2015</v>
      </c>
      <c r="D2135" s="5">
        <v>109335</v>
      </c>
      <c r="E2135" s="1">
        <v>1</v>
      </c>
      <c r="F2135" s="1">
        <v>620000</v>
      </c>
      <c r="G2135" s="1" t="s">
        <v>287</v>
      </c>
      <c r="H2135" s="1">
        <v>1</v>
      </c>
      <c r="I2135" s="2" t="s">
        <v>1827</v>
      </c>
    </row>
    <row r="2136" spans="1:9" x14ac:dyDescent="0.25">
      <c r="A2136" s="1" t="s">
        <v>30</v>
      </c>
      <c r="B2136" s="1" t="s">
        <v>1292</v>
      </c>
      <c r="C2136" s="3">
        <v>2017</v>
      </c>
      <c r="D2136" s="5">
        <v>35287</v>
      </c>
      <c r="E2136" s="1">
        <v>1</v>
      </c>
      <c r="F2136" s="1">
        <v>550000</v>
      </c>
      <c r="G2136" s="1" t="s">
        <v>287</v>
      </c>
      <c r="H2136" s="1">
        <v>1</v>
      </c>
      <c r="I2136" s="2" t="s">
        <v>1828</v>
      </c>
    </row>
    <row r="2137" spans="1:9" x14ac:dyDescent="0.25">
      <c r="A2137" s="1" t="s">
        <v>51</v>
      </c>
      <c r="B2137" s="1" t="s">
        <v>418</v>
      </c>
      <c r="C2137" s="3">
        <v>2021</v>
      </c>
      <c r="D2137" s="5">
        <v>20184</v>
      </c>
      <c r="E2137" s="1">
        <v>1</v>
      </c>
      <c r="F2137" s="1">
        <v>1920000</v>
      </c>
      <c r="G2137" s="1" t="s">
        <v>287</v>
      </c>
      <c r="H2137" s="1">
        <v>1</v>
      </c>
      <c r="I2137" s="2" t="s">
        <v>1829</v>
      </c>
    </row>
    <row r="2138" spans="1:9" x14ac:dyDescent="0.25">
      <c r="A2138" s="1" t="s">
        <v>3244</v>
      </c>
      <c r="B2138" s="1" t="s">
        <v>1575</v>
      </c>
      <c r="C2138" s="3">
        <v>2012</v>
      </c>
      <c r="D2138" s="5">
        <v>76266</v>
      </c>
      <c r="E2138" s="1">
        <v>0</v>
      </c>
      <c r="F2138" s="1">
        <v>350000</v>
      </c>
      <c r="G2138" s="1" t="s">
        <v>287</v>
      </c>
      <c r="H2138" s="1">
        <v>2</v>
      </c>
      <c r="I2138" s="2" t="s">
        <v>1830</v>
      </c>
    </row>
    <row r="2139" spans="1:9" x14ac:dyDescent="0.25">
      <c r="A2139" s="1" t="s">
        <v>8</v>
      </c>
      <c r="B2139" s="1" t="s">
        <v>1717</v>
      </c>
      <c r="C2139" s="3">
        <v>2014</v>
      </c>
      <c r="D2139" s="5">
        <v>75318</v>
      </c>
      <c r="E2139" s="1">
        <v>1</v>
      </c>
      <c r="F2139" s="1">
        <v>450000</v>
      </c>
      <c r="G2139" s="1" t="s">
        <v>287</v>
      </c>
      <c r="H2139" s="1">
        <v>2</v>
      </c>
      <c r="I2139" s="2" t="s">
        <v>1831</v>
      </c>
    </row>
    <row r="2140" spans="1:9" x14ac:dyDescent="0.25">
      <c r="A2140" s="1" t="s">
        <v>196</v>
      </c>
      <c r="B2140" s="1" t="s">
        <v>1503</v>
      </c>
      <c r="C2140" s="3">
        <v>2018</v>
      </c>
      <c r="D2140" s="5">
        <v>39579</v>
      </c>
      <c r="E2140" s="1">
        <v>1</v>
      </c>
      <c r="F2140" s="1">
        <v>495000</v>
      </c>
      <c r="G2140" s="1" t="s">
        <v>287</v>
      </c>
      <c r="H2140" s="1">
        <v>1</v>
      </c>
      <c r="I2140" s="2" t="s">
        <v>1832</v>
      </c>
    </row>
    <row r="2141" spans="1:9" x14ac:dyDescent="0.25">
      <c r="A2141" s="1" t="s">
        <v>3</v>
      </c>
      <c r="B2141" s="1" t="s">
        <v>1833</v>
      </c>
      <c r="C2141" s="3">
        <v>2015</v>
      </c>
      <c r="D2141" s="5">
        <v>80000</v>
      </c>
      <c r="E2141" s="1">
        <v>0</v>
      </c>
      <c r="F2141" s="1">
        <v>650000</v>
      </c>
      <c r="G2141" s="1" t="s">
        <v>287</v>
      </c>
      <c r="H2141" s="1">
        <v>1</v>
      </c>
      <c r="I2141" s="2" t="s">
        <v>1834</v>
      </c>
    </row>
    <row r="2142" spans="1:9" x14ac:dyDescent="0.25">
      <c r="A2142" s="1" t="s">
        <v>3244</v>
      </c>
      <c r="B2142" s="1" t="s">
        <v>1692</v>
      </c>
      <c r="C2142" s="3">
        <v>2018</v>
      </c>
      <c r="D2142" s="5">
        <v>91000</v>
      </c>
      <c r="E2142" s="1">
        <v>0</v>
      </c>
      <c r="F2142" s="1">
        <v>785000</v>
      </c>
      <c r="G2142" s="1" t="s">
        <v>287</v>
      </c>
      <c r="H2142" s="1">
        <v>1</v>
      </c>
      <c r="I2142" s="2" t="s">
        <v>1835</v>
      </c>
    </row>
    <row r="2143" spans="1:9" x14ac:dyDescent="0.25">
      <c r="A2143" s="1" t="s">
        <v>3244</v>
      </c>
      <c r="B2143" s="1" t="s">
        <v>1836</v>
      </c>
      <c r="C2143" s="3">
        <v>2017</v>
      </c>
      <c r="D2143" s="5">
        <v>103000</v>
      </c>
      <c r="E2143" s="1">
        <v>1</v>
      </c>
      <c r="F2143" s="1">
        <v>615000</v>
      </c>
      <c r="G2143" s="1" t="s">
        <v>287</v>
      </c>
      <c r="H2143" s="1">
        <v>1</v>
      </c>
      <c r="I2143" s="2" t="s">
        <v>1837</v>
      </c>
    </row>
    <row r="2144" spans="1:9" x14ac:dyDescent="0.25">
      <c r="A2144" s="1" t="s">
        <v>3244</v>
      </c>
      <c r="B2144" s="1" t="s">
        <v>828</v>
      </c>
      <c r="C2144" s="3">
        <v>2016</v>
      </c>
      <c r="D2144" s="5">
        <v>64000</v>
      </c>
      <c r="E2144" s="1">
        <v>1</v>
      </c>
      <c r="F2144" s="1">
        <v>455000</v>
      </c>
      <c r="G2144" s="1" t="s">
        <v>287</v>
      </c>
      <c r="H2144" s="1">
        <v>1</v>
      </c>
      <c r="I2144" s="2" t="s">
        <v>1838</v>
      </c>
    </row>
    <row r="2145" spans="1:9" x14ac:dyDescent="0.25">
      <c r="A2145" s="1" t="s">
        <v>3244</v>
      </c>
      <c r="B2145" s="1" t="s">
        <v>1680</v>
      </c>
      <c r="C2145" s="3">
        <v>2018</v>
      </c>
      <c r="D2145" s="5">
        <v>59000</v>
      </c>
      <c r="E2145" s="1">
        <v>0</v>
      </c>
      <c r="F2145" s="1">
        <v>940000</v>
      </c>
      <c r="G2145" s="1" t="s">
        <v>287</v>
      </c>
      <c r="H2145" s="1">
        <v>1</v>
      </c>
      <c r="I2145" s="2" t="s">
        <v>1839</v>
      </c>
    </row>
    <row r="2146" spans="1:9" x14ac:dyDescent="0.25">
      <c r="A2146" s="1" t="s">
        <v>3244</v>
      </c>
      <c r="B2146" s="1" t="s">
        <v>1840</v>
      </c>
      <c r="C2146" s="3">
        <v>2012</v>
      </c>
      <c r="D2146" s="5">
        <v>129000</v>
      </c>
      <c r="E2146" s="1">
        <v>1</v>
      </c>
      <c r="F2146" s="1">
        <v>565000</v>
      </c>
      <c r="G2146" s="1" t="s">
        <v>287</v>
      </c>
      <c r="H2146" s="1">
        <v>2</v>
      </c>
      <c r="I2146" s="2" t="s">
        <v>1841</v>
      </c>
    </row>
    <row r="2147" spans="1:9" x14ac:dyDescent="0.25">
      <c r="A2147" s="1" t="s">
        <v>3</v>
      </c>
      <c r="B2147" s="1" t="s">
        <v>1842</v>
      </c>
      <c r="C2147" s="3">
        <v>2018</v>
      </c>
      <c r="D2147" s="5">
        <v>73000</v>
      </c>
      <c r="E2147" s="1">
        <v>0</v>
      </c>
      <c r="F2147" s="1">
        <v>835000</v>
      </c>
      <c r="G2147" s="1" t="s">
        <v>287</v>
      </c>
      <c r="H2147" s="1">
        <v>1</v>
      </c>
      <c r="I2147" s="2" t="s">
        <v>1843</v>
      </c>
    </row>
    <row r="2148" spans="1:9" x14ac:dyDescent="0.25">
      <c r="A2148" s="1" t="s">
        <v>3244</v>
      </c>
      <c r="B2148" s="1" t="s">
        <v>1844</v>
      </c>
      <c r="C2148" s="3">
        <v>2014</v>
      </c>
      <c r="D2148" s="5">
        <v>109722</v>
      </c>
      <c r="E2148" s="1">
        <v>0</v>
      </c>
      <c r="F2148" s="1">
        <v>400000</v>
      </c>
      <c r="G2148" s="1" t="s">
        <v>287</v>
      </c>
      <c r="H2148" s="1">
        <v>1</v>
      </c>
      <c r="I2148" s="2" t="s">
        <v>1845</v>
      </c>
    </row>
    <row r="2149" spans="1:9" x14ac:dyDescent="0.25">
      <c r="A2149" s="1" t="s">
        <v>244</v>
      </c>
      <c r="B2149" s="1" t="s">
        <v>1846</v>
      </c>
      <c r="C2149" s="3">
        <v>2013</v>
      </c>
      <c r="D2149" s="5">
        <v>106581</v>
      </c>
      <c r="E2149" s="1">
        <v>0</v>
      </c>
      <c r="F2149" s="1">
        <v>335000</v>
      </c>
      <c r="G2149" s="1" t="s">
        <v>287</v>
      </c>
      <c r="H2149" s="1">
        <v>1</v>
      </c>
      <c r="I2149" s="2" t="s">
        <v>1847</v>
      </c>
    </row>
    <row r="2150" spans="1:9" x14ac:dyDescent="0.25">
      <c r="A2150" s="1" t="s">
        <v>30</v>
      </c>
      <c r="B2150" s="1" t="s">
        <v>1848</v>
      </c>
      <c r="C2150" s="3">
        <v>2016</v>
      </c>
      <c r="D2150" s="5">
        <v>51109</v>
      </c>
      <c r="E2150" s="1">
        <v>0</v>
      </c>
      <c r="F2150" s="1">
        <v>550000</v>
      </c>
      <c r="G2150" s="1" t="s">
        <v>287</v>
      </c>
      <c r="H2150" s="1">
        <v>1</v>
      </c>
      <c r="I2150" s="2" t="s">
        <v>1849</v>
      </c>
    </row>
    <row r="2151" spans="1:9" x14ac:dyDescent="0.25">
      <c r="A2151" s="1" t="s">
        <v>403</v>
      </c>
      <c r="B2151" s="1" t="s">
        <v>1850</v>
      </c>
      <c r="C2151" s="3">
        <v>2018</v>
      </c>
      <c r="D2151" s="5">
        <v>32145</v>
      </c>
      <c r="E2151" s="1">
        <v>1</v>
      </c>
      <c r="F2151" s="1">
        <v>900000</v>
      </c>
      <c r="G2151" s="1" t="s">
        <v>287</v>
      </c>
      <c r="H2151" s="1">
        <v>1</v>
      </c>
      <c r="I2151" s="2" t="s">
        <v>1851</v>
      </c>
    </row>
    <row r="2152" spans="1:9" x14ac:dyDescent="0.25">
      <c r="A2152" s="1" t="s">
        <v>30</v>
      </c>
      <c r="B2152" s="1" t="s">
        <v>1852</v>
      </c>
      <c r="C2152" s="3">
        <v>2018</v>
      </c>
      <c r="D2152" s="5">
        <v>26556</v>
      </c>
      <c r="E2152" s="1">
        <v>0</v>
      </c>
      <c r="F2152" s="1">
        <v>680000</v>
      </c>
      <c r="G2152" s="1" t="s">
        <v>287</v>
      </c>
      <c r="H2152" s="1">
        <v>1</v>
      </c>
      <c r="I2152" s="2" t="s">
        <v>1853</v>
      </c>
    </row>
    <row r="2153" spans="1:9" x14ac:dyDescent="0.25">
      <c r="A2153" s="1" t="s">
        <v>8</v>
      </c>
      <c r="B2153" s="1" t="s">
        <v>1854</v>
      </c>
      <c r="C2153" s="3">
        <v>2010</v>
      </c>
      <c r="D2153" s="5">
        <v>101740</v>
      </c>
      <c r="E2153" s="1">
        <v>1</v>
      </c>
      <c r="F2153" s="1">
        <v>350000</v>
      </c>
      <c r="G2153" s="1" t="s">
        <v>287</v>
      </c>
      <c r="H2153" s="1">
        <v>1</v>
      </c>
      <c r="I2153" s="2" t="s">
        <v>1855</v>
      </c>
    </row>
    <row r="2154" spans="1:9" x14ac:dyDescent="0.25">
      <c r="A2154" s="1" t="s">
        <v>30</v>
      </c>
      <c r="B2154" s="1" t="s">
        <v>1304</v>
      </c>
      <c r="C2154" s="3">
        <v>2010</v>
      </c>
      <c r="D2154" s="5">
        <v>63914</v>
      </c>
      <c r="E2154" s="1">
        <v>1</v>
      </c>
      <c r="F2154" s="1">
        <v>295000</v>
      </c>
      <c r="G2154" s="1" t="s">
        <v>287</v>
      </c>
      <c r="H2154" s="1">
        <v>1</v>
      </c>
      <c r="I2154" s="2" t="s">
        <v>1856</v>
      </c>
    </row>
    <row r="2155" spans="1:9" x14ac:dyDescent="0.25">
      <c r="A2155" s="1" t="s">
        <v>30</v>
      </c>
      <c r="B2155" s="1" t="s">
        <v>1857</v>
      </c>
      <c r="C2155" s="3">
        <v>2018</v>
      </c>
      <c r="D2155" s="5">
        <v>30704</v>
      </c>
      <c r="E2155" s="1">
        <v>1</v>
      </c>
      <c r="F2155" s="1">
        <v>620000</v>
      </c>
      <c r="G2155" s="1" t="s">
        <v>287</v>
      </c>
      <c r="H2155" s="1">
        <v>1</v>
      </c>
      <c r="I2155" s="2" t="s">
        <v>1858</v>
      </c>
    </row>
    <row r="2156" spans="1:9" x14ac:dyDescent="0.25">
      <c r="A2156" s="1" t="s">
        <v>3343</v>
      </c>
      <c r="B2156" s="1" t="s">
        <v>1859</v>
      </c>
      <c r="C2156" s="3">
        <v>2021</v>
      </c>
      <c r="D2156" s="5">
        <v>6000</v>
      </c>
      <c r="E2156" s="1">
        <v>0</v>
      </c>
      <c r="F2156" s="1">
        <f>1.96*10000000</f>
        <v>19600000</v>
      </c>
      <c r="G2156" s="1" t="s">
        <v>287</v>
      </c>
      <c r="H2156" s="1">
        <v>1</v>
      </c>
      <c r="I2156" s="2" t="s">
        <v>1860</v>
      </c>
    </row>
    <row r="2157" spans="1:9" x14ac:dyDescent="0.25">
      <c r="A2157" s="1" t="s">
        <v>21</v>
      </c>
      <c r="B2157" s="1" t="s">
        <v>1861</v>
      </c>
      <c r="C2157" s="3">
        <v>2006</v>
      </c>
      <c r="D2157" s="5">
        <v>73185</v>
      </c>
      <c r="E2157" s="1">
        <v>0</v>
      </c>
      <c r="F2157" s="1">
        <v>525000</v>
      </c>
      <c r="G2157" s="1" t="s">
        <v>287</v>
      </c>
      <c r="H2157" s="1">
        <v>1</v>
      </c>
      <c r="I2157" s="2" t="s">
        <v>1862</v>
      </c>
    </row>
    <row r="2158" spans="1:9" x14ac:dyDescent="0.25">
      <c r="A2158" s="1" t="s">
        <v>30</v>
      </c>
      <c r="B2158" s="1" t="s">
        <v>1863</v>
      </c>
      <c r="C2158" s="3">
        <v>2016</v>
      </c>
      <c r="D2158" s="5">
        <v>39624</v>
      </c>
      <c r="E2158" s="1">
        <v>0</v>
      </c>
      <c r="F2158" s="1">
        <v>975000</v>
      </c>
      <c r="G2158" s="1" t="s">
        <v>287</v>
      </c>
      <c r="H2158" s="1">
        <v>1</v>
      </c>
      <c r="I2158" s="2" t="s">
        <v>1864</v>
      </c>
    </row>
    <row r="2159" spans="1:9" x14ac:dyDescent="0.25">
      <c r="A2159" s="1" t="s">
        <v>196</v>
      </c>
      <c r="B2159" s="1" t="s">
        <v>1865</v>
      </c>
      <c r="C2159" s="3">
        <v>2020</v>
      </c>
      <c r="D2159" s="5">
        <v>44853</v>
      </c>
      <c r="E2159" s="1">
        <v>0</v>
      </c>
      <c r="F2159" s="1">
        <v>784000</v>
      </c>
      <c r="G2159" s="1" t="s">
        <v>287</v>
      </c>
      <c r="H2159" s="1">
        <v>1</v>
      </c>
      <c r="I2159" s="2" t="s">
        <v>1866</v>
      </c>
    </row>
    <row r="2160" spans="1:9" x14ac:dyDescent="0.25">
      <c r="A2160" s="1" t="s">
        <v>21</v>
      </c>
      <c r="B2160" s="1" t="s">
        <v>1867</v>
      </c>
      <c r="C2160" s="3">
        <v>2016</v>
      </c>
      <c r="D2160" s="5">
        <v>116000</v>
      </c>
      <c r="E2160" s="1">
        <v>1</v>
      </c>
      <c r="F2160" s="1">
        <v>560000</v>
      </c>
      <c r="G2160" s="1" t="s">
        <v>287</v>
      </c>
      <c r="H2160" s="1">
        <v>1</v>
      </c>
      <c r="I2160" s="2" t="s">
        <v>1868</v>
      </c>
    </row>
    <row r="2161" spans="1:9" x14ac:dyDescent="0.25">
      <c r="A2161" s="1" t="s">
        <v>30</v>
      </c>
      <c r="B2161" s="1" t="s">
        <v>1852</v>
      </c>
      <c r="C2161" s="3">
        <v>2017</v>
      </c>
      <c r="D2161" s="5">
        <v>37000</v>
      </c>
      <c r="E2161" s="1">
        <v>0</v>
      </c>
      <c r="F2161" s="1">
        <v>650000</v>
      </c>
      <c r="G2161" s="1" t="s">
        <v>287</v>
      </c>
      <c r="H2161" s="1">
        <v>1</v>
      </c>
      <c r="I2161" s="2" t="s">
        <v>1869</v>
      </c>
    </row>
    <row r="2162" spans="1:9" x14ac:dyDescent="0.25">
      <c r="A2162" s="1" t="s">
        <v>3244</v>
      </c>
      <c r="B2162" s="1" t="s">
        <v>1870</v>
      </c>
      <c r="C2162" s="3">
        <v>2019</v>
      </c>
      <c r="D2162" s="5">
        <v>67000</v>
      </c>
      <c r="E2162" s="1">
        <v>0</v>
      </c>
      <c r="F2162" s="1">
        <v>980000.00000000023</v>
      </c>
      <c r="G2162" s="1" t="s">
        <v>287</v>
      </c>
      <c r="H2162" s="1">
        <v>1</v>
      </c>
      <c r="I2162" s="2" t="s">
        <v>1871</v>
      </c>
    </row>
    <row r="2163" spans="1:9" x14ac:dyDescent="0.25">
      <c r="A2163" s="1" t="s">
        <v>30</v>
      </c>
      <c r="B2163" s="1" t="s">
        <v>1784</v>
      </c>
      <c r="C2163" s="3">
        <v>2013</v>
      </c>
      <c r="D2163" s="5">
        <v>86000</v>
      </c>
      <c r="E2163" s="1">
        <v>0</v>
      </c>
      <c r="F2163" s="1">
        <v>259000</v>
      </c>
      <c r="G2163" s="1" t="s">
        <v>287</v>
      </c>
      <c r="H2163" s="1">
        <v>1</v>
      </c>
      <c r="I2163" s="2" t="s">
        <v>1872</v>
      </c>
    </row>
    <row r="2164" spans="1:9" x14ac:dyDescent="0.25">
      <c r="A2164" s="1" t="s">
        <v>3244</v>
      </c>
      <c r="B2164" s="1" t="s">
        <v>1684</v>
      </c>
      <c r="C2164" s="3">
        <v>2018</v>
      </c>
      <c r="D2164" s="5">
        <v>105000</v>
      </c>
      <c r="E2164" s="1">
        <v>1</v>
      </c>
      <c r="F2164" s="1">
        <v>980000.00000000023</v>
      </c>
      <c r="G2164" s="1" t="s">
        <v>287</v>
      </c>
      <c r="H2164" s="1">
        <v>1</v>
      </c>
      <c r="I2164" s="2" t="s">
        <v>1873</v>
      </c>
    </row>
    <row r="2165" spans="1:9" x14ac:dyDescent="0.25">
      <c r="A2165" s="1" t="s">
        <v>3244</v>
      </c>
      <c r="B2165" s="1" t="s">
        <v>376</v>
      </c>
      <c r="C2165" s="3">
        <v>2015</v>
      </c>
      <c r="D2165" s="5">
        <v>52000</v>
      </c>
      <c r="E2165" s="1">
        <v>0</v>
      </c>
      <c r="F2165" s="1">
        <v>395000</v>
      </c>
      <c r="G2165" s="1" t="s">
        <v>287</v>
      </c>
      <c r="H2165" s="1">
        <v>1</v>
      </c>
      <c r="I2165" s="2" t="s">
        <v>1874</v>
      </c>
    </row>
    <row r="2166" spans="1:9" x14ac:dyDescent="0.25">
      <c r="A2166" s="1" t="s">
        <v>196</v>
      </c>
      <c r="B2166" s="1" t="s">
        <v>1875</v>
      </c>
      <c r="C2166" s="3">
        <v>2018</v>
      </c>
      <c r="D2166" s="5">
        <v>44000</v>
      </c>
      <c r="E2166" s="1">
        <v>1</v>
      </c>
      <c r="F2166" s="1">
        <v>545000</v>
      </c>
      <c r="G2166" s="1" t="s">
        <v>287</v>
      </c>
      <c r="H2166" s="1">
        <v>1</v>
      </c>
      <c r="I2166" s="2" t="s">
        <v>1876</v>
      </c>
    </row>
    <row r="2167" spans="1:9" x14ac:dyDescent="0.25">
      <c r="A2167" s="1" t="s">
        <v>51</v>
      </c>
      <c r="B2167" s="1" t="s">
        <v>768</v>
      </c>
      <c r="C2167" s="3">
        <v>2017</v>
      </c>
      <c r="D2167" s="5">
        <v>130000</v>
      </c>
      <c r="E2167" s="1">
        <v>0</v>
      </c>
      <c r="F2167" s="1">
        <v>990000</v>
      </c>
      <c r="G2167" s="1" t="s">
        <v>287</v>
      </c>
      <c r="H2167" s="1">
        <v>1</v>
      </c>
      <c r="I2167" s="2" t="s">
        <v>1877</v>
      </c>
    </row>
    <row r="2168" spans="1:9" x14ac:dyDescent="0.25">
      <c r="A2168" s="1" t="s">
        <v>68</v>
      </c>
      <c r="B2168" s="1" t="s">
        <v>1878</v>
      </c>
      <c r="C2168" s="3">
        <v>2013</v>
      </c>
      <c r="D2168" s="5">
        <v>92000</v>
      </c>
      <c r="E2168" s="1">
        <v>0</v>
      </c>
      <c r="F2168" s="1">
        <v>535000</v>
      </c>
      <c r="G2168" s="1" t="s">
        <v>287</v>
      </c>
      <c r="H2168" s="1">
        <v>2</v>
      </c>
      <c r="I2168" s="2" t="s">
        <v>1879</v>
      </c>
    </row>
    <row r="2169" spans="1:9" x14ac:dyDescent="0.25">
      <c r="A2169" s="1" t="s">
        <v>3244</v>
      </c>
      <c r="B2169" s="1" t="s">
        <v>1417</v>
      </c>
      <c r="C2169" s="3">
        <v>2012</v>
      </c>
      <c r="D2169" s="5">
        <v>84000</v>
      </c>
      <c r="E2169" s="1">
        <v>1</v>
      </c>
      <c r="F2169" s="1">
        <v>225000</v>
      </c>
      <c r="G2169" s="1" t="s">
        <v>287</v>
      </c>
      <c r="H2169" s="1">
        <v>2</v>
      </c>
      <c r="I2169" s="2" t="s">
        <v>1880</v>
      </c>
    </row>
    <row r="2170" spans="1:9" x14ac:dyDescent="0.25">
      <c r="A2170" s="1" t="s">
        <v>3435</v>
      </c>
      <c r="B2170" s="1" t="s">
        <v>1222</v>
      </c>
      <c r="C2170" s="3">
        <v>2021</v>
      </c>
      <c r="D2170" s="5">
        <v>21191</v>
      </c>
      <c r="E2170" s="1">
        <v>1</v>
      </c>
      <c r="F2170" s="1">
        <v>3775000</v>
      </c>
      <c r="G2170" s="1" t="s">
        <v>287</v>
      </c>
      <c r="H2170" s="1">
        <v>1</v>
      </c>
      <c r="I2170" s="2" t="s">
        <v>1881</v>
      </c>
    </row>
    <row r="2171" spans="1:9" x14ac:dyDescent="0.25">
      <c r="A2171" s="1" t="s">
        <v>51</v>
      </c>
      <c r="B2171" s="1" t="s">
        <v>1412</v>
      </c>
      <c r="C2171" s="3">
        <v>2017</v>
      </c>
      <c r="D2171" s="5">
        <v>79570</v>
      </c>
      <c r="E2171" s="1">
        <v>1</v>
      </c>
      <c r="F2171" s="1">
        <v>750000</v>
      </c>
      <c r="G2171" s="1" t="s">
        <v>287</v>
      </c>
      <c r="H2171" s="1">
        <v>1</v>
      </c>
      <c r="I2171" s="2" t="s">
        <v>1882</v>
      </c>
    </row>
    <row r="2172" spans="1:9" x14ac:dyDescent="0.25">
      <c r="A2172" s="1" t="s">
        <v>30</v>
      </c>
      <c r="B2172" s="1" t="s">
        <v>410</v>
      </c>
      <c r="C2172" s="3">
        <v>2012</v>
      </c>
      <c r="D2172" s="5">
        <v>70757</v>
      </c>
      <c r="E2172" s="1">
        <v>0</v>
      </c>
      <c r="F2172" s="1">
        <v>420000</v>
      </c>
      <c r="G2172" s="1" t="s">
        <v>287</v>
      </c>
      <c r="H2172" s="1">
        <v>1</v>
      </c>
      <c r="I2172" s="2" t="s">
        <v>1883</v>
      </c>
    </row>
    <row r="2173" spans="1:9" x14ac:dyDescent="0.25">
      <c r="A2173" s="1" t="s">
        <v>8</v>
      </c>
      <c r="B2173" s="1" t="s">
        <v>1884</v>
      </c>
      <c r="C2173" s="3">
        <v>2015</v>
      </c>
      <c r="D2173" s="5">
        <v>89579</v>
      </c>
      <c r="E2173" s="1">
        <v>1</v>
      </c>
      <c r="F2173" s="1">
        <v>520000</v>
      </c>
      <c r="G2173" s="1" t="s">
        <v>287</v>
      </c>
      <c r="H2173" s="1">
        <v>1</v>
      </c>
      <c r="I2173" s="2" t="s">
        <v>1885</v>
      </c>
    </row>
    <row r="2174" spans="1:9" x14ac:dyDescent="0.25">
      <c r="A2174" s="1" t="s">
        <v>51</v>
      </c>
      <c r="B2174" s="1" t="s">
        <v>1886</v>
      </c>
      <c r="C2174" s="3">
        <v>2020</v>
      </c>
      <c r="D2174" s="5">
        <v>19000</v>
      </c>
      <c r="E2174" s="1">
        <v>0</v>
      </c>
      <c r="F2174" s="1">
        <v>2150000</v>
      </c>
      <c r="G2174" s="1" t="s">
        <v>287</v>
      </c>
      <c r="H2174" s="1">
        <v>1</v>
      </c>
      <c r="I2174" s="2" t="s">
        <v>1887</v>
      </c>
    </row>
    <row r="2175" spans="1:9" x14ac:dyDescent="0.25">
      <c r="A2175" s="1" t="s">
        <v>3244</v>
      </c>
      <c r="B2175" s="1" t="s">
        <v>1888</v>
      </c>
      <c r="C2175" s="3">
        <v>2019</v>
      </c>
      <c r="D2175" s="5">
        <v>81000</v>
      </c>
      <c r="E2175" s="1">
        <v>0</v>
      </c>
      <c r="F2175" s="1">
        <v>1145000</v>
      </c>
      <c r="G2175" s="1" t="s">
        <v>287</v>
      </c>
      <c r="H2175" s="1">
        <v>1</v>
      </c>
      <c r="I2175" s="2" t="s">
        <v>1889</v>
      </c>
    </row>
    <row r="2176" spans="1:9" x14ac:dyDescent="0.25">
      <c r="A2176" s="1" t="s">
        <v>30</v>
      </c>
      <c r="B2176" s="1" t="s">
        <v>1086</v>
      </c>
      <c r="C2176" s="3">
        <v>2012</v>
      </c>
      <c r="D2176" s="5">
        <v>73000</v>
      </c>
      <c r="E2176" s="1">
        <v>0</v>
      </c>
      <c r="F2176" s="1">
        <v>370000</v>
      </c>
      <c r="G2176" s="1" t="s">
        <v>287</v>
      </c>
      <c r="H2176" s="1">
        <v>2</v>
      </c>
      <c r="I2176" s="2" t="s">
        <v>1890</v>
      </c>
    </row>
    <row r="2177" spans="1:9" x14ac:dyDescent="0.25">
      <c r="A2177" s="1" t="s">
        <v>238</v>
      </c>
      <c r="B2177" s="1" t="s">
        <v>1891</v>
      </c>
      <c r="C2177" s="3">
        <v>2013</v>
      </c>
      <c r="D2177" s="5">
        <v>107000</v>
      </c>
      <c r="E2177" s="1">
        <v>1</v>
      </c>
      <c r="F2177" s="1">
        <v>260000</v>
      </c>
      <c r="G2177" s="1" t="s">
        <v>287</v>
      </c>
      <c r="H2177" s="1">
        <v>2</v>
      </c>
      <c r="I2177" s="2" t="s">
        <v>1892</v>
      </c>
    </row>
    <row r="2178" spans="1:9" x14ac:dyDescent="0.25">
      <c r="A2178" s="1" t="s">
        <v>244</v>
      </c>
      <c r="B2178" s="1" t="s">
        <v>1893</v>
      </c>
      <c r="C2178" s="3">
        <v>2009</v>
      </c>
      <c r="D2178" s="5">
        <v>114000</v>
      </c>
      <c r="E2178" s="1">
        <v>0</v>
      </c>
      <c r="F2178" s="1">
        <v>235000</v>
      </c>
      <c r="G2178" s="1" t="s">
        <v>287</v>
      </c>
      <c r="H2178" s="1">
        <v>1</v>
      </c>
      <c r="I2178" s="2" t="s">
        <v>1894</v>
      </c>
    </row>
    <row r="2179" spans="1:9" x14ac:dyDescent="0.25">
      <c r="A2179" s="1" t="s">
        <v>30</v>
      </c>
      <c r="B2179" s="1" t="s">
        <v>401</v>
      </c>
      <c r="C2179" s="3">
        <v>2013</v>
      </c>
      <c r="D2179" s="5">
        <v>74000</v>
      </c>
      <c r="E2179" s="1">
        <v>1</v>
      </c>
      <c r="F2179" s="1">
        <v>385000</v>
      </c>
      <c r="G2179" s="1" t="s">
        <v>287</v>
      </c>
      <c r="H2179" s="1">
        <v>1</v>
      </c>
      <c r="I2179" s="2" t="s">
        <v>1895</v>
      </c>
    </row>
    <row r="2180" spans="1:9" x14ac:dyDescent="0.25">
      <c r="A2180" s="1" t="s">
        <v>3244</v>
      </c>
      <c r="B2180" s="1" t="s">
        <v>1366</v>
      </c>
      <c r="C2180" s="3">
        <v>2018</v>
      </c>
      <c r="D2180" s="5">
        <v>35000</v>
      </c>
      <c r="E2180" s="1">
        <v>1</v>
      </c>
      <c r="F2180" s="1">
        <v>425000</v>
      </c>
      <c r="G2180" s="1" t="s">
        <v>287</v>
      </c>
      <c r="H2180" s="1">
        <v>1</v>
      </c>
      <c r="I2180" s="2" t="s">
        <v>1896</v>
      </c>
    </row>
    <row r="2181" spans="1:9" x14ac:dyDescent="0.25">
      <c r="A2181" s="1" t="s">
        <v>42</v>
      </c>
      <c r="B2181" s="1" t="s">
        <v>1897</v>
      </c>
      <c r="C2181" s="3">
        <v>2012</v>
      </c>
      <c r="D2181" s="5">
        <v>8000</v>
      </c>
      <c r="E2181" s="1">
        <v>0</v>
      </c>
      <c r="F2181" s="1">
        <v>9200000</v>
      </c>
      <c r="G2181" s="1" t="s">
        <v>287</v>
      </c>
      <c r="H2181" s="1">
        <v>1</v>
      </c>
      <c r="I2181" s="2" t="s">
        <v>1898</v>
      </c>
    </row>
    <row r="2182" spans="1:9" x14ac:dyDescent="0.25">
      <c r="A2182" s="1" t="s">
        <v>3343</v>
      </c>
      <c r="B2182" s="1" t="s">
        <v>1899</v>
      </c>
      <c r="C2182" s="3">
        <v>2019</v>
      </c>
      <c r="D2182" s="5">
        <v>71500</v>
      </c>
      <c r="E2182" s="1">
        <v>1</v>
      </c>
      <c r="F2182" s="1">
        <v>5300000</v>
      </c>
      <c r="G2182" s="1" t="s">
        <v>287</v>
      </c>
      <c r="H2182" s="1">
        <v>1</v>
      </c>
      <c r="I2182" s="2" t="s">
        <v>1900</v>
      </c>
    </row>
    <row r="2183" spans="1:9" x14ac:dyDescent="0.25">
      <c r="A2183" s="1" t="s">
        <v>3244</v>
      </c>
      <c r="B2183" s="1" t="s">
        <v>1901</v>
      </c>
      <c r="C2183" s="3">
        <v>2018</v>
      </c>
      <c r="D2183" s="5">
        <v>31573</v>
      </c>
      <c r="E2183" s="1">
        <v>0</v>
      </c>
      <c r="F2183" s="1">
        <v>900000</v>
      </c>
      <c r="G2183" s="1" t="s">
        <v>287</v>
      </c>
      <c r="H2183" s="1">
        <v>1</v>
      </c>
      <c r="I2183" s="2" t="s">
        <v>1902</v>
      </c>
    </row>
    <row r="2184" spans="1:9" x14ac:dyDescent="0.25">
      <c r="A2184" s="1" t="s">
        <v>3244</v>
      </c>
      <c r="B2184" s="1" t="s">
        <v>1903</v>
      </c>
      <c r="C2184" s="3">
        <v>2018</v>
      </c>
      <c r="D2184" s="5">
        <v>39531</v>
      </c>
      <c r="E2184" s="1">
        <v>0</v>
      </c>
      <c r="F2184" s="1">
        <v>1000000</v>
      </c>
      <c r="G2184" s="1" t="s">
        <v>287</v>
      </c>
      <c r="H2184" s="1">
        <v>1</v>
      </c>
      <c r="I2184" s="2" t="s">
        <v>1904</v>
      </c>
    </row>
    <row r="2185" spans="1:9" x14ac:dyDescent="0.25">
      <c r="A2185" s="1" t="s">
        <v>403</v>
      </c>
      <c r="B2185" s="1" t="s">
        <v>1905</v>
      </c>
      <c r="C2185" s="3">
        <v>2012</v>
      </c>
      <c r="D2185" s="5">
        <v>86288</v>
      </c>
      <c r="E2185" s="1">
        <v>0</v>
      </c>
      <c r="F2185" s="1">
        <v>500000</v>
      </c>
      <c r="G2185" s="1" t="s">
        <v>287</v>
      </c>
      <c r="H2185" s="1">
        <v>1</v>
      </c>
      <c r="I2185" s="2" t="s">
        <v>1906</v>
      </c>
    </row>
    <row r="2186" spans="1:9" x14ac:dyDescent="0.25">
      <c r="A2186" s="1" t="s">
        <v>51</v>
      </c>
      <c r="B2186" s="1" t="s">
        <v>877</v>
      </c>
      <c r="C2186" s="3">
        <v>2017</v>
      </c>
      <c r="D2186" s="5">
        <v>71242</v>
      </c>
      <c r="E2186" s="1">
        <v>0</v>
      </c>
      <c r="F2186" s="1">
        <v>1350000</v>
      </c>
      <c r="G2186" s="1" t="s">
        <v>287</v>
      </c>
      <c r="H2186" s="1">
        <v>1</v>
      </c>
      <c r="I2186" s="2" t="s">
        <v>1907</v>
      </c>
    </row>
    <row r="2187" spans="1:9" x14ac:dyDescent="0.25">
      <c r="A2187" s="1" t="s">
        <v>3</v>
      </c>
      <c r="B2187" s="1" t="s">
        <v>1908</v>
      </c>
      <c r="C2187" s="3">
        <v>2018</v>
      </c>
      <c r="D2187" s="5">
        <v>39114</v>
      </c>
      <c r="E2187" s="1">
        <v>0</v>
      </c>
      <c r="F2187" s="1">
        <v>750000</v>
      </c>
      <c r="G2187" s="1" t="s">
        <v>287</v>
      </c>
      <c r="H2187" s="1">
        <v>1</v>
      </c>
      <c r="I2187" s="2" t="s">
        <v>1909</v>
      </c>
    </row>
    <row r="2188" spans="1:9" x14ac:dyDescent="0.25">
      <c r="A2188" s="1" t="s">
        <v>3244</v>
      </c>
      <c r="B2188" s="1" t="s">
        <v>1910</v>
      </c>
      <c r="C2188" s="3">
        <v>2014</v>
      </c>
      <c r="D2188" s="5">
        <v>44384</v>
      </c>
      <c r="E2188" s="1">
        <v>0</v>
      </c>
      <c r="F2188" s="1">
        <v>430000</v>
      </c>
      <c r="G2188" s="1" t="s">
        <v>287</v>
      </c>
      <c r="H2188" s="1">
        <v>1</v>
      </c>
      <c r="I2188" s="2" t="s">
        <v>1911</v>
      </c>
    </row>
    <row r="2189" spans="1:9" x14ac:dyDescent="0.25">
      <c r="A2189" s="1" t="s">
        <v>8</v>
      </c>
      <c r="B2189" s="1" t="s">
        <v>397</v>
      </c>
      <c r="C2189" s="3">
        <v>2014</v>
      </c>
      <c r="D2189" s="5">
        <v>63523</v>
      </c>
      <c r="E2189" s="1">
        <v>0</v>
      </c>
      <c r="F2189" s="1">
        <v>509999.99999999988</v>
      </c>
      <c r="G2189" s="1" t="s">
        <v>287</v>
      </c>
      <c r="H2189" s="1">
        <v>1</v>
      </c>
      <c r="I2189" s="2" t="s">
        <v>1912</v>
      </c>
    </row>
    <row r="2190" spans="1:9" x14ac:dyDescent="0.25">
      <c r="A2190" s="1" t="s">
        <v>30</v>
      </c>
      <c r="B2190" s="1" t="s">
        <v>1913</v>
      </c>
      <c r="C2190" s="3">
        <v>2011</v>
      </c>
      <c r="D2190" s="5">
        <v>22600</v>
      </c>
      <c r="E2190" s="1">
        <v>0</v>
      </c>
      <c r="F2190" s="1">
        <v>389000</v>
      </c>
      <c r="G2190" s="1" t="s">
        <v>287</v>
      </c>
      <c r="H2190" s="1">
        <v>1</v>
      </c>
      <c r="I2190" s="2" t="s">
        <v>1914</v>
      </c>
    </row>
    <row r="2191" spans="1:9" x14ac:dyDescent="0.25">
      <c r="A2191" s="1" t="s">
        <v>3343</v>
      </c>
      <c r="B2191" s="1" t="s">
        <v>47</v>
      </c>
      <c r="C2191" s="3">
        <v>2021</v>
      </c>
      <c r="D2191" s="5">
        <v>26500</v>
      </c>
      <c r="E2191" s="1">
        <v>0</v>
      </c>
      <c r="F2191" s="1">
        <f>1.3*10000000</f>
        <v>13000000</v>
      </c>
      <c r="G2191" s="1" t="s">
        <v>287</v>
      </c>
      <c r="H2191" s="1">
        <v>2</v>
      </c>
      <c r="I2191" s="2" t="s">
        <v>1915</v>
      </c>
    </row>
    <row r="2192" spans="1:9" x14ac:dyDescent="0.25">
      <c r="A2192" s="1" t="s">
        <v>3435</v>
      </c>
      <c r="B2192" s="1" t="s">
        <v>1916</v>
      </c>
      <c r="C2192" s="3">
        <v>2020</v>
      </c>
      <c r="D2192" s="5">
        <v>28384</v>
      </c>
      <c r="E2192" s="1">
        <v>0</v>
      </c>
      <c r="F2192" s="1">
        <v>1960000.0000000005</v>
      </c>
      <c r="G2192" s="1" t="s">
        <v>287</v>
      </c>
      <c r="H2192" s="1">
        <v>1</v>
      </c>
      <c r="I2192" s="2" t="s">
        <v>1917</v>
      </c>
    </row>
    <row r="2193" spans="1:9" x14ac:dyDescent="0.25">
      <c r="A2193" s="1" t="s">
        <v>65</v>
      </c>
      <c r="B2193" s="1" t="s">
        <v>1547</v>
      </c>
      <c r="C2193" s="3">
        <v>2018</v>
      </c>
      <c r="D2193" s="5">
        <v>35223</v>
      </c>
      <c r="E2193" s="1">
        <v>0</v>
      </c>
      <c r="F2193" s="1">
        <v>1889999.9999999995</v>
      </c>
      <c r="G2193" s="1" t="s">
        <v>287</v>
      </c>
      <c r="H2193" s="1">
        <v>1</v>
      </c>
      <c r="I2193" s="2" t="s">
        <v>1918</v>
      </c>
    </row>
    <row r="2194" spans="1:9" x14ac:dyDescent="0.25">
      <c r="A2194" s="1" t="s">
        <v>3435</v>
      </c>
      <c r="B2194" s="1" t="s">
        <v>1919</v>
      </c>
      <c r="C2194" s="3">
        <v>2021</v>
      </c>
      <c r="D2194" s="5">
        <v>14382</v>
      </c>
      <c r="E2194" s="1">
        <v>1</v>
      </c>
      <c r="F2194" s="1">
        <v>2190000</v>
      </c>
      <c r="G2194" s="1" t="s">
        <v>287</v>
      </c>
      <c r="H2194" s="1">
        <v>2</v>
      </c>
      <c r="I2194" s="2" t="s">
        <v>1920</v>
      </c>
    </row>
    <row r="2195" spans="1:9" x14ac:dyDescent="0.25">
      <c r="A2195" s="1" t="s">
        <v>3435</v>
      </c>
      <c r="B2195" s="1" t="s">
        <v>1222</v>
      </c>
      <c r="C2195" s="3">
        <v>2021</v>
      </c>
      <c r="D2195" s="5">
        <v>36546</v>
      </c>
      <c r="E2195" s="1">
        <v>0</v>
      </c>
      <c r="F2195" s="1">
        <v>3800000</v>
      </c>
      <c r="G2195" s="1" t="s">
        <v>287</v>
      </c>
      <c r="H2195" s="1">
        <v>1</v>
      </c>
      <c r="I2195" s="2" t="s">
        <v>1921</v>
      </c>
    </row>
    <row r="2196" spans="1:9" x14ac:dyDescent="0.25">
      <c r="A2196" s="1" t="s">
        <v>30</v>
      </c>
      <c r="B2196" s="1" t="s">
        <v>1922</v>
      </c>
      <c r="C2196" s="3">
        <v>2017</v>
      </c>
      <c r="D2196" s="5">
        <v>76558</v>
      </c>
      <c r="E2196" s="1">
        <v>0</v>
      </c>
      <c r="F2196" s="1">
        <v>930000.00000000023</v>
      </c>
      <c r="G2196" s="1" t="s">
        <v>287</v>
      </c>
      <c r="H2196" s="1">
        <v>1</v>
      </c>
      <c r="I2196" s="2" t="s">
        <v>1923</v>
      </c>
    </row>
    <row r="2197" spans="1:9" x14ac:dyDescent="0.25">
      <c r="A2197" s="1" t="s">
        <v>21</v>
      </c>
      <c r="B2197" s="1" t="s">
        <v>972</v>
      </c>
      <c r="C2197" s="3">
        <v>2017</v>
      </c>
      <c r="D2197" s="5">
        <v>157055</v>
      </c>
      <c r="E2197" s="1">
        <v>1</v>
      </c>
      <c r="F2197" s="1">
        <v>1780000</v>
      </c>
      <c r="G2197" s="1" t="s">
        <v>287</v>
      </c>
      <c r="H2197" s="1">
        <v>1</v>
      </c>
      <c r="I2197" s="2" t="s">
        <v>1924</v>
      </c>
    </row>
    <row r="2198" spans="1:9" x14ac:dyDescent="0.25">
      <c r="A2198" s="1" t="s">
        <v>3244</v>
      </c>
      <c r="B2198" s="1" t="s">
        <v>1739</v>
      </c>
      <c r="C2198" s="3">
        <v>2017</v>
      </c>
      <c r="D2198" s="5">
        <v>51945</v>
      </c>
      <c r="E2198" s="1">
        <v>0</v>
      </c>
      <c r="F2198" s="1">
        <v>352000</v>
      </c>
      <c r="G2198" s="1" t="s">
        <v>287</v>
      </c>
      <c r="H2198" s="1">
        <v>1</v>
      </c>
      <c r="I2198" s="2" t="s">
        <v>1925</v>
      </c>
    </row>
    <row r="2199" spans="1:9" x14ac:dyDescent="0.25">
      <c r="A2199" s="1" t="s">
        <v>3435</v>
      </c>
      <c r="B2199" s="1" t="s">
        <v>598</v>
      </c>
      <c r="C2199" s="3">
        <v>2020</v>
      </c>
      <c r="D2199" s="5">
        <v>51028</v>
      </c>
      <c r="E2199" s="1">
        <v>0</v>
      </c>
      <c r="F2199" s="1">
        <v>1750000</v>
      </c>
      <c r="G2199" s="1" t="s">
        <v>287</v>
      </c>
      <c r="H2199" s="1">
        <v>1</v>
      </c>
      <c r="I2199" s="2" t="s">
        <v>1926</v>
      </c>
    </row>
    <row r="2200" spans="1:9" x14ac:dyDescent="0.25">
      <c r="A2200" s="1" t="s">
        <v>244</v>
      </c>
      <c r="B2200" s="1" t="s">
        <v>1927</v>
      </c>
      <c r="C2200" s="3">
        <v>2018</v>
      </c>
      <c r="D2200" s="5">
        <v>111001</v>
      </c>
      <c r="E2200" s="1">
        <v>0</v>
      </c>
      <c r="F2200" s="1">
        <v>425000</v>
      </c>
      <c r="G2200" s="1" t="s">
        <v>287</v>
      </c>
      <c r="H2200" s="1">
        <v>1</v>
      </c>
      <c r="I2200" s="2" t="s">
        <v>1928</v>
      </c>
    </row>
    <row r="2201" spans="1:9" x14ac:dyDescent="0.25">
      <c r="A2201" s="1" t="s">
        <v>244</v>
      </c>
      <c r="B2201" s="1" t="s">
        <v>434</v>
      </c>
      <c r="C2201" s="3">
        <v>2014</v>
      </c>
      <c r="D2201" s="5">
        <v>87589</v>
      </c>
      <c r="E2201" s="1">
        <v>0</v>
      </c>
      <c r="F2201" s="1">
        <v>650000</v>
      </c>
      <c r="G2201" s="1" t="s">
        <v>287</v>
      </c>
      <c r="H2201" s="1">
        <v>1</v>
      </c>
      <c r="I2201" s="2" t="s">
        <v>1929</v>
      </c>
    </row>
    <row r="2202" spans="1:9" x14ac:dyDescent="0.25">
      <c r="A2202" s="1" t="s">
        <v>143</v>
      </c>
      <c r="B2202" s="1" t="s">
        <v>1066</v>
      </c>
      <c r="C2202" s="3">
        <v>2014</v>
      </c>
      <c r="D2202" s="5">
        <v>65000</v>
      </c>
      <c r="E2202" s="1">
        <v>0</v>
      </c>
      <c r="F2202" s="1">
        <v>2650000</v>
      </c>
      <c r="G2202" s="1" t="s">
        <v>287</v>
      </c>
      <c r="H2202" s="1">
        <v>2</v>
      </c>
      <c r="I2202" s="2" t="s">
        <v>1930</v>
      </c>
    </row>
    <row r="2203" spans="1:9" x14ac:dyDescent="0.25">
      <c r="A2203" s="1" t="s">
        <v>30</v>
      </c>
      <c r="B2203" s="1" t="s">
        <v>1580</v>
      </c>
      <c r="C2203" s="3">
        <v>2019</v>
      </c>
      <c r="D2203" s="5">
        <v>54000</v>
      </c>
      <c r="E2203" s="1">
        <v>0</v>
      </c>
      <c r="F2203" s="1">
        <v>790000</v>
      </c>
      <c r="G2203" s="1" t="s">
        <v>287</v>
      </c>
      <c r="H2203" s="1">
        <v>1</v>
      </c>
      <c r="I2203" s="2" t="s">
        <v>1931</v>
      </c>
    </row>
    <row r="2204" spans="1:9" x14ac:dyDescent="0.25">
      <c r="A2204" s="1" t="s">
        <v>196</v>
      </c>
      <c r="B2204" s="1" t="s">
        <v>1932</v>
      </c>
      <c r="C2204" s="3">
        <v>2021</v>
      </c>
      <c r="D2204" s="5">
        <v>51037</v>
      </c>
      <c r="E2204" s="1">
        <v>0</v>
      </c>
      <c r="F2204" s="1">
        <v>2400000</v>
      </c>
      <c r="G2204" s="1" t="s">
        <v>287</v>
      </c>
      <c r="H2204" s="1">
        <v>1</v>
      </c>
      <c r="I2204" s="2" t="s">
        <v>1933</v>
      </c>
    </row>
    <row r="2205" spans="1:9" x14ac:dyDescent="0.25">
      <c r="A2205" s="1" t="s">
        <v>3319</v>
      </c>
      <c r="B2205" s="1" t="s">
        <v>1934</v>
      </c>
      <c r="C2205" s="3">
        <v>2018</v>
      </c>
      <c r="D2205" s="5">
        <v>29000</v>
      </c>
      <c r="E2205" s="1">
        <v>0</v>
      </c>
      <c r="F2205" s="1">
        <f>1.77*10000000</f>
        <v>17700000</v>
      </c>
      <c r="G2205" s="1" t="s">
        <v>287</v>
      </c>
      <c r="H2205" s="1">
        <v>1</v>
      </c>
      <c r="I2205" s="2" t="s">
        <v>1935</v>
      </c>
    </row>
    <row r="2206" spans="1:9" x14ac:dyDescent="0.25">
      <c r="A2206" s="1" t="s">
        <v>3343</v>
      </c>
      <c r="B2206" s="1" t="s">
        <v>1936</v>
      </c>
      <c r="C2206" s="3">
        <v>2014</v>
      </c>
      <c r="D2206" s="5">
        <v>39000</v>
      </c>
      <c r="E2206" s="1">
        <v>0</v>
      </c>
      <c r="F2206" s="1">
        <v>3700000</v>
      </c>
      <c r="G2206" s="1" t="s">
        <v>287</v>
      </c>
      <c r="H2206" s="1">
        <v>2</v>
      </c>
      <c r="I2206" s="2" t="s">
        <v>1937</v>
      </c>
    </row>
    <row r="2207" spans="1:9" x14ac:dyDescent="0.25">
      <c r="A2207" s="1" t="s">
        <v>3</v>
      </c>
      <c r="B2207" s="1" t="s">
        <v>416</v>
      </c>
      <c r="C2207" s="3">
        <v>2016</v>
      </c>
      <c r="D2207" s="5">
        <v>72165</v>
      </c>
      <c r="E2207" s="1">
        <v>0</v>
      </c>
      <c r="F2207" s="1">
        <v>844999.99999999988</v>
      </c>
      <c r="G2207" s="1" t="s">
        <v>287</v>
      </c>
      <c r="H2207" s="1">
        <v>1</v>
      </c>
      <c r="I2207" s="2" t="s">
        <v>1938</v>
      </c>
    </row>
    <row r="2208" spans="1:9" x14ac:dyDescent="0.25">
      <c r="A2208" s="1" t="s">
        <v>403</v>
      </c>
      <c r="B2208" s="1" t="s">
        <v>1633</v>
      </c>
      <c r="C2208" s="3">
        <v>2018</v>
      </c>
      <c r="D2208" s="5">
        <v>59001</v>
      </c>
      <c r="E2208" s="1">
        <v>0</v>
      </c>
      <c r="F2208" s="1">
        <v>2970000</v>
      </c>
      <c r="G2208" s="1" t="s">
        <v>287</v>
      </c>
      <c r="H2208" s="1">
        <v>1</v>
      </c>
      <c r="I2208" s="2" t="s">
        <v>1939</v>
      </c>
    </row>
    <row r="2209" spans="1:9" x14ac:dyDescent="0.25">
      <c r="A2209" s="1" t="s">
        <v>30</v>
      </c>
      <c r="B2209" s="1" t="s">
        <v>1940</v>
      </c>
      <c r="C2209" s="3">
        <v>2020</v>
      </c>
      <c r="D2209" s="5">
        <v>16583</v>
      </c>
      <c r="E2209" s="1">
        <v>0</v>
      </c>
      <c r="F2209" s="1">
        <v>1399000</v>
      </c>
      <c r="G2209" s="1" t="s">
        <v>1941</v>
      </c>
      <c r="H2209" s="1">
        <v>1</v>
      </c>
      <c r="I2209" s="2" t="s">
        <v>1942</v>
      </c>
    </row>
    <row r="2210" spans="1:9" x14ac:dyDescent="0.25">
      <c r="A2210" s="1" t="s">
        <v>3319</v>
      </c>
      <c r="B2210" s="1" t="s">
        <v>1943</v>
      </c>
      <c r="C2210" s="3">
        <v>2018</v>
      </c>
      <c r="D2210" s="5">
        <v>24022</v>
      </c>
      <c r="E2210" s="1">
        <v>0</v>
      </c>
      <c r="F2210" s="1">
        <v>4399000</v>
      </c>
      <c r="G2210" s="1" t="s">
        <v>1941</v>
      </c>
      <c r="H2210" s="1">
        <v>1</v>
      </c>
      <c r="I2210" s="2" t="s">
        <v>1944</v>
      </c>
    </row>
    <row r="2211" spans="1:9" x14ac:dyDescent="0.25">
      <c r="A2211" s="1" t="s">
        <v>1945</v>
      </c>
      <c r="B2211" s="1" t="s">
        <v>1946</v>
      </c>
      <c r="C2211" s="3">
        <v>2013</v>
      </c>
      <c r="D2211" s="5">
        <v>57000</v>
      </c>
      <c r="E2211" s="1">
        <v>1</v>
      </c>
      <c r="F2211" s="1">
        <v>499000</v>
      </c>
      <c r="G2211" s="1" t="s">
        <v>1941</v>
      </c>
      <c r="H2211" s="1">
        <v>2</v>
      </c>
      <c r="I2211" s="2" t="s">
        <v>1947</v>
      </c>
    </row>
    <row r="2212" spans="1:9" x14ac:dyDescent="0.25">
      <c r="A2212" s="1" t="s">
        <v>30</v>
      </c>
      <c r="B2212" s="1" t="s">
        <v>1948</v>
      </c>
      <c r="C2212" s="3">
        <v>2009</v>
      </c>
      <c r="D2212" s="5">
        <v>62000</v>
      </c>
      <c r="E2212" s="1">
        <v>0</v>
      </c>
      <c r="F2212" s="1">
        <f>1.8 *100000</f>
        <v>180000</v>
      </c>
      <c r="G2212" s="1" t="s">
        <v>1941</v>
      </c>
      <c r="H2212" s="1">
        <v>2</v>
      </c>
      <c r="I2212" s="2" t="s">
        <v>1949</v>
      </c>
    </row>
    <row r="2213" spans="1:9" x14ac:dyDescent="0.25">
      <c r="A2213" s="1" t="s">
        <v>412</v>
      </c>
      <c r="B2213" s="1" t="s">
        <v>1950</v>
      </c>
      <c r="C2213" s="3">
        <v>2018</v>
      </c>
      <c r="D2213" s="5">
        <v>67599</v>
      </c>
      <c r="E2213" s="1">
        <v>0</v>
      </c>
      <c r="F2213" s="1">
        <v>2099000</v>
      </c>
      <c r="G2213" s="1" t="s">
        <v>1941</v>
      </c>
      <c r="H2213" s="1">
        <v>1</v>
      </c>
      <c r="I2213" s="2" t="s">
        <v>1951</v>
      </c>
    </row>
    <row r="2214" spans="1:9" x14ac:dyDescent="0.25">
      <c r="A2214" s="1" t="s">
        <v>3244</v>
      </c>
      <c r="B2214" s="1" t="s">
        <v>828</v>
      </c>
      <c r="C2214" s="3">
        <v>2017</v>
      </c>
      <c r="D2214" s="5">
        <v>44000</v>
      </c>
      <c r="E2214" s="1">
        <v>1</v>
      </c>
      <c r="F2214" s="1">
        <v>360000</v>
      </c>
      <c r="G2214" s="1" t="s">
        <v>1941</v>
      </c>
      <c r="H2214" s="1">
        <v>1</v>
      </c>
      <c r="I2214" s="2" t="s">
        <v>1952</v>
      </c>
    </row>
    <row r="2215" spans="1:9" x14ac:dyDescent="0.25">
      <c r="A2215" s="1" t="s">
        <v>3343</v>
      </c>
      <c r="B2215" s="1" t="s">
        <v>1953</v>
      </c>
      <c r="C2215" s="3">
        <v>2010</v>
      </c>
      <c r="D2215" s="5">
        <v>24900</v>
      </c>
      <c r="E2215" s="1">
        <v>0</v>
      </c>
      <c r="F2215" s="1">
        <v>1700000</v>
      </c>
      <c r="G2215" s="1" t="s">
        <v>1941</v>
      </c>
      <c r="H2215" s="1">
        <v>1</v>
      </c>
      <c r="I2215" s="2" t="s">
        <v>1954</v>
      </c>
    </row>
    <row r="2216" spans="1:9" x14ac:dyDescent="0.25">
      <c r="A2216" s="1" t="s">
        <v>21</v>
      </c>
      <c r="B2216" s="1" t="s">
        <v>1955</v>
      </c>
      <c r="C2216" s="3">
        <v>2017</v>
      </c>
      <c r="D2216" s="5">
        <v>25000</v>
      </c>
      <c r="E2216" s="1">
        <v>4</v>
      </c>
      <c r="F2216" s="1">
        <v>450000</v>
      </c>
      <c r="G2216" s="1" t="s">
        <v>1941</v>
      </c>
      <c r="H2216" s="1">
        <v>1</v>
      </c>
      <c r="I2216" s="2" t="s">
        <v>1956</v>
      </c>
    </row>
    <row r="2217" spans="1:9" x14ac:dyDescent="0.25">
      <c r="A2217" s="1" t="s">
        <v>30</v>
      </c>
      <c r="B2217" s="1" t="s">
        <v>1957</v>
      </c>
      <c r="C2217" s="3">
        <v>2017</v>
      </c>
      <c r="D2217" s="5">
        <v>24159</v>
      </c>
      <c r="E2217" s="1">
        <v>0</v>
      </c>
      <c r="F2217" s="1">
        <v>449000</v>
      </c>
      <c r="G2217" s="1" t="s">
        <v>1941</v>
      </c>
      <c r="H2217" s="1">
        <v>1</v>
      </c>
      <c r="I2217" s="2" t="s">
        <v>1958</v>
      </c>
    </row>
    <row r="2218" spans="1:9" x14ac:dyDescent="0.25">
      <c r="A2218" s="1" t="s">
        <v>30</v>
      </c>
      <c r="B2218" s="1" t="s">
        <v>385</v>
      </c>
      <c r="C2218" s="3">
        <v>2018</v>
      </c>
      <c r="D2218" s="5">
        <v>16212</v>
      </c>
      <c r="E2218" s="1">
        <v>0</v>
      </c>
      <c r="F2218" s="1">
        <v>459000</v>
      </c>
      <c r="G2218" s="1" t="s">
        <v>1941</v>
      </c>
      <c r="H2218" s="1">
        <v>1</v>
      </c>
      <c r="I2218" s="2" t="s">
        <v>1959</v>
      </c>
    </row>
    <row r="2219" spans="1:9" x14ac:dyDescent="0.25">
      <c r="A2219" s="1" t="s">
        <v>196</v>
      </c>
      <c r="B2219" s="1" t="s">
        <v>1503</v>
      </c>
      <c r="C2219" s="3">
        <v>2019</v>
      </c>
      <c r="D2219" s="5">
        <v>14841</v>
      </c>
      <c r="E2219" s="1">
        <v>1</v>
      </c>
      <c r="F2219" s="1">
        <v>488999.99999999988</v>
      </c>
      <c r="G2219" s="1" t="s">
        <v>1941</v>
      </c>
      <c r="H2219" s="1">
        <v>1</v>
      </c>
      <c r="I2219" s="2" t="s">
        <v>1960</v>
      </c>
    </row>
    <row r="2220" spans="1:9" x14ac:dyDescent="0.25">
      <c r="A2220" s="1" t="s">
        <v>30</v>
      </c>
      <c r="B2220" s="1" t="s">
        <v>1404</v>
      </c>
      <c r="C2220" s="3">
        <v>2018</v>
      </c>
      <c r="D2220" s="5">
        <v>39855</v>
      </c>
      <c r="E2220" s="1">
        <v>0</v>
      </c>
      <c r="F2220" s="1">
        <v>750000</v>
      </c>
      <c r="G2220" s="1" t="s">
        <v>1941</v>
      </c>
      <c r="H2220" s="1">
        <v>1</v>
      </c>
      <c r="I2220" s="2" t="s">
        <v>1961</v>
      </c>
    </row>
    <row r="2221" spans="1:9" x14ac:dyDescent="0.25">
      <c r="A2221" s="1" t="s">
        <v>403</v>
      </c>
      <c r="B2221" s="1" t="s">
        <v>1962</v>
      </c>
      <c r="C2221" s="3">
        <v>2021</v>
      </c>
      <c r="D2221" s="5">
        <v>8444</v>
      </c>
      <c r="E2221" s="1">
        <v>0</v>
      </c>
      <c r="F2221" s="1">
        <v>1580000</v>
      </c>
      <c r="G2221" s="1" t="s">
        <v>1941</v>
      </c>
      <c r="H2221" s="1">
        <v>1</v>
      </c>
      <c r="I2221" s="2" t="s">
        <v>1963</v>
      </c>
    </row>
    <row r="2222" spans="1:9" x14ac:dyDescent="0.25">
      <c r="A2222" s="1" t="s">
        <v>54</v>
      </c>
      <c r="B2222" s="1" t="s">
        <v>1241</v>
      </c>
      <c r="C2222" s="3">
        <v>2020</v>
      </c>
      <c r="D2222" s="5">
        <v>39419</v>
      </c>
      <c r="E2222" s="1">
        <v>1</v>
      </c>
      <c r="F2222" s="1">
        <v>1385000</v>
      </c>
      <c r="G2222" s="1" t="s">
        <v>1941</v>
      </c>
      <c r="H2222" s="1">
        <v>1</v>
      </c>
      <c r="I2222" s="2" t="s">
        <v>1964</v>
      </c>
    </row>
    <row r="2223" spans="1:9" x14ac:dyDescent="0.25">
      <c r="A2223" s="1" t="s">
        <v>3435</v>
      </c>
      <c r="B2223" s="1" t="s">
        <v>598</v>
      </c>
      <c r="C2223" s="3">
        <v>2019</v>
      </c>
      <c r="D2223" s="5">
        <v>33349</v>
      </c>
      <c r="E2223" s="1">
        <v>1</v>
      </c>
      <c r="F2223" s="1">
        <v>1500000</v>
      </c>
      <c r="G2223" s="1" t="s">
        <v>1941</v>
      </c>
      <c r="H2223" s="1">
        <v>1</v>
      </c>
      <c r="I2223" s="2" t="s">
        <v>1965</v>
      </c>
    </row>
    <row r="2224" spans="1:9" x14ac:dyDescent="0.25">
      <c r="A2224" s="1" t="s">
        <v>30</v>
      </c>
      <c r="B2224" s="1" t="s">
        <v>1306</v>
      </c>
      <c r="C2224" s="3">
        <v>2017</v>
      </c>
      <c r="D2224" s="5">
        <v>12301</v>
      </c>
      <c r="E2224" s="1">
        <v>0</v>
      </c>
      <c r="F2224" s="1">
        <v>479000</v>
      </c>
      <c r="G2224" s="1" t="s">
        <v>1941</v>
      </c>
      <c r="H2224" s="1">
        <v>1</v>
      </c>
      <c r="I2224" s="2" t="s">
        <v>1966</v>
      </c>
    </row>
    <row r="2225" spans="1:9" x14ac:dyDescent="0.25">
      <c r="A2225" s="1" t="s">
        <v>51</v>
      </c>
      <c r="B2225" s="1" t="s">
        <v>1967</v>
      </c>
      <c r="C2225" s="3">
        <v>2022</v>
      </c>
      <c r="D2225" s="5">
        <v>12467</v>
      </c>
      <c r="E2225" s="1">
        <v>0</v>
      </c>
      <c r="F2225" s="1">
        <v>1600000</v>
      </c>
      <c r="G2225" s="1" t="s">
        <v>1941</v>
      </c>
      <c r="H2225" s="1">
        <v>1</v>
      </c>
      <c r="I2225" s="2" t="s">
        <v>1968</v>
      </c>
    </row>
    <row r="2226" spans="1:9" x14ac:dyDescent="0.25">
      <c r="A2226" s="1" t="s">
        <v>30</v>
      </c>
      <c r="B2226" s="1" t="s">
        <v>1086</v>
      </c>
      <c r="C2226" s="3">
        <v>2012</v>
      </c>
      <c r="D2226" s="5">
        <v>43708</v>
      </c>
      <c r="E2226" s="1">
        <v>0</v>
      </c>
      <c r="F2226" s="1">
        <v>249000.00000000006</v>
      </c>
      <c r="G2226" s="1" t="s">
        <v>1941</v>
      </c>
      <c r="H2226" s="1">
        <v>2</v>
      </c>
      <c r="I2226" s="2" t="s">
        <v>1969</v>
      </c>
    </row>
    <row r="2227" spans="1:9" x14ac:dyDescent="0.25">
      <c r="A2227" s="1" t="s">
        <v>3244</v>
      </c>
      <c r="B2227" s="1" t="s">
        <v>376</v>
      </c>
      <c r="C2227" s="3">
        <v>2014</v>
      </c>
      <c r="D2227" s="5">
        <v>44480</v>
      </c>
      <c r="E2227" s="1">
        <v>0</v>
      </c>
      <c r="F2227" s="1">
        <v>315000</v>
      </c>
      <c r="G2227" s="1" t="s">
        <v>1941</v>
      </c>
      <c r="H2227" s="1">
        <v>1</v>
      </c>
      <c r="I2227" s="2" t="s">
        <v>1970</v>
      </c>
    </row>
    <row r="2228" spans="1:9" x14ac:dyDescent="0.25">
      <c r="A2228" s="1" t="s">
        <v>30</v>
      </c>
      <c r="B2228" s="1" t="s">
        <v>1971</v>
      </c>
      <c r="C2228" s="3">
        <v>2017</v>
      </c>
      <c r="D2228" s="5">
        <v>59548</v>
      </c>
      <c r="E2228" s="1">
        <v>1</v>
      </c>
      <c r="F2228" s="1">
        <v>800000</v>
      </c>
      <c r="G2228" s="1" t="s">
        <v>1941</v>
      </c>
      <c r="H2228" s="1">
        <v>1</v>
      </c>
      <c r="I2228" s="2" t="s">
        <v>1972</v>
      </c>
    </row>
    <row r="2229" spans="1:9" x14ac:dyDescent="0.25">
      <c r="A2229" s="1" t="s">
        <v>30</v>
      </c>
      <c r="B2229" s="1" t="s">
        <v>1010</v>
      </c>
      <c r="C2229" s="3">
        <v>2017</v>
      </c>
      <c r="D2229" s="5">
        <v>47624</v>
      </c>
      <c r="E2229" s="1">
        <v>0</v>
      </c>
      <c r="F2229" s="1">
        <v>565000</v>
      </c>
      <c r="G2229" s="1" t="s">
        <v>1941</v>
      </c>
      <c r="H2229" s="1">
        <v>1</v>
      </c>
      <c r="I2229" s="2" t="s">
        <v>1973</v>
      </c>
    </row>
    <row r="2230" spans="1:9" x14ac:dyDescent="0.25">
      <c r="A2230" s="1" t="s">
        <v>30</v>
      </c>
      <c r="B2230" s="1" t="s">
        <v>989</v>
      </c>
      <c r="C2230" s="3">
        <v>2013</v>
      </c>
      <c r="D2230" s="5">
        <v>64409</v>
      </c>
      <c r="E2230" s="1">
        <v>1</v>
      </c>
      <c r="F2230" s="1">
        <v>365000</v>
      </c>
      <c r="G2230" s="1" t="s">
        <v>1941</v>
      </c>
      <c r="H2230" s="1">
        <v>2</v>
      </c>
      <c r="I2230" s="2" t="s">
        <v>1974</v>
      </c>
    </row>
    <row r="2231" spans="1:9" x14ac:dyDescent="0.25">
      <c r="A2231" s="1" t="s">
        <v>30</v>
      </c>
      <c r="B2231" s="1" t="s">
        <v>1975</v>
      </c>
      <c r="C2231" s="3">
        <v>2014</v>
      </c>
      <c r="D2231" s="5">
        <v>56254</v>
      </c>
      <c r="E2231" s="1">
        <v>1</v>
      </c>
      <c r="F2231" s="1">
        <v>285000</v>
      </c>
      <c r="G2231" s="1" t="s">
        <v>1941</v>
      </c>
      <c r="H2231" s="1">
        <v>1</v>
      </c>
      <c r="I2231" s="2" t="s">
        <v>1976</v>
      </c>
    </row>
    <row r="2232" spans="1:9" x14ac:dyDescent="0.25">
      <c r="A2232" s="1" t="s">
        <v>68</v>
      </c>
      <c r="B2232" s="1" t="s">
        <v>1721</v>
      </c>
      <c r="C2232" s="3">
        <v>2018</v>
      </c>
      <c r="D2232" s="5">
        <v>16097</v>
      </c>
      <c r="E2232" s="1">
        <v>1</v>
      </c>
      <c r="F2232" s="1">
        <v>340000</v>
      </c>
      <c r="G2232" s="1" t="s">
        <v>1941</v>
      </c>
      <c r="H2232" s="1">
        <v>1</v>
      </c>
      <c r="I2232" s="2" t="s">
        <v>1977</v>
      </c>
    </row>
    <row r="2233" spans="1:9" x14ac:dyDescent="0.25">
      <c r="A2233" s="1" t="s">
        <v>3244</v>
      </c>
      <c r="B2233" s="1" t="s">
        <v>376</v>
      </c>
      <c r="C2233" s="3">
        <v>2015</v>
      </c>
      <c r="D2233" s="5">
        <v>52418</v>
      </c>
      <c r="E2233" s="1">
        <v>1</v>
      </c>
      <c r="F2233" s="1">
        <v>325000</v>
      </c>
      <c r="G2233" s="1" t="s">
        <v>1941</v>
      </c>
      <c r="H2233" s="1">
        <v>1</v>
      </c>
      <c r="I2233" s="2" t="s">
        <v>1978</v>
      </c>
    </row>
    <row r="2234" spans="1:9" x14ac:dyDescent="0.25">
      <c r="A2234" s="1" t="s">
        <v>3244</v>
      </c>
      <c r="B2234" s="1" t="s">
        <v>1748</v>
      </c>
      <c r="C2234" s="3">
        <v>2017</v>
      </c>
      <c r="D2234" s="5">
        <v>38241</v>
      </c>
      <c r="E2234" s="1">
        <v>1</v>
      </c>
      <c r="F2234" s="1">
        <v>279000</v>
      </c>
      <c r="G2234" s="1" t="s">
        <v>1941</v>
      </c>
      <c r="H2234" s="1">
        <v>1</v>
      </c>
      <c r="I2234" s="2" t="s">
        <v>1979</v>
      </c>
    </row>
    <row r="2235" spans="1:9" x14ac:dyDescent="0.25">
      <c r="A2235" s="1" t="s">
        <v>30</v>
      </c>
      <c r="B2235" s="1" t="s">
        <v>947</v>
      </c>
      <c r="C2235" s="3">
        <v>2013</v>
      </c>
      <c r="D2235" s="5">
        <v>60960</v>
      </c>
      <c r="E2235" s="1">
        <v>1</v>
      </c>
      <c r="F2235" s="1">
        <v>349000</v>
      </c>
      <c r="G2235" s="1" t="s">
        <v>1941</v>
      </c>
      <c r="H2235" s="1">
        <v>1</v>
      </c>
      <c r="I2235" s="2" t="s">
        <v>1980</v>
      </c>
    </row>
    <row r="2236" spans="1:9" x14ac:dyDescent="0.25">
      <c r="A2236" s="1" t="s">
        <v>30</v>
      </c>
      <c r="B2236" s="1" t="s">
        <v>1981</v>
      </c>
      <c r="C2236" s="3">
        <v>2013</v>
      </c>
      <c r="D2236" s="5">
        <v>65777</v>
      </c>
      <c r="E2236" s="1">
        <v>0</v>
      </c>
      <c r="F2236" s="1">
        <v>339000</v>
      </c>
      <c r="G2236" s="1" t="s">
        <v>1941</v>
      </c>
      <c r="H2236" s="1">
        <v>1</v>
      </c>
      <c r="I2236" s="2" t="s">
        <v>1982</v>
      </c>
    </row>
    <row r="2237" spans="1:9" x14ac:dyDescent="0.25">
      <c r="A2237" s="1" t="s">
        <v>3</v>
      </c>
      <c r="B2237" s="1" t="s">
        <v>942</v>
      </c>
      <c r="C2237" s="3">
        <v>2017</v>
      </c>
      <c r="D2237" s="5">
        <v>35516</v>
      </c>
      <c r="E2237" s="1">
        <v>0</v>
      </c>
      <c r="F2237" s="1">
        <v>849000</v>
      </c>
      <c r="G2237" s="1" t="s">
        <v>1941</v>
      </c>
      <c r="H2237" s="1">
        <v>1</v>
      </c>
      <c r="I2237" s="2" t="s">
        <v>1983</v>
      </c>
    </row>
    <row r="2238" spans="1:9" x14ac:dyDescent="0.25">
      <c r="A2238" s="1" t="s">
        <v>68</v>
      </c>
      <c r="B2238" s="1" t="s">
        <v>1721</v>
      </c>
      <c r="C2238" s="3">
        <v>2017</v>
      </c>
      <c r="D2238" s="5">
        <v>26263</v>
      </c>
      <c r="E2238" s="1">
        <v>1</v>
      </c>
      <c r="F2238" s="1">
        <v>349000</v>
      </c>
      <c r="G2238" s="1" t="s">
        <v>1941</v>
      </c>
      <c r="H2238" s="1">
        <v>1</v>
      </c>
      <c r="I2238" s="2" t="s">
        <v>1984</v>
      </c>
    </row>
    <row r="2239" spans="1:9" x14ac:dyDescent="0.25">
      <c r="A2239" s="1" t="s">
        <v>30</v>
      </c>
      <c r="B2239" s="1" t="s">
        <v>1985</v>
      </c>
      <c r="C2239" s="3">
        <v>2020</v>
      </c>
      <c r="D2239" s="5">
        <v>31193</v>
      </c>
      <c r="E2239" s="1">
        <v>0</v>
      </c>
      <c r="F2239" s="1">
        <v>849000</v>
      </c>
      <c r="G2239" s="1" t="s">
        <v>1941</v>
      </c>
      <c r="H2239" s="1">
        <v>1</v>
      </c>
      <c r="I2239" s="2" t="s">
        <v>1986</v>
      </c>
    </row>
    <row r="2240" spans="1:9" x14ac:dyDescent="0.25">
      <c r="A2240" s="1" t="s">
        <v>3244</v>
      </c>
      <c r="B2240" s="1" t="s">
        <v>1748</v>
      </c>
      <c r="C2240" s="3">
        <v>2017</v>
      </c>
      <c r="D2240" s="5">
        <v>38241</v>
      </c>
      <c r="E2240" s="1">
        <v>1</v>
      </c>
      <c r="F2240" s="1">
        <v>279000</v>
      </c>
      <c r="G2240" s="1" t="s">
        <v>1941</v>
      </c>
      <c r="H2240" s="1">
        <v>1</v>
      </c>
      <c r="I2240" s="2" t="s">
        <v>1987</v>
      </c>
    </row>
    <row r="2241" spans="1:9" x14ac:dyDescent="0.25">
      <c r="A2241" s="1" t="s">
        <v>3244</v>
      </c>
      <c r="B2241" s="1" t="s">
        <v>376</v>
      </c>
      <c r="C2241" s="3">
        <v>2014</v>
      </c>
      <c r="D2241" s="5">
        <v>56932</v>
      </c>
      <c r="E2241" s="1">
        <v>0</v>
      </c>
      <c r="F2241" s="1">
        <v>325000</v>
      </c>
      <c r="G2241" s="1" t="s">
        <v>1941</v>
      </c>
      <c r="H2241" s="1">
        <v>1</v>
      </c>
      <c r="I2241" s="2" t="s">
        <v>1988</v>
      </c>
    </row>
    <row r="2242" spans="1:9" x14ac:dyDescent="0.25">
      <c r="A2242" s="1" t="s">
        <v>51</v>
      </c>
      <c r="B2242" s="1" t="s">
        <v>1989</v>
      </c>
      <c r="C2242" s="3">
        <v>2009</v>
      </c>
      <c r="D2242" s="5">
        <v>80000</v>
      </c>
      <c r="E2242" s="1">
        <v>1</v>
      </c>
      <c r="F2242" s="1">
        <v>275000</v>
      </c>
      <c r="G2242" s="1" t="s">
        <v>1941</v>
      </c>
      <c r="H2242" s="1">
        <v>2</v>
      </c>
      <c r="I2242" s="2" t="s">
        <v>1990</v>
      </c>
    </row>
    <row r="2243" spans="1:9" x14ac:dyDescent="0.25">
      <c r="A2243" s="1" t="s">
        <v>3244</v>
      </c>
      <c r="B2243" s="1" t="s">
        <v>1991</v>
      </c>
      <c r="C2243" s="3">
        <v>2011</v>
      </c>
      <c r="D2243" s="5">
        <v>71000</v>
      </c>
      <c r="E2243" s="1">
        <v>1</v>
      </c>
      <c r="F2243" s="1">
        <v>239000</v>
      </c>
      <c r="G2243" s="1" t="s">
        <v>1941</v>
      </c>
      <c r="H2243" s="1">
        <v>1</v>
      </c>
      <c r="I2243" s="2" t="s">
        <v>1992</v>
      </c>
    </row>
    <row r="2244" spans="1:9" x14ac:dyDescent="0.25">
      <c r="A2244" s="1" t="s">
        <v>3244</v>
      </c>
      <c r="B2244" s="1" t="s">
        <v>1993</v>
      </c>
      <c r="C2244" s="3">
        <v>2014</v>
      </c>
      <c r="D2244" s="5">
        <v>42000</v>
      </c>
      <c r="E2244" s="1">
        <v>1</v>
      </c>
      <c r="F2244" s="1">
        <v>239000</v>
      </c>
      <c r="G2244" s="1" t="s">
        <v>1941</v>
      </c>
      <c r="H2244" s="1">
        <v>1</v>
      </c>
      <c r="I2244" s="2" t="s">
        <v>1994</v>
      </c>
    </row>
    <row r="2245" spans="1:9" x14ac:dyDescent="0.25">
      <c r="A2245" s="1" t="s">
        <v>1945</v>
      </c>
      <c r="B2245" s="1" t="s">
        <v>1946</v>
      </c>
      <c r="C2245" s="3">
        <v>2013</v>
      </c>
      <c r="D2245" s="5">
        <v>57000</v>
      </c>
      <c r="E2245" s="1">
        <v>1</v>
      </c>
      <c r="F2245" s="1">
        <v>499000</v>
      </c>
      <c r="G2245" s="1" t="s">
        <v>1941</v>
      </c>
      <c r="H2245" s="1">
        <v>2</v>
      </c>
      <c r="I2245" s="2" t="s">
        <v>1995</v>
      </c>
    </row>
    <row r="2246" spans="1:9" x14ac:dyDescent="0.25">
      <c r="A2246" s="1" t="s">
        <v>3343</v>
      </c>
      <c r="B2246" s="1" t="s">
        <v>1996</v>
      </c>
      <c r="C2246" s="3">
        <v>2012</v>
      </c>
      <c r="D2246" s="5">
        <v>57000</v>
      </c>
      <c r="E2246" s="1">
        <v>0</v>
      </c>
      <c r="F2246" s="1">
        <v>1350000</v>
      </c>
      <c r="G2246" s="1" t="s">
        <v>1941</v>
      </c>
      <c r="H2246" s="1">
        <v>2</v>
      </c>
      <c r="I2246" s="2" t="s">
        <v>1997</v>
      </c>
    </row>
    <row r="2247" spans="1:9" x14ac:dyDescent="0.25">
      <c r="A2247" s="1" t="s">
        <v>3435</v>
      </c>
      <c r="B2247" s="1" t="s">
        <v>1998</v>
      </c>
      <c r="C2247" s="3">
        <v>2020</v>
      </c>
      <c r="D2247" s="5">
        <v>55000</v>
      </c>
      <c r="E2247" s="1">
        <v>1</v>
      </c>
      <c r="F2247" s="1">
        <v>1459000</v>
      </c>
      <c r="G2247" s="1" t="s">
        <v>1941</v>
      </c>
      <c r="H2247" s="1">
        <v>1</v>
      </c>
      <c r="I2247" s="2" t="s">
        <v>1999</v>
      </c>
    </row>
    <row r="2248" spans="1:9" x14ac:dyDescent="0.25">
      <c r="A2248" s="1" t="s">
        <v>3244</v>
      </c>
      <c r="B2248" s="1" t="s">
        <v>2000</v>
      </c>
      <c r="C2248" s="3">
        <v>2016</v>
      </c>
      <c r="D2248" s="5">
        <v>55000</v>
      </c>
      <c r="E2248" s="1">
        <v>1</v>
      </c>
      <c r="F2248" s="1">
        <v>589000</v>
      </c>
      <c r="G2248" s="1" t="s">
        <v>1941</v>
      </c>
      <c r="H2248" s="1">
        <v>2</v>
      </c>
      <c r="I2248" s="2" t="s">
        <v>2001</v>
      </c>
    </row>
    <row r="2249" spans="1:9" x14ac:dyDescent="0.25">
      <c r="A2249" s="1" t="s">
        <v>30</v>
      </c>
      <c r="B2249" s="1" t="s">
        <v>1948</v>
      </c>
      <c r="C2249" s="3">
        <v>2009</v>
      </c>
      <c r="D2249" s="5">
        <v>62000</v>
      </c>
      <c r="E2249" s="1">
        <v>1</v>
      </c>
      <c r="F2249" s="1">
        <f>1.8 *100000</f>
        <v>180000</v>
      </c>
      <c r="G2249" s="1" t="s">
        <v>1941</v>
      </c>
      <c r="H2249" s="1">
        <v>2</v>
      </c>
      <c r="I2249" s="2" t="s">
        <v>2002</v>
      </c>
    </row>
    <row r="2250" spans="1:9" x14ac:dyDescent="0.25">
      <c r="A2250" s="1" t="s">
        <v>30</v>
      </c>
      <c r="B2250" s="1" t="s">
        <v>2003</v>
      </c>
      <c r="C2250" s="3">
        <v>2011</v>
      </c>
      <c r="D2250" s="5">
        <v>69000</v>
      </c>
      <c r="E2250" s="1">
        <v>1</v>
      </c>
      <c r="F2250" s="1">
        <v>225000</v>
      </c>
      <c r="G2250" s="1" t="s">
        <v>1941</v>
      </c>
      <c r="H2250" s="1">
        <v>2</v>
      </c>
      <c r="I2250" s="2" t="s">
        <v>2004</v>
      </c>
    </row>
    <row r="2251" spans="1:9" x14ac:dyDescent="0.25">
      <c r="A2251" s="1" t="s">
        <v>3</v>
      </c>
      <c r="B2251" s="1" t="s">
        <v>389</v>
      </c>
      <c r="C2251" s="3">
        <v>2013</v>
      </c>
      <c r="D2251" s="5">
        <v>23927</v>
      </c>
      <c r="E2251" s="1">
        <v>1</v>
      </c>
      <c r="F2251" s="1">
        <v>239000</v>
      </c>
      <c r="G2251" s="1" t="s">
        <v>1941</v>
      </c>
      <c r="H2251" s="1">
        <v>1</v>
      </c>
      <c r="I2251" s="2" t="s">
        <v>2005</v>
      </c>
    </row>
    <row r="2252" spans="1:9" x14ac:dyDescent="0.25">
      <c r="A2252" s="1" t="s">
        <v>3244</v>
      </c>
      <c r="B2252" s="1" t="s">
        <v>902</v>
      </c>
      <c r="C2252" s="3">
        <v>2018</v>
      </c>
      <c r="D2252" s="5">
        <v>41208</v>
      </c>
      <c r="E2252" s="1">
        <v>1</v>
      </c>
      <c r="F2252" s="1">
        <v>524000</v>
      </c>
      <c r="G2252" s="1" t="s">
        <v>1941</v>
      </c>
      <c r="H2252" s="1">
        <v>1</v>
      </c>
      <c r="I2252" s="2" t="s">
        <v>2006</v>
      </c>
    </row>
    <row r="2253" spans="1:9" x14ac:dyDescent="0.25">
      <c r="A2253" s="1" t="s">
        <v>3244</v>
      </c>
      <c r="B2253" s="1" t="s">
        <v>826</v>
      </c>
      <c r="C2253" s="3">
        <v>2017</v>
      </c>
      <c r="D2253" s="5">
        <v>49040</v>
      </c>
      <c r="E2253" s="1">
        <v>0</v>
      </c>
      <c r="F2253" s="1">
        <v>438999.99999999994</v>
      </c>
      <c r="G2253" s="1" t="s">
        <v>1941</v>
      </c>
      <c r="H2253" s="1">
        <v>1</v>
      </c>
      <c r="I2253" s="2" t="s">
        <v>2007</v>
      </c>
    </row>
    <row r="2254" spans="1:9" x14ac:dyDescent="0.25">
      <c r="A2254" s="1" t="s">
        <v>30</v>
      </c>
      <c r="B2254" s="1" t="s">
        <v>2008</v>
      </c>
      <c r="C2254" s="3">
        <v>2015</v>
      </c>
      <c r="D2254" s="5">
        <v>52242</v>
      </c>
      <c r="E2254" s="1">
        <v>1</v>
      </c>
      <c r="F2254" s="1">
        <v>399000</v>
      </c>
      <c r="G2254" s="1" t="s">
        <v>1941</v>
      </c>
      <c r="H2254" s="1">
        <v>1</v>
      </c>
      <c r="I2254" s="2" t="s">
        <v>2009</v>
      </c>
    </row>
    <row r="2255" spans="1:9" x14ac:dyDescent="0.25">
      <c r="A2255" s="1" t="s">
        <v>3244</v>
      </c>
      <c r="B2255" s="1" t="s">
        <v>341</v>
      </c>
      <c r="C2255" s="3">
        <v>2018</v>
      </c>
      <c r="D2255" s="5">
        <v>29195</v>
      </c>
      <c r="E2255" s="1">
        <v>1</v>
      </c>
      <c r="F2255" s="1">
        <v>549000</v>
      </c>
      <c r="G2255" s="1" t="s">
        <v>1941</v>
      </c>
      <c r="H2255" s="1">
        <v>1</v>
      </c>
      <c r="I2255" s="2" t="s">
        <v>2010</v>
      </c>
    </row>
    <row r="2256" spans="1:9" x14ac:dyDescent="0.25">
      <c r="A2256" s="1" t="s">
        <v>3</v>
      </c>
      <c r="B2256" s="1" t="s">
        <v>984</v>
      </c>
      <c r="C2256" s="3">
        <v>2019</v>
      </c>
      <c r="D2256" s="5">
        <v>21574</v>
      </c>
      <c r="E2256" s="1">
        <v>0</v>
      </c>
      <c r="F2256" s="1">
        <v>779000</v>
      </c>
      <c r="G2256" s="1" t="s">
        <v>1941</v>
      </c>
      <c r="H2256" s="1">
        <v>1</v>
      </c>
      <c r="I2256" s="2" t="s">
        <v>2011</v>
      </c>
    </row>
    <row r="2257" spans="1:9" x14ac:dyDescent="0.25">
      <c r="A2257" s="1" t="s">
        <v>30</v>
      </c>
      <c r="B2257" s="1" t="s">
        <v>2012</v>
      </c>
      <c r="C2257" s="3">
        <v>2018</v>
      </c>
      <c r="D2257" s="5">
        <v>53541</v>
      </c>
      <c r="E2257" s="1">
        <v>1</v>
      </c>
      <c r="F2257" s="1">
        <v>799000</v>
      </c>
      <c r="G2257" s="1" t="s">
        <v>1941</v>
      </c>
      <c r="H2257" s="1">
        <v>1</v>
      </c>
      <c r="I2257" s="2" t="s">
        <v>2013</v>
      </c>
    </row>
    <row r="2258" spans="1:9" x14ac:dyDescent="0.25">
      <c r="A2258" s="1" t="s">
        <v>30</v>
      </c>
      <c r="B2258" s="1" t="s">
        <v>1580</v>
      </c>
      <c r="C2258" s="3">
        <v>2015</v>
      </c>
      <c r="D2258" s="5">
        <v>49015</v>
      </c>
      <c r="E2258" s="1">
        <v>0</v>
      </c>
      <c r="F2258" s="1">
        <v>469000.00000000012</v>
      </c>
      <c r="G2258" s="1" t="s">
        <v>1941</v>
      </c>
      <c r="H2258" s="1">
        <v>1</v>
      </c>
      <c r="I2258" s="2" t="s">
        <v>2014</v>
      </c>
    </row>
    <row r="2259" spans="1:9" x14ac:dyDescent="0.25">
      <c r="A2259" s="1" t="s">
        <v>156</v>
      </c>
      <c r="B2259" s="1" t="s">
        <v>2015</v>
      </c>
      <c r="C2259" s="3">
        <v>2020</v>
      </c>
      <c r="D2259" s="5">
        <v>8677</v>
      </c>
      <c r="E2259" s="1">
        <v>1</v>
      </c>
      <c r="F2259" s="1">
        <v>5499000</v>
      </c>
      <c r="G2259" s="1" t="s">
        <v>1941</v>
      </c>
      <c r="H2259" s="1">
        <v>1</v>
      </c>
      <c r="I2259" s="2" t="s">
        <v>2016</v>
      </c>
    </row>
    <row r="2260" spans="1:9" x14ac:dyDescent="0.25">
      <c r="A2260" s="1" t="s">
        <v>3244</v>
      </c>
      <c r="B2260" s="1" t="s">
        <v>2017</v>
      </c>
      <c r="C2260" s="3">
        <v>2020</v>
      </c>
      <c r="D2260" s="5">
        <v>30928</v>
      </c>
      <c r="E2260" s="1">
        <v>1</v>
      </c>
      <c r="F2260" s="1">
        <v>1030000.0000000002</v>
      </c>
      <c r="G2260" s="1" t="s">
        <v>1941</v>
      </c>
      <c r="H2260" s="1">
        <v>1</v>
      </c>
      <c r="I2260" s="2" t="s">
        <v>2018</v>
      </c>
    </row>
    <row r="2261" spans="1:9" x14ac:dyDescent="0.25">
      <c r="A2261" s="1" t="s">
        <v>412</v>
      </c>
      <c r="B2261" s="1" t="s">
        <v>690</v>
      </c>
      <c r="C2261" s="3">
        <v>2014</v>
      </c>
      <c r="D2261" s="5">
        <v>35186</v>
      </c>
      <c r="E2261" s="1">
        <v>1</v>
      </c>
      <c r="F2261" s="1">
        <v>1850000</v>
      </c>
      <c r="G2261" s="1" t="s">
        <v>1941</v>
      </c>
      <c r="H2261" s="1">
        <v>1</v>
      </c>
      <c r="I2261" s="2" t="s">
        <v>2019</v>
      </c>
    </row>
    <row r="2262" spans="1:9" x14ac:dyDescent="0.25">
      <c r="A2262" s="1" t="s">
        <v>3</v>
      </c>
      <c r="B2262" s="1" t="s">
        <v>2020</v>
      </c>
      <c r="C2262" s="3">
        <v>2018</v>
      </c>
      <c r="D2262" s="5">
        <v>34178</v>
      </c>
      <c r="E2262" s="1">
        <v>0</v>
      </c>
      <c r="F2262" s="1">
        <v>885000</v>
      </c>
      <c r="G2262" s="1" t="s">
        <v>1941</v>
      </c>
      <c r="H2262" s="1">
        <v>1</v>
      </c>
      <c r="I2262" s="2" t="s">
        <v>2021</v>
      </c>
    </row>
    <row r="2263" spans="1:9" x14ac:dyDescent="0.25">
      <c r="A2263" s="1" t="s">
        <v>412</v>
      </c>
      <c r="B2263" s="1" t="s">
        <v>2022</v>
      </c>
      <c r="C2263" s="3">
        <v>2014</v>
      </c>
      <c r="D2263" s="5">
        <v>34085</v>
      </c>
      <c r="E2263" s="1">
        <v>1</v>
      </c>
      <c r="F2263" s="1">
        <v>1650000</v>
      </c>
      <c r="G2263" s="1" t="s">
        <v>1941</v>
      </c>
      <c r="H2263" s="1">
        <v>1</v>
      </c>
      <c r="I2263" s="2" t="s">
        <v>2023</v>
      </c>
    </row>
    <row r="2264" spans="1:9" x14ac:dyDescent="0.25">
      <c r="A2264" s="1" t="s">
        <v>3</v>
      </c>
      <c r="B2264" s="1" t="s">
        <v>2020</v>
      </c>
      <c r="C2264" s="3">
        <v>2018</v>
      </c>
      <c r="D2264" s="5">
        <v>34178</v>
      </c>
      <c r="E2264" s="1">
        <v>0</v>
      </c>
      <c r="F2264" s="1">
        <v>885000</v>
      </c>
      <c r="G2264" s="1" t="s">
        <v>1941</v>
      </c>
      <c r="H2264" s="1">
        <v>1</v>
      </c>
      <c r="I2264" s="2" t="s">
        <v>2024</v>
      </c>
    </row>
    <row r="2265" spans="1:9" x14ac:dyDescent="0.25">
      <c r="A2265" s="1" t="s">
        <v>39</v>
      </c>
      <c r="B2265" s="1" t="s">
        <v>2025</v>
      </c>
      <c r="C2265" s="3">
        <v>2017</v>
      </c>
      <c r="D2265" s="5">
        <v>36049</v>
      </c>
      <c r="E2265" s="1">
        <v>1</v>
      </c>
      <c r="F2265" s="1">
        <v>3599000</v>
      </c>
      <c r="G2265" s="1" t="s">
        <v>1941</v>
      </c>
      <c r="H2265" s="1">
        <v>1</v>
      </c>
      <c r="I2265" s="2" t="s">
        <v>2026</v>
      </c>
    </row>
    <row r="2266" spans="1:9" x14ac:dyDescent="0.25">
      <c r="A2266" s="1" t="s">
        <v>412</v>
      </c>
      <c r="B2266" s="1" t="s">
        <v>2027</v>
      </c>
      <c r="C2266" s="3">
        <v>2015</v>
      </c>
      <c r="D2266" s="5">
        <v>38300</v>
      </c>
      <c r="E2266" s="1">
        <v>0</v>
      </c>
      <c r="F2266" s="1">
        <v>3900000</v>
      </c>
      <c r="G2266" s="1" t="s">
        <v>1941</v>
      </c>
      <c r="H2266" s="1">
        <v>1</v>
      </c>
      <c r="I2266" s="2" t="s">
        <v>2028</v>
      </c>
    </row>
    <row r="2267" spans="1:9" x14ac:dyDescent="0.25">
      <c r="A2267" s="1" t="s">
        <v>21</v>
      </c>
      <c r="B2267" s="1" t="s">
        <v>688</v>
      </c>
      <c r="C2267" s="3">
        <v>2016</v>
      </c>
      <c r="D2267" s="5">
        <v>36204</v>
      </c>
      <c r="E2267" s="1">
        <v>1</v>
      </c>
      <c r="F2267" s="1">
        <v>890000</v>
      </c>
      <c r="G2267" s="1" t="s">
        <v>1941</v>
      </c>
      <c r="H2267" s="1">
        <v>1</v>
      </c>
      <c r="I2267" s="2" t="s">
        <v>2029</v>
      </c>
    </row>
    <row r="2268" spans="1:9" x14ac:dyDescent="0.25">
      <c r="A2268" s="1" t="s">
        <v>21</v>
      </c>
      <c r="B2268" s="1" t="s">
        <v>2030</v>
      </c>
      <c r="C2268" s="3">
        <v>2015</v>
      </c>
      <c r="D2268" s="5">
        <v>32600</v>
      </c>
      <c r="E2268" s="1">
        <v>1</v>
      </c>
      <c r="F2268" s="1">
        <v>434999.99999999994</v>
      </c>
      <c r="G2268" s="1" t="s">
        <v>1941</v>
      </c>
      <c r="H2268" s="1">
        <v>1</v>
      </c>
      <c r="I2268" s="2" t="s">
        <v>2031</v>
      </c>
    </row>
    <row r="2269" spans="1:9" x14ac:dyDescent="0.25">
      <c r="A2269" s="1" t="s">
        <v>156</v>
      </c>
      <c r="B2269" s="1" t="s">
        <v>936</v>
      </c>
      <c r="C2269" s="3">
        <v>2015</v>
      </c>
      <c r="D2269" s="5">
        <v>30698</v>
      </c>
      <c r="E2269" s="1">
        <v>1</v>
      </c>
      <c r="F2269" s="1">
        <v>1989999.9999999995</v>
      </c>
      <c r="G2269" s="1" t="s">
        <v>1941</v>
      </c>
      <c r="H2269" s="1">
        <v>1</v>
      </c>
      <c r="I2269" s="2" t="s">
        <v>2032</v>
      </c>
    </row>
    <row r="2270" spans="1:9" x14ac:dyDescent="0.25">
      <c r="A2270" s="1" t="s">
        <v>3244</v>
      </c>
      <c r="B2270" s="1" t="s">
        <v>2017</v>
      </c>
      <c r="C2270" s="3">
        <v>2020</v>
      </c>
      <c r="D2270" s="5">
        <v>30928</v>
      </c>
      <c r="E2270" s="1">
        <v>0</v>
      </c>
      <c r="F2270" s="1">
        <v>1030000.0000000002</v>
      </c>
      <c r="G2270" s="1" t="s">
        <v>1941</v>
      </c>
      <c r="H2270" s="1">
        <v>1</v>
      </c>
      <c r="I2270" s="2" t="s">
        <v>2033</v>
      </c>
    </row>
    <row r="2271" spans="1:9" x14ac:dyDescent="0.25">
      <c r="A2271" s="1" t="s">
        <v>412</v>
      </c>
      <c r="B2271" s="1" t="s">
        <v>690</v>
      </c>
      <c r="C2271" s="3">
        <v>2014</v>
      </c>
      <c r="D2271" s="5">
        <v>35186</v>
      </c>
      <c r="E2271" s="1">
        <v>0</v>
      </c>
      <c r="F2271" s="1">
        <v>1850000</v>
      </c>
      <c r="G2271" s="1" t="s">
        <v>1941</v>
      </c>
      <c r="H2271" s="1">
        <v>1</v>
      </c>
      <c r="I2271" s="2" t="s">
        <v>2034</v>
      </c>
    </row>
    <row r="2272" spans="1:9" x14ac:dyDescent="0.25">
      <c r="A2272" s="1" t="s">
        <v>3343</v>
      </c>
      <c r="B2272" s="1" t="s">
        <v>2035</v>
      </c>
      <c r="C2272" s="3">
        <v>2015</v>
      </c>
      <c r="D2272" s="5">
        <v>32002</v>
      </c>
      <c r="E2272" s="1">
        <v>0</v>
      </c>
      <c r="F2272" s="1">
        <v>3299000</v>
      </c>
      <c r="G2272" s="1" t="s">
        <v>1941</v>
      </c>
      <c r="H2272" s="1">
        <v>2</v>
      </c>
      <c r="I2272" s="2" t="s">
        <v>2036</v>
      </c>
    </row>
    <row r="2273" spans="1:9" x14ac:dyDescent="0.25">
      <c r="A2273" s="1" t="s">
        <v>3343</v>
      </c>
      <c r="B2273" s="1" t="s">
        <v>806</v>
      </c>
      <c r="C2273" s="3">
        <v>2016</v>
      </c>
      <c r="D2273" s="5">
        <v>39414</v>
      </c>
      <c r="E2273" s="1">
        <v>0</v>
      </c>
      <c r="F2273" s="1">
        <v>1798999.9999999995</v>
      </c>
      <c r="G2273" s="1" t="s">
        <v>1941</v>
      </c>
      <c r="H2273" s="1">
        <v>2</v>
      </c>
      <c r="I2273" s="2" t="s">
        <v>2037</v>
      </c>
    </row>
    <row r="2274" spans="1:9" x14ac:dyDescent="0.25">
      <c r="A2274" s="1" t="s">
        <v>3</v>
      </c>
      <c r="B2274" s="1" t="s">
        <v>2020</v>
      </c>
      <c r="C2274" s="3">
        <v>2017</v>
      </c>
      <c r="D2274" s="5">
        <v>57157</v>
      </c>
      <c r="E2274" s="1">
        <v>1</v>
      </c>
      <c r="F2274" s="1">
        <v>750000</v>
      </c>
      <c r="G2274" s="1" t="s">
        <v>1941</v>
      </c>
      <c r="H2274" s="1">
        <v>1</v>
      </c>
      <c r="I2274" s="2" t="s">
        <v>2038</v>
      </c>
    </row>
    <row r="2275" spans="1:9" x14ac:dyDescent="0.25">
      <c r="A2275" s="1" t="s">
        <v>3343</v>
      </c>
      <c r="B2275" s="1" t="s">
        <v>1646</v>
      </c>
      <c r="C2275" s="3">
        <v>2020</v>
      </c>
      <c r="D2275" s="5">
        <v>4811</v>
      </c>
      <c r="E2275" s="1">
        <v>0</v>
      </c>
      <c r="F2275" s="1">
        <v>4199000</v>
      </c>
      <c r="G2275" s="1" t="s">
        <v>1941</v>
      </c>
      <c r="H2275" s="1">
        <v>1</v>
      </c>
      <c r="I2275" s="2" t="s">
        <v>2039</v>
      </c>
    </row>
    <row r="2276" spans="1:9" x14ac:dyDescent="0.25">
      <c r="A2276" s="1" t="s">
        <v>244</v>
      </c>
      <c r="B2276" s="1" t="s">
        <v>2040</v>
      </c>
      <c r="C2276" s="3">
        <v>2019</v>
      </c>
      <c r="D2276" s="5">
        <v>39135</v>
      </c>
      <c r="E2276" s="1">
        <v>1</v>
      </c>
      <c r="F2276" s="1">
        <v>2999000</v>
      </c>
      <c r="G2276" s="1" t="s">
        <v>1941</v>
      </c>
      <c r="H2276" s="1">
        <v>2</v>
      </c>
      <c r="I2276" s="2" t="s">
        <v>2041</v>
      </c>
    </row>
    <row r="2277" spans="1:9" x14ac:dyDescent="0.25">
      <c r="A2277" s="1" t="s">
        <v>156</v>
      </c>
      <c r="B2277" s="1" t="s">
        <v>2042</v>
      </c>
      <c r="C2277" s="3">
        <v>2020</v>
      </c>
      <c r="D2277" s="5">
        <v>9579</v>
      </c>
      <c r="E2277" s="1">
        <v>1</v>
      </c>
      <c r="F2277" s="1">
        <v>8599000</v>
      </c>
      <c r="G2277" s="1" t="s">
        <v>1941</v>
      </c>
      <c r="H2277" s="1">
        <v>1</v>
      </c>
      <c r="I2277" s="2" t="s">
        <v>2043</v>
      </c>
    </row>
    <row r="2278" spans="1:9" x14ac:dyDescent="0.25">
      <c r="A2278" s="1" t="s">
        <v>3319</v>
      </c>
      <c r="B2278" s="1" t="s">
        <v>715</v>
      </c>
      <c r="C2278" s="3">
        <v>2017</v>
      </c>
      <c r="D2278" s="5">
        <v>19000</v>
      </c>
      <c r="E2278" s="1">
        <v>0</v>
      </c>
      <c r="F2278" s="1">
        <v>3599000</v>
      </c>
      <c r="G2278" s="1" t="s">
        <v>1941</v>
      </c>
      <c r="H2278" s="1">
        <v>2</v>
      </c>
      <c r="I2278" s="2" t="s">
        <v>2044</v>
      </c>
    </row>
    <row r="2279" spans="1:9" x14ac:dyDescent="0.25">
      <c r="A2279" s="1" t="s">
        <v>3435</v>
      </c>
      <c r="B2279" s="1" t="s">
        <v>1222</v>
      </c>
      <c r="C2279" s="3">
        <v>2021</v>
      </c>
      <c r="D2279" s="5">
        <v>46921</v>
      </c>
      <c r="E2279" s="1">
        <v>1</v>
      </c>
      <c r="F2279" s="1">
        <v>3599000</v>
      </c>
      <c r="G2279" s="1" t="s">
        <v>1941</v>
      </c>
      <c r="H2279" s="1">
        <v>1</v>
      </c>
      <c r="I2279" s="2" t="s">
        <v>2045</v>
      </c>
    </row>
    <row r="2280" spans="1:9" x14ac:dyDescent="0.25">
      <c r="A2280" s="1" t="s">
        <v>3343</v>
      </c>
      <c r="B2280" s="1" t="s">
        <v>2046</v>
      </c>
      <c r="C2280" s="3">
        <v>2018</v>
      </c>
      <c r="D2280" s="5">
        <v>16413</v>
      </c>
      <c r="E2280" s="1">
        <v>1</v>
      </c>
      <c r="F2280" s="1">
        <v>2399000</v>
      </c>
      <c r="G2280" s="1" t="s">
        <v>1941</v>
      </c>
      <c r="H2280" s="1">
        <v>2</v>
      </c>
      <c r="I2280" s="2" t="s">
        <v>2047</v>
      </c>
    </row>
    <row r="2281" spans="1:9" x14ac:dyDescent="0.25">
      <c r="A2281" s="1" t="s">
        <v>156</v>
      </c>
      <c r="B2281" s="1" t="s">
        <v>2048</v>
      </c>
      <c r="C2281" s="3">
        <v>2015</v>
      </c>
      <c r="D2281" s="5">
        <v>70348</v>
      </c>
      <c r="E2281" s="1">
        <v>1</v>
      </c>
      <c r="F2281" s="1">
        <v>2048999.9999999995</v>
      </c>
      <c r="G2281" s="1" t="s">
        <v>1941</v>
      </c>
      <c r="H2281" s="1">
        <v>1</v>
      </c>
      <c r="I2281" s="2" t="s">
        <v>2049</v>
      </c>
    </row>
    <row r="2282" spans="1:9" x14ac:dyDescent="0.25">
      <c r="A2282" s="1" t="s">
        <v>39</v>
      </c>
      <c r="B2282" s="1" t="s">
        <v>651</v>
      </c>
      <c r="C2282" s="3">
        <v>2019</v>
      </c>
      <c r="D2282" s="5">
        <v>22020</v>
      </c>
      <c r="E2282" s="1">
        <v>1</v>
      </c>
      <c r="F2282" s="1">
        <v>6698999.9999999991</v>
      </c>
      <c r="G2282" s="1" t="s">
        <v>1941</v>
      </c>
      <c r="H2282" s="1">
        <v>1</v>
      </c>
      <c r="I2282" s="2" t="s">
        <v>2050</v>
      </c>
    </row>
    <row r="2283" spans="1:9" x14ac:dyDescent="0.25">
      <c r="A2283" s="1" t="s">
        <v>21</v>
      </c>
      <c r="B2283" s="1" t="s">
        <v>2051</v>
      </c>
      <c r="C2283" s="3">
        <v>2011</v>
      </c>
      <c r="D2283" s="5">
        <v>88000</v>
      </c>
      <c r="E2283" s="1">
        <v>1</v>
      </c>
      <c r="F2283" s="1">
        <v>3200000</v>
      </c>
      <c r="G2283" s="1" t="s">
        <v>1941</v>
      </c>
      <c r="H2283" s="1">
        <v>1</v>
      </c>
      <c r="I2283" s="2" t="s">
        <v>2052</v>
      </c>
    </row>
    <row r="2284" spans="1:9" x14ac:dyDescent="0.25">
      <c r="A2284" s="1" t="s">
        <v>143</v>
      </c>
      <c r="B2284" s="1" t="s">
        <v>2053</v>
      </c>
      <c r="C2284" s="3">
        <v>2017</v>
      </c>
      <c r="D2284" s="5">
        <v>21000</v>
      </c>
      <c r="E2284" s="1">
        <v>1</v>
      </c>
      <c r="F2284" s="1">
        <v>2450000</v>
      </c>
      <c r="G2284" s="1" t="s">
        <v>1941</v>
      </c>
      <c r="H2284" s="1">
        <v>1</v>
      </c>
      <c r="I2284" s="2" t="s">
        <v>2054</v>
      </c>
    </row>
    <row r="2285" spans="1:9" x14ac:dyDescent="0.25">
      <c r="A2285" s="1" t="s">
        <v>143</v>
      </c>
      <c r="B2285" s="1" t="s">
        <v>2055</v>
      </c>
      <c r="C2285" s="3">
        <v>2019</v>
      </c>
      <c r="D2285" s="5">
        <v>16000</v>
      </c>
      <c r="E2285" s="1">
        <v>1</v>
      </c>
      <c r="F2285" s="1">
        <v>2850000</v>
      </c>
      <c r="G2285" s="1" t="s">
        <v>1941</v>
      </c>
      <c r="H2285" s="1">
        <v>1</v>
      </c>
      <c r="I2285" s="2" t="s">
        <v>2056</v>
      </c>
    </row>
    <row r="2286" spans="1:9" x14ac:dyDescent="0.25">
      <c r="A2286" s="1" t="s">
        <v>3343</v>
      </c>
      <c r="B2286" s="1" t="s">
        <v>393</v>
      </c>
      <c r="C2286" s="3">
        <v>2016</v>
      </c>
      <c r="D2286" s="5">
        <v>29000</v>
      </c>
      <c r="E2286" s="1">
        <v>1</v>
      </c>
      <c r="F2286" s="1">
        <v>2450000</v>
      </c>
      <c r="G2286" s="1" t="s">
        <v>1941</v>
      </c>
      <c r="H2286" s="1">
        <v>1</v>
      </c>
      <c r="I2286" s="2" t="s">
        <v>2057</v>
      </c>
    </row>
    <row r="2287" spans="1:9" x14ac:dyDescent="0.25">
      <c r="A2287" s="1" t="s">
        <v>3343</v>
      </c>
      <c r="B2287" s="1" t="s">
        <v>701</v>
      </c>
      <c r="C2287" s="3">
        <v>2015</v>
      </c>
      <c r="D2287" s="5">
        <v>28000</v>
      </c>
      <c r="E2287" s="1">
        <v>0</v>
      </c>
      <c r="F2287" s="1">
        <v>2200000</v>
      </c>
      <c r="G2287" s="1" t="s">
        <v>1941</v>
      </c>
      <c r="H2287" s="1">
        <v>2</v>
      </c>
      <c r="I2287" s="2" t="s">
        <v>2058</v>
      </c>
    </row>
    <row r="2288" spans="1:9" x14ac:dyDescent="0.25">
      <c r="A2288" s="1" t="s">
        <v>3343</v>
      </c>
      <c r="B2288" s="1" t="s">
        <v>393</v>
      </c>
      <c r="C2288" s="3">
        <v>2016</v>
      </c>
      <c r="D2288" s="5">
        <v>29000</v>
      </c>
      <c r="E2288" s="1">
        <v>1</v>
      </c>
      <c r="F2288" s="1">
        <v>2450000</v>
      </c>
      <c r="G2288" s="1" t="s">
        <v>1941</v>
      </c>
      <c r="H2288" s="1">
        <v>1</v>
      </c>
      <c r="I2288" s="2" t="s">
        <v>2059</v>
      </c>
    </row>
    <row r="2289" spans="1:9" x14ac:dyDescent="0.25">
      <c r="A2289" s="1" t="s">
        <v>3343</v>
      </c>
      <c r="B2289" s="1" t="s">
        <v>701</v>
      </c>
      <c r="C2289" s="3">
        <v>2015</v>
      </c>
      <c r="D2289" s="5">
        <v>28000</v>
      </c>
      <c r="E2289" s="1">
        <v>1</v>
      </c>
      <c r="F2289" s="1">
        <v>2200000</v>
      </c>
      <c r="G2289" s="1" t="s">
        <v>1941</v>
      </c>
      <c r="H2289" s="1">
        <v>2</v>
      </c>
      <c r="I2289" s="2" t="s">
        <v>2060</v>
      </c>
    </row>
    <row r="2290" spans="1:9" x14ac:dyDescent="0.25">
      <c r="A2290" s="1" t="s">
        <v>156</v>
      </c>
      <c r="B2290" s="1" t="s">
        <v>574</v>
      </c>
      <c r="C2290" s="3">
        <v>2020</v>
      </c>
      <c r="D2290" s="5">
        <v>19000</v>
      </c>
      <c r="E2290" s="1">
        <v>0</v>
      </c>
      <c r="F2290" s="1">
        <v>3350000</v>
      </c>
      <c r="G2290" s="1" t="s">
        <v>1941</v>
      </c>
      <c r="H2290" s="1">
        <v>1</v>
      </c>
      <c r="I2290" s="2" t="s">
        <v>2061</v>
      </c>
    </row>
    <row r="2291" spans="1:9" x14ac:dyDescent="0.25">
      <c r="A2291" s="1" t="s">
        <v>3319</v>
      </c>
      <c r="B2291" s="1" t="s">
        <v>2062</v>
      </c>
      <c r="C2291" s="3">
        <v>2019</v>
      </c>
      <c r="D2291" s="5">
        <v>85626</v>
      </c>
      <c r="E2291" s="1">
        <v>1</v>
      </c>
      <c r="F2291" s="1">
        <v>6498999.9999999991</v>
      </c>
      <c r="G2291" s="1" t="s">
        <v>1941</v>
      </c>
      <c r="H2291" s="1">
        <v>1</v>
      </c>
      <c r="I2291" s="2" t="s">
        <v>2063</v>
      </c>
    </row>
    <row r="2292" spans="1:9" x14ac:dyDescent="0.25">
      <c r="A2292" s="1" t="s">
        <v>3435</v>
      </c>
      <c r="B2292" s="1" t="s">
        <v>1222</v>
      </c>
      <c r="C2292" s="3">
        <v>2021</v>
      </c>
      <c r="D2292" s="5">
        <v>46909</v>
      </c>
      <c r="E2292" s="1">
        <v>1</v>
      </c>
      <c r="F2292" s="1">
        <v>3495000.0000000005</v>
      </c>
      <c r="G2292" s="1" t="s">
        <v>1941</v>
      </c>
      <c r="H2292" s="1">
        <v>1</v>
      </c>
      <c r="I2292" s="2" t="s">
        <v>2064</v>
      </c>
    </row>
    <row r="2293" spans="1:9" x14ac:dyDescent="0.25">
      <c r="A2293" s="1" t="s">
        <v>3244</v>
      </c>
      <c r="B2293" s="1" t="s">
        <v>1424</v>
      </c>
      <c r="C2293" s="3">
        <v>2021</v>
      </c>
      <c r="D2293" s="5">
        <v>20468</v>
      </c>
      <c r="E2293" s="1">
        <v>4</v>
      </c>
      <c r="F2293" s="1">
        <v>645000</v>
      </c>
      <c r="G2293" s="1" t="s">
        <v>1941</v>
      </c>
      <c r="H2293" s="1">
        <v>1</v>
      </c>
      <c r="I2293" s="2" t="s">
        <v>2065</v>
      </c>
    </row>
    <row r="2294" spans="1:9" x14ac:dyDescent="0.25">
      <c r="A2294" s="1" t="s">
        <v>196</v>
      </c>
      <c r="B2294" s="1" t="s">
        <v>856</v>
      </c>
      <c r="C2294" s="3">
        <v>2021</v>
      </c>
      <c r="D2294" s="5">
        <v>7208</v>
      </c>
      <c r="E2294" s="1">
        <v>0</v>
      </c>
      <c r="F2294" s="1">
        <v>2150000</v>
      </c>
      <c r="G2294" s="1" t="s">
        <v>1941</v>
      </c>
      <c r="H2294" s="1">
        <v>1</v>
      </c>
      <c r="I2294" s="2" t="s">
        <v>2066</v>
      </c>
    </row>
    <row r="2295" spans="1:9" x14ac:dyDescent="0.25">
      <c r="A2295" s="1" t="s">
        <v>143</v>
      </c>
      <c r="B2295" s="1" t="s">
        <v>2067</v>
      </c>
      <c r="C2295" s="3">
        <v>2021</v>
      </c>
      <c r="D2295" s="5">
        <v>4125</v>
      </c>
      <c r="E2295" s="1">
        <v>1</v>
      </c>
      <c r="F2295" s="1">
        <v>3799000</v>
      </c>
      <c r="G2295" s="1" t="s">
        <v>1941</v>
      </c>
      <c r="H2295" s="1">
        <v>1</v>
      </c>
      <c r="I2295" s="2" t="s">
        <v>2068</v>
      </c>
    </row>
    <row r="2296" spans="1:9" x14ac:dyDescent="0.25">
      <c r="A2296" s="1" t="s">
        <v>8</v>
      </c>
      <c r="B2296" s="1" t="s">
        <v>2069</v>
      </c>
      <c r="C2296" s="3">
        <v>2016</v>
      </c>
      <c r="D2296" s="5">
        <v>52969</v>
      </c>
      <c r="E2296" s="1">
        <v>0</v>
      </c>
      <c r="F2296" s="1">
        <v>515000.00000000012</v>
      </c>
      <c r="G2296" s="1" t="s">
        <v>1941</v>
      </c>
      <c r="H2296" s="1">
        <v>1</v>
      </c>
      <c r="I2296" s="2" t="s">
        <v>2070</v>
      </c>
    </row>
    <row r="2297" spans="1:9" x14ac:dyDescent="0.25">
      <c r="A2297" s="1" t="s">
        <v>30</v>
      </c>
      <c r="B2297" s="1" t="s">
        <v>2071</v>
      </c>
      <c r="C2297" s="3">
        <v>2021</v>
      </c>
      <c r="D2297" s="5">
        <v>6000</v>
      </c>
      <c r="E2297" s="1">
        <v>0</v>
      </c>
      <c r="F2297" s="1">
        <v>1200000</v>
      </c>
      <c r="G2297" s="1" t="s">
        <v>1941</v>
      </c>
      <c r="H2297" s="1">
        <v>1</v>
      </c>
      <c r="I2297" s="2" t="s">
        <v>2072</v>
      </c>
    </row>
    <row r="2298" spans="1:9" x14ac:dyDescent="0.25">
      <c r="A2298" s="1" t="s">
        <v>3343</v>
      </c>
      <c r="B2298" s="1" t="s">
        <v>555</v>
      </c>
      <c r="C2298" s="3">
        <v>2014</v>
      </c>
      <c r="D2298" s="5">
        <v>59541</v>
      </c>
      <c r="E2298" s="1">
        <v>0</v>
      </c>
      <c r="F2298" s="1">
        <v>1698999.9999999998</v>
      </c>
      <c r="G2298" s="1" t="s">
        <v>1941</v>
      </c>
      <c r="H2298" s="1">
        <v>3</v>
      </c>
      <c r="I2298" s="2" t="s">
        <v>2073</v>
      </c>
    </row>
    <row r="2299" spans="1:9" x14ac:dyDescent="0.25">
      <c r="A2299" s="1" t="s">
        <v>54</v>
      </c>
      <c r="B2299" s="1" t="s">
        <v>1327</v>
      </c>
      <c r="C2299" s="3">
        <v>2020</v>
      </c>
      <c r="D2299" s="5">
        <v>30549</v>
      </c>
      <c r="E2299" s="1">
        <v>0</v>
      </c>
      <c r="F2299" s="1">
        <v>1650000</v>
      </c>
      <c r="G2299" s="1" t="s">
        <v>1941</v>
      </c>
      <c r="H2299" s="1">
        <v>1</v>
      </c>
      <c r="I2299" s="2" t="s">
        <v>2074</v>
      </c>
    </row>
    <row r="2300" spans="1:9" x14ac:dyDescent="0.25">
      <c r="A2300" s="1" t="s">
        <v>65</v>
      </c>
      <c r="B2300" s="1" t="s">
        <v>2075</v>
      </c>
      <c r="C2300" s="3">
        <v>2017</v>
      </c>
      <c r="D2300" s="5">
        <v>46991</v>
      </c>
      <c r="E2300" s="1">
        <v>0</v>
      </c>
      <c r="F2300" s="1">
        <v>1495000</v>
      </c>
      <c r="G2300" s="1" t="s">
        <v>1941</v>
      </c>
      <c r="H2300" s="1">
        <v>1</v>
      </c>
      <c r="I2300" s="2" t="s">
        <v>2076</v>
      </c>
    </row>
    <row r="2301" spans="1:9" x14ac:dyDescent="0.25">
      <c r="A2301" s="1" t="s">
        <v>3343</v>
      </c>
      <c r="B2301" s="1" t="s">
        <v>701</v>
      </c>
      <c r="C2301" s="3">
        <v>2016</v>
      </c>
      <c r="D2301" s="5">
        <v>18000</v>
      </c>
      <c r="E2301" s="1">
        <v>0</v>
      </c>
      <c r="F2301" s="1">
        <v>2399000</v>
      </c>
      <c r="G2301" s="1" t="s">
        <v>1941</v>
      </c>
      <c r="H2301" s="1">
        <v>1</v>
      </c>
      <c r="I2301" s="2" t="s">
        <v>2077</v>
      </c>
    </row>
    <row r="2302" spans="1:9" x14ac:dyDescent="0.25">
      <c r="A2302" s="1" t="s">
        <v>30</v>
      </c>
      <c r="B2302" s="1" t="s">
        <v>2078</v>
      </c>
      <c r="C2302" s="3">
        <v>2021</v>
      </c>
      <c r="D2302" s="5">
        <v>1500</v>
      </c>
      <c r="E2302" s="1">
        <v>1</v>
      </c>
      <c r="F2302" s="1">
        <v>760000</v>
      </c>
      <c r="G2302" s="1" t="s">
        <v>1941</v>
      </c>
      <c r="H2302" s="1">
        <v>1</v>
      </c>
      <c r="I2302" s="2" t="s">
        <v>2079</v>
      </c>
    </row>
    <row r="2303" spans="1:9" x14ac:dyDescent="0.25">
      <c r="A2303" s="1" t="s">
        <v>3244</v>
      </c>
      <c r="B2303" s="1" t="s">
        <v>2080</v>
      </c>
      <c r="C2303" s="3">
        <v>2018</v>
      </c>
      <c r="D2303" s="5">
        <v>29194</v>
      </c>
      <c r="E2303" s="1">
        <v>0</v>
      </c>
      <c r="F2303" s="1">
        <v>475000</v>
      </c>
      <c r="G2303" s="1" t="s">
        <v>1941</v>
      </c>
      <c r="H2303" s="1">
        <v>1</v>
      </c>
      <c r="I2303" s="2" t="s">
        <v>2081</v>
      </c>
    </row>
    <row r="2304" spans="1:9" x14ac:dyDescent="0.25">
      <c r="A2304" s="1" t="s">
        <v>30</v>
      </c>
      <c r="B2304" s="1" t="s">
        <v>2082</v>
      </c>
      <c r="C2304" s="3">
        <v>2015</v>
      </c>
      <c r="D2304" s="5">
        <v>11628</v>
      </c>
      <c r="E2304" s="1">
        <v>1</v>
      </c>
      <c r="F2304" s="1">
        <v>415000.00000000006</v>
      </c>
      <c r="G2304" s="1" t="s">
        <v>1941</v>
      </c>
      <c r="H2304" s="1">
        <v>1</v>
      </c>
      <c r="I2304" s="2" t="s">
        <v>2083</v>
      </c>
    </row>
    <row r="2305" spans="1:9" x14ac:dyDescent="0.25">
      <c r="A2305" s="1" t="s">
        <v>244</v>
      </c>
      <c r="B2305" s="1" t="s">
        <v>1252</v>
      </c>
      <c r="C2305" s="3">
        <v>2018</v>
      </c>
      <c r="D2305" s="5">
        <v>59511</v>
      </c>
      <c r="E2305" s="1">
        <v>0</v>
      </c>
      <c r="F2305" s="1">
        <v>690000</v>
      </c>
      <c r="G2305" s="1" t="s">
        <v>1941</v>
      </c>
      <c r="H2305" s="1">
        <v>1</v>
      </c>
      <c r="I2305" s="2" t="s">
        <v>2084</v>
      </c>
    </row>
    <row r="2306" spans="1:9" x14ac:dyDescent="0.25">
      <c r="A2306" s="1" t="s">
        <v>3244</v>
      </c>
      <c r="B2306" s="1" t="s">
        <v>2085</v>
      </c>
      <c r="C2306" s="3">
        <v>2018</v>
      </c>
      <c r="D2306" s="5">
        <v>34218</v>
      </c>
      <c r="E2306" s="1">
        <v>1</v>
      </c>
      <c r="F2306" s="1">
        <v>425000</v>
      </c>
      <c r="G2306" s="1" t="s">
        <v>1941</v>
      </c>
      <c r="H2306" s="1">
        <v>1</v>
      </c>
      <c r="I2306" s="2" t="s">
        <v>2086</v>
      </c>
    </row>
    <row r="2307" spans="1:9" x14ac:dyDescent="0.25">
      <c r="A2307" s="1" t="s">
        <v>3</v>
      </c>
      <c r="B2307" s="1" t="s">
        <v>2087</v>
      </c>
      <c r="C2307" s="3">
        <v>2017</v>
      </c>
      <c r="D2307" s="5">
        <v>43193</v>
      </c>
      <c r="E2307" s="1">
        <v>0</v>
      </c>
      <c r="F2307" s="1">
        <v>475000</v>
      </c>
      <c r="G2307" s="1" t="s">
        <v>1941</v>
      </c>
      <c r="H2307" s="1">
        <v>1</v>
      </c>
      <c r="I2307" s="2" t="s">
        <v>2088</v>
      </c>
    </row>
    <row r="2308" spans="1:9" x14ac:dyDescent="0.25">
      <c r="A2308" s="1" t="s">
        <v>156</v>
      </c>
      <c r="B2308" s="1" t="s">
        <v>436</v>
      </c>
      <c r="C2308" s="3">
        <v>2017</v>
      </c>
      <c r="D2308" s="5">
        <v>27788</v>
      </c>
      <c r="E2308" s="1">
        <v>0</v>
      </c>
      <c r="F2308" s="1">
        <v>3599000</v>
      </c>
      <c r="G2308" s="1" t="s">
        <v>1941</v>
      </c>
      <c r="H2308" s="1">
        <v>1</v>
      </c>
      <c r="I2308" s="2" t="s">
        <v>2089</v>
      </c>
    </row>
    <row r="2309" spans="1:9" x14ac:dyDescent="0.25">
      <c r="A2309" s="1" t="s">
        <v>412</v>
      </c>
      <c r="B2309" s="1" t="s">
        <v>1057</v>
      </c>
      <c r="C2309" s="3">
        <v>2022</v>
      </c>
      <c r="D2309" s="5">
        <v>4000</v>
      </c>
      <c r="E2309" s="1">
        <v>1</v>
      </c>
      <c r="F2309" s="1">
        <v>3375000</v>
      </c>
      <c r="G2309" s="1" t="s">
        <v>1941</v>
      </c>
      <c r="H2309" s="1">
        <v>1</v>
      </c>
      <c r="I2309" s="2" t="s">
        <v>2090</v>
      </c>
    </row>
    <row r="2310" spans="1:9" x14ac:dyDescent="0.25">
      <c r="A2310" s="1" t="s">
        <v>39</v>
      </c>
      <c r="B2310" s="1" t="s">
        <v>651</v>
      </c>
      <c r="C2310" s="3">
        <v>2018</v>
      </c>
      <c r="D2310" s="5">
        <v>45000</v>
      </c>
      <c r="E2310" s="1">
        <v>0</v>
      </c>
      <c r="F2310" s="1">
        <v>4500000</v>
      </c>
      <c r="G2310" s="1" t="s">
        <v>1941</v>
      </c>
      <c r="H2310" s="1">
        <v>1</v>
      </c>
      <c r="I2310" s="2" t="s">
        <v>2091</v>
      </c>
    </row>
    <row r="2311" spans="1:9" x14ac:dyDescent="0.25">
      <c r="A2311" s="1" t="s">
        <v>156</v>
      </c>
      <c r="B2311" s="1" t="s">
        <v>531</v>
      </c>
      <c r="C2311" s="3">
        <v>2018</v>
      </c>
      <c r="D2311" s="5">
        <v>18000</v>
      </c>
      <c r="E2311" s="1">
        <v>1</v>
      </c>
      <c r="F2311" s="1">
        <v>3100000</v>
      </c>
      <c r="G2311" s="1" t="s">
        <v>1941</v>
      </c>
      <c r="H2311" s="1">
        <v>1</v>
      </c>
      <c r="I2311" s="2" t="s">
        <v>2092</v>
      </c>
    </row>
    <row r="2312" spans="1:9" x14ac:dyDescent="0.25">
      <c r="A2312" s="1" t="s">
        <v>3343</v>
      </c>
      <c r="B2312" s="1" t="s">
        <v>393</v>
      </c>
      <c r="C2312" s="3">
        <v>2017</v>
      </c>
      <c r="D2312" s="5">
        <v>28000</v>
      </c>
      <c r="E2312" s="1">
        <v>0</v>
      </c>
      <c r="F2312" s="1">
        <v>2600000</v>
      </c>
      <c r="G2312" s="1" t="s">
        <v>1941</v>
      </c>
      <c r="H2312" s="1">
        <v>2</v>
      </c>
      <c r="I2312" s="2" t="s">
        <v>2093</v>
      </c>
    </row>
    <row r="2313" spans="1:9" x14ac:dyDescent="0.25">
      <c r="A2313" s="1" t="s">
        <v>30</v>
      </c>
      <c r="B2313" s="1" t="s">
        <v>2094</v>
      </c>
      <c r="C2313" s="3">
        <v>2015</v>
      </c>
      <c r="D2313" s="5">
        <v>106656</v>
      </c>
      <c r="E2313" s="1">
        <v>1</v>
      </c>
      <c r="F2313" s="1">
        <v>1295000</v>
      </c>
      <c r="G2313" s="1" t="s">
        <v>1941</v>
      </c>
      <c r="H2313" s="1">
        <v>2</v>
      </c>
      <c r="I2313" s="2" t="s">
        <v>2095</v>
      </c>
    </row>
    <row r="2314" spans="1:9" x14ac:dyDescent="0.25">
      <c r="A2314" s="1" t="s">
        <v>30</v>
      </c>
      <c r="B2314" s="1" t="s">
        <v>1362</v>
      </c>
      <c r="C2314" s="3">
        <v>2015</v>
      </c>
      <c r="D2314" s="5">
        <v>75840</v>
      </c>
      <c r="E2314" s="1">
        <v>0</v>
      </c>
      <c r="F2314" s="1">
        <v>575000</v>
      </c>
      <c r="G2314" s="1" t="s">
        <v>1941</v>
      </c>
      <c r="H2314" s="1">
        <v>2</v>
      </c>
      <c r="I2314" s="2" t="s">
        <v>2096</v>
      </c>
    </row>
    <row r="2315" spans="1:9" x14ac:dyDescent="0.25">
      <c r="A2315" s="1" t="s">
        <v>3343</v>
      </c>
      <c r="B2315" s="1" t="s">
        <v>2097</v>
      </c>
      <c r="C2315" s="3">
        <v>2011</v>
      </c>
      <c r="D2315" s="5">
        <v>35029</v>
      </c>
      <c r="E2315" s="1">
        <v>1</v>
      </c>
      <c r="F2315" s="1">
        <v>875000</v>
      </c>
      <c r="G2315" s="1" t="s">
        <v>1941</v>
      </c>
      <c r="H2315" s="1">
        <v>2</v>
      </c>
      <c r="I2315" s="2" t="s">
        <v>2098</v>
      </c>
    </row>
    <row r="2316" spans="1:9" x14ac:dyDescent="0.25">
      <c r="A2316" s="1" t="s">
        <v>21</v>
      </c>
      <c r="B2316" s="1" t="s">
        <v>609</v>
      </c>
      <c r="C2316" s="3">
        <v>2017</v>
      </c>
      <c r="D2316" s="5">
        <v>106007</v>
      </c>
      <c r="E2316" s="1">
        <v>1</v>
      </c>
      <c r="F2316" s="1">
        <v>2450000</v>
      </c>
      <c r="G2316" s="1" t="s">
        <v>1941</v>
      </c>
      <c r="H2316" s="1">
        <v>1</v>
      </c>
      <c r="I2316" s="2" t="s">
        <v>2099</v>
      </c>
    </row>
    <row r="2317" spans="1:9" x14ac:dyDescent="0.25">
      <c r="A2317" s="1" t="s">
        <v>3343</v>
      </c>
      <c r="B2317" s="1" t="s">
        <v>806</v>
      </c>
      <c r="C2317" s="3">
        <v>2018</v>
      </c>
      <c r="D2317" s="5">
        <v>7000</v>
      </c>
      <c r="E2317" s="1">
        <v>0</v>
      </c>
      <c r="F2317" s="1">
        <v>2700000</v>
      </c>
      <c r="G2317" s="1" t="s">
        <v>1941</v>
      </c>
      <c r="H2317" s="1">
        <v>1</v>
      </c>
      <c r="I2317" s="2" t="s">
        <v>2100</v>
      </c>
    </row>
    <row r="2318" spans="1:9" x14ac:dyDescent="0.25">
      <c r="A2318" s="1" t="s">
        <v>2101</v>
      </c>
      <c r="B2318" s="1" t="s">
        <v>2102</v>
      </c>
      <c r="C2318" s="3">
        <v>2018</v>
      </c>
      <c r="D2318" s="5">
        <v>2600</v>
      </c>
      <c r="E2318" s="1">
        <v>1</v>
      </c>
      <c r="F2318" s="1">
        <f>2.21*10000000</f>
        <v>22100000</v>
      </c>
      <c r="G2318" s="1" t="s">
        <v>1941</v>
      </c>
      <c r="H2318" s="1">
        <v>1</v>
      </c>
      <c r="I2318" s="2" t="s">
        <v>2103</v>
      </c>
    </row>
    <row r="2319" spans="1:9" x14ac:dyDescent="0.25">
      <c r="A2319" s="1" t="s">
        <v>8</v>
      </c>
      <c r="B2319" s="1" t="s">
        <v>2104</v>
      </c>
      <c r="C2319" s="3">
        <v>2011</v>
      </c>
      <c r="D2319" s="5">
        <v>63389</v>
      </c>
      <c r="E2319" s="1">
        <v>1</v>
      </c>
      <c r="F2319" s="1">
        <v>350000</v>
      </c>
      <c r="G2319" s="1" t="s">
        <v>1941</v>
      </c>
      <c r="H2319" s="1">
        <v>1</v>
      </c>
      <c r="I2319" s="2" t="s">
        <v>2105</v>
      </c>
    </row>
    <row r="2320" spans="1:9" x14ac:dyDescent="0.25">
      <c r="A2320" s="1" t="s">
        <v>156</v>
      </c>
      <c r="B2320" s="1" t="s">
        <v>2106</v>
      </c>
      <c r="C2320" s="3">
        <v>2011</v>
      </c>
      <c r="D2320" s="5">
        <v>41770</v>
      </c>
      <c r="E2320" s="1">
        <v>0</v>
      </c>
      <c r="F2320" s="1">
        <v>1050000</v>
      </c>
      <c r="G2320" s="1" t="s">
        <v>1941</v>
      </c>
      <c r="H2320" s="1">
        <v>1</v>
      </c>
      <c r="I2320" s="2" t="s">
        <v>2107</v>
      </c>
    </row>
    <row r="2321" spans="1:9" x14ac:dyDescent="0.25">
      <c r="A2321" s="1" t="s">
        <v>39</v>
      </c>
      <c r="B2321" s="1" t="s">
        <v>2108</v>
      </c>
      <c r="C2321" s="3">
        <v>2018</v>
      </c>
      <c r="D2321" s="5">
        <v>37900</v>
      </c>
      <c r="E2321" s="1">
        <v>0</v>
      </c>
      <c r="F2321" s="1">
        <v>6900000</v>
      </c>
      <c r="G2321" s="1" t="s">
        <v>1941</v>
      </c>
      <c r="H2321" s="1">
        <v>1</v>
      </c>
      <c r="I2321" s="2" t="s">
        <v>2109</v>
      </c>
    </row>
    <row r="2322" spans="1:9" x14ac:dyDescent="0.25">
      <c r="A2322" s="1" t="s">
        <v>412</v>
      </c>
      <c r="B2322" s="1" t="s">
        <v>684</v>
      </c>
      <c r="C2322" s="3">
        <v>2013</v>
      </c>
      <c r="D2322" s="5">
        <v>86000</v>
      </c>
      <c r="E2322" s="1">
        <v>0</v>
      </c>
      <c r="F2322" s="1">
        <v>1050000</v>
      </c>
      <c r="G2322" s="1" t="s">
        <v>1941</v>
      </c>
      <c r="H2322" s="1">
        <v>1</v>
      </c>
      <c r="I2322" s="2" t="s">
        <v>2110</v>
      </c>
    </row>
    <row r="2323" spans="1:9" x14ac:dyDescent="0.25">
      <c r="A2323" s="1" t="s">
        <v>51</v>
      </c>
      <c r="B2323" s="1" t="s">
        <v>2111</v>
      </c>
      <c r="C2323" s="3">
        <v>2018</v>
      </c>
      <c r="D2323" s="5">
        <v>71168</v>
      </c>
      <c r="E2323" s="1">
        <v>1</v>
      </c>
      <c r="F2323" s="1">
        <v>1299000</v>
      </c>
      <c r="G2323" s="1" t="s">
        <v>1941</v>
      </c>
      <c r="H2323" s="1">
        <v>1</v>
      </c>
      <c r="I2323" s="2" t="s">
        <v>2112</v>
      </c>
    </row>
    <row r="2324" spans="1:9" x14ac:dyDescent="0.25">
      <c r="A2324" s="1" t="s">
        <v>39</v>
      </c>
      <c r="B2324" s="1" t="s">
        <v>2113</v>
      </c>
      <c r="C2324" s="3">
        <v>2022</v>
      </c>
      <c r="D2324" s="5">
        <v>2300</v>
      </c>
      <c r="E2324" s="1">
        <v>1</v>
      </c>
      <c r="F2324" s="1">
        <v>4300000</v>
      </c>
      <c r="G2324" s="1" t="s">
        <v>1941</v>
      </c>
      <c r="H2324" s="1">
        <v>1</v>
      </c>
      <c r="I2324" s="2" t="s">
        <v>2114</v>
      </c>
    </row>
    <row r="2325" spans="1:9" x14ac:dyDescent="0.25">
      <c r="A2325" s="1" t="s">
        <v>39</v>
      </c>
      <c r="B2325" s="1" t="s">
        <v>790</v>
      </c>
      <c r="C2325" s="3">
        <v>2021</v>
      </c>
      <c r="D2325" s="5">
        <v>28000</v>
      </c>
      <c r="E2325" s="1">
        <v>0</v>
      </c>
      <c r="F2325" s="1">
        <v>3400000</v>
      </c>
      <c r="G2325" s="1" t="s">
        <v>1941</v>
      </c>
      <c r="H2325" s="1">
        <v>1</v>
      </c>
      <c r="I2325" s="2" t="s">
        <v>2115</v>
      </c>
    </row>
    <row r="2326" spans="1:9" x14ac:dyDescent="0.25">
      <c r="A2326" s="1" t="s">
        <v>3</v>
      </c>
      <c r="B2326" s="1" t="s">
        <v>2116</v>
      </c>
      <c r="C2326" s="3">
        <v>2015</v>
      </c>
      <c r="D2326" s="5">
        <v>41500</v>
      </c>
      <c r="E2326" s="1">
        <v>0</v>
      </c>
      <c r="F2326" s="1">
        <v>680000</v>
      </c>
      <c r="G2326" s="1" t="s">
        <v>1941</v>
      </c>
      <c r="H2326" s="1">
        <v>1</v>
      </c>
      <c r="I2326" s="2" t="s">
        <v>2117</v>
      </c>
    </row>
    <row r="2327" spans="1:9" x14ac:dyDescent="0.25">
      <c r="A2327" s="1" t="s">
        <v>3244</v>
      </c>
      <c r="B2327" s="1" t="s">
        <v>1733</v>
      </c>
      <c r="C2327" s="3">
        <v>2020</v>
      </c>
      <c r="D2327" s="5">
        <v>8500</v>
      </c>
      <c r="E2327" s="1">
        <v>1</v>
      </c>
      <c r="F2327" s="1">
        <v>849000</v>
      </c>
      <c r="G2327" s="1" t="s">
        <v>1941</v>
      </c>
      <c r="H2327" s="1">
        <v>1</v>
      </c>
      <c r="I2327" s="2" t="s">
        <v>2118</v>
      </c>
    </row>
    <row r="2328" spans="1:9" x14ac:dyDescent="0.25">
      <c r="A2328" s="1" t="s">
        <v>42</v>
      </c>
      <c r="B2328" s="1" t="s">
        <v>43</v>
      </c>
      <c r="C2328" s="3">
        <v>2018</v>
      </c>
      <c r="D2328" s="5">
        <v>23000</v>
      </c>
      <c r="E2328" s="1">
        <v>0</v>
      </c>
      <c r="F2328" s="1">
        <v>5100000</v>
      </c>
      <c r="G2328" s="1" t="s">
        <v>1941</v>
      </c>
      <c r="H2328" s="1">
        <v>1</v>
      </c>
      <c r="I2328" s="2" t="s">
        <v>2119</v>
      </c>
    </row>
    <row r="2329" spans="1:9" x14ac:dyDescent="0.25">
      <c r="A2329" s="1" t="s">
        <v>21</v>
      </c>
      <c r="B2329" s="1" t="s">
        <v>2120</v>
      </c>
      <c r="C2329" s="3">
        <v>2018</v>
      </c>
      <c r="D2329" s="5">
        <v>41852</v>
      </c>
      <c r="E2329" s="1">
        <v>1</v>
      </c>
      <c r="F2329" s="1">
        <v>670000</v>
      </c>
      <c r="G2329" s="1" t="s">
        <v>1941</v>
      </c>
      <c r="H2329" s="1">
        <v>1</v>
      </c>
      <c r="I2329" s="2" t="s">
        <v>2121</v>
      </c>
    </row>
    <row r="2330" spans="1:9" x14ac:dyDescent="0.25">
      <c r="A2330" s="1" t="s">
        <v>3</v>
      </c>
      <c r="B2330" s="1" t="s">
        <v>961</v>
      </c>
      <c r="C2330" s="3">
        <v>2015</v>
      </c>
      <c r="D2330" s="5">
        <v>32361</v>
      </c>
      <c r="E2330" s="1">
        <v>0</v>
      </c>
      <c r="F2330" s="1">
        <v>475000</v>
      </c>
      <c r="G2330" s="1" t="s">
        <v>1941</v>
      </c>
      <c r="H2330" s="1">
        <v>1</v>
      </c>
      <c r="I2330" s="2" t="s">
        <v>2122</v>
      </c>
    </row>
    <row r="2331" spans="1:9" x14ac:dyDescent="0.25">
      <c r="A2331" s="1" t="s">
        <v>39</v>
      </c>
      <c r="B2331" s="1" t="s">
        <v>790</v>
      </c>
      <c r="C2331" s="3">
        <v>2021</v>
      </c>
      <c r="D2331" s="5">
        <v>30600</v>
      </c>
      <c r="E2331" s="1">
        <v>0</v>
      </c>
      <c r="F2331" s="1">
        <v>3450000</v>
      </c>
      <c r="G2331" s="1" t="s">
        <v>1941</v>
      </c>
      <c r="H2331" s="1">
        <v>1</v>
      </c>
      <c r="I2331" s="2" t="s">
        <v>2123</v>
      </c>
    </row>
    <row r="2332" spans="1:9" x14ac:dyDescent="0.25">
      <c r="A2332" s="1" t="s">
        <v>412</v>
      </c>
      <c r="B2332" s="1" t="s">
        <v>2124</v>
      </c>
      <c r="C2332" s="3">
        <v>2021</v>
      </c>
      <c r="D2332" s="5">
        <v>5000</v>
      </c>
      <c r="E2332" s="1">
        <v>0</v>
      </c>
      <c r="F2332" s="1">
        <v>3900000</v>
      </c>
      <c r="G2332" s="1" t="s">
        <v>1941</v>
      </c>
      <c r="H2332" s="1">
        <v>1</v>
      </c>
      <c r="I2332" s="2" t="s">
        <v>2125</v>
      </c>
    </row>
    <row r="2333" spans="1:9" x14ac:dyDescent="0.25">
      <c r="A2333" s="1" t="s">
        <v>143</v>
      </c>
      <c r="B2333" s="1" t="s">
        <v>2126</v>
      </c>
      <c r="C2333" s="3">
        <v>2019</v>
      </c>
      <c r="D2333" s="5">
        <v>16000</v>
      </c>
      <c r="E2333" s="1">
        <v>0</v>
      </c>
      <c r="F2333" s="1">
        <v>3900000</v>
      </c>
      <c r="G2333" s="1" t="s">
        <v>1941</v>
      </c>
      <c r="H2333" s="1">
        <v>1</v>
      </c>
      <c r="I2333" s="2" t="s">
        <v>2127</v>
      </c>
    </row>
    <row r="2334" spans="1:9" x14ac:dyDescent="0.25">
      <c r="A2334" s="1" t="s">
        <v>30</v>
      </c>
      <c r="B2334" s="1" t="s">
        <v>967</v>
      </c>
      <c r="C2334" s="3">
        <v>2018</v>
      </c>
      <c r="D2334" s="5">
        <v>33000</v>
      </c>
      <c r="E2334" s="1">
        <v>0</v>
      </c>
      <c r="F2334" s="1">
        <v>1050000</v>
      </c>
      <c r="G2334" s="1" t="s">
        <v>1941</v>
      </c>
      <c r="H2334" s="1">
        <v>1</v>
      </c>
      <c r="I2334" s="2" t="s">
        <v>2128</v>
      </c>
    </row>
    <row r="2335" spans="1:9" x14ac:dyDescent="0.25">
      <c r="A2335" s="1" t="s">
        <v>412</v>
      </c>
      <c r="B2335" s="1" t="s">
        <v>1225</v>
      </c>
      <c r="C2335" s="3">
        <v>2016</v>
      </c>
      <c r="D2335" s="5">
        <v>35000</v>
      </c>
      <c r="E2335" s="1">
        <v>1</v>
      </c>
      <c r="F2335" s="1">
        <v>2370000</v>
      </c>
      <c r="G2335" s="1" t="s">
        <v>1941</v>
      </c>
      <c r="H2335" s="1">
        <v>1</v>
      </c>
      <c r="I2335" s="2" t="s">
        <v>2129</v>
      </c>
    </row>
    <row r="2336" spans="1:9" x14ac:dyDescent="0.25">
      <c r="A2336" s="1" t="s">
        <v>3435</v>
      </c>
      <c r="B2336" s="1" t="s">
        <v>2130</v>
      </c>
      <c r="C2336" s="3">
        <v>2021</v>
      </c>
      <c r="D2336" s="5">
        <v>7000</v>
      </c>
      <c r="E2336" s="1">
        <v>0</v>
      </c>
      <c r="F2336" s="1">
        <v>1750000</v>
      </c>
      <c r="G2336" s="1" t="s">
        <v>1941</v>
      </c>
      <c r="H2336" s="1">
        <v>1</v>
      </c>
      <c r="I2336" s="2" t="s">
        <v>2131</v>
      </c>
    </row>
    <row r="2337" spans="1:9" x14ac:dyDescent="0.25">
      <c r="A2337" s="1" t="s">
        <v>156</v>
      </c>
      <c r="B2337" s="1" t="s">
        <v>2132</v>
      </c>
      <c r="C2337" s="3">
        <v>2017</v>
      </c>
      <c r="D2337" s="5">
        <v>27000</v>
      </c>
      <c r="E2337" s="1">
        <v>1</v>
      </c>
      <c r="F2337" s="1">
        <v>2299000</v>
      </c>
      <c r="G2337" s="1" t="s">
        <v>1941</v>
      </c>
      <c r="H2337" s="1">
        <v>1</v>
      </c>
      <c r="I2337" s="2" t="s">
        <v>2133</v>
      </c>
    </row>
    <row r="2338" spans="1:9" x14ac:dyDescent="0.25">
      <c r="A2338" s="1" t="s">
        <v>3</v>
      </c>
      <c r="B2338" s="1" t="s">
        <v>1118</v>
      </c>
      <c r="C2338" s="3">
        <v>2019</v>
      </c>
      <c r="D2338" s="5">
        <v>42000</v>
      </c>
      <c r="E2338" s="1">
        <v>0</v>
      </c>
      <c r="F2338" s="1">
        <v>1600000</v>
      </c>
      <c r="G2338" s="1" t="s">
        <v>1941</v>
      </c>
      <c r="H2338" s="1">
        <v>1</v>
      </c>
      <c r="I2338" s="2" t="s">
        <v>2134</v>
      </c>
    </row>
    <row r="2339" spans="1:9" x14ac:dyDescent="0.25">
      <c r="A2339" s="1" t="s">
        <v>3</v>
      </c>
      <c r="B2339" s="1" t="s">
        <v>860</v>
      </c>
      <c r="C2339" s="3">
        <v>2015</v>
      </c>
      <c r="D2339" s="5">
        <v>67821</v>
      </c>
      <c r="E2339" s="1">
        <v>0</v>
      </c>
      <c r="F2339" s="1">
        <v>525000</v>
      </c>
      <c r="G2339" s="1" t="s">
        <v>1941</v>
      </c>
      <c r="H2339" s="1">
        <v>2</v>
      </c>
      <c r="I2339" s="2" t="s">
        <v>2135</v>
      </c>
    </row>
    <row r="2340" spans="1:9" x14ac:dyDescent="0.25">
      <c r="A2340" s="1" t="s">
        <v>3319</v>
      </c>
      <c r="B2340" s="1" t="s">
        <v>715</v>
      </c>
      <c r="C2340" s="3">
        <v>2016</v>
      </c>
      <c r="D2340" s="5">
        <v>48161</v>
      </c>
      <c r="E2340" s="1">
        <v>0</v>
      </c>
      <c r="F2340" s="1">
        <v>2975000</v>
      </c>
      <c r="G2340" s="1" t="s">
        <v>1941</v>
      </c>
      <c r="H2340" s="1">
        <v>2</v>
      </c>
      <c r="I2340" s="2" t="s">
        <v>2136</v>
      </c>
    </row>
    <row r="2341" spans="1:9" x14ac:dyDescent="0.25">
      <c r="A2341" s="1" t="s">
        <v>156</v>
      </c>
      <c r="B2341" s="1" t="s">
        <v>711</v>
      </c>
      <c r="C2341" s="3">
        <v>2020</v>
      </c>
      <c r="D2341" s="5">
        <v>12286</v>
      </c>
      <c r="E2341" s="1">
        <v>0</v>
      </c>
      <c r="F2341" s="1">
        <v>3350000</v>
      </c>
      <c r="G2341" s="1" t="s">
        <v>1941</v>
      </c>
      <c r="H2341" s="1">
        <v>1</v>
      </c>
      <c r="I2341" s="2" t="s">
        <v>2137</v>
      </c>
    </row>
    <row r="2342" spans="1:9" x14ac:dyDescent="0.25">
      <c r="A2342" s="1" t="s">
        <v>3343</v>
      </c>
      <c r="B2342" s="1" t="s">
        <v>802</v>
      </c>
      <c r="C2342" s="3">
        <v>2019</v>
      </c>
      <c r="D2342" s="5">
        <v>20400</v>
      </c>
      <c r="E2342" s="1">
        <v>0</v>
      </c>
      <c r="F2342" s="1">
        <v>2900000</v>
      </c>
      <c r="G2342" s="1" t="s">
        <v>1941</v>
      </c>
      <c r="H2342" s="1">
        <v>1</v>
      </c>
      <c r="I2342" s="2" t="s">
        <v>2138</v>
      </c>
    </row>
    <row r="2343" spans="1:9" x14ac:dyDescent="0.25">
      <c r="A2343" s="1" t="s">
        <v>30</v>
      </c>
      <c r="B2343" s="1" t="s">
        <v>2139</v>
      </c>
      <c r="C2343" s="3">
        <v>2017</v>
      </c>
      <c r="D2343" s="5">
        <v>73310</v>
      </c>
      <c r="E2343" s="1">
        <v>0</v>
      </c>
      <c r="F2343" s="1">
        <v>475000</v>
      </c>
      <c r="G2343" s="1" t="s">
        <v>1941</v>
      </c>
      <c r="H2343" s="1">
        <v>1</v>
      </c>
      <c r="I2343" s="2" t="s">
        <v>2140</v>
      </c>
    </row>
    <row r="2344" spans="1:9" x14ac:dyDescent="0.25">
      <c r="A2344" s="1" t="s">
        <v>21</v>
      </c>
      <c r="B2344" s="1" t="s">
        <v>2051</v>
      </c>
      <c r="C2344" s="3">
        <v>2011</v>
      </c>
      <c r="D2344" s="5">
        <v>88600</v>
      </c>
      <c r="E2344" s="1">
        <v>1</v>
      </c>
      <c r="F2344" s="1">
        <v>2850000</v>
      </c>
      <c r="G2344" s="1" t="s">
        <v>1941</v>
      </c>
      <c r="H2344" s="1">
        <v>1</v>
      </c>
      <c r="I2344" s="2" t="s">
        <v>2141</v>
      </c>
    </row>
    <row r="2345" spans="1:9" x14ac:dyDescent="0.25">
      <c r="A2345" s="1" t="s">
        <v>3244</v>
      </c>
      <c r="B2345" s="1" t="s">
        <v>2142</v>
      </c>
      <c r="C2345" s="3">
        <v>2019</v>
      </c>
      <c r="D2345" s="5">
        <v>38000</v>
      </c>
      <c r="E2345" s="1">
        <v>1</v>
      </c>
      <c r="F2345" s="1">
        <v>830000.00000000012</v>
      </c>
      <c r="G2345" s="1" t="s">
        <v>1941</v>
      </c>
      <c r="H2345" s="1">
        <v>1</v>
      </c>
      <c r="I2345" s="2" t="s">
        <v>2143</v>
      </c>
    </row>
    <row r="2346" spans="1:9" x14ac:dyDescent="0.25">
      <c r="A2346" s="1" t="s">
        <v>412</v>
      </c>
      <c r="B2346" s="1" t="s">
        <v>1225</v>
      </c>
      <c r="C2346" s="3">
        <v>2015</v>
      </c>
      <c r="D2346" s="5">
        <v>36200</v>
      </c>
      <c r="E2346" s="1">
        <v>0</v>
      </c>
      <c r="F2346" s="1">
        <v>2400000</v>
      </c>
      <c r="G2346" s="1" t="s">
        <v>1941</v>
      </c>
      <c r="H2346" s="1">
        <v>1</v>
      </c>
      <c r="I2346" s="2" t="s">
        <v>2144</v>
      </c>
    </row>
    <row r="2347" spans="1:9" x14ac:dyDescent="0.25">
      <c r="A2347" s="1" t="s">
        <v>65</v>
      </c>
      <c r="B2347" s="1" t="s">
        <v>2075</v>
      </c>
      <c r="C2347" s="3">
        <v>2021</v>
      </c>
      <c r="D2347" s="5">
        <v>35000</v>
      </c>
      <c r="E2347" s="1">
        <v>1</v>
      </c>
      <c r="F2347" s="1">
        <v>2400000</v>
      </c>
      <c r="G2347" s="1" t="s">
        <v>1941</v>
      </c>
      <c r="H2347" s="1">
        <v>1</v>
      </c>
      <c r="I2347" s="2" t="s">
        <v>2145</v>
      </c>
    </row>
    <row r="2348" spans="1:9" x14ac:dyDescent="0.25">
      <c r="A2348" s="1" t="s">
        <v>2146</v>
      </c>
      <c r="B2348" s="1" t="s">
        <v>2147</v>
      </c>
      <c r="C2348" s="3">
        <v>2018</v>
      </c>
      <c r="D2348" s="5">
        <v>3500</v>
      </c>
      <c r="E2348" s="1">
        <v>0</v>
      </c>
      <c r="F2348" s="1">
        <f>2.55*10000000</f>
        <v>25500000</v>
      </c>
      <c r="G2348" s="1" t="s">
        <v>1941</v>
      </c>
      <c r="H2348" s="1">
        <v>1</v>
      </c>
      <c r="I2348" s="2" t="s">
        <v>2148</v>
      </c>
    </row>
    <row r="2349" spans="1:9" x14ac:dyDescent="0.25">
      <c r="A2349" s="1" t="s">
        <v>51</v>
      </c>
      <c r="B2349" s="1" t="s">
        <v>418</v>
      </c>
      <c r="C2349" s="3">
        <v>2021</v>
      </c>
      <c r="D2349" s="5">
        <v>13000</v>
      </c>
      <c r="E2349" s="1">
        <v>0</v>
      </c>
      <c r="F2349" s="1">
        <v>1550000</v>
      </c>
      <c r="G2349" s="1" t="s">
        <v>1941</v>
      </c>
      <c r="H2349" s="1">
        <v>1</v>
      </c>
      <c r="I2349" s="2" t="s">
        <v>2149</v>
      </c>
    </row>
    <row r="2350" spans="1:9" x14ac:dyDescent="0.25">
      <c r="A2350" s="1" t="s">
        <v>3343</v>
      </c>
      <c r="B2350" s="1" t="s">
        <v>806</v>
      </c>
      <c r="C2350" s="3">
        <v>2017</v>
      </c>
      <c r="D2350" s="5">
        <v>9500</v>
      </c>
      <c r="E2350" s="1">
        <v>0</v>
      </c>
      <c r="F2350" s="1">
        <v>2450000</v>
      </c>
      <c r="G2350" s="1" t="s">
        <v>1941</v>
      </c>
      <c r="H2350" s="1">
        <v>1</v>
      </c>
      <c r="I2350" s="2" t="s">
        <v>2150</v>
      </c>
    </row>
    <row r="2351" spans="1:9" x14ac:dyDescent="0.25">
      <c r="A2351" s="1" t="s">
        <v>412</v>
      </c>
      <c r="B2351" s="1" t="s">
        <v>2124</v>
      </c>
      <c r="C2351" s="3">
        <v>2021</v>
      </c>
      <c r="D2351" s="5">
        <v>12200</v>
      </c>
      <c r="E2351" s="1">
        <v>0</v>
      </c>
      <c r="F2351" s="1">
        <v>3750000</v>
      </c>
      <c r="G2351" s="1" t="s">
        <v>1941</v>
      </c>
      <c r="H2351" s="1">
        <v>1</v>
      </c>
      <c r="I2351" s="2" t="s">
        <v>2151</v>
      </c>
    </row>
    <row r="2352" spans="1:9" x14ac:dyDescent="0.25">
      <c r="A2352" s="1" t="s">
        <v>30</v>
      </c>
      <c r="B2352" s="1" t="s">
        <v>899</v>
      </c>
      <c r="C2352" s="3">
        <v>2014</v>
      </c>
      <c r="D2352" s="5">
        <v>31249</v>
      </c>
      <c r="E2352" s="1">
        <v>0</v>
      </c>
      <c r="F2352" s="1">
        <v>400000</v>
      </c>
      <c r="G2352" s="1" t="s">
        <v>1941</v>
      </c>
      <c r="H2352" s="1">
        <v>1</v>
      </c>
      <c r="I2352" s="2" t="s">
        <v>2152</v>
      </c>
    </row>
    <row r="2353" spans="1:9" x14ac:dyDescent="0.25">
      <c r="A2353" s="1" t="s">
        <v>3244</v>
      </c>
      <c r="B2353" s="1" t="s">
        <v>828</v>
      </c>
      <c r="C2353" s="3">
        <v>2017</v>
      </c>
      <c r="D2353" s="5">
        <v>44000</v>
      </c>
      <c r="E2353" s="1">
        <v>1</v>
      </c>
      <c r="F2353" s="1">
        <v>360000</v>
      </c>
      <c r="G2353" s="1" t="s">
        <v>1941</v>
      </c>
      <c r="H2353" s="1">
        <v>1</v>
      </c>
      <c r="I2353" s="2" t="s">
        <v>2153</v>
      </c>
    </row>
    <row r="2354" spans="1:9" x14ac:dyDescent="0.25">
      <c r="A2354" s="1" t="s">
        <v>3343</v>
      </c>
      <c r="B2354" s="1" t="s">
        <v>686</v>
      </c>
      <c r="C2354" s="3">
        <v>2015</v>
      </c>
      <c r="D2354" s="5">
        <v>8000</v>
      </c>
      <c r="E2354" s="1">
        <v>0</v>
      </c>
      <c r="F2354" s="1">
        <v>5800000</v>
      </c>
      <c r="G2354" s="1" t="s">
        <v>1941</v>
      </c>
      <c r="H2354" s="1">
        <v>1</v>
      </c>
      <c r="I2354" s="2" t="s">
        <v>2154</v>
      </c>
    </row>
    <row r="2355" spans="1:9" x14ac:dyDescent="0.25">
      <c r="A2355" s="1" t="s">
        <v>30</v>
      </c>
      <c r="B2355" s="1" t="s">
        <v>2155</v>
      </c>
      <c r="C2355" s="3">
        <v>2017</v>
      </c>
      <c r="D2355" s="5">
        <v>49400</v>
      </c>
      <c r="E2355" s="1">
        <v>0</v>
      </c>
      <c r="F2355" s="1">
        <v>750000</v>
      </c>
      <c r="G2355" s="1" t="s">
        <v>1941</v>
      </c>
      <c r="H2355" s="1">
        <v>1</v>
      </c>
      <c r="I2355" s="2" t="s">
        <v>2156</v>
      </c>
    </row>
    <row r="2356" spans="1:9" x14ac:dyDescent="0.25">
      <c r="A2356" s="1" t="s">
        <v>3</v>
      </c>
      <c r="B2356" s="1" t="s">
        <v>892</v>
      </c>
      <c r="C2356" s="3">
        <v>2016</v>
      </c>
      <c r="D2356" s="5">
        <v>48000</v>
      </c>
      <c r="E2356" s="1">
        <v>0</v>
      </c>
      <c r="F2356" s="1">
        <v>390000</v>
      </c>
      <c r="G2356" s="1" t="s">
        <v>1941</v>
      </c>
      <c r="H2356" s="1">
        <v>1</v>
      </c>
      <c r="I2356" s="2" t="s">
        <v>2157</v>
      </c>
    </row>
    <row r="2357" spans="1:9" x14ac:dyDescent="0.25">
      <c r="A2357" s="1" t="s">
        <v>3244</v>
      </c>
      <c r="B2357" s="1" t="s">
        <v>1731</v>
      </c>
      <c r="C2357" s="3">
        <v>2018</v>
      </c>
      <c r="D2357" s="5">
        <v>45000</v>
      </c>
      <c r="E2357" s="1">
        <v>0</v>
      </c>
      <c r="F2357" s="1">
        <v>425000</v>
      </c>
      <c r="G2357" s="1" t="s">
        <v>1941</v>
      </c>
      <c r="H2357" s="1">
        <v>1</v>
      </c>
      <c r="I2357" s="2" t="s">
        <v>2158</v>
      </c>
    </row>
    <row r="2358" spans="1:9" x14ac:dyDescent="0.25">
      <c r="A2358" s="1" t="s">
        <v>21</v>
      </c>
      <c r="B2358" s="1" t="s">
        <v>944</v>
      </c>
      <c r="C2358" s="3">
        <v>2012</v>
      </c>
      <c r="D2358" s="5">
        <v>60000</v>
      </c>
      <c r="E2358" s="1">
        <v>3</v>
      </c>
      <c r="F2358" s="1">
        <v>1350000</v>
      </c>
      <c r="G2358" s="1" t="s">
        <v>1941</v>
      </c>
      <c r="H2358" s="1">
        <v>1</v>
      </c>
      <c r="I2358" s="2" t="s">
        <v>2159</v>
      </c>
    </row>
    <row r="2359" spans="1:9" x14ac:dyDescent="0.25">
      <c r="A2359" s="1" t="s">
        <v>51</v>
      </c>
      <c r="B2359" s="1" t="s">
        <v>699</v>
      </c>
      <c r="C2359" s="3">
        <v>2021</v>
      </c>
      <c r="D2359" s="5">
        <v>1800</v>
      </c>
      <c r="E2359" s="1">
        <v>1</v>
      </c>
      <c r="F2359" s="1">
        <v>1485000</v>
      </c>
      <c r="G2359" s="1" t="s">
        <v>1941</v>
      </c>
      <c r="H2359" s="1">
        <v>1</v>
      </c>
      <c r="I2359" s="2" t="s">
        <v>2160</v>
      </c>
    </row>
    <row r="2360" spans="1:9" x14ac:dyDescent="0.25">
      <c r="A2360" s="1" t="s">
        <v>244</v>
      </c>
      <c r="B2360" s="1" t="s">
        <v>2161</v>
      </c>
      <c r="C2360" s="3">
        <v>2012</v>
      </c>
      <c r="D2360" s="5">
        <v>60698</v>
      </c>
      <c r="E2360" s="1">
        <v>1</v>
      </c>
      <c r="F2360" s="1">
        <f>1.6 *100000</f>
        <v>160000</v>
      </c>
      <c r="G2360" s="1" t="s">
        <v>1941</v>
      </c>
      <c r="H2360" s="1">
        <v>1</v>
      </c>
      <c r="I2360" s="2" t="s">
        <v>2162</v>
      </c>
    </row>
    <row r="2361" spans="1:9" x14ac:dyDescent="0.25">
      <c r="A2361" s="1" t="s">
        <v>21</v>
      </c>
      <c r="B2361" s="1" t="s">
        <v>2163</v>
      </c>
      <c r="C2361" s="3">
        <v>2013</v>
      </c>
      <c r="D2361" s="5">
        <v>50000</v>
      </c>
      <c r="E2361" s="1">
        <v>1</v>
      </c>
      <c r="F2361" s="1">
        <v>260000</v>
      </c>
      <c r="G2361" s="1" t="s">
        <v>1941</v>
      </c>
      <c r="H2361" s="1">
        <v>1</v>
      </c>
      <c r="I2361" s="2" t="s">
        <v>2164</v>
      </c>
    </row>
    <row r="2362" spans="1:9" x14ac:dyDescent="0.25">
      <c r="A2362" s="1" t="s">
        <v>3</v>
      </c>
      <c r="B2362" s="1" t="s">
        <v>2165</v>
      </c>
      <c r="C2362" s="3">
        <v>2017</v>
      </c>
      <c r="D2362" s="5">
        <v>60000</v>
      </c>
      <c r="E2362" s="1">
        <v>0</v>
      </c>
      <c r="F2362" s="1">
        <v>775000</v>
      </c>
      <c r="G2362" s="1" t="s">
        <v>1941</v>
      </c>
      <c r="H2362" s="1">
        <v>1</v>
      </c>
      <c r="I2362" s="2" t="s">
        <v>2166</v>
      </c>
    </row>
    <row r="2363" spans="1:9" x14ac:dyDescent="0.25">
      <c r="A2363" s="1" t="s">
        <v>30</v>
      </c>
      <c r="B2363" s="1" t="s">
        <v>1404</v>
      </c>
      <c r="C2363" s="3">
        <v>2017</v>
      </c>
      <c r="D2363" s="5">
        <v>65237</v>
      </c>
      <c r="E2363" s="1">
        <v>0</v>
      </c>
      <c r="F2363" s="1">
        <v>685000</v>
      </c>
      <c r="G2363" s="1" t="s">
        <v>1941</v>
      </c>
      <c r="H2363" s="1">
        <v>1</v>
      </c>
      <c r="I2363" s="2" t="s">
        <v>2167</v>
      </c>
    </row>
    <row r="2364" spans="1:9" x14ac:dyDescent="0.25">
      <c r="A2364" s="1" t="s">
        <v>3</v>
      </c>
      <c r="B2364" s="1" t="s">
        <v>860</v>
      </c>
      <c r="C2364" s="3">
        <v>2020</v>
      </c>
      <c r="D2364" s="5">
        <v>26497</v>
      </c>
      <c r="E2364" s="1">
        <v>1</v>
      </c>
      <c r="F2364" s="1">
        <v>1199000</v>
      </c>
      <c r="G2364" s="1" t="s">
        <v>1941</v>
      </c>
      <c r="H2364" s="1">
        <v>1</v>
      </c>
      <c r="I2364" s="2" t="s">
        <v>2168</v>
      </c>
    </row>
    <row r="2365" spans="1:9" x14ac:dyDescent="0.25">
      <c r="A2365" s="1" t="s">
        <v>30</v>
      </c>
      <c r="B2365" s="1" t="s">
        <v>2169</v>
      </c>
      <c r="C2365" s="3">
        <v>2015</v>
      </c>
      <c r="D2365" s="5">
        <v>18159</v>
      </c>
      <c r="E2365" s="1">
        <v>1</v>
      </c>
      <c r="F2365" s="1">
        <v>525000</v>
      </c>
      <c r="G2365" s="1" t="s">
        <v>1941</v>
      </c>
      <c r="H2365" s="1">
        <v>2</v>
      </c>
      <c r="I2365" s="2" t="s">
        <v>2170</v>
      </c>
    </row>
    <row r="2366" spans="1:9" x14ac:dyDescent="0.25">
      <c r="A2366" s="1" t="s">
        <v>3244</v>
      </c>
      <c r="B2366" s="1" t="s">
        <v>1735</v>
      </c>
      <c r="C2366" s="3">
        <v>2017</v>
      </c>
      <c r="D2366" s="5">
        <v>76410</v>
      </c>
      <c r="E2366" s="1">
        <v>0</v>
      </c>
      <c r="F2366" s="1">
        <v>725000</v>
      </c>
      <c r="G2366" s="1" t="s">
        <v>1941</v>
      </c>
      <c r="H2366" s="1">
        <v>1</v>
      </c>
      <c r="I2366" s="2" t="s">
        <v>2171</v>
      </c>
    </row>
    <row r="2367" spans="1:9" x14ac:dyDescent="0.25">
      <c r="A2367" s="1" t="s">
        <v>3343</v>
      </c>
      <c r="B2367" s="1" t="s">
        <v>1953</v>
      </c>
      <c r="C2367" s="3">
        <v>2010</v>
      </c>
      <c r="D2367" s="5">
        <v>24900</v>
      </c>
      <c r="E2367" s="1">
        <v>0</v>
      </c>
      <c r="F2367" s="1">
        <v>1700000</v>
      </c>
      <c r="G2367" s="1" t="s">
        <v>1941</v>
      </c>
      <c r="H2367" s="1">
        <v>1</v>
      </c>
      <c r="I2367" s="2" t="s">
        <v>2172</v>
      </c>
    </row>
    <row r="2368" spans="1:9" x14ac:dyDescent="0.25">
      <c r="A2368" s="1" t="s">
        <v>3343</v>
      </c>
      <c r="B2368" s="1" t="s">
        <v>2173</v>
      </c>
      <c r="C2368" s="3">
        <v>2013</v>
      </c>
      <c r="D2368" s="5">
        <v>52100</v>
      </c>
      <c r="E2368" s="1">
        <v>0</v>
      </c>
      <c r="F2368" s="1">
        <v>1075000</v>
      </c>
      <c r="G2368" s="1" t="s">
        <v>1941</v>
      </c>
      <c r="H2368" s="1">
        <v>2</v>
      </c>
      <c r="I2368" s="2" t="s">
        <v>2174</v>
      </c>
    </row>
    <row r="2369" spans="1:9" x14ac:dyDescent="0.25">
      <c r="A2369" s="1" t="s">
        <v>412</v>
      </c>
      <c r="B2369" s="1" t="s">
        <v>2175</v>
      </c>
      <c r="C2369" s="3">
        <v>2021</v>
      </c>
      <c r="D2369" s="5">
        <v>12200</v>
      </c>
      <c r="E2369" s="1">
        <v>1</v>
      </c>
      <c r="F2369" s="1">
        <v>3750000</v>
      </c>
      <c r="G2369" s="1" t="s">
        <v>1941</v>
      </c>
      <c r="H2369" s="1">
        <v>1</v>
      </c>
      <c r="I2369" s="2" t="s">
        <v>2176</v>
      </c>
    </row>
    <row r="2370" spans="1:9" x14ac:dyDescent="0.25">
      <c r="A2370" s="1" t="s">
        <v>30</v>
      </c>
      <c r="B2370" s="1" t="s">
        <v>2177</v>
      </c>
      <c r="C2370" s="3">
        <v>2019</v>
      </c>
      <c r="D2370" s="5">
        <v>14381</v>
      </c>
      <c r="E2370" s="1">
        <v>0</v>
      </c>
      <c r="F2370" s="1">
        <v>1066000</v>
      </c>
      <c r="G2370" s="1" t="s">
        <v>1941</v>
      </c>
      <c r="H2370" s="1">
        <v>1</v>
      </c>
      <c r="I2370" s="2" t="s">
        <v>2178</v>
      </c>
    </row>
    <row r="2371" spans="1:9" x14ac:dyDescent="0.25">
      <c r="A2371" s="1" t="s">
        <v>30</v>
      </c>
      <c r="B2371" s="1" t="s">
        <v>1140</v>
      </c>
      <c r="C2371" s="3">
        <v>2014</v>
      </c>
      <c r="D2371" s="5">
        <v>88855</v>
      </c>
      <c r="E2371" s="1">
        <v>1</v>
      </c>
      <c r="F2371" s="1">
        <v>346000</v>
      </c>
      <c r="G2371" s="1" t="s">
        <v>1941</v>
      </c>
      <c r="H2371" s="1">
        <v>2</v>
      </c>
      <c r="I2371" s="2" t="s">
        <v>2179</v>
      </c>
    </row>
    <row r="2372" spans="1:9" x14ac:dyDescent="0.25">
      <c r="A2372" s="1" t="s">
        <v>68</v>
      </c>
      <c r="B2372" s="1" t="s">
        <v>1686</v>
      </c>
      <c r="C2372" s="3">
        <v>2020</v>
      </c>
      <c r="D2372" s="5">
        <v>6811</v>
      </c>
      <c r="E2372" s="1">
        <v>1</v>
      </c>
      <c r="F2372" s="1">
        <v>538000</v>
      </c>
      <c r="G2372" s="1" t="s">
        <v>1941</v>
      </c>
      <c r="H2372" s="1">
        <v>1</v>
      </c>
      <c r="I2372" s="2" t="s">
        <v>2180</v>
      </c>
    </row>
    <row r="2373" spans="1:9" x14ac:dyDescent="0.25">
      <c r="A2373" s="1" t="s">
        <v>68</v>
      </c>
      <c r="B2373" s="1" t="s">
        <v>1152</v>
      </c>
      <c r="C2373" s="3">
        <v>2021</v>
      </c>
      <c r="D2373" s="5">
        <v>5457</v>
      </c>
      <c r="E2373" s="1">
        <v>1</v>
      </c>
      <c r="F2373" s="1">
        <v>704000</v>
      </c>
      <c r="G2373" s="1" t="s">
        <v>1941</v>
      </c>
      <c r="H2373" s="1">
        <v>1</v>
      </c>
      <c r="I2373" s="2" t="s">
        <v>2181</v>
      </c>
    </row>
    <row r="2374" spans="1:9" x14ac:dyDescent="0.25">
      <c r="A2374" s="1" t="s">
        <v>991</v>
      </c>
      <c r="B2374" s="1" t="s">
        <v>2182</v>
      </c>
      <c r="C2374" s="3">
        <v>2019</v>
      </c>
      <c r="D2374" s="5">
        <v>15645</v>
      </c>
      <c r="E2374" s="1">
        <v>1</v>
      </c>
      <c r="F2374" s="1">
        <v>518000</v>
      </c>
      <c r="G2374" s="1" t="s">
        <v>1941</v>
      </c>
      <c r="H2374" s="1">
        <v>2</v>
      </c>
      <c r="I2374" s="2" t="s">
        <v>2183</v>
      </c>
    </row>
    <row r="2375" spans="1:9" x14ac:dyDescent="0.25">
      <c r="A2375" s="1" t="s">
        <v>51</v>
      </c>
      <c r="B2375" s="1" t="s">
        <v>2184</v>
      </c>
      <c r="C2375" s="3">
        <v>2020</v>
      </c>
      <c r="D2375" s="5">
        <v>10350</v>
      </c>
      <c r="E2375" s="1">
        <v>0</v>
      </c>
      <c r="F2375" s="1">
        <v>1216000</v>
      </c>
      <c r="G2375" s="1" t="s">
        <v>1941</v>
      </c>
      <c r="H2375" s="1">
        <v>1</v>
      </c>
      <c r="I2375" s="2" t="s">
        <v>2185</v>
      </c>
    </row>
    <row r="2376" spans="1:9" x14ac:dyDescent="0.25">
      <c r="A2376" s="1" t="s">
        <v>65</v>
      </c>
      <c r="B2376" s="1" t="s">
        <v>2186</v>
      </c>
      <c r="C2376" s="3">
        <v>2017</v>
      </c>
      <c r="D2376" s="5">
        <v>51000</v>
      </c>
      <c r="E2376" s="1">
        <v>1</v>
      </c>
      <c r="F2376" s="1">
        <v>1090000</v>
      </c>
      <c r="G2376" s="1" t="s">
        <v>1941</v>
      </c>
      <c r="H2376" s="1">
        <v>1</v>
      </c>
      <c r="I2376" s="2" t="s">
        <v>2187</v>
      </c>
    </row>
    <row r="2377" spans="1:9" x14ac:dyDescent="0.25">
      <c r="A2377" s="1" t="s">
        <v>3244</v>
      </c>
      <c r="B2377" s="1" t="s">
        <v>922</v>
      </c>
      <c r="C2377" s="3">
        <v>2017</v>
      </c>
      <c r="D2377" s="5">
        <v>45000</v>
      </c>
      <c r="E2377" s="1">
        <v>0</v>
      </c>
      <c r="F2377" s="1">
        <v>620000</v>
      </c>
      <c r="G2377" s="1" t="s">
        <v>1941</v>
      </c>
      <c r="H2377" s="1">
        <v>1</v>
      </c>
      <c r="I2377" s="2" t="s">
        <v>2188</v>
      </c>
    </row>
    <row r="2378" spans="1:9" x14ac:dyDescent="0.25">
      <c r="A2378" s="1" t="s">
        <v>51</v>
      </c>
      <c r="B2378" s="1" t="s">
        <v>2189</v>
      </c>
      <c r="C2378" s="3">
        <v>2016</v>
      </c>
      <c r="D2378" s="5">
        <v>41000</v>
      </c>
      <c r="E2378" s="1">
        <v>0</v>
      </c>
      <c r="F2378" s="1">
        <v>315000</v>
      </c>
      <c r="G2378" s="1" t="s">
        <v>1941</v>
      </c>
      <c r="H2378" s="1">
        <v>1</v>
      </c>
      <c r="I2378" s="2" t="s">
        <v>2190</v>
      </c>
    </row>
    <row r="2379" spans="1:9" x14ac:dyDescent="0.25">
      <c r="A2379" s="1" t="s">
        <v>244</v>
      </c>
      <c r="B2379" s="1" t="s">
        <v>2191</v>
      </c>
      <c r="C2379" s="3">
        <v>2013</v>
      </c>
      <c r="D2379" s="5">
        <v>46000</v>
      </c>
      <c r="E2379" s="1">
        <v>1</v>
      </c>
      <c r="F2379" s="1">
        <f>1.9 *100000</f>
        <v>190000</v>
      </c>
      <c r="G2379" s="1" t="s">
        <v>1941</v>
      </c>
      <c r="H2379" s="1">
        <v>2</v>
      </c>
      <c r="I2379" s="2" t="s">
        <v>2192</v>
      </c>
    </row>
    <row r="2380" spans="1:9" x14ac:dyDescent="0.25">
      <c r="A2380" s="1" t="s">
        <v>30</v>
      </c>
      <c r="B2380" s="1" t="s">
        <v>2082</v>
      </c>
      <c r="C2380" s="3">
        <v>2019</v>
      </c>
      <c r="D2380" s="5">
        <v>36000</v>
      </c>
      <c r="E2380" s="1">
        <v>0</v>
      </c>
      <c r="F2380" s="1">
        <v>550000</v>
      </c>
      <c r="G2380" s="1" t="s">
        <v>1941</v>
      </c>
      <c r="H2380" s="1">
        <v>1</v>
      </c>
      <c r="I2380" s="2" t="s">
        <v>2193</v>
      </c>
    </row>
    <row r="2381" spans="1:9" x14ac:dyDescent="0.25">
      <c r="A2381" s="1" t="s">
        <v>412</v>
      </c>
      <c r="B2381" s="1" t="s">
        <v>2194</v>
      </c>
      <c r="C2381" s="3">
        <v>2018</v>
      </c>
      <c r="D2381" s="5">
        <v>11000</v>
      </c>
      <c r="E2381" s="1">
        <v>1</v>
      </c>
      <c r="F2381" s="1">
        <v>2375000</v>
      </c>
      <c r="G2381" s="1" t="s">
        <v>1941</v>
      </c>
      <c r="H2381" s="1">
        <v>1</v>
      </c>
      <c r="I2381" s="2" t="s">
        <v>2195</v>
      </c>
    </row>
    <row r="2382" spans="1:9" x14ac:dyDescent="0.25">
      <c r="A2382" s="1" t="s">
        <v>3244</v>
      </c>
      <c r="B2382" s="1" t="s">
        <v>2196</v>
      </c>
      <c r="C2382" s="3">
        <v>2016</v>
      </c>
      <c r="D2382" s="5">
        <v>44000</v>
      </c>
      <c r="E2382" s="1">
        <v>1</v>
      </c>
      <c r="F2382" s="1">
        <v>434999.99999999994</v>
      </c>
      <c r="G2382" s="1" t="s">
        <v>1941</v>
      </c>
      <c r="H2382" s="1">
        <v>1</v>
      </c>
      <c r="I2382" s="2" t="s">
        <v>2197</v>
      </c>
    </row>
    <row r="2383" spans="1:9" x14ac:dyDescent="0.25">
      <c r="A2383" s="1" t="s">
        <v>3244</v>
      </c>
      <c r="B2383" s="1" t="s">
        <v>2198</v>
      </c>
      <c r="C2383" s="3">
        <v>2017</v>
      </c>
      <c r="D2383" s="5">
        <v>43000</v>
      </c>
      <c r="E2383" s="1">
        <v>0</v>
      </c>
      <c r="F2383" s="1">
        <v>535000</v>
      </c>
      <c r="G2383" s="1" t="s">
        <v>1941</v>
      </c>
      <c r="H2383" s="1">
        <v>1</v>
      </c>
      <c r="I2383" s="2" t="s">
        <v>2199</v>
      </c>
    </row>
    <row r="2384" spans="1:9" x14ac:dyDescent="0.25">
      <c r="A2384" s="1" t="s">
        <v>3244</v>
      </c>
      <c r="B2384" s="1" t="s">
        <v>1575</v>
      </c>
      <c r="C2384" s="3">
        <v>2012</v>
      </c>
      <c r="D2384" s="5">
        <v>65000</v>
      </c>
      <c r="E2384" s="1">
        <v>1</v>
      </c>
      <c r="F2384" s="1">
        <f>1.8 *100000</f>
        <v>180000</v>
      </c>
      <c r="G2384" s="1" t="s">
        <v>1941</v>
      </c>
      <c r="H2384" s="1">
        <v>1</v>
      </c>
      <c r="I2384" s="2" t="s">
        <v>2200</v>
      </c>
    </row>
    <row r="2385" spans="1:9" x14ac:dyDescent="0.25">
      <c r="A2385" s="1" t="s">
        <v>30</v>
      </c>
      <c r="B2385" s="1" t="s">
        <v>1306</v>
      </c>
      <c r="C2385" s="3">
        <v>2014</v>
      </c>
      <c r="D2385" s="5">
        <v>62056</v>
      </c>
      <c r="E2385" s="1">
        <v>0</v>
      </c>
      <c r="F2385" s="1">
        <v>438000</v>
      </c>
      <c r="G2385" s="1" t="s">
        <v>1941</v>
      </c>
      <c r="H2385" s="1">
        <v>1</v>
      </c>
      <c r="I2385" s="2" t="s">
        <v>2201</v>
      </c>
    </row>
    <row r="2386" spans="1:9" x14ac:dyDescent="0.25">
      <c r="A2386" s="1" t="s">
        <v>68</v>
      </c>
      <c r="B2386" s="1" t="s">
        <v>1152</v>
      </c>
      <c r="C2386" s="3">
        <v>2021</v>
      </c>
      <c r="D2386" s="5">
        <v>5457</v>
      </c>
      <c r="E2386" s="1">
        <v>0</v>
      </c>
      <c r="F2386" s="1">
        <v>704000</v>
      </c>
      <c r="G2386" s="1" t="s">
        <v>1941</v>
      </c>
      <c r="H2386" s="1">
        <v>1</v>
      </c>
      <c r="I2386" s="2" t="s">
        <v>2202</v>
      </c>
    </row>
    <row r="2387" spans="1:9" x14ac:dyDescent="0.25">
      <c r="A2387" s="1" t="s">
        <v>30</v>
      </c>
      <c r="B2387" s="1" t="s">
        <v>2203</v>
      </c>
      <c r="C2387" s="3">
        <v>2021</v>
      </c>
      <c r="D2387" s="5">
        <v>27200</v>
      </c>
      <c r="E2387" s="1">
        <v>0</v>
      </c>
      <c r="F2387" s="1">
        <v>865000</v>
      </c>
      <c r="G2387" s="1" t="s">
        <v>1941</v>
      </c>
      <c r="H2387" s="1">
        <v>1</v>
      </c>
      <c r="I2387" s="2" t="s">
        <v>2204</v>
      </c>
    </row>
    <row r="2388" spans="1:9" x14ac:dyDescent="0.25">
      <c r="A2388" s="1" t="s">
        <v>412</v>
      </c>
      <c r="B2388" s="1" t="s">
        <v>538</v>
      </c>
      <c r="C2388" s="3">
        <v>2021</v>
      </c>
      <c r="D2388" s="5">
        <v>11200</v>
      </c>
      <c r="E2388" s="1">
        <v>0</v>
      </c>
      <c r="F2388" s="1">
        <v>7100000</v>
      </c>
      <c r="G2388" s="1" t="s">
        <v>1941</v>
      </c>
      <c r="H2388" s="1">
        <v>1</v>
      </c>
      <c r="I2388" s="2" t="s">
        <v>2205</v>
      </c>
    </row>
    <row r="2389" spans="1:9" x14ac:dyDescent="0.25">
      <c r="A2389" s="1" t="s">
        <v>196</v>
      </c>
      <c r="B2389" s="1" t="s">
        <v>2206</v>
      </c>
      <c r="C2389" s="3">
        <v>2021</v>
      </c>
      <c r="D2389" s="5">
        <v>26600</v>
      </c>
      <c r="E2389" s="1">
        <v>0</v>
      </c>
      <c r="F2389" s="1">
        <v>1465000</v>
      </c>
      <c r="G2389" s="1" t="s">
        <v>1941</v>
      </c>
      <c r="H2389" s="1">
        <v>1</v>
      </c>
      <c r="I2389" s="2" t="s">
        <v>2207</v>
      </c>
    </row>
    <row r="2390" spans="1:9" x14ac:dyDescent="0.25">
      <c r="A2390" s="1" t="s">
        <v>196</v>
      </c>
      <c r="B2390" s="1" t="s">
        <v>2208</v>
      </c>
      <c r="C2390" s="3">
        <v>2019</v>
      </c>
      <c r="D2390" s="5">
        <v>6000</v>
      </c>
      <c r="E2390" s="1">
        <v>0</v>
      </c>
      <c r="F2390" s="1">
        <v>1375000</v>
      </c>
      <c r="G2390" s="1" t="s">
        <v>1941</v>
      </c>
      <c r="H2390" s="1">
        <v>1</v>
      </c>
      <c r="I2390" s="2" t="s">
        <v>2209</v>
      </c>
    </row>
    <row r="2391" spans="1:9" x14ac:dyDescent="0.25">
      <c r="A2391" s="1" t="s">
        <v>3343</v>
      </c>
      <c r="B2391" s="1" t="s">
        <v>806</v>
      </c>
      <c r="C2391" s="3">
        <v>2018</v>
      </c>
      <c r="D2391" s="5">
        <v>7900</v>
      </c>
      <c r="E2391" s="1">
        <v>1</v>
      </c>
      <c r="F2391" s="1">
        <v>2700000</v>
      </c>
      <c r="G2391" s="1" t="s">
        <v>1941</v>
      </c>
      <c r="H2391" s="1">
        <v>1</v>
      </c>
      <c r="I2391" s="2" t="s">
        <v>2210</v>
      </c>
    </row>
    <row r="2392" spans="1:9" x14ac:dyDescent="0.25">
      <c r="A2392" s="1" t="s">
        <v>51</v>
      </c>
      <c r="B2392" s="1" t="s">
        <v>2211</v>
      </c>
      <c r="C2392" s="3">
        <v>2020</v>
      </c>
      <c r="D2392" s="5">
        <v>31912</v>
      </c>
      <c r="E2392" s="1">
        <v>0</v>
      </c>
      <c r="F2392" s="1">
        <v>1692000.0000000002</v>
      </c>
      <c r="G2392" s="1" t="s">
        <v>1941</v>
      </c>
      <c r="H2392" s="1">
        <v>1</v>
      </c>
      <c r="I2392" s="2" t="s">
        <v>2212</v>
      </c>
    </row>
    <row r="2393" spans="1:9" x14ac:dyDescent="0.25">
      <c r="A2393" s="1" t="s">
        <v>3244</v>
      </c>
      <c r="B2393" s="1" t="s">
        <v>2017</v>
      </c>
      <c r="C2393" s="3">
        <v>2020</v>
      </c>
      <c r="D2393" s="5">
        <v>9726</v>
      </c>
      <c r="E2393" s="1">
        <v>0</v>
      </c>
      <c r="F2393" s="1">
        <v>928999.99999999977</v>
      </c>
      <c r="G2393" s="1" t="s">
        <v>1941</v>
      </c>
      <c r="H2393" s="1">
        <v>2</v>
      </c>
      <c r="I2393" s="2" t="s">
        <v>2213</v>
      </c>
    </row>
    <row r="2394" spans="1:9" x14ac:dyDescent="0.25">
      <c r="A2394" s="1" t="s">
        <v>3244</v>
      </c>
      <c r="B2394" s="1" t="s">
        <v>2214</v>
      </c>
      <c r="C2394" s="3">
        <v>2014</v>
      </c>
      <c r="D2394" s="5">
        <v>32917</v>
      </c>
      <c r="E2394" s="1">
        <v>0</v>
      </c>
      <c r="F2394" s="1">
        <v>518000</v>
      </c>
      <c r="G2394" s="1" t="s">
        <v>1941</v>
      </c>
      <c r="H2394" s="1">
        <v>2</v>
      </c>
      <c r="I2394" s="2" t="s">
        <v>2215</v>
      </c>
    </row>
    <row r="2395" spans="1:9" x14ac:dyDescent="0.25">
      <c r="A2395" s="1" t="s">
        <v>51</v>
      </c>
      <c r="B2395" s="1" t="s">
        <v>877</v>
      </c>
      <c r="C2395" s="3">
        <v>2016</v>
      </c>
      <c r="D2395" s="5">
        <v>28000</v>
      </c>
      <c r="E2395" s="1">
        <v>0</v>
      </c>
      <c r="F2395" s="1">
        <v>990000</v>
      </c>
      <c r="G2395" s="1" t="s">
        <v>1941</v>
      </c>
      <c r="H2395" s="1">
        <v>1</v>
      </c>
      <c r="I2395" s="2" t="s">
        <v>2216</v>
      </c>
    </row>
    <row r="2396" spans="1:9" x14ac:dyDescent="0.25">
      <c r="A2396" s="1" t="s">
        <v>3</v>
      </c>
      <c r="B2396" s="1" t="s">
        <v>2217</v>
      </c>
      <c r="C2396" s="3">
        <v>2018</v>
      </c>
      <c r="D2396" s="5">
        <v>45000</v>
      </c>
      <c r="E2396" s="1">
        <v>0</v>
      </c>
      <c r="F2396" s="1">
        <v>880000.00000000023</v>
      </c>
      <c r="G2396" s="1" t="s">
        <v>1941</v>
      </c>
      <c r="H2396" s="1">
        <v>1</v>
      </c>
      <c r="I2396" s="2" t="s">
        <v>2218</v>
      </c>
    </row>
    <row r="2397" spans="1:9" x14ac:dyDescent="0.25">
      <c r="A2397" s="1" t="s">
        <v>3</v>
      </c>
      <c r="B2397" s="1" t="s">
        <v>906</v>
      </c>
      <c r="C2397" s="3">
        <v>2018</v>
      </c>
      <c r="D2397" s="5">
        <v>35000</v>
      </c>
      <c r="E2397" s="1">
        <v>0</v>
      </c>
      <c r="F2397" s="1">
        <v>550000</v>
      </c>
      <c r="G2397" s="1" t="s">
        <v>1941</v>
      </c>
      <c r="H2397" s="1">
        <v>1</v>
      </c>
      <c r="I2397" s="2" t="s">
        <v>2219</v>
      </c>
    </row>
    <row r="2398" spans="1:9" x14ac:dyDescent="0.25">
      <c r="A2398" s="1" t="s">
        <v>30</v>
      </c>
      <c r="B2398" s="1" t="s">
        <v>854</v>
      </c>
      <c r="C2398" s="3">
        <v>2019</v>
      </c>
      <c r="D2398" s="5">
        <v>33000</v>
      </c>
      <c r="E2398" s="1">
        <v>0</v>
      </c>
      <c r="F2398" s="1">
        <v>1150000</v>
      </c>
      <c r="G2398" s="1" t="s">
        <v>1941</v>
      </c>
      <c r="H2398" s="1">
        <v>1</v>
      </c>
      <c r="I2398" s="2" t="s">
        <v>2220</v>
      </c>
    </row>
    <row r="2399" spans="1:9" x14ac:dyDescent="0.25">
      <c r="A2399" s="1" t="s">
        <v>30</v>
      </c>
      <c r="B2399" s="1" t="s">
        <v>1404</v>
      </c>
      <c r="C2399" s="3">
        <v>2018</v>
      </c>
      <c r="D2399" s="5">
        <v>21000</v>
      </c>
      <c r="E2399" s="1">
        <v>0</v>
      </c>
      <c r="F2399" s="1">
        <v>825000</v>
      </c>
      <c r="G2399" s="1" t="s">
        <v>1941</v>
      </c>
      <c r="H2399" s="1">
        <v>1</v>
      </c>
      <c r="I2399" s="2" t="s">
        <v>2221</v>
      </c>
    </row>
    <row r="2400" spans="1:9" x14ac:dyDescent="0.25">
      <c r="A2400" s="1" t="s">
        <v>30</v>
      </c>
      <c r="B2400" s="1" t="s">
        <v>2222</v>
      </c>
      <c r="C2400" s="3">
        <v>2018</v>
      </c>
      <c r="D2400" s="5">
        <v>40000</v>
      </c>
      <c r="E2400" s="1">
        <v>0</v>
      </c>
      <c r="F2400" s="1">
        <v>1600000</v>
      </c>
      <c r="G2400" s="1" t="s">
        <v>1941</v>
      </c>
      <c r="H2400" s="1">
        <v>1</v>
      </c>
      <c r="I2400" s="2" t="s">
        <v>2223</v>
      </c>
    </row>
    <row r="2401" spans="1:9" x14ac:dyDescent="0.25">
      <c r="A2401" s="1" t="s">
        <v>51</v>
      </c>
      <c r="B2401" s="1" t="s">
        <v>2224</v>
      </c>
      <c r="C2401" s="3">
        <v>2021</v>
      </c>
      <c r="D2401" s="5">
        <v>8430</v>
      </c>
      <c r="E2401" s="1">
        <v>0</v>
      </c>
      <c r="F2401" s="1">
        <v>1475000</v>
      </c>
      <c r="G2401" s="1" t="s">
        <v>1941</v>
      </c>
      <c r="H2401" s="1">
        <v>1</v>
      </c>
      <c r="I2401" s="2" t="s">
        <v>2225</v>
      </c>
    </row>
    <row r="2402" spans="1:9" x14ac:dyDescent="0.25">
      <c r="A2402" s="1" t="s">
        <v>412</v>
      </c>
      <c r="B2402" s="1" t="s">
        <v>441</v>
      </c>
      <c r="C2402" s="3">
        <v>2020</v>
      </c>
      <c r="D2402" s="5">
        <v>18000</v>
      </c>
      <c r="E2402" s="1">
        <v>0</v>
      </c>
      <c r="F2402" s="1">
        <v>6800000</v>
      </c>
      <c r="G2402" s="1" t="s">
        <v>1941</v>
      </c>
      <c r="H2402" s="1">
        <v>1</v>
      </c>
      <c r="I2402" s="2" t="s">
        <v>2226</v>
      </c>
    </row>
    <row r="2403" spans="1:9" x14ac:dyDescent="0.25">
      <c r="A2403" s="1" t="s">
        <v>412</v>
      </c>
      <c r="B2403" s="1" t="s">
        <v>2227</v>
      </c>
      <c r="C2403" s="3">
        <v>2012</v>
      </c>
      <c r="D2403" s="5">
        <v>36000</v>
      </c>
      <c r="E2403" s="1">
        <v>0</v>
      </c>
      <c r="F2403" s="1">
        <v>1000000</v>
      </c>
      <c r="G2403" s="1" t="s">
        <v>1941</v>
      </c>
      <c r="H2403" s="1">
        <v>1</v>
      </c>
      <c r="I2403" s="2" t="s">
        <v>2228</v>
      </c>
    </row>
    <row r="2404" spans="1:9" x14ac:dyDescent="0.25">
      <c r="A2404" s="1" t="s">
        <v>3343</v>
      </c>
      <c r="B2404" s="1" t="s">
        <v>806</v>
      </c>
      <c r="C2404" s="3">
        <v>2016</v>
      </c>
      <c r="D2404" s="5">
        <v>21000</v>
      </c>
      <c r="E2404" s="1">
        <v>0</v>
      </c>
      <c r="F2404" s="1">
        <v>2000000</v>
      </c>
      <c r="G2404" s="1" t="s">
        <v>1941</v>
      </c>
      <c r="H2404" s="1">
        <v>1</v>
      </c>
      <c r="I2404" s="2" t="s">
        <v>2229</v>
      </c>
    </row>
    <row r="2405" spans="1:9" x14ac:dyDescent="0.25">
      <c r="A2405" s="1" t="s">
        <v>143</v>
      </c>
      <c r="B2405" s="1" t="s">
        <v>476</v>
      </c>
      <c r="C2405" s="3">
        <v>2018</v>
      </c>
      <c r="D2405" s="5">
        <v>35000</v>
      </c>
      <c r="E2405" s="1">
        <v>0</v>
      </c>
      <c r="F2405" s="1">
        <v>4250000</v>
      </c>
      <c r="G2405" s="1" t="s">
        <v>1941</v>
      </c>
      <c r="H2405" s="1">
        <v>1</v>
      </c>
      <c r="I2405" s="2" t="s">
        <v>2230</v>
      </c>
    </row>
    <row r="2406" spans="1:9" x14ac:dyDescent="0.25">
      <c r="A2406" s="1" t="s">
        <v>403</v>
      </c>
      <c r="B2406" s="1" t="s">
        <v>2231</v>
      </c>
      <c r="C2406" s="3">
        <v>2011</v>
      </c>
      <c r="D2406" s="5">
        <v>20000</v>
      </c>
      <c r="E2406" s="1">
        <v>0</v>
      </c>
      <c r="F2406" s="1">
        <v>750000</v>
      </c>
      <c r="G2406" s="1" t="s">
        <v>1941</v>
      </c>
      <c r="H2406" s="1">
        <v>1</v>
      </c>
      <c r="I2406" s="2" t="s">
        <v>2232</v>
      </c>
    </row>
    <row r="2407" spans="1:9" x14ac:dyDescent="0.25">
      <c r="A2407" s="1" t="s">
        <v>412</v>
      </c>
      <c r="B2407" s="1" t="s">
        <v>2227</v>
      </c>
      <c r="C2407" s="3">
        <v>2012</v>
      </c>
      <c r="D2407" s="5">
        <v>67000</v>
      </c>
      <c r="E2407" s="1">
        <v>0</v>
      </c>
      <c r="F2407" s="1">
        <v>950000</v>
      </c>
      <c r="G2407" s="1" t="s">
        <v>1941</v>
      </c>
      <c r="H2407" s="1">
        <v>1</v>
      </c>
      <c r="I2407" s="2" t="s">
        <v>2233</v>
      </c>
    </row>
    <row r="2408" spans="1:9" x14ac:dyDescent="0.25">
      <c r="A2408" s="1" t="s">
        <v>30</v>
      </c>
      <c r="B2408" s="1" t="s">
        <v>854</v>
      </c>
      <c r="C2408" s="3">
        <v>2019</v>
      </c>
      <c r="D2408" s="5">
        <v>33000</v>
      </c>
      <c r="E2408" s="1">
        <v>0</v>
      </c>
      <c r="F2408" s="1">
        <v>1150000</v>
      </c>
      <c r="G2408" s="1" t="s">
        <v>1941</v>
      </c>
      <c r="H2408" s="1">
        <v>1</v>
      </c>
      <c r="I2408" s="2" t="s">
        <v>2234</v>
      </c>
    </row>
    <row r="2409" spans="1:9" x14ac:dyDescent="0.25">
      <c r="A2409" s="1" t="s">
        <v>30</v>
      </c>
      <c r="B2409" s="1" t="s">
        <v>1404</v>
      </c>
      <c r="C2409" s="3">
        <v>2018</v>
      </c>
      <c r="D2409" s="5">
        <v>21000</v>
      </c>
      <c r="E2409" s="1">
        <v>0</v>
      </c>
      <c r="F2409" s="1">
        <v>825000</v>
      </c>
      <c r="G2409" s="1" t="s">
        <v>1941</v>
      </c>
      <c r="H2409" s="1">
        <v>1</v>
      </c>
      <c r="I2409" s="2" t="s">
        <v>2235</v>
      </c>
    </row>
    <row r="2410" spans="1:9" x14ac:dyDescent="0.25">
      <c r="A2410" s="1" t="s">
        <v>30</v>
      </c>
      <c r="B2410" s="1" t="s">
        <v>2222</v>
      </c>
      <c r="C2410" s="3">
        <v>2018</v>
      </c>
      <c r="D2410" s="5">
        <v>40000</v>
      </c>
      <c r="E2410" s="1">
        <v>0</v>
      </c>
      <c r="F2410" s="1">
        <v>1600000</v>
      </c>
      <c r="G2410" s="1" t="s">
        <v>1941</v>
      </c>
      <c r="H2410" s="1">
        <v>1</v>
      </c>
      <c r="I2410" s="2" t="s">
        <v>2236</v>
      </c>
    </row>
    <row r="2411" spans="1:9" x14ac:dyDescent="0.25">
      <c r="A2411" s="1" t="s">
        <v>51</v>
      </c>
      <c r="B2411" s="1" t="s">
        <v>2224</v>
      </c>
      <c r="C2411" s="3">
        <v>2021</v>
      </c>
      <c r="D2411" s="5">
        <v>8430</v>
      </c>
      <c r="E2411" s="1">
        <v>0</v>
      </c>
      <c r="F2411" s="1">
        <v>1475000</v>
      </c>
      <c r="G2411" s="1" t="s">
        <v>1941</v>
      </c>
      <c r="H2411" s="1">
        <v>1</v>
      </c>
      <c r="I2411" s="2" t="s">
        <v>2237</v>
      </c>
    </row>
    <row r="2412" spans="1:9" x14ac:dyDescent="0.25">
      <c r="A2412" s="1" t="s">
        <v>412</v>
      </c>
      <c r="B2412" s="1" t="s">
        <v>441</v>
      </c>
      <c r="C2412" s="3">
        <v>2020</v>
      </c>
      <c r="D2412" s="5">
        <v>18000</v>
      </c>
      <c r="E2412" s="1">
        <v>0</v>
      </c>
      <c r="F2412" s="1">
        <v>6800000</v>
      </c>
      <c r="G2412" s="1" t="s">
        <v>1941</v>
      </c>
      <c r="H2412" s="1">
        <v>1</v>
      </c>
      <c r="I2412" s="2" t="s">
        <v>2238</v>
      </c>
    </row>
    <row r="2413" spans="1:9" x14ac:dyDescent="0.25">
      <c r="A2413" s="1" t="s">
        <v>51</v>
      </c>
      <c r="B2413" s="1" t="s">
        <v>1682</v>
      </c>
      <c r="C2413" s="3">
        <v>2019</v>
      </c>
      <c r="D2413" s="5">
        <v>7562</v>
      </c>
      <c r="E2413" s="1">
        <v>0</v>
      </c>
      <c r="F2413" s="1">
        <v>1439000</v>
      </c>
      <c r="G2413" s="1" t="s">
        <v>1941</v>
      </c>
      <c r="H2413" s="1">
        <v>1</v>
      </c>
      <c r="I2413" s="2" t="s">
        <v>2239</v>
      </c>
    </row>
    <row r="2414" spans="1:9" x14ac:dyDescent="0.25">
      <c r="A2414" s="1" t="s">
        <v>30</v>
      </c>
      <c r="B2414" s="1" t="s">
        <v>1436</v>
      </c>
      <c r="C2414" s="3">
        <v>2019</v>
      </c>
      <c r="D2414" s="5">
        <v>48133</v>
      </c>
      <c r="E2414" s="1">
        <v>0</v>
      </c>
      <c r="F2414" s="1">
        <v>525000</v>
      </c>
      <c r="G2414" s="1" t="s">
        <v>1941</v>
      </c>
      <c r="H2414" s="1">
        <v>1</v>
      </c>
      <c r="I2414" s="2" t="s">
        <v>2240</v>
      </c>
    </row>
    <row r="2415" spans="1:9" x14ac:dyDescent="0.25">
      <c r="A2415" s="1" t="s">
        <v>156</v>
      </c>
      <c r="B2415" s="1" t="s">
        <v>1089</v>
      </c>
      <c r="C2415" s="3">
        <v>2014</v>
      </c>
      <c r="D2415" s="5">
        <v>87256</v>
      </c>
      <c r="E2415" s="1">
        <v>0</v>
      </c>
      <c r="F2415" s="1">
        <v>949000</v>
      </c>
      <c r="G2415" s="1" t="s">
        <v>1941</v>
      </c>
      <c r="H2415" s="1">
        <v>2</v>
      </c>
      <c r="I2415" s="2" t="s">
        <v>2241</v>
      </c>
    </row>
    <row r="2416" spans="1:9" x14ac:dyDescent="0.25">
      <c r="A2416" s="1" t="s">
        <v>30</v>
      </c>
      <c r="B2416" s="1" t="s">
        <v>994</v>
      </c>
      <c r="C2416" s="3">
        <v>2017</v>
      </c>
      <c r="D2416" s="5">
        <v>36495</v>
      </c>
      <c r="E2416" s="1">
        <v>0</v>
      </c>
      <c r="F2416" s="1">
        <v>476000</v>
      </c>
      <c r="G2416" s="1" t="s">
        <v>1941</v>
      </c>
      <c r="H2416" s="1">
        <v>1</v>
      </c>
      <c r="I2416" s="2" t="s">
        <v>2242</v>
      </c>
    </row>
    <row r="2417" spans="1:9" x14ac:dyDescent="0.25">
      <c r="A2417" s="1" t="s">
        <v>3244</v>
      </c>
      <c r="B2417" s="1" t="s">
        <v>1525</v>
      </c>
      <c r="C2417" s="3">
        <v>2019</v>
      </c>
      <c r="D2417" s="5">
        <v>31832</v>
      </c>
      <c r="E2417" s="1">
        <v>0</v>
      </c>
      <c r="F2417" s="1">
        <v>345000</v>
      </c>
      <c r="G2417" s="1" t="s">
        <v>1941</v>
      </c>
      <c r="H2417" s="1">
        <v>1</v>
      </c>
      <c r="I2417" s="2" t="s">
        <v>2243</v>
      </c>
    </row>
    <row r="2418" spans="1:9" x14ac:dyDescent="0.25">
      <c r="A2418" s="1" t="s">
        <v>3244</v>
      </c>
      <c r="B2418" s="1" t="s">
        <v>341</v>
      </c>
      <c r="C2418" s="3">
        <v>2019</v>
      </c>
      <c r="D2418" s="5">
        <v>7938</v>
      </c>
      <c r="E2418" s="1">
        <v>0</v>
      </c>
      <c r="F2418" s="1">
        <v>677000</v>
      </c>
      <c r="G2418" s="1" t="s">
        <v>1941</v>
      </c>
      <c r="H2418" s="1">
        <v>1</v>
      </c>
      <c r="I2418" s="2" t="s">
        <v>2244</v>
      </c>
    </row>
    <row r="2419" spans="1:9" x14ac:dyDescent="0.25">
      <c r="A2419" s="1" t="s">
        <v>30</v>
      </c>
      <c r="B2419" s="1" t="s">
        <v>1404</v>
      </c>
      <c r="C2419" s="3">
        <v>2018</v>
      </c>
      <c r="D2419" s="5">
        <v>57439</v>
      </c>
      <c r="E2419" s="1">
        <v>1</v>
      </c>
      <c r="F2419" s="1">
        <v>778000</v>
      </c>
      <c r="G2419" s="1" t="s">
        <v>1941</v>
      </c>
      <c r="H2419" s="1">
        <v>1</v>
      </c>
      <c r="I2419" s="2" t="s">
        <v>2245</v>
      </c>
    </row>
    <row r="2420" spans="1:9" x14ac:dyDescent="0.25">
      <c r="A2420" s="1" t="s">
        <v>244</v>
      </c>
      <c r="B2420" s="1" t="s">
        <v>2246</v>
      </c>
      <c r="C2420" s="3">
        <v>2013</v>
      </c>
      <c r="D2420" s="5">
        <v>52240</v>
      </c>
      <c r="E2420" s="1">
        <v>0</v>
      </c>
      <c r="F2420" s="1">
        <v>471000</v>
      </c>
      <c r="G2420" s="1" t="s">
        <v>1941</v>
      </c>
      <c r="H2420" s="1">
        <v>2</v>
      </c>
      <c r="I2420" s="2" t="s">
        <v>2247</v>
      </c>
    </row>
    <row r="2421" spans="1:9" x14ac:dyDescent="0.25">
      <c r="A2421" s="1" t="s">
        <v>30</v>
      </c>
      <c r="B2421" s="1" t="s">
        <v>368</v>
      </c>
      <c r="C2421" s="3">
        <v>2019</v>
      </c>
      <c r="D2421" s="5">
        <v>15969</v>
      </c>
      <c r="E2421" s="1">
        <v>0</v>
      </c>
      <c r="F2421" s="1">
        <v>522000</v>
      </c>
      <c r="G2421" s="1" t="s">
        <v>1941</v>
      </c>
      <c r="H2421" s="1">
        <v>1</v>
      </c>
      <c r="I2421" s="2" t="s">
        <v>2248</v>
      </c>
    </row>
    <row r="2422" spans="1:9" x14ac:dyDescent="0.25">
      <c r="A2422" s="1" t="s">
        <v>196</v>
      </c>
      <c r="B2422" s="1" t="s">
        <v>2208</v>
      </c>
      <c r="C2422" s="3">
        <v>2019</v>
      </c>
      <c r="D2422" s="5">
        <v>57591</v>
      </c>
      <c r="E2422" s="1">
        <v>0</v>
      </c>
      <c r="F2422" s="1">
        <v>1341000</v>
      </c>
      <c r="G2422" s="1" t="s">
        <v>1941</v>
      </c>
      <c r="H2422" s="1">
        <v>1</v>
      </c>
      <c r="I2422" s="2" t="s">
        <v>2249</v>
      </c>
    </row>
    <row r="2423" spans="1:9" x14ac:dyDescent="0.25">
      <c r="A2423" s="1" t="s">
        <v>30</v>
      </c>
      <c r="B2423" s="1" t="s">
        <v>1514</v>
      </c>
      <c r="C2423" s="3">
        <v>2019</v>
      </c>
      <c r="D2423" s="5">
        <v>12697</v>
      </c>
      <c r="E2423" s="1">
        <v>0</v>
      </c>
      <c r="F2423" s="1">
        <v>628000</v>
      </c>
      <c r="G2423" s="1" t="s">
        <v>1941</v>
      </c>
      <c r="H2423" s="1">
        <v>1</v>
      </c>
      <c r="I2423" s="2" t="s">
        <v>2250</v>
      </c>
    </row>
    <row r="2424" spans="1:9" x14ac:dyDescent="0.25">
      <c r="A2424" s="1" t="s">
        <v>30</v>
      </c>
      <c r="B2424" s="1" t="s">
        <v>2251</v>
      </c>
      <c r="C2424" s="3">
        <v>2021</v>
      </c>
      <c r="D2424" s="5">
        <v>5752</v>
      </c>
      <c r="E2424" s="1">
        <v>0</v>
      </c>
      <c r="F2424" s="1">
        <v>500000</v>
      </c>
      <c r="G2424" s="1" t="s">
        <v>1941</v>
      </c>
      <c r="H2424" s="1">
        <v>1</v>
      </c>
      <c r="I2424" s="2" t="s">
        <v>2252</v>
      </c>
    </row>
    <row r="2425" spans="1:9" x14ac:dyDescent="0.25">
      <c r="A2425" s="1" t="s">
        <v>3244</v>
      </c>
      <c r="B2425" s="1" t="s">
        <v>2085</v>
      </c>
      <c r="C2425" s="3">
        <v>2020</v>
      </c>
      <c r="D2425" s="5">
        <v>19002</v>
      </c>
      <c r="E2425" s="1">
        <v>0</v>
      </c>
      <c r="F2425" s="1">
        <v>558000</v>
      </c>
      <c r="G2425" s="1" t="s">
        <v>1941</v>
      </c>
      <c r="H2425" s="1">
        <v>1</v>
      </c>
      <c r="I2425" s="2" t="s">
        <v>2253</v>
      </c>
    </row>
    <row r="2426" spans="1:9" x14ac:dyDescent="0.25">
      <c r="A2426" s="1" t="s">
        <v>196</v>
      </c>
      <c r="B2426" s="1" t="s">
        <v>2254</v>
      </c>
      <c r="C2426" s="3">
        <v>2017</v>
      </c>
      <c r="D2426" s="5">
        <v>27778</v>
      </c>
      <c r="E2426" s="1">
        <v>1</v>
      </c>
      <c r="F2426" s="1">
        <v>386000</v>
      </c>
      <c r="G2426" s="1" t="s">
        <v>1941</v>
      </c>
      <c r="H2426" s="1">
        <v>1</v>
      </c>
      <c r="I2426" s="2" t="s">
        <v>2255</v>
      </c>
    </row>
    <row r="2427" spans="1:9" x14ac:dyDescent="0.25">
      <c r="A2427" s="1" t="s">
        <v>3244</v>
      </c>
      <c r="B2427" s="1" t="s">
        <v>2256</v>
      </c>
      <c r="C2427" s="3">
        <v>2020</v>
      </c>
      <c r="D2427" s="5">
        <v>11049</v>
      </c>
      <c r="E2427" s="1">
        <v>0</v>
      </c>
      <c r="F2427" s="1">
        <v>415000.00000000006</v>
      </c>
      <c r="G2427" s="1" t="s">
        <v>1941</v>
      </c>
      <c r="H2427" s="1">
        <v>1</v>
      </c>
      <c r="I2427" s="2" t="s">
        <v>2257</v>
      </c>
    </row>
    <row r="2428" spans="1:9" x14ac:dyDescent="0.25">
      <c r="A2428" s="1" t="s">
        <v>3</v>
      </c>
      <c r="B2428" s="1" t="s">
        <v>366</v>
      </c>
      <c r="C2428" s="3">
        <v>2019</v>
      </c>
      <c r="D2428" s="5">
        <v>44425</v>
      </c>
      <c r="E2428" s="1">
        <v>1</v>
      </c>
      <c r="F2428" s="1">
        <v>910000</v>
      </c>
      <c r="G2428" s="1" t="s">
        <v>1941</v>
      </c>
      <c r="H2428" s="1">
        <v>1</v>
      </c>
      <c r="I2428" s="2" t="s">
        <v>2258</v>
      </c>
    </row>
    <row r="2429" spans="1:9" x14ac:dyDescent="0.25">
      <c r="A2429" s="1" t="s">
        <v>3244</v>
      </c>
      <c r="B2429" s="1" t="s">
        <v>2085</v>
      </c>
      <c r="C2429" s="3">
        <v>2019</v>
      </c>
      <c r="D2429" s="5">
        <v>13130</v>
      </c>
      <c r="E2429" s="1">
        <v>0</v>
      </c>
      <c r="F2429" s="1">
        <v>523000.00000000012</v>
      </c>
      <c r="G2429" s="1" t="s">
        <v>1941</v>
      </c>
      <c r="H2429" s="1">
        <v>1</v>
      </c>
      <c r="I2429" s="2" t="s">
        <v>2259</v>
      </c>
    </row>
    <row r="2430" spans="1:9" x14ac:dyDescent="0.25">
      <c r="A2430" s="1" t="s">
        <v>3244</v>
      </c>
      <c r="B2430" s="1" t="s">
        <v>2260</v>
      </c>
      <c r="C2430" s="3">
        <v>2016</v>
      </c>
      <c r="D2430" s="5">
        <v>33123</v>
      </c>
      <c r="E2430" s="1">
        <v>0</v>
      </c>
      <c r="F2430" s="1">
        <v>346000</v>
      </c>
      <c r="G2430" s="1" t="s">
        <v>1941</v>
      </c>
      <c r="H2430" s="1">
        <v>1</v>
      </c>
      <c r="I2430" s="2" t="s">
        <v>2261</v>
      </c>
    </row>
    <row r="2431" spans="1:9" x14ac:dyDescent="0.25">
      <c r="A2431" s="1" t="s">
        <v>3244</v>
      </c>
      <c r="B2431" s="1" t="s">
        <v>930</v>
      </c>
      <c r="C2431" s="3">
        <v>2015</v>
      </c>
      <c r="D2431" s="5">
        <v>24060</v>
      </c>
      <c r="E2431" s="1">
        <v>0</v>
      </c>
      <c r="F2431" s="1">
        <v>509000</v>
      </c>
      <c r="G2431" s="1" t="s">
        <v>1941</v>
      </c>
      <c r="H2431" s="1">
        <v>1</v>
      </c>
      <c r="I2431" s="2" t="s">
        <v>2262</v>
      </c>
    </row>
    <row r="2432" spans="1:9" x14ac:dyDescent="0.25">
      <c r="A2432" s="1" t="s">
        <v>3244</v>
      </c>
      <c r="B2432" s="1" t="s">
        <v>376</v>
      </c>
      <c r="C2432" s="3">
        <v>2018</v>
      </c>
      <c r="D2432" s="5">
        <v>33632</v>
      </c>
      <c r="E2432" s="1">
        <v>1</v>
      </c>
      <c r="F2432" s="1">
        <v>440000.00000000012</v>
      </c>
      <c r="G2432" s="1" t="s">
        <v>1941</v>
      </c>
      <c r="H2432" s="1">
        <v>2</v>
      </c>
      <c r="I2432" s="2" t="s">
        <v>2263</v>
      </c>
    </row>
    <row r="2433" spans="1:9" x14ac:dyDescent="0.25">
      <c r="A2433" s="1" t="s">
        <v>30</v>
      </c>
      <c r="B2433" s="1" t="s">
        <v>938</v>
      </c>
      <c r="C2433" s="3">
        <v>2014</v>
      </c>
      <c r="D2433" s="5">
        <v>88855</v>
      </c>
      <c r="E2433" s="1">
        <v>0</v>
      </c>
      <c r="F2433" s="1">
        <v>346000</v>
      </c>
      <c r="G2433" s="1" t="s">
        <v>1941</v>
      </c>
      <c r="H2433" s="1">
        <v>2</v>
      </c>
      <c r="I2433" s="2" t="s">
        <v>2264</v>
      </c>
    </row>
    <row r="2434" spans="1:9" x14ac:dyDescent="0.25">
      <c r="A2434" s="1" t="s">
        <v>3244</v>
      </c>
      <c r="B2434" s="1" t="s">
        <v>2000</v>
      </c>
      <c r="C2434" s="3">
        <v>2015</v>
      </c>
      <c r="D2434" s="5">
        <v>13034</v>
      </c>
      <c r="E2434" s="1">
        <v>0</v>
      </c>
      <c r="F2434" s="1">
        <v>496000</v>
      </c>
      <c r="G2434" s="1" t="s">
        <v>1941</v>
      </c>
      <c r="H2434" s="1">
        <v>1</v>
      </c>
      <c r="I2434" s="2" t="s">
        <v>2265</v>
      </c>
    </row>
    <row r="2435" spans="1:9" x14ac:dyDescent="0.25">
      <c r="A2435" s="1" t="s">
        <v>3244</v>
      </c>
      <c r="B2435" s="1" t="s">
        <v>2198</v>
      </c>
      <c r="C2435" s="3">
        <v>2019</v>
      </c>
      <c r="D2435" s="5">
        <v>7985</v>
      </c>
      <c r="E2435" s="1">
        <v>0</v>
      </c>
      <c r="F2435" s="1">
        <v>682000</v>
      </c>
      <c r="G2435" s="1" t="s">
        <v>1941</v>
      </c>
      <c r="H2435" s="1">
        <v>1</v>
      </c>
      <c r="I2435" s="2" t="s">
        <v>2266</v>
      </c>
    </row>
    <row r="2436" spans="1:9" x14ac:dyDescent="0.25">
      <c r="A2436" s="1" t="s">
        <v>30</v>
      </c>
      <c r="B2436" s="1" t="s">
        <v>1406</v>
      </c>
      <c r="C2436" s="3">
        <v>2019</v>
      </c>
      <c r="D2436" s="5">
        <v>41837</v>
      </c>
      <c r="E2436" s="1">
        <v>0</v>
      </c>
      <c r="F2436" s="1">
        <v>462000</v>
      </c>
      <c r="G2436" s="1" t="s">
        <v>1941</v>
      </c>
      <c r="H2436" s="1">
        <v>1</v>
      </c>
      <c r="I2436" s="2" t="s">
        <v>2267</v>
      </c>
    </row>
    <row r="2437" spans="1:9" x14ac:dyDescent="0.25">
      <c r="A2437" s="1" t="s">
        <v>30</v>
      </c>
      <c r="B2437" s="1" t="s">
        <v>385</v>
      </c>
      <c r="C2437" s="3">
        <v>2018</v>
      </c>
      <c r="D2437" s="5">
        <v>12308</v>
      </c>
      <c r="E2437" s="1">
        <v>0</v>
      </c>
      <c r="F2437" s="1">
        <v>463000</v>
      </c>
      <c r="G2437" s="1" t="s">
        <v>1941</v>
      </c>
      <c r="H2437" s="1">
        <v>1</v>
      </c>
      <c r="I2437" s="2" t="s">
        <v>2268</v>
      </c>
    </row>
    <row r="2438" spans="1:9" x14ac:dyDescent="0.25">
      <c r="A2438" s="1" t="s">
        <v>3244</v>
      </c>
      <c r="B2438" s="1" t="s">
        <v>360</v>
      </c>
      <c r="C2438" s="3">
        <v>2015</v>
      </c>
      <c r="D2438" s="5">
        <v>17397</v>
      </c>
      <c r="E2438" s="1">
        <v>0</v>
      </c>
      <c r="F2438" s="1">
        <v>398000</v>
      </c>
      <c r="G2438" s="1" t="s">
        <v>1941</v>
      </c>
      <c r="H2438" s="1">
        <v>1</v>
      </c>
      <c r="I2438" s="2" t="s">
        <v>2269</v>
      </c>
    </row>
    <row r="2439" spans="1:9" x14ac:dyDescent="0.25">
      <c r="A2439" s="1" t="s">
        <v>68</v>
      </c>
      <c r="B2439" s="1" t="s">
        <v>932</v>
      </c>
      <c r="C2439" s="3">
        <v>2019</v>
      </c>
      <c r="D2439" s="5">
        <v>3325</v>
      </c>
      <c r="E2439" s="1">
        <v>0</v>
      </c>
      <c r="F2439" s="1">
        <v>602000</v>
      </c>
      <c r="G2439" s="1" t="s">
        <v>1941</v>
      </c>
      <c r="H2439" s="1">
        <v>1</v>
      </c>
      <c r="I2439" s="2" t="s">
        <v>2270</v>
      </c>
    </row>
    <row r="2440" spans="1:9" x14ac:dyDescent="0.25">
      <c r="A2440" s="1" t="s">
        <v>3244</v>
      </c>
      <c r="B2440" s="1" t="s">
        <v>2271</v>
      </c>
      <c r="C2440" s="3">
        <v>2021</v>
      </c>
      <c r="D2440" s="5">
        <v>24637</v>
      </c>
      <c r="E2440" s="1">
        <v>0</v>
      </c>
      <c r="F2440" s="1">
        <v>840000</v>
      </c>
      <c r="G2440" s="1" t="s">
        <v>1941</v>
      </c>
      <c r="H2440" s="1">
        <v>1</v>
      </c>
      <c r="I2440" s="2" t="s">
        <v>2272</v>
      </c>
    </row>
    <row r="2441" spans="1:9" x14ac:dyDescent="0.25">
      <c r="A2441" s="1" t="s">
        <v>3244</v>
      </c>
      <c r="B2441" s="1" t="s">
        <v>376</v>
      </c>
      <c r="C2441" s="3">
        <v>2018</v>
      </c>
      <c r="D2441" s="5">
        <v>66528</v>
      </c>
      <c r="E2441" s="1">
        <v>0</v>
      </c>
      <c r="F2441" s="1">
        <v>449000</v>
      </c>
      <c r="G2441" s="1" t="s">
        <v>1941</v>
      </c>
      <c r="H2441" s="1">
        <v>1</v>
      </c>
      <c r="I2441" s="2" t="s">
        <v>2273</v>
      </c>
    </row>
    <row r="2442" spans="1:9" x14ac:dyDescent="0.25">
      <c r="A2442" s="1" t="s">
        <v>30</v>
      </c>
      <c r="B2442" s="1" t="s">
        <v>385</v>
      </c>
      <c r="C2442" s="3">
        <v>2018</v>
      </c>
      <c r="D2442" s="5">
        <v>52866</v>
      </c>
      <c r="E2442" s="1">
        <v>0</v>
      </c>
      <c r="F2442" s="1">
        <v>461000.00000000012</v>
      </c>
      <c r="G2442" s="1" t="s">
        <v>1941</v>
      </c>
      <c r="H2442" s="1">
        <v>1</v>
      </c>
      <c r="I2442" s="2" t="s">
        <v>2274</v>
      </c>
    </row>
    <row r="2443" spans="1:9" x14ac:dyDescent="0.25">
      <c r="A2443" s="1" t="s">
        <v>68</v>
      </c>
      <c r="B2443" s="1" t="s">
        <v>1357</v>
      </c>
      <c r="C2443" s="3">
        <v>2019</v>
      </c>
      <c r="D2443" s="5">
        <v>6370</v>
      </c>
      <c r="E2443" s="1">
        <v>0</v>
      </c>
      <c r="F2443" s="1">
        <v>587000</v>
      </c>
      <c r="G2443" s="1" t="s">
        <v>1941</v>
      </c>
      <c r="H2443" s="1">
        <v>1</v>
      </c>
      <c r="I2443" s="2" t="s">
        <v>2275</v>
      </c>
    </row>
    <row r="2444" spans="1:9" x14ac:dyDescent="0.25">
      <c r="A2444" s="1" t="s">
        <v>3244</v>
      </c>
      <c r="B2444" s="1" t="s">
        <v>1511</v>
      </c>
      <c r="C2444" s="3">
        <v>2019</v>
      </c>
      <c r="D2444" s="5">
        <v>23896</v>
      </c>
      <c r="E2444" s="1">
        <v>0</v>
      </c>
      <c r="F2444" s="1">
        <v>480999.99999999988</v>
      </c>
      <c r="G2444" s="1" t="s">
        <v>1941</v>
      </c>
      <c r="H2444" s="1">
        <v>1</v>
      </c>
      <c r="I2444" s="2" t="s">
        <v>2276</v>
      </c>
    </row>
    <row r="2445" spans="1:9" x14ac:dyDescent="0.25">
      <c r="A2445" s="1" t="s">
        <v>3244</v>
      </c>
      <c r="B2445" s="1" t="s">
        <v>1424</v>
      </c>
      <c r="C2445" s="3">
        <v>2021</v>
      </c>
      <c r="D2445" s="5">
        <v>12988</v>
      </c>
      <c r="E2445" s="1">
        <v>0</v>
      </c>
      <c r="F2445" s="1">
        <v>754000</v>
      </c>
      <c r="G2445" s="1" t="s">
        <v>1941</v>
      </c>
      <c r="H2445" s="1">
        <v>2</v>
      </c>
      <c r="I2445" s="2" t="s">
        <v>2277</v>
      </c>
    </row>
    <row r="2446" spans="1:9" x14ac:dyDescent="0.25">
      <c r="A2446" s="1" t="s">
        <v>3244</v>
      </c>
      <c r="B2446" s="1" t="s">
        <v>1468</v>
      </c>
      <c r="C2446" s="3">
        <v>2021</v>
      </c>
      <c r="D2446" s="5">
        <v>10909</v>
      </c>
      <c r="E2446" s="1">
        <v>0</v>
      </c>
      <c r="F2446" s="1">
        <v>459000</v>
      </c>
      <c r="G2446" s="1" t="s">
        <v>1941</v>
      </c>
      <c r="H2446" s="1">
        <v>1</v>
      </c>
      <c r="I2446" s="2" t="s">
        <v>2278</v>
      </c>
    </row>
    <row r="2447" spans="1:9" x14ac:dyDescent="0.25">
      <c r="A2447" s="1" t="s">
        <v>3244</v>
      </c>
      <c r="B2447" s="1" t="s">
        <v>957</v>
      </c>
      <c r="C2447" s="3">
        <v>2014</v>
      </c>
      <c r="D2447" s="5">
        <v>47393</v>
      </c>
      <c r="E2447" s="1">
        <v>0</v>
      </c>
      <c r="F2447" s="1">
        <v>425000</v>
      </c>
      <c r="G2447" s="1" t="s">
        <v>1941</v>
      </c>
      <c r="H2447" s="1">
        <v>1</v>
      </c>
      <c r="I2447" s="2" t="s">
        <v>2279</v>
      </c>
    </row>
    <row r="2448" spans="1:9" x14ac:dyDescent="0.25">
      <c r="A2448" s="1" t="s">
        <v>3244</v>
      </c>
      <c r="B2448" s="1" t="s">
        <v>1374</v>
      </c>
      <c r="C2448" s="3">
        <v>2018</v>
      </c>
      <c r="D2448" s="5">
        <v>44012</v>
      </c>
      <c r="E2448" s="1">
        <v>0</v>
      </c>
      <c r="F2448" s="1">
        <v>404000</v>
      </c>
      <c r="G2448" s="1" t="s">
        <v>1941</v>
      </c>
      <c r="H2448" s="1">
        <v>1</v>
      </c>
      <c r="I2448" s="2" t="s">
        <v>2280</v>
      </c>
    </row>
    <row r="2449" spans="1:9" x14ac:dyDescent="0.25">
      <c r="A2449" s="1" t="s">
        <v>21</v>
      </c>
      <c r="B2449" s="1" t="s">
        <v>963</v>
      </c>
      <c r="C2449" s="3">
        <v>2018</v>
      </c>
      <c r="D2449" s="5">
        <v>34174</v>
      </c>
      <c r="E2449" s="1">
        <v>0</v>
      </c>
      <c r="F2449" s="1">
        <v>1451000</v>
      </c>
      <c r="G2449" s="1" t="s">
        <v>1941</v>
      </c>
      <c r="H2449" s="1">
        <v>2</v>
      </c>
      <c r="I2449" s="2" t="s">
        <v>2281</v>
      </c>
    </row>
    <row r="2450" spans="1:9" x14ac:dyDescent="0.25">
      <c r="A2450" s="1" t="s">
        <v>51</v>
      </c>
      <c r="B2450" s="1" t="s">
        <v>1131</v>
      </c>
      <c r="C2450" s="3">
        <v>2020</v>
      </c>
      <c r="D2450" s="5">
        <v>31912</v>
      </c>
      <c r="E2450" s="1">
        <v>0</v>
      </c>
      <c r="F2450" s="1">
        <v>1703000</v>
      </c>
      <c r="G2450" s="1" t="s">
        <v>1941</v>
      </c>
      <c r="H2450" s="1">
        <v>1</v>
      </c>
      <c r="I2450" s="2" t="s">
        <v>2282</v>
      </c>
    </row>
    <row r="2451" spans="1:9" x14ac:dyDescent="0.25">
      <c r="A2451" s="1" t="s">
        <v>3244</v>
      </c>
      <c r="B2451" s="1" t="s">
        <v>360</v>
      </c>
      <c r="C2451" s="3">
        <v>2014</v>
      </c>
      <c r="D2451" s="5">
        <v>29614</v>
      </c>
      <c r="E2451" s="1">
        <v>0</v>
      </c>
      <c r="F2451" s="1">
        <v>390000</v>
      </c>
      <c r="G2451" s="1" t="s">
        <v>1941</v>
      </c>
      <c r="H2451" s="1">
        <v>2</v>
      </c>
      <c r="I2451" s="2" t="s">
        <v>2283</v>
      </c>
    </row>
    <row r="2452" spans="1:9" x14ac:dyDescent="0.25">
      <c r="A2452" s="1" t="s">
        <v>196</v>
      </c>
      <c r="B2452" s="1" t="s">
        <v>2284</v>
      </c>
      <c r="C2452" s="3">
        <v>2019</v>
      </c>
      <c r="D2452" s="5">
        <v>7386</v>
      </c>
      <c r="E2452" s="1">
        <v>1</v>
      </c>
      <c r="F2452" s="1">
        <v>476000</v>
      </c>
      <c r="G2452" s="1" t="s">
        <v>1941</v>
      </c>
      <c r="H2452" s="1">
        <v>1</v>
      </c>
      <c r="I2452" s="2" t="s">
        <v>2285</v>
      </c>
    </row>
    <row r="2453" spans="1:9" x14ac:dyDescent="0.25">
      <c r="A2453" s="1" t="s">
        <v>3</v>
      </c>
      <c r="B2453" s="1" t="s">
        <v>366</v>
      </c>
      <c r="C2453" s="3">
        <v>2019</v>
      </c>
      <c r="D2453" s="5">
        <v>44425</v>
      </c>
      <c r="E2453" s="1">
        <v>0</v>
      </c>
      <c r="F2453" s="1">
        <v>910000</v>
      </c>
      <c r="G2453" s="1" t="s">
        <v>1941</v>
      </c>
      <c r="H2453" s="1">
        <v>1</v>
      </c>
      <c r="I2453" s="2" t="s">
        <v>2286</v>
      </c>
    </row>
    <row r="2454" spans="1:9" x14ac:dyDescent="0.25">
      <c r="A2454" s="1" t="s">
        <v>30</v>
      </c>
      <c r="B2454" s="1" t="s">
        <v>994</v>
      </c>
      <c r="C2454" s="3">
        <v>2017</v>
      </c>
      <c r="D2454" s="5">
        <v>36495</v>
      </c>
      <c r="E2454" s="1">
        <v>0</v>
      </c>
      <c r="F2454" s="1">
        <v>476000</v>
      </c>
      <c r="G2454" s="1" t="s">
        <v>1941</v>
      </c>
      <c r="H2454" s="1">
        <v>1</v>
      </c>
      <c r="I2454" s="2" t="s">
        <v>2287</v>
      </c>
    </row>
    <row r="2455" spans="1:9" x14ac:dyDescent="0.25">
      <c r="A2455" s="1" t="s">
        <v>3244</v>
      </c>
      <c r="B2455" s="1" t="s">
        <v>1525</v>
      </c>
      <c r="C2455" s="3">
        <v>2019</v>
      </c>
      <c r="D2455" s="5">
        <v>31832</v>
      </c>
      <c r="E2455" s="1">
        <v>0</v>
      </c>
      <c r="F2455" s="1">
        <v>345000</v>
      </c>
      <c r="G2455" s="1" t="s">
        <v>1941</v>
      </c>
      <c r="H2455" s="1">
        <v>1</v>
      </c>
      <c r="I2455" s="2" t="s">
        <v>2288</v>
      </c>
    </row>
    <row r="2456" spans="1:9" x14ac:dyDescent="0.25">
      <c r="A2456" s="1" t="s">
        <v>3244</v>
      </c>
      <c r="B2456" s="1" t="s">
        <v>2289</v>
      </c>
      <c r="C2456" s="3">
        <v>2010</v>
      </c>
      <c r="D2456" s="5">
        <v>70000</v>
      </c>
      <c r="E2456" s="1">
        <v>0</v>
      </c>
      <c r="F2456" s="1">
        <v>340000</v>
      </c>
      <c r="G2456" s="1" t="s">
        <v>2290</v>
      </c>
      <c r="H2456" s="1">
        <v>2</v>
      </c>
      <c r="I2456" s="2" t="s">
        <v>2291</v>
      </c>
    </row>
    <row r="2457" spans="1:9" x14ac:dyDescent="0.25">
      <c r="A2457" s="1" t="s">
        <v>156</v>
      </c>
      <c r="B2457" s="1" t="s">
        <v>2292</v>
      </c>
      <c r="C2457" s="3">
        <v>2012</v>
      </c>
      <c r="D2457" s="5">
        <v>80000</v>
      </c>
      <c r="E2457" s="1">
        <v>1</v>
      </c>
      <c r="F2457" s="1">
        <v>1575000</v>
      </c>
      <c r="G2457" s="1" t="s">
        <v>2290</v>
      </c>
      <c r="H2457" s="1">
        <v>3</v>
      </c>
      <c r="I2457" s="2" t="s">
        <v>2293</v>
      </c>
    </row>
    <row r="2458" spans="1:9" x14ac:dyDescent="0.25">
      <c r="A2458" s="1" t="s">
        <v>3</v>
      </c>
      <c r="B2458" s="1" t="s">
        <v>911</v>
      </c>
      <c r="C2458" s="3">
        <v>2016</v>
      </c>
      <c r="D2458" s="5">
        <v>75171</v>
      </c>
      <c r="E2458" s="1">
        <v>0</v>
      </c>
      <c r="F2458" s="1">
        <v>625000</v>
      </c>
      <c r="G2458" s="1" t="s">
        <v>2290</v>
      </c>
      <c r="H2458" s="1">
        <v>1</v>
      </c>
      <c r="I2458" s="2" t="s">
        <v>2294</v>
      </c>
    </row>
    <row r="2459" spans="1:9" x14ac:dyDescent="0.25">
      <c r="A2459" s="1" t="s">
        <v>244</v>
      </c>
      <c r="B2459" s="1" t="s">
        <v>2295</v>
      </c>
      <c r="C2459" s="3">
        <v>2018</v>
      </c>
      <c r="D2459" s="5">
        <v>76939</v>
      </c>
      <c r="E2459" s="1">
        <v>0</v>
      </c>
      <c r="F2459" s="1">
        <v>780000</v>
      </c>
      <c r="G2459" s="1" t="s">
        <v>2290</v>
      </c>
      <c r="H2459" s="1">
        <v>1</v>
      </c>
      <c r="I2459" s="2" t="s">
        <v>2296</v>
      </c>
    </row>
    <row r="2460" spans="1:9" x14ac:dyDescent="0.25">
      <c r="A2460" s="1" t="s">
        <v>3244</v>
      </c>
      <c r="B2460" s="1" t="s">
        <v>2297</v>
      </c>
      <c r="C2460" s="3">
        <v>2020</v>
      </c>
      <c r="D2460" s="5">
        <v>24949</v>
      </c>
      <c r="E2460" s="1">
        <v>1</v>
      </c>
      <c r="F2460" s="1">
        <v>1190000</v>
      </c>
      <c r="G2460" s="1" t="s">
        <v>2290</v>
      </c>
      <c r="H2460" s="1">
        <v>1</v>
      </c>
      <c r="I2460" s="2" t="s">
        <v>2298</v>
      </c>
    </row>
    <row r="2461" spans="1:9" x14ac:dyDescent="0.25">
      <c r="A2461" s="1" t="s">
        <v>3343</v>
      </c>
      <c r="B2461" s="1" t="s">
        <v>2299</v>
      </c>
      <c r="C2461" s="3">
        <v>2018</v>
      </c>
      <c r="D2461" s="5">
        <v>54000</v>
      </c>
      <c r="E2461" s="1">
        <v>0</v>
      </c>
      <c r="F2461" s="1">
        <v>6475000</v>
      </c>
      <c r="G2461" s="1" t="s">
        <v>2290</v>
      </c>
      <c r="H2461" s="1">
        <v>1</v>
      </c>
      <c r="I2461" s="2" t="s">
        <v>2300</v>
      </c>
    </row>
    <row r="2462" spans="1:9" x14ac:dyDescent="0.25">
      <c r="A2462" s="1" t="s">
        <v>3244</v>
      </c>
      <c r="B2462" s="1" t="s">
        <v>2301</v>
      </c>
      <c r="C2462" s="3">
        <v>2018</v>
      </c>
      <c r="D2462" s="5">
        <v>45916</v>
      </c>
      <c r="E2462" s="1">
        <v>0</v>
      </c>
      <c r="F2462" s="1">
        <v>777000</v>
      </c>
      <c r="G2462" s="1" t="s">
        <v>2290</v>
      </c>
      <c r="H2462" s="1">
        <v>1</v>
      </c>
      <c r="I2462" s="2" t="s">
        <v>2302</v>
      </c>
    </row>
    <row r="2463" spans="1:9" x14ac:dyDescent="0.25">
      <c r="A2463" s="1" t="s">
        <v>65</v>
      </c>
      <c r="B2463" s="1" t="s">
        <v>2303</v>
      </c>
      <c r="C2463" s="3">
        <v>2018</v>
      </c>
      <c r="D2463" s="5">
        <v>12179</v>
      </c>
      <c r="E2463" s="1">
        <v>0</v>
      </c>
      <c r="F2463" s="1">
        <v>1528000</v>
      </c>
      <c r="G2463" s="1" t="s">
        <v>2290</v>
      </c>
      <c r="H2463" s="1">
        <v>1</v>
      </c>
      <c r="I2463" s="2" t="s">
        <v>2304</v>
      </c>
    </row>
    <row r="2464" spans="1:9" x14ac:dyDescent="0.25">
      <c r="A2464" s="1" t="s">
        <v>3244</v>
      </c>
      <c r="B2464" s="1" t="s">
        <v>2305</v>
      </c>
      <c r="C2464" s="3">
        <v>2018</v>
      </c>
      <c r="D2464" s="5">
        <v>19786</v>
      </c>
      <c r="E2464" s="1">
        <v>0</v>
      </c>
      <c r="F2464" s="1">
        <v>835000</v>
      </c>
      <c r="G2464" s="1" t="s">
        <v>2290</v>
      </c>
      <c r="H2464" s="1">
        <v>1</v>
      </c>
      <c r="I2464" s="2" t="s">
        <v>2306</v>
      </c>
    </row>
    <row r="2465" spans="1:9" x14ac:dyDescent="0.25">
      <c r="A2465" s="1" t="s">
        <v>30</v>
      </c>
      <c r="B2465" s="1" t="s">
        <v>1306</v>
      </c>
      <c r="C2465" s="3">
        <v>2019</v>
      </c>
      <c r="D2465" s="5">
        <v>28424</v>
      </c>
      <c r="E2465" s="1">
        <v>0</v>
      </c>
      <c r="F2465" s="1">
        <v>815000</v>
      </c>
      <c r="G2465" s="1" t="s">
        <v>2290</v>
      </c>
      <c r="H2465" s="1">
        <v>1</v>
      </c>
      <c r="I2465" s="2" t="s">
        <v>2307</v>
      </c>
    </row>
    <row r="2466" spans="1:9" x14ac:dyDescent="0.25">
      <c r="A2466" s="1" t="s">
        <v>30</v>
      </c>
      <c r="B2466" s="1" t="s">
        <v>1306</v>
      </c>
      <c r="C2466" s="3">
        <v>2019</v>
      </c>
      <c r="D2466" s="5">
        <v>29750</v>
      </c>
      <c r="E2466" s="1">
        <v>1</v>
      </c>
      <c r="F2466" s="1">
        <v>815000</v>
      </c>
      <c r="G2466" s="1" t="s">
        <v>2290</v>
      </c>
      <c r="H2466" s="1">
        <v>1</v>
      </c>
      <c r="I2466" s="2" t="s">
        <v>2308</v>
      </c>
    </row>
    <row r="2467" spans="1:9" x14ac:dyDescent="0.25">
      <c r="A2467" s="1" t="s">
        <v>3</v>
      </c>
      <c r="B2467" s="1" t="s">
        <v>860</v>
      </c>
      <c r="C2467" s="3">
        <v>2019</v>
      </c>
      <c r="D2467" s="5">
        <v>60679</v>
      </c>
      <c r="E2467" s="1">
        <v>0</v>
      </c>
      <c r="F2467" s="1">
        <v>1085000</v>
      </c>
      <c r="G2467" s="1" t="s">
        <v>2290</v>
      </c>
      <c r="H2467" s="1">
        <v>1</v>
      </c>
      <c r="I2467" s="2" t="s">
        <v>2309</v>
      </c>
    </row>
    <row r="2468" spans="1:9" x14ac:dyDescent="0.25">
      <c r="A2468" s="1" t="s">
        <v>30</v>
      </c>
      <c r="B2468" s="1" t="s">
        <v>780</v>
      </c>
      <c r="C2468" s="3">
        <v>2019</v>
      </c>
      <c r="D2468" s="5">
        <v>36169</v>
      </c>
      <c r="E2468" s="1">
        <v>0</v>
      </c>
      <c r="F2468" s="1">
        <v>877999.99999999988</v>
      </c>
      <c r="G2468" s="1" t="s">
        <v>2290</v>
      </c>
      <c r="H2468" s="1">
        <v>2</v>
      </c>
      <c r="I2468" s="2" t="s">
        <v>2310</v>
      </c>
    </row>
    <row r="2469" spans="1:9" x14ac:dyDescent="0.25">
      <c r="A2469" s="1" t="s">
        <v>3</v>
      </c>
      <c r="B2469" s="1" t="s">
        <v>860</v>
      </c>
      <c r="C2469" s="3">
        <v>2018</v>
      </c>
      <c r="D2469" s="5">
        <v>20291</v>
      </c>
      <c r="E2469" s="1">
        <v>0</v>
      </c>
      <c r="F2469" s="1">
        <v>1068000</v>
      </c>
      <c r="G2469" s="1" t="s">
        <v>2290</v>
      </c>
      <c r="H2469" s="1">
        <v>1</v>
      </c>
      <c r="I2469" s="2" t="s">
        <v>2311</v>
      </c>
    </row>
    <row r="2470" spans="1:9" x14ac:dyDescent="0.25">
      <c r="A2470" s="1" t="s">
        <v>54</v>
      </c>
      <c r="B2470" s="1" t="s">
        <v>1280</v>
      </c>
      <c r="C2470" s="3">
        <v>2019</v>
      </c>
      <c r="D2470" s="5">
        <v>61583</v>
      </c>
      <c r="E2470" s="1">
        <v>0</v>
      </c>
      <c r="F2470" s="1">
        <v>1465000</v>
      </c>
      <c r="G2470" s="1" t="s">
        <v>2290</v>
      </c>
      <c r="H2470" s="1">
        <v>1</v>
      </c>
      <c r="I2470" s="2" t="s">
        <v>2312</v>
      </c>
    </row>
    <row r="2471" spans="1:9" x14ac:dyDescent="0.25">
      <c r="A2471" s="1" t="s">
        <v>54</v>
      </c>
      <c r="B2471" s="1" t="s">
        <v>1334</v>
      </c>
      <c r="C2471" s="3">
        <v>2020</v>
      </c>
      <c r="D2471" s="5">
        <v>42556</v>
      </c>
      <c r="E2471" s="1">
        <v>0</v>
      </c>
      <c r="F2471" s="1">
        <v>1745000</v>
      </c>
      <c r="G2471" s="1" t="s">
        <v>2290</v>
      </c>
      <c r="H2471" s="1">
        <v>1</v>
      </c>
      <c r="I2471" s="2" t="s">
        <v>2313</v>
      </c>
    </row>
    <row r="2472" spans="1:9" x14ac:dyDescent="0.25">
      <c r="A2472" s="1" t="s">
        <v>54</v>
      </c>
      <c r="B2472" s="1" t="s">
        <v>1334</v>
      </c>
      <c r="C2472" s="3">
        <v>2020</v>
      </c>
      <c r="D2472" s="5">
        <v>15437</v>
      </c>
      <c r="E2472" s="1">
        <v>0</v>
      </c>
      <c r="F2472" s="1">
        <v>1864999.9999999995</v>
      </c>
      <c r="G2472" s="1" t="s">
        <v>2290</v>
      </c>
      <c r="H2472" s="1">
        <v>1</v>
      </c>
      <c r="I2472" s="2" t="s">
        <v>2314</v>
      </c>
    </row>
    <row r="2473" spans="1:9" x14ac:dyDescent="0.25">
      <c r="A2473" s="1" t="s">
        <v>244</v>
      </c>
      <c r="B2473" s="1" t="s">
        <v>977</v>
      </c>
      <c r="C2473" s="3">
        <v>2016</v>
      </c>
      <c r="D2473" s="5">
        <v>28037</v>
      </c>
      <c r="E2473" s="1">
        <v>0</v>
      </c>
      <c r="F2473" s="1">
        <v>745000</v>
      </c>
      <c r="G2473" s="1" t="s">
        <v>2290</v>
      </c>
      <c r="H2473" s="1">
        <v>1</v>
      </c>
      <c r="I2473" s="2" t="s">
        <v>2315</v>
      </c>
    </row>
    <row r="2474" spans="1:9" x14ac:dyDescent="0.25">
      <c r="A2474" s="1" t="s">
        <v>30</v>
      </c>
      <c r="B2474" s="1" t="s">
        <v>1863</v>
      </c>
      <c r="C2474" s="3">
        <v>2017</v>
      </c>
      <c r="D2474" s="5">
        <v>35037</v>
      </c>
      <c r="E2474" s="1">
        <v>0</v>
      </c>
      <c r="F2474" s="1">
        <v>1145000</v>
      </c>
      <c r="G2474" s="1" t="s">
        <v>2290</v>
      </c>
      <c r="H2474" s="1">
        <v>2</v>
      </c>
      <c r="I2474" s="2" t="s">
        <v>2316</v>
      </c>
    </row>
    <row r="2475" spans="1:9" x14ac:dyDescent="0.25">
      <c r="A2475" s="1" t="s">
        <v>8</v>
      </c>
      <c r="B2475" s="1" t="s">
        <v>186</v>
      </c>
      <c r="C2475" s="3">
        <v>2018</v>
      </c>
      <c r="D2475" s="5">
        <v>29993</v>
      </c>
      <c r="E2475" s="1">
        <v>0</v>
      </c>
      <c r="F2475" s="1">
        <v>1044999.9999999998</v>
      </c>
      <c r="G2475" s="1" t="s">
        <v>2290</v>
      </c>
      <c r="H2475" s="1">
        <v>1</v>
      </c>
      <c r="I2475" s="2" t="s">
        <v>2317</v>
      </c>
    </row>
    <row r="2476" spans="1:9" x14ac:dyDescent="0.25">
      <c r="A2476" s="1" t="s">
        <v>403</v>
      </c>
      <c r="B2476" s="1" t="s">
        <v>1290</v>
      </c>
      <c r="C2476" s="3">
        <v>2018</v>
      </c>
      <c r="D2476" s="5">
        <v>35141</v>
      </c>
      <c r="E2476" s="1">
        <v>0</v>
      </c>
      <c r="F2476" s="1">
        <v>1044999.9999999998</v>
      </c>
      <c r="G2476" s="1" t="s">
        <v>2290</v>
      </c>
      <c r="H2476" s="1">
        <v>1</v>
      </c>
      <c r="I2476" s="2" t="s">
        <v>2318</v>
      </c>
    </row>
    <row r="2477" spans="1:9" x14ac:dyDescent="0.25">
      <c r="A2477" s="1" t="s">
        <v>3</v>
      </c>
      <c r="B2477" s="1" t="s">
        <v>984</v>
      </c>
      <c r="C2477" s="3">
        <v>2018</v>
      </c>
      <c r="D2477" s="5">
        <v>28521</v>
      </c>
      <c r="E2477" s="1">
        <v>0</v>
      </c>
      <c r="F2477" s="1">
        <v>894999.99999999977</v>
      </c>
      <c r="G2477" s="1" t="s">
        <v>2290</v>
      </c>
      <c r="H2477" s="1">
        <v>1</v>
      </c>
      <c r="I2477" s="2" t="s">
        <v>2319</v>
      </c>
    </row>
    <row r="2478" spans="1:9" x14ac:dyDescent="0.25">
      <c r="A2478" s="1" t="s">
        <v>3</v>
      </c>
      <c r="B2478" s="1" t="s">
        <v>961</v>
      </c>
      <c r="C2478" s="3">
        <v>2017</v>
      </c>
      <c r="D2478" s="5">
        <v>53674</v>
      </c>
      <c r="E2478" s="1">
        <v>0</v>
      </c>
      <c r="F2478" s="1">
        <v>699000</v>
      </c>
      <c r="G2478" s="1" t="s">
        <v>2290</v>
      </c>
      <c r="H2478" s="1">
        <v>2</v>
      </c>
      <c r="I2478" s="2" t="s">
        <v>2320</v>
      </c>
    </row>
    <row r="2479" spans="1:9" x14ac:dyDescent="0.25">
      <c r="A2479" s="1" t="s">
        <v>3435</v>
      </c>
      <c r="B2479" s="1" t="s">
        <v>598</v>
      </c>
      <c r="C2479" s="3">
        <v>2019</v>
      </c>
      <c r="D2479" s="5">
        <v>23491</v>
      </c>
      <c r="E2479" s="1">
        <v>0</v>
      </c>
      <c r="F2479" s="1">
        <v>1845000</v>
      </c>
      <c r="G2479" s="1" t="s">
        <v>2290</v>
      </c>
      <c r="H2479" s="1">
        <v>1</v>
      </c>
      <c r="I2479" s="2" t="s">
        <v>2321</v>
      </c>
    </row>
    <row r="2480" spans="1:9" x14ac:dyDescent="0.25">
      <c r="A2480" s="1" t="s">
        <v>54</v>
      </c>
      <c r="B2480" s="1" t="s">
        <v>2322</v>
      </c>
      <c r="C2480" s="3">
        <v>2019</v>
      </c>
      <c r="D2480" s="5">
        <v>57774</v>
      </c>
      <c r="E2480" s="1">
        <v>0</v>
      </c>
      <c r="F2480" s="1">
        <v>1245000</v>
      </c>
      <c r="G2480" s="1" t="s">
        <v>2290</v>
      </c>
      <c r="H2480" s="1">
        <v>1</v>
      </c>
      <c r="I2480" s="2" t="s">
        <v>2323</v>
      </c>
    </row>
    <row r="2481" spans="1:9" x14ac:dyDescent="0.25">
      <c r="A2481" s="1" t="s">
        <v>3244</v>
      </c>
      <c r="B2481" s="1" t="s">
        <v>2198</v>
      </c>
      <c r="C2481" s="3">
        <v>2017</v>
      </c>
      <c r="D2481" s="5">
        <v>18049</v>
      </c>
      <c r="E2481" s="1">
        <v>0</v>
      </c>
      <c r="F2481" s="1">
        <v>725000</v>
      </c>
      <c r="G2481" s="1" t="s">
        <v>2290</v>
      </c>
      <c r="H2481" s="1">
        <v>1</v>
      </c>
      <c r="I2481" s="2" t="s">
        <v>2324</v>
      </c>
    </row>
    <row r="2482" spans="1:9" x14ac:dyDescent="0.25">
      <c r="A2482" s="1" t="s">
        <v>244</v>
      </c>
      <c r="B2482" s="1" t="s">
        <v>1359</v>
      </c>
      <c r="C2482" s="3">
        <v>2019</v>
      </c>
      <c r="D2482" s="5">
        <v>42397</v>
      </c>
      <c r="E2482" s="1">
        <v>1</v>
      </c>
      <c r="F2482" s="1">
        <v>949000</v>
      </c>
      <c r="G2482" s="1" t="s">
        <v>2290</v>
      </c>
      <c r="H2482" s="1">
        <v>2</v>
      </c>
      <c r="I2482" s="2" t="s">
        <v>2325</v>
      </c>
    </row>
    <row r="2483" spans="1:9" x14ac:dyDescent="0.25">
      <c r="A2483" s="1" t="s">
        <v>51</v>
      </c>
      <c r="B2483" s="1" t="s">
        <v>2326</v>
      </c>
      <c r="C2483" s="3">
        <v>2019</v>
      </c>
      <c r="D2483" s="5">
        <v>55086</v>
      </c>
      <c r="E2483" s="1">
        <v>0</v>
      </c>
      <c r="F2483" s="1">
        <v>1845000</v>
      </c>
      <c r="G2483" s="1" t="s">
        <v>2290</v>
      </c>
      <c r="H2483" s="1">
        <v>1</v>
      </c>
      <c r="I2483" s="2" t="s">
        <v>2327</v>
      </c>
    </row>
    <row r="2484" spans="1:9" x14ac:dyDescent="0.25">
      <c r="A2484" s="1" t="s">
        <v>30</v>
      </c>
      <c r="B2484" s="1" t="s">
        <v>967</v>
      </c>
      <c r="C2484" s="3">
        <v>2018</v>
      </c>
      <c r="D2484" s="5">
        <v>28059</v>
      </c>
      <c r="E2484" s="1">
        <v>0</v>
      </c>
      <c r="F2484" s="1">
        <v>1425000</v>
      </c>
      <c r="G2484" s="1" t="s">
        <v>2290</v>
      </c>
      <c r="H2484" s="1">
        <v>1</v>
      </c>
      <c r="I2484" s="2" t="s">
        <v>2328</v>
      </c>
    </row>
    <row r="2485" spans="1:9" x14ac:dyDescent="0.25">
      <c r="A2485" s="1" t="s">
        <v>3435</v>
      </c>
      <c r="B2485" s="1" t="s">
        <v>598</v>
      </c>
      <c r="C2485" s="3">
        <v>2021</v>
      </c>
      <c r="D2485" s="5">
        <v>9529</v>
      </c>
      <c r="E2485" s="1">
        <v>0</v>
      </c>
      <c r="F2485" s="1">
        <v>2045000</v>
      </c>
      <c r="G2485" s="1" t="s">
        <v>2290</v>
      </c>
      <c r="H2485" s="1">
        <v>1</v>
      </c>
      <c r="I2485" s="2" t="s">
        <v>2329</v>
      </c>
    </row>
    <row r="2486" spans="1:9" x14ac:dyDescent="0.25">
      <c r="A2486" s="1" t="s">
        <v>244</v>
      </c>
      <c r="B2486" s="1" t="s">
        <v>2330</v>
      </c>
      <c r="C2486" s="3">
        <v>2018</v>
      </c>
      <c r="D2486" s="5">
        <v>37974</v>
      </c>
      <c r="E2486" s="1">
        <v>0</v>
      </c>
      <c r="F2486" s="1">
        <v>949000</v>
      </c>
      <c r="G2486" s="1" t="s">
        <v>2290</v>
      </c>
      <c r="H2486" s="1">
        <v>1</v>
      </c>
      <c r="I2486" s="2" t="s">
        <v>2331</v>
      </c>
    </row>
    <row r="2487" spans="1:9" x14ac:dyDescent="0.25">
      <c r="A2487" s="1" t="s">
        <v>3244</v>
      </c>
      <c r="B2487" s="1" t="s">
        <v>2332</v>
      </c>
      <c r="C2487" s="3">
        <v>2015</v>
      </c>
      <c r="D2487" s="5">
        <v>47219</v>
      </c>
      <c r="E2487" s="1">
        <v>0</v>
      </c>
      <c r="F2487" s="1">
        <v>628000</v>
      </c>
      <c r="G2487" s="1" t="s">
        <v>2290</v>
      </c>
      <c r="H2487" s="1">
        <v>1</v>
      </c>
      <c r="I2487" s="2" t="s">
        <v>2333</v>
      </c>
    </row>
    <row r="2488" spans="1:9" x14ac:dyDescent="0.25">
      <c r="A2488" s="1" t="s">
        <v>51</v>
      </c>
      <c r="B2488" s="1" t="s">
        <v>2111</v>
      </c>
      <c r="C2488" s="3">
        <v>2018</v>
      </c>
      <c r="D2488" s="5">
        <v>70381</v>
      </c>
      <c r="E2488" s="1">
        <v>0</v>
      </c>
      <c r="F2488" s="1">
        <v>1625000</v>
      </c>
      <c r="G2488" s="1" t="s">
        <v>2290</v>
      </c>
      <c r="H2488" s="1">
        <v>1</v>
      </c>
      <c r="I2488" s="2" t="s">
        <v>2334</v>
      </c>
    </row>
    <row r="2489" spans="1:9" x14ac:dyDescent="0.25">
      <c r="A2489" s="1" t="s">
        <v>3244</v>
      </c>
      <c r="B2489" s="1" t="s">
        <v>2198</v>
      </c>
      <c r="C2489" s="3">
        <v>2018</v>
      </c>
      <c r="D2489" s="5">
        <v>43625</v>
      </c>
      <c r="E2489" s="1">
        <v>0</v>
      </c>
      <c r="F2489" s="1">
        <v>745000</v>
      </c>
      <c r="G2489" s="1" t="s">
        <v>2290</v>
      </c>
      <c r="H2489" s="1">
        <v>1</v>
      </c>
      <c r="I2489" s="2" t="s">
        <v>2335</v>
      </c>
    </row>
    <row r="2490" spans="1:9" x14ac:dyDescent="0.25">
      <c r="A2490" s="1" t="s">
        <v>3</v>
      </c>
      <c r="B2490" s="1" t="s">
        <v>364</v>
      </c>
      <c r="C2490" s="3">
        <v>2017</v>
      </c>
      <c r="D2490" s="5">
        <v>36253</v>
      </c>
      <c r="E2490" s="1">
        <v>0</v>
      </c>
      <c r="F2490" s="1">
        <v>899000</v>
      </c>
      <c r="G2490" s="1" t="s">
        <v>2290</v>
      </c>
      <c r="H2490" s="1">
        <v>1</v>
      </c>
      <c r="I2490" s="2" t="s">
        <v>2336</v>
      </c>
    </row>
    <row r="2491" spans="1:9" x14ac:dyDescent="0.25">
      <c r="A2491" s="1" t="s">
        <v>51</v>
      </c>
      <c r="B2491" s="1" t="s">
        <v>877</v>
      </c>
      <c r="C2491" s="3">
        <v>2017</v>
      </c>
      <c r="D2491" s="5">
        <v>28918</v>
      </c>
      <c r="E2491" s="1">
        <v>1</v>
      </c>
      <c r="F2491" s="1">
        <v>1485000</v>
      </c>
      <c r="G2491" s="1" t="s">
        <v>2290</v>
      </c>
      <c r="H2491" s="1">
        <v>1</v>
      </c>
      <c r="I2491" s="2" t="s">
        <v>2337</v>
      </c>
    </row>
    <row r="2492" spans="1:9" x14ac:dyDescent="0.25">
      <c r="A2492" s="1" t="s">
        <v>30</v>
      </c>
      <c r="B2492" s="1" t="s">
        <v>2338</v>
      </c>
      <c r="C2492" s="3">
        <v>2021</v>
      </c>
      <c r="D2492" s="5">
        <v>9026</v>
      </c>
      <c r="E2492" s="1">
        <v>0</v>
      </c>
      <c r="F2492" s="1">
        <v>1035000</v>
      </c>
      <c r="G2492" s="1" t="s">
        <v>2290</v>
      </c>
      <c r="H2492" s="1">
        <v>1</v>
      </c>
      <c r="I2492" s="2" t="s">
        <v>2339</v>
      </c>
    </row>
    <row r="2493" spans="1:9" x14ac:dyDescent="0.25">
      <c r="A2493" s="1" t="s">
        <v>403</v>
      </c>
      <c r="B2493" s="1" t="s">
        <v>1290</v>
      </c>
      <c r="C2493" s="3">
        <v>2018</v>
      </c>
      <c r="D2493" s="5">
        <v>35141</v>
      </c>
      <c r="E2493" s="1">
        <v>1</v>
      </c>
      <c r="F2493" s="1">
        <v>1044999.9999999998</v>
      </c>
      <c r="G2493" s="1" t="s">
        <v>2290</v>
      </c>
      <c r="H2493" s="1">
        <v>1</v>
      </c>
      <c r="I2493" s="2" t="s">
        <v>2340</v>
      </c>
    </row>
    <row r="2494" spans="1:9" x14ac:dyDescent="0.25">
      <c r="A2494" s="1" t="s">
        <v>244</v>
      </c>
      <c r="B2494" s="1" t="s">
        <v>633</v>
      </c>
      <c r="C2494" s="3">
        <v>2018</v>
      </c>
      <c r="D2494" s="5">
        <v>69846</v>
      </c>
      <c r="E2494" s="1">
        <v>1</v>
      </c>
      <c r="F2494" s="1">
        <v>935000</v>
      </c>
      <c r="G2494" s="1" t="s">
        <v>2290</v>
      </c>
      <c r="H2494" s="1">
        <v>2</v>
      </c>
      <c r="I2494" s="2" t="s">
        <v>2341</v>
      </c>
    </row>
    <row r="2495" spans="1:9" x14ac:dyDescent="0.25">
      <c r="A2495" s="1" t="s">
        <v>3</v>
      </c>
      <c r="B2495" s="1" t="s">
        <v>984</v>
      </c>
      <c r="C2495" s="3">
        <v>2018</v>
      </c>
      <c r="D2495" s="5">
        <v>28521</v>
      </c>
      <c r="E2495" s="1">
        <v>1</v>
      </c>
      <c r="F2495" s="1">
        <v>894999.99999999977</v>
      </c>
      <c r="G2495" s="1" t="s">
        <v>2290</v>
      </c>
      <c r="H2495" s="1">
        <v>1</v>
      </c>
      <c r="I2495" s="2" t="s">
        <v>2342</v>
      </c>
    </row>
    <row r="2496" spans="1:9" x14ac:dyDescent="0.25">
      <c r="A2496" s="1" t="s">
        <v>3</v>
      </c>
      <c r="B2496" s="1" t="s">
        <v>366</v>
      </c>
      <c r="C2496" s="3">
        <v>2018</v>
      </c>
      <c r="D2496" s="5">
        <v>25457</v>
      </c>
      <c r="E2496" s="1">
        <v>0</v>
      </c>
      <c r="F2496" s="1">
        <v>960000</v>
      </c>
      <c r="G2496" s="1" t="s">
        <v>2290</v>
      </c>
      <c r="H2496" s="1">
        <v>1</v>
      </c>
      <c r="I2496" s="2" t="s">
        <v>2343</v>
      </c>
    </row>
    <row r="2497" spans="1:9" x14ac:dyDescent="0.25">
      <c r="A2497" s="1" t="s">
        <v>51</v>
      </c>
      <c r="B2497" s="1" t="s">
        <v>2326</v>
      </c>
      <c r="C2497" s="3">
        <v>2019</v>
      </c>
      <c r="D2497" s="5">
        <v>55086</v>
      </c>
      <c r="E2497" s="1">
        <v>0</v>
      </c>
      <c r="F2497" s="1">
        <v>1845000</v>
      </c>
      <c r="G2497" s="1" t="s">
        <v>2290</v>
      </c>
      <c r="H2497" s="1">
        <v>1</v>
      </c>
      <c r="I2497" s="2" t="s">
        <v>2344</v>
      </c>
    </row>
    <row r="2498" spans="1:9" x14ac:dyDescent="0.25">
      <c r="A2498" s="1" t="s">
        <v>30</v>
      </c>
      <c r="B2498" s="1" t="s">
        <v>967</v>
      </c>
      <c r="C2498" s="3">
        <v>2018</v>
      </c>
      <c r="D2498" s="5">
        <v>28059</v>
      </c>
      <c r="E2498" s="1">
        <v>1</v>
      </c>
      <c r="F2498" s="1">
        <v>1425000</v>
      </c>
      <c r="G2498" s="1" t="s">
        <v>2290</v>
      </c>
      <c r="H2498" s="1">
        <v>1</v>
      </c>
      <c r="I2498" s="2" t="s">
        <v>2345</v>
      </c>
    </row>
    <row r="2499" spans="1:9" x14ac:dyDescent="0.25">
      <c r="A2499" s="1" t="s">
        <v>3435</v>
      </c>
      <c r="B2499" s="1" t="s">
        <v>598</v>
      </c>
      <c r="C2499" s="3">
        <v>2021</v>
      </c>
      <c r="D2499" s="5">
        <v>9529</v>
      </c>
      <c r="E2499" s="1">
        <v>0</v>
      </c>
      <c r="F2499" s="1">
        <v>2045000</v>
      </c>
      <c r="G2499" s="1" t="s">
        <v>2290</v>
      </c>
      <c r="H2499" s="1">
        <v>1</v>
      </c>
      <c r="I2499" s="2" t="s">
        <v>2346</v>
      </c>
    </row>
    <row r="2500" spans="1:9" x14ac:dyDescent="0.25">
      <c r="A2500" s="1" t="s">
        <v>244</v>
      </c>
      <c r="B2500" s="1" t="s">
        <v>2330</v>
      </c>
      <c r="C2500" s="3">
        <v>2018</v>
      </c>
      <c r="D2500" s="5">
        <v>37974</v>
      </c>
      <c r="E2500" s="1">
        <v>1</v>
      </c>
      <c r="F2500" s="1">
        <v>949000</v>
      </c>
      <c r="G2500" s="1" t="s">
        <v>2290</v>
      </c>
      <c r="H2500" s="1">
        <v>1</v>
      </c>
      <c r="I2500" s="2" t="s">
        <v>2347</v>
      </c>
    </row>
    <row r="2501" spans="1:9" x14ac:dyDescent="0.25">
      <c r="A2501" s="1" t="s">
        <v>54</v>
      </c>
      <c r="B2501" s="1" t="s">
        <v>2322</v>
      </c>
      <c r="C2501" s="3">
        <v>2019</v>
      </c>
      <c r="D2501" s="5">
        <v>57774</v>
      </c>
      <c r="E2501" s="1">
        <v>0</v>
      </c>
      <c r="F2501" s="1">
        <v>1245000</v>
      </c>
      <c r="G2501" s="1" t="s">
        <v>2290</v>
      </c>
      <c r="H2501" s="1">
        <v>1</v>
      </c>
      <c r="I2501" s="2" t="s">
        <v>2348</v>
      </c>
    </row>
    <row r="2502" spans="1:9" x14ac:dyDescent="0.25">
      <c r="A2502" s="1" t="s">
        <v>3244</v>
      </c>
      <c r="B2502" s="1" t="s">
        <v>2198</v>
      </c>
      <c r="C2502" s="3">
        <v>2017</v>
      </c>
      <c r="D2502" s="5">
        <v>18049</v>
      </c>
      <c r="E2502" s="1">
        <v>0</v>
      </c>
      <c r="F2502" s="1">
        <v>725000</v>
      </c>
      <c r="G2502" s="1" t="s">
        <v>2290</v>
      </c>
      <c r="H2502" s="1">
        <v>1</v>
      </c>
      <c r="I2502" s="2" t="s">
        <v>2349</v>
      </c>
    </row>
    <row r="2503" spans="1:9" x14ac:dyDescent="0.25">
      <c r="A2503" s="1" t="s">
        <v>244</v>
      </c>
      <c r="B2503" s="1" t="s">
        <v>1359</v>
      </c>
      <c r="C2503" s="3">
        <v>2019</v>
      </c>
      <c r="D2503" s="5">
        <v>42397</v>
      </c>
      <c r="E2503" s="1">
        <v>0</v>
      </c>
      <c r="F2503" s="1">
        <v>949000</v>
      </c>
      <c r="G2503" s="1" t="s">
        <v>2290</v>
      </c>
      <c r="H2503" s="1">
        <v>2</v>
      </c>
      <c r="I2503" s="2" t="s">
        <v>2350</v>
      </c>
    </row>
    <row r="2504" spans="1:9" x14ac:dyDescent="0.25">
      <c r="A2504" s="1" t="s">
        <v>3244</v>
      </c>
      <c r="B2504" s="1" t="s">
        <v>2332</v>
      </c>
      <c r="C2504" s="3">
        <v>2015</v>
      </c>
      <c r="D2504" s="5">
        <v>47219</v>
      </c>
      <c r="E2504" s="1">
        <v>0</v>
      </c>
      <c r="F2504" s="1">
        <v>628000</v>
      </c>
      <c r="G2504" s="1" t="s">
        <v>2290</v>
      </c>
      <c r="H2504" s="1">
        <v>1</v>
      </c>
      <c r="I2504" s="2" t="s">
        <v>2351</v>
      </c>
    </row>
    <row r="2505" spans="1:9" x14ac:dyDescent="0.25">
      <c r="A2505" s="1" t="s">
        <v>244</v>
      </c>
      <c r="B2505" s="1" t="s">
        <v>1359</v>
      </c>
      <c r="C2505" s="3">
        <v>2018</v>
      </c>
      <c r="D2505" s="5">
        <v>31888</v>
      </c>
      <c r="E2505" s="1">
        <v>0</v>
      </c>
      <c r="F2505" s="1">
        <v>925000</v>
      </c>
      <c r="G2505" s="1" t="s">
        <v>2290</v>
      </c>
      <c r="H2505" s="1">
        <v>1</v>
      </c>
      <c r="I2505" s="2" t="s">
        <v>2352</v>
      </c>
    </row>
    <row r="2506" spans="1:9" x14ac:dyDescent="0.25">
      <c r="A2506" s="1" t="s">
        <v>54</v>
      </c>
      <c r="B2506" s="1" t="s">
        <v>2353</v>
      </c>
      <c r="C2506" s="3">
        <v>2020</v>
      </c>
      <c r="D2506" s="5">
        <v>15459</v>
      </c>
      <c r="E2506" s="1">
        <v>0</v>
      </c>
      <c r="F2506" s="1">
        <v>1485000</v>
      </c>
      <c r="G2506" s="1" t="s">
        <v>2290</v>
      </c>
      <c r="H2506" s="1">
        <v>1</v>
      </c>
      <c r="I2506" s="2" t="s">
        <v>2354</v>
      </c>
    </row>
    <row r="2507" spans="1:9" x14ac:dyDescent="0.25">
      <c r="A2507" s="1" t="s">
        <v>30</v>
      </c>
      <c r="B2507" s="1" t="s">
        <v>1863</v>
      </c>
      <c r="C2507" s="3">
        <v>2018</v>
      </c>
      <c r="D2507" s="5">
        <v>16583</v>
      </c>
      <c r="E2507" s="1">
        <v>1</v>
      </c>
      <c r="F2507" s="1">
        <v>1275000</v>
      </c>
      <c r="G2507" s="1" t="s">
        <v>2290</v>
      </c>
      <c r="H2507" s="1">
        <v>1</v>
      </c>
      <c r="I2507" s="2" t="s">
        <v>2355</v>
      </c>
    </row>
    <row r="2508" spans="1:9" x14ac:dyDescent="0.25">
      <c r="A2508" s="1" t="s">
        <v>8</v>
      </c>
      <c r="B2508" s="1" t="s">
        <v>1091</v>
      </c>
      <c r="C2508" s="3">
        <v>2018</v>
      </c>
      <c r="D2508" s="5">
        <v>7359</v>
      </c>
      <c r="E2508" s="1">
        <v>1</v>
      </c>
      <c r="F2508" s="1">
        <v>994999.99999999977</v>
      </c>
      <c r="G2508" s="1" t="s">
        <v>2290</v>
      </c>
      <c r="H2508" s="1">
        <v>2</v>
      </c>
      <c r="I2508" s="2" t="s">
        <v>2356</v>
      </c>
    </row>
    <row r="2509" spans="1:9" x14ac:dyDescent="0.25">
      <c r="A2509" s="1" t="s">
        <v>3</v>
      </c>
      <c r="B2509" s="1" t="s">
        <v>1908</v>
      </c>
      <c r="C2509" s="3">
        <v>2020</v>
      </c>
      <c r="D2509" s="5">
        <v>7664</v>
      </c>
      <c r="E2509" s="1">
        <v>0</v>
      </c>
      <c r="F2509" s="1">
        <v>944999.99999999977</v>
      </c>
      <c r="G2509" s="1" t="s">
        <v>2290</v>
      </c>
      <c r="H2509" s="1">
        <v>1</v>
      </c>
      <c r="I2509" s="2" t="s">
        <v>2357</v>
      </c>
    </row>
    <row r="2510" spans="1:9" x14ac:dyDescent="0.25">
      <c r="A2510" s="1" t="s">
        <v>21</v>
      </c>
      <c r="B2510" s="1" t="s">
        <v>2358</v>
      </c>
      <c r="C2510" s="3">
        <v>2021</v>
      </c>
      <c r="D2510" s="5">
        <v>21492</v>
      </c>
      <c r="E2510" s="1">
        <v>1</v>
      </c>
      <c r="F2510" s="1">
        <v>1125000</v>
      </c>
      <c r="G2510" s="1" t="s">
        <v>2290</v>
      </c>
      <c r="H2510" s="1">
        <v>1</v>
      </c>
      <c r="I2510" s="2" t="s">
        <v>2359</v>
      </c>
    </row>
    <row r="2511" spans="1:9" x14ac:dyDescent="0.25">
      <c r="A2511" s="1" t="s">
        <v>3244</v>
      </c>
      <c r="B2511" s="1" t="s">
        <v>2360</v>
      </c>
      <c r="C2511" s="3">
        <v>2021</v>
      </c>
      <c r="D2511" s="5">
        <v>7864</v>
      </c>
      <c r="E2511" s="1">
        <v>1</v>
      </c>
      <c r="F2511" s="1">
        <v>944999.99999999977</v>
      </c>
      <c r="G2511" s="1" t="s">
        <v>2290</v>
      </c>
      <c r="H2511" s="1">
        <v>1</v>
      </c>
      <c r="I2511" s="2" t="s">
        <v>2361</v>
      </c>
    </row>
    <row r="2512" spans="1:9" x14ac:dyDescent="0.25">
      <c r="A2512" s="1" t="s">
        <v>3</v>
      </c>
      <c r="B2512" s="1" t="s">
        <v>1035</v>
      </c>
      <c r="C2512" s="3">
        <v>2014</v>
      </c>
      <c r="D2512" s="5">
        <v>30159</v>
      </c>
      <c r="E2512" s="1">
        <v>0</v>
      </c>
      <c r="F2512" s="1">
        <v>625000</v>
      </c>
      <c r="G2512" s="1" t="s">
        <v>2290</v>
      </c>
      <c r="H2512" s="1">
        <v>3</v>
      </c>
      <c r="I2512" s="2" t="s">
        <v>2362</v>
      </c>
    </row>
    <row r="2513" spans="1:9" x14ac:dyDescent="0.25">
      <c r="A2513" s="1" t="s">
        <v>244</v>
      </c>
      <c r="B2513" s="1" t="s">
        <v>434</v>
      </c>
      <c r="C2513" s="3">
        <v>2015</v>
      </c>
      <c r="D2513" s="5">
        <v>48589</v>
      </c>
      <c r="E2513" s="1">
        <v>0</v>
      </c>
      <c r="F2513" s="1">
        <v>775000</v>
      </c>
      <c r="G2513" s="1" t="s">
        <v>2290</v>
      </c>
      <c r="H2513" s="1">
        <v>1</v>
      </c>
      <c r="I2513" s="2" t="s">
        <v>2363</v>
      </c>
    </row>
    <row r="2514" spans="1:9" x14ac:dyDescent="0.25">
      <c r="A2514" s="1" t="s">
        <v>8</v>
      </c>
      <c r="B2514" s="1" t="s">
        <v>186</v>
      </c>
      <c r="C2514" s="3">
        <v>2018</v>
      </c>
      <c r="D2514" s="5">
        <v>35079</v>
      </c>
      <c r="E2514" s="1">
        <v>0</v>
      </c>
      <c r="F2514" s="1">
        <v>994999.99999999977</v>
      </c>
      <c r="G2514" s="1" t="s">
        <v>2290</v>
      </c>
      <c r="H2514" s="1">
        <v>1</v>
      </c>
      <c r="I2514" s="2" t="s">
        <v>2364</v>
      </c>
    </row>
    <row r="2515" spans="1:9" x14ac:dyDescent="0.25">
      <c r="A2515" s="1" t="s">
        <v>3244</v>
      </c>
      <c r="B2515" s="1" t="s">
        <v>2365</v>
      </c>
      <c r="C2515" s="3">
        <v>2020</v>
      </c>
      <c r="D2515" s="5">
        <v>22667</v>
      </c>
      <c r="E2515" s="1">
        <v>1</v>
      </c>
      <c r="F2515" s="1">
        <v>1199000</v>
      </c>
      <c r="G2515" s="1" t="s">
        <v>2290</v>
      </c>
      <c r="H2515" s="1">
        <v>1</v>
      </c>
      <c r="I2515" s="2" t="s">
        <v>2366</v>
      </c>
    </row>
    <row r="2516" spans="1:9" x14ac:dyDescent="0.25">
      <c r="A2516" s="1" t="s">
        <v>8</v>
      </c>
      <c r="B2516" s="1" t="s">
        <v>186</v>
      </c>
      <c r="C2516" s="3">
        <v>2018</v>
      </c>
      <c r="D2516" s="5">
        <v>58751</v>
      </c>
      <c r="E2516" s="1">
        <v>1</v>
      </c>
      <c r="F2516" s="1">
        <v>994999.99999999977</v>
      </c>
      <c r="G2516" s="1" t="s">
        <v>2290</v>
      </c>
      <c r="H2516" s="1">
        <v>1</v>
      </c>
      <c r="I2516" s="2" t="s">
        <v>2367</v>
      </c>
    </row>
    <row r="2517" spans="1:9" x14ac:dyDescent="0.25">
      <c r="A2517" s="1" t="s">
        <v>8</v>
      </c>
      <c r="B2517" s="1" t="s">
        <v>186</v>
      </c>
      <c r="C2517" s="3">
        <v>2017</v>
      </c>
      <c r="D2517" s="5">
        <v>41319</v>
      </c>
      <c r="E2517" s="1">
        <v>0</v>
      </c>
      <c r="F2517" s="1">
        <v>944999.99999999977</v>
      </c>
      <c r="G2517" s="1" t="s">
        <v>2290</v>
      </c>
      <c r="H2517" s="1">
        <v>1</v>
      </c>
      <c r="I2517" s="2" t="s">
        <v>2368</v>
      </c>
    </row>
    <row r="2518" spans="1:9" x14ac:dyDescent="0.25">
      <c r="A2518" s="1" t="s">
        <v>3244</v>
      </c>
      <c r="B2518" s="1" t="s">
        <v>2365</v>
      </c>
      <c r="C2518" s="3">
        <v>2019</v>
      </c>
      <c r="D2518" s="5">
        <v>30640</v>
      </c>
      <c r="E2518" s="1">
        <v>1</v>
      </c>
      <c r="F2518" s="1">
        <v>1075000</v>
      </c>
      <c r="G2518" s="1" t="s">
        <v>2290</v>
      </c>
      <c r="H2518" s="1">
        <v>1</v>
      </c>
      <c r="I2518" s="2" t="s">
        <v>2369</v>
      </c>
    </row>
    <row r="2519" spans="1:9" x14ac:dyDescent="0.25">
      <c r="A2519" s="1" t="s">
        <v>68</v>
      </c>
      <c r="B2519" s="1" t="s">
        <v>1721</v>
      </c>
      <c r="C2519" s="3">
        <v>2017</v>
      </c>
      <c r="D2519" s="5">
        <v>14337</v>
      </c>
      <c r="E2519" s="1">
        <v>1</v>
      </c>
      <c r="F2519" s="1">
        <v>425000</v>
      </c>
      <c r="G2519" s="1" t="s">
        <v>2290</v>
      </c>
      <c r="H2519" s="1">
        <v>1</v>
      </c>
      <c r="I2519" s="2" t="s">
        <v>2370</v>
      </c>
    </row>
    <row r="2520" spans="1:9" x14ac:dyDescent="0.25">
      <c r="A2520" s="1" t="s">
        <v>30</v>
      </c>
      <c r="B2520" s="1" t="s">
        <v>1863</v>
      </c>
      <c r="C2520" s="3">
        <v>2018</v>
      </c>
      <c r="D2520" s="5">
        <v>37693</v>
      </c>
      <c r="E2520" s="1">
        <v>0</v>
      </c>
      <c r="F2520" s="1">
        <v>1295000</v>
      </c>
      <c r="G2520" s="1" t="s">
        <v>2290</v>
      </c>
      <c r="H2520" s="1">
        <v>1</v>
      </c>
      <c r="I2520" s="2" t="s">
        <v>2371</v>
      </c>
    </row>
    <row r="2521" spans="1:9" x14ac:dyDescent="0.25">
      <c r="A2521" s="1" t="s">
        <v>3</v>
      </c>
      <c r="B2521" s="1" t="s">
        <v>2165</v>
      </c>
      <c r="C2521" s="3">
        <v>2017</v>
      </c>
      <c r="D2521" s="5">
        <v>58018</v>
      </c>
      <c r="E2521" s="1">
        <v>0</v>
      </c>
      <c r="F2521" s="1">
        <v>999000</v>
      </c>
      <c r="G2521" s="1" t="s">
        <v>2290</v>
      </c>
      <c r="H2521" s="1">
        <v>1</v>
      </c>
      <c r="I2521" s="2" t="s">
        <v>2372</v>
      </c>
    </row>
    <row r="2522" spans="1:9" x14ac:dyDescent="0.25">
      <c r="A2522" s="1" t="s">
        <v>51</v>
      </c>
      <c r="B2522" s="1" t="s">
        <v>2373</v>
      </c>
      <c r="C2522" s="3">
        <v>2021</v>
      </c>
      <c r="D2522" s="5">
        <v>21287</v>
      </c>
      <c r="E2522" s="1">
        <v>1</v>
      </c>
      <c r="F2522" s="1">
        <v>1785000.0000000005</v>
      </c>
      <c r="G2522" s="1" t="s">
        <v>2290</v>
      </c>
      <c r="H2522" s="1">
        <v>1</v>
      </c>
      <c r="I2522" s="2" t="s">
        <v>2374</v>
      </c>
    </row>
    <row r="2523" spans="1:9" x14ac:dyDescent="0.25">
      <c r="A2523" s="1" t="s">
        <v>244</v>
      </c>
      <c r="B2523" s="1" t="s">
        <v>977</v>
      </c>
      <c r="C2523" s="3">
        <v>2016</v>
      </c>
      <c r="D2523" s="5">
        <v>120137</v>
      </c>
      <c r="E2523" s="1">
        <v>0</v>
      </c>
      <c r="F2523" s="1">
        <v>685000</v>
      </c>
      <c r="G2523" s="1" t="s">
        <v>2290</v>
      </c>
      <c r="H2523" s="1">
        <v>1</v>
      </c>
      <c r="I2523" s="2" t="s">
        <v>2375</v>
      </c>
    </row>
    <row r="2524" spans="1:9" x14ac:dyDescent="0.25">
      <c r="A2524" s="1" t="s">
        <v>3343</v>
      </c>
      <c r="B2524" s="1" t="s">
        <v>1899</v>
      </c>
      <c r="C2524" s="3">
        <v>2019</v>
      </c>
      <c r="D2524" s="5">
        <v>33433</v>
      </c>
      <c r="E2524" s="1">
        <v>0</v>
      </c>
      <c r="F2524" s="1">
        <v>5495000</v>
      </c>
      <c r="G2524" s="1" t="s">
        <v>2290</v>
      </c>
      <c r="H2524" s="1">
        <v>1</v>
      </c>
      <c r="I2524" s="2" t="s">
        <v>2376</v>
      </c>
    </row>
    <row r="2525" spans="1:9" x14ac:dyDescent="0.25">
      <c r="A2525" s="1" t="s">
        <v>196</v>
      </c>
      <c r="B2525" s="1" t="s">
        <v>2377</v>
      </c>
      <c r="C2525" s="3">
        <v>2020</v>
      </c>
      <c r="D2525" s="5">
        <v>17814</v>
      </c>
      <c r="E2525" s="1">
        <v>1</v>
      </c>
      <c r="F2525" s="1">
        <v>1695000</v>
      </c>
      <c r="G2525" s="1" t="s">
        <v>2290</v>
      </c>
      <c r="H2525" s="1">
        <v>1</v>
      </c>
      <c r="I2525" s="2" t="s">
        <v>2378</v>
      </c>
    </row>
    <row r="2526" spans="1:9" x14ac:dyDescent="0.25">
      <c r="A2526" s="1" t="s">
        <v>68</v>
      </c>
      <c r="B2526" s="1" t="s">
        <v>2379</v>
      </c>
      <c r="C2526" s="3">
        <v>2016</v>
      </c>
      <c r="D2526" s="5">
        <v>79046</v>
      </c>
      <c r="E2526" s="1">
        <v>1</v>
      </c>
      <c r="F2526" s="1">
        <v>894999.99999999977</v>
      </c>
      <c r="G2526" s="1" t="s">
        <v>2290</v>
      </c>
      <c r="H2526" s="1">
        <v>1</v>
      </c>
      <c r="I2526" s="2" t="s">
        <v>2380</v>
      </c>
    </row>
    <row r="2527" spans="1:9" x14ac:dyDescent="0.25">
      <c r="A2527" s="1" t="s">
        <v>412</v>
      </c>
      <c r="B2527" s="1" t="s">
        <v>2381</v>
      </c>
      <c r="C2527" s="3">
        <v>2011</v>
      </c>
      <c r="D2527" s="5">
        <v>45230</v>
      </c>
      <c r="E2527" s="1">
        <v>1</v>
      </c>
      <c r="F2527" s="1">
        <v>1825000</v>
      </c>
      <c r="G2527" s="1" t="s">
        <v>2290</v>
      </c>
      <c r="H2527" s="1">
        <v>1</v>
      </c>
      <c r="I2527" s="2" t="s">
        <v>2382</v>
      </c>
    </row>
    <row r="2528" spans="1:9" x14ac:dyDescent="0.25">
      <c r="A2528" s="1" t="s">
        <v>54</v>
      </c>
      <c r="B2528" s="1" t="s">
        <v>1334</v>
      </c>
      <c r="C2528" s="3">
        <v>2020</v>
      </c>
      <c r="D2528" s="5">
        <v>10510</v>
      </c>
      <c r="E2528" s="1">
        <v>0</v>
      </c>
      <c r="F2528" s="1">
        <v>1864999.9999999995</v>
      </c>
      <c r="G2528" s="1" t="s">
        <v>2290</v>
      </c>
      <c r="H2528" s="1">
        <v>1</v>
      </c>
      <c r="I2528" s="2" t="s">
        <v>2383</v>
      </c>
    </row>
    <row r="2529" spans="1:9" x14ac:dyDescent="0.25">
      <c r="A2529" s="1" t="s">
        <v>30</v>
      </c>
      <c r="B2529" s="1" t="s">
        <v>2384</v>
      </c>
      <c r="C2529" s="3">
        <v>2015</v>
      </c>
      <c r="D2529" s="5">
        <v>34339</v>
      </c>
      <c r="E2529" s="1">
        <v>0</v>
      </c>
      <c r="F2529" s="1">
        <v>1225000</v>
      </c>
      <c r="G2529" s="1" t="s">
        <v>2290</v>
      </c>
      <c r="H2529" s="1">
        <v>2</v>
      </c>
      <c r="I2529" s="2" t="s">
        <v>2385</v>
      </c>
    </row>
    <row r="2530" spans="1:9" x14ac:dyDescent="0.25">
      <c r="A2530" s="1" t="s">
        <v>8</v>
      </c>
      <c r="B2530" s="1" t="s">
        <v>2386</v>
      </c>
      <c r="C2530" s="3">
        <v>2009</v>
      </c>
      <c r="D2530" s="5">
        <v>32545</v>
      </c>
      <c r="E2530" s="1">
        <v>1</v>
      </c>
      <c r="F2530" s="1">
        <v>1695000</v>
      </c>
      <c r="G2530" s="1" t="s">
        <v>2290</v>
      </c>
      <c r="H2530" s="1">
        <v>2</v>
      </c>
      <c r="I2530" s="2" t="s">
        <v>2387</v>
      </c>
    </row>
    <row r="2531" spans="1:9" x14ac:dyDescent="0.25">
      <c r="A2531" s="1" t="s">
        <v>3435</v>
      </c>
      <c r="B2531" s="1" t="s">
        <v>1247</v>
      </c>
      <c r="C2531" s="3">
        <v>2019</v>
      </c>
      <c r="D2531" s="5">
        <v>18627</v>
      </c>
      <c r="E2531" s="1">
        <v>1</v>
      </c>
      <c r="F2531" s="1">
        <v>1898999.9999999995</v>
      </c>
      <c r="G2531" s="1" t="s">
        <v>2290</v>
      </c>
      <c r="H2531" s="1">
        <v>2</v>
      </c>
      <c r="I2531" s="2" t="s">
        <v>2388</v>
      </c>
    </row>
    <row r="2532" spans="1:9" x14ac:dyDescent="0.25">
      <c r="A2532" s="1" t="s">
        <v>3435</v>
      </c>
      <c r="B2532" s="1" t="s">
        <v>598</v>
      </c>
      <c r="C2532" s="3">
        <v>2019</v>
      </c>
      <c r="D2532" s="5">
        <v>18907</v>
      </c>
      <c r="E2532" s="1">
        <v>1</v>
      </c>
      <c r="F2532" s="1">
        <v>1845000</v>
      </c>
      <c r="G2532" s="1" t="s">
        <v>2290</v>
      </c>
      <c r="H2532" s="1">
        <v>1</v>
      </c>
      <c r="I2532" s="2" t="s">
        <v>2389</v>
      </c>
    </row>
    <row r="2533" spans="1:9" x14ac:dyDescent="0.25">
      <c r="A2533" s="1" t="s">
        <v>8</v>
      </c>
      <c r="B2533" s="1" t="s">
        <v>1091</v>
      </c>
      <c r="C2533" s="3">
        <v>2015</v>
      </c>
      <c r="D2533" s="5">
        <v>54422</v>
      </c>
      <c r="E2533" s="1">
        <v>1</v>
      </c>
      <c r="F2533" s="1">
        <v>735000</v>
      </c>
      <c r="G2533" s="1" t="s">
        <v>2290</v>
      </c>
      <c r="H2533" s="1">
        <v>1</v>
      </c>
      <c r="I2533" s="2" t="s">
        <v>2390</v>
      </c>
    </row>
    <row r="2534" spans="1:9" x14ac:dyDescent="0.25">
      <c r="A2534" s="1" t="s">
        <v>54</v>
      </c>
      <c r="B2534" s="1" t="s">
        <v>2391</v>
      </c>
      <c r="C2534" s="3">
        <v>2019</v>
      </c>
      <c r="D2534" s="5">
        <v>55392</v>
      </c>
      <c r="E2534" s="1">
        <v>1</v>
      </c>
      <c r="F2534" s="1">
        <v>1145000</v>
      </c>
      <c r="G2534" s="1" t="s">
        <v>2290</v>
      </c>
      <c r="H2534" s="1">
        <v>1</v>
      </c>
      <c r="I2534" s="2" t="s">
        <v>2392</v>
      </c>
    </row>
    <row r="2535" spans="1:9" x14ac:dyDescent="0.25">
      <c r="A2535" s="1" t="s">
        <v>21</v>
      </c>
      <c r="B2535" s="1" t="s">
        <v>843</v>
      </c>
      <c r="C2535" s="3">
        <v>2008</v>
      </c>
      <c r="D2535" s="5">
        <v>69402</v>
      </c>
      <c r="E2535" s="1">
        <v>1</v>
      </c>
      <c r="F2535" s="1">
        <v>595000</v>
      </c>
      <c r="G2535" s="1" t="s">
        <v>2290</v>
      </c>
      <c r="H2535" s="1">
        <v>1</v>
      </c>
      <c r="I2535" s="2" t="s">
        <v>2393</v>
      </c>
    </row>
    <row r="2536" spans="1:9" x14ac:dyDescent="0.25">
      <c r="A2536" s="1" t="s">
        <v>54</v>
      </c>
      <c r="B2536" s="1" t="s">
        <v>1334</v>
      </c>
      <c r="C2536" s="3">
        <v>2020</v>
      </c>
      <c r="D2536" s="5">
        <v>10510</v>
      </c>
      <c r="E2536" s="1">
        <v>1</v>
      </c>
      <c r="F2536" s="1">
        <v>1864999.9999999995</v>
      </c>
      <c r="G2536" s="1" t="s">
        <v>2290</v>
      </c>
      <c r="H2536" s="1">
        <v>1</v>
      </c>
      <c r="I2536" s="2" t="s">
        <v>2394</v>
      </c>
    </row>
    <row r="2537" spans="1:9" x14ac:dyDescent="0.25">
      <c r="A2537" s="1" t="s">
        <v>196</v>
      </c>
      <c r="B2537" s="1" t="s">
        <v>2395</v>
      </c>
      <c r="C2537" s="3">
        <v>2020</v>
      </c>
      <c r="D2537" s="5">
        <v>11582</v>
      </c>
      <c r="E2537" s="1">
        <v>1</v>
      </c>
      <c r="F2537" s="1">
        <v>1035000</v>
      </c>
      <c r="G2537" s="1" t="s">
        <v>2290</v>
      </c>
      <c r="H2537" s="1">
        <v>1</v>
      </c>
      <c r="I2537" s="2" t="s">
        <v>2396</v>
      </c>
    </row>
    <row r="2538" spans="1:9" x14ac:dyDescent="0.25">
      <c r="A2538" s="1" t="s">
        <v>1945</v>
      </c>
      <c r="B2538" s="1" t="s">
        <v>2397</v>
      </c>
      <c r="C2538" s="3">
        <v>2013</v>
      </c>
      <c r="D2538" s="5">
        <v>130158</v>
      </c>
      <c r="E2538" s="1">
        <v>0</v>
      </c>
      <c r="F2538" s="1">
        <v>894999.99999999977</v>
      </c>
      <c r="G2538" s="1" t="s">
        <v>2290</v>
      </c>
      <c r="H2538" s="1">
        <v>2</v>
      </c>
      <c r="I2538" s="2" t="s">
        <v>2398</v>
      </c>
    </row>
    <row r="2539" spans="1:9" x14ac:dyDescent="0.25">
      <c r="A2539" s="1" t="s">
        <v>21</v>
      </c>
      <c r="B2539" s="1" t="s">
        <v>2399</v>
      </c>
      <c r="C2539" s="3">
        <v>2013</v>
      </c>
      <c r="D2539" s="5">
        <v>182332</v>
      </c>
      <c r="E2539" s="1">
        <v>0</v>
      </c>
      <c r="F2539" s="1">
        <v>1145000</v>
      </c>
      <c r="G2539" s="1" t="s">
        <v>2290</v>
      </c>
      <c r="H2539" s="1">
        <v>2</v>
      </c>
      <c r="I2539" s="2" t="s">
        <v>2400</v>
      </c>
    </row>
    <row r="2540" spans="1:9" x14ac:dyDescent="0.25">
      <c r="A2540" s="1" t="s">
        <v>8</v>
      </c>
      <c r="B2540" s="1" t="s">
        <v>2401</v>
      </c>
      <c r="C2540" s="3">
        <v>2021</v>
      </c>
      <c r="D2540" s="5">
        <v>17379</v>
      </c>
      <c r="E2540" s="1">
        <v>1</v>
      </c>
      <c r="F2540" s="1">
        <v>1495000</v>
      </c>
      <c r="G2540" s="1" t="s">
        <v>2290</v>
      </c>
      <c r="H2540" s="1">
        <v>1</v>
      </c>
      <c r="I2540" s="2" t="s">
        <v>2402</v>
      </c>
    </row>
    <row r="2541" spans="1:9" x14ac:dyDescent="0.25">
      <c r="A2541" s="1" t="s">
        <v>21</v>
      </c>
      <c r="B2541" s="1" t="s">
        <v>2403</v>
      </c>
      <c r="C2541" s="3">
        <v>2012</v>
      </c>
      <c r="D2541" s="5">
        <v>214259</v>
      </c>
      <c r="E2541" s="1">
        <v>1</v>
      </c>
      <c r="F2541" s="1">
        <v>998000</v>
      </c>
      <c r="G2541" s="1" t="s">
        <v>2290</v>
      </c>
      <c r="H2541" s="1">
        <v>2</v>
      </c>
      <c r="I2541" s="2" t="s">
        <v>2404</v>
      </c>
    </row>
    <row r="2542" spans="1:9" x14ac:dyDescent="0.25">
      <c r="A2542" s="1" t="s">
        <v>156</v>
      </c>
      <c r="B2542" s="1" t="s">
        <v>936</v>
      </c>
      <c r="C2542" s="3">
        <v>2014</v>
      </c>
      <c r="D2542" s="5">
        <v>64361</v>
      </c>
      <c r="E2542" s="1">
        <v>1</v>
      </c>
      <c r="F2542" s="1">
        <v>1964999.9999999995</v>
      </c>
      <c r="G2542" s="1" t="s">
        <v>2290</v>
      </c>
      <c r="H2542" s="1">
        <v>2</v>
      </c>
      <c r="I2542" s="2" t="s">
        <v>2405</v>
      </c>
    </row>
    <row r="2543" spans="1:9" x14ac:dyDescent="0.25">
      <c r="A2543" s="1" t="s">
        <v>3319</v>
      </c>
      <c r="B2543" s="1" t="s">
        <v>2406</v>
      </c>
      <c r="C2543" s="3">
        <v>2018</v>
      </c>
      <c r="D2543" s="5">
        <v>65105</v>
      </c>
      <c r="E2543" s="1">
        <v>1</v>
      </c>
      <c r="F2543" s="1">
        <v>4475000</v>
      </c>
      <c r="G2543" s="1" t="s">
        <v>2290</v>
      </c>
      <c r="H2543" s="1">
        <v>1</v>
      </c>
      <c r="I2543" s="2" t="s">
        <v>2407</v>
      </c>
    </row>
    <row r="2544" spans="1:9" x14ac:dyDescent="0.25">
      <c r="A2544" s="1" t="s">
        <v>244</v>
      </c>
      <c r="B2544" s="1" t="s">
        <v>1359</v>
      </c>
      <c r="C2544" s="3">
        <v>2021</v>
      </c>
      <c r="D2544" s="5">
        <v>12895</v>
      </c>
      <c r="E2544" s="1">
        <v>1</v>
      </c>
      <c r="F2544" s="1">
        <v>1145000</v>
      </c>
      <c r="G2544" s="1" t="s">
        <v>2290</v>
      </c>
      <c r="H2544" s="1">
        <v>1</v>
      </c>
      <c r="I2544" s="2" t="s">
        <v>2408</v>
      </c>
    </row>
    <row r="2545" spans="1:9" x14ac:dyDescent="0.25">
      <c r="A2545" s="1" t="s">
        <v>244</v>
      </c>
      <c r="B2545" s="1" t="s">
        <v>1359</v>
      </c>
      <c r="C2545" s="3">
        <v>2020</v>
      </c>
      <c r="D2545" s="5">
        <v>8611</v>
      </c>
      <c r="E2545" s="1">
        <v>0</v>
      </c>
      <c r="F2545" s="1">
        <v>1055000</v>
      </c>
      <c r="G2545" s="1" t="s">
        <v>2290</v>
      </c>
      <c r="H2545" s="1">
        <v>2</v>
      </c>
      <c r="I2545" s="2" t="s">
        <v>2409</v>
      </c>
    </row>
    <row r="2546" spans="1:9" x14ac:dyDescent="0.25">
      <c r="A2546" s="1" t="s">
        <v>39</v>
      </c>
      <c r="B2546" s="1" t="s">
        <v>1059</v>
      </c>
      <c r="C2546" s="3">
        <v>2017</v>
      </c>
      <c r="D2546" s="5">
        <v>35801</v>
      </c>
      <c r="E2546" s="1">
        <v>1</v>
      </c>
      <c r="F2546" s="1">
        <v>2475000</v>
      </c>
      <c r="G2546" s="1" t="s">
        <v>2290</v>
      </c>
      <c r="H2546" s="1">
        <v>1</v>
      </c>
      <c r="I2546" s="2" t="s">
        <v>2410</v>
      </c>
    </row>
    <row r="2547" spans="1:9" x14ac:dyDescent="0.25">
      <c r="A2547" s="1" t="s">
        <v>3343</v>
      </c>
      <c r="B2547" s="1" t="s">
        <v>1899</v>
      </c>
      <c r="C2547" s="3">
        <v>2020</v>
      </c>
      <c r="D2547" s="5">
        <v>6047</v>
      </c>
      <c r="E2547" s="1">
        <v>1</v>
      </c>
      <c r="F2547" s="1">
        <v>6200000</v>
      </c>
      <c r="G2547" s="1" t="s">
        <v>2290</v>
      </c>
      <c r="H2547" s="1">
        <v>1</v>
      </c>
      <c r="I2547" s="2" t="s">
        <v>2411</v>
      </c>
    </row>
    <row r="2548" spans="1:9" x14ac:dyDescent="0.25">
      <c r="A2548" s="1" t="s">
        <v>156</v>
      </c>
      <c r="B2548" s="1" t="s">
        <v>2412</v>
      </c>
      <c r="C2548" s="3">
        <v>2021</v>
      </c>
      <c r="D2548" s="5">
        <v>18834</v>
      </c>
      <c r="E2548" s="1">
        <v>1</v>
      </c>
      <c r="F2548" s="1">
        <v>6150000</v>
      </c>
      <c r="G2548" s="1" t="s">
        <v>2290</v>
      </c>
      <c r="H2548" s="1">
        <v>1</v>
      </c>
      <c r="I2548" s="2" t="s">
        <v>2413</v>
      </c>
    </row>
    <row r="2549" spans="1:9" x14ac:dyDescent="0.25">
      <c r="A2549" s="1" t="s">
        <v>156</v>
      </c>
      <c r="B2549" s="1" t="s">
        <v>422</v>
      </c>
      <c r="C2549" s="3">
        <v>2019</v>
      </c>
      <c r="D2549" s="5">
        <v>5729</v>
      </c>
      <c r="E2549" s="1">
        <v>0</v>
      </c>
      <c r="F2549" s="1">
        <v>4145000.0000000009</v>
      </c>
      <c r="G2549" s="1" t="s">
        <v>2290</v>
      </c>
      <c r="H2549" s="1">
        <v>1</v>
      </c>
      <c r="I2549" s="2" t="s">
        <v>2414</v>
      </c>
    </row>
    <row r="2550" spans="1:9" x14ac:dyDescent="0.25">
      <c r="A2550" s="1" t="s">
        <v>8</v>
      </c>
      <c r="B2550" s="1" t="s">
        <v>1613</v>
      </c>
      <c r="C2550" s="3">
        <v>2015</v>
      </c>
      <c r="D2550" s="5">
        <v>69000</v>
      </c>
      <c r="E2550" s="1">
        <v>0</v>
      </c>
      <c r="F2550" s="1">
        <v>1145000</v>
      </c>
      <c r="G2550" s="1" t="s">
        <v>2290</v>
      </c>
      <c r="H2550" s="1">
        <v>3</v>
      </c>
      <c r="I2550" s="2" t="s">
        <v>2415</v>
      </c>
    </row>
    <row r="2551" spans="1:9" x14ac:dyDescent="0.25">
      <c r="A2551" s="1" t="s">
        <v>8</v>
      </c>
      <c r="B2551" s="1" t="s">
        <v>2416</v>
      </c>
      <c r="C2551" s="3">
        <v>2022</v>
      </c>
      <c r="D2551" s="5">
        <v>3838</v>
      </c>
      <c r="E2551" s="1">
        <v>1</v>
      </c>
      <c r="F2551" s="1">
        <v>1725000</v>
      </c>
      <c r="G2551" s="1" t="s">
        <v>2290</v>
      </c>
      <c r="H2551" s="1">
        <v>1</v>
      </c>
      <c r="I2551" s="2" t="s">
        <v>2417</v>
      </c>
    </row>
    <row r="2552" spans="1:9" x14ac:dyDescent="0.25">
      <c r="A2552" s="1" t="s">
        <v>54</v>
      </c>
      <c r="B2552" s="1" t="s">
        <v>1241</v>
      </c>
      <c r="C2552" s="3">
        <v>2020</v>
      </c>
      <c r="D2552" s="5">
        <v>16453</v>
      </c>
      <c r="E2552" s="1">
        <v>1</v>
      </c>
      <c r="F2552" s="1">
        <v>1645000</v>
      </c>
      <c r="G2552" s="1" t="s">
        <v>2290</v>
      </c>
      <c r="H2552" s="1">
        <v>1</v>
      </c>
      <c r="I2552" s="2" t="s">
        <v>2418</v>
      </c>
    </row>
    <row r="2553" spans="1:9" x14ac:dyDescent="0.25">
      <c r="A2553" s="1" t="s">
        <v>51</v>
      </c>
      <c r="B2553" s="1" t="s">
        <v>2419</v>
      </c>
      <c r="C2553" s="3">
        <v>2016</v>
      </c>
      <c r="D2553" s="5">
        <v>60121</v>
      </c>
      <c r="E2553" s="1">
        <v>1</v>
      </c>
      <c r="F2553" s="1">
        <v>1425000</v>
      </c>
      <c r="G2553" s="1" t="s">
        <v>2290</v>
      </c>
      <c r="H2553" s="1">
        <v>1</v>
      </c>
      <c r="I2553" s="2" t="s">
        <v>2420</v>
      </c>
    </row>
    <row r="2554" spans="1:9" x14ac:dyDescent="0.25">
      <c r="A2554" s="1" t="s">
        <v>3</v>
      </c>
      <c r="B2554" s="1" t="s">
        <v>2421</v>
      </c>
      <c r="C2554" s="3">
        <v>2017</v>
      </c>
      <c r="D2554" s="5">
        <v>82500</v>
      </c>
      <c r="E2554" s="1">
        <v>1</v>
      </c>
      <c r="F2554" s="1">
        <v>925000</v>
      </c>
      <c r="G2554" s="1" t="s">
        <v>2290</v>
      </c>
      <c r="H2554" s="1">
        <v>1</v>
      </c>
      <c r="I2554" s="2" t="s">
        <v>2422</v>
      </c>
    </row>
    <row r="2555" spans="1:9" x14ac:dyDescent="0.25">
      <c r="A2555" s="1" t="s">
        <v>412</v>
      </c>
      <c r="B2555" s="1" t="s">
        <v>2423</v>
      </c>
      <c r="C2555" s="3">
        <v>2021</v>
      </c>
      <c r="D2555" s="5">
        <v>6088</v>
      </c>
      <c r="E2555" s="1">
        <v>1</v>
      </c>
      <c r="F2555" s="1">
        <v>4095000.0000000009</v>
      </c>
      <c r="G2555" s="1" t="s">
        <v>2290</v>
      </c>
      <c r="H2555" s="1">
        <v>1</v>
      </c>
      <c r="I2555" s="2" t="s">
        <v>2424</v>
      </c>
    </row>
    <row r="2556" spans="1:9" x14ac:dyDescent="0.25">
      <c r="A2556" s="1" t="s">
        <v>156</v>
      </c>
      <c r="B2556" s="1" t="s">
        <v>436</v>
      </c>
      <c r="C2556" s="3">
        <v>2018</v>
      </c>
      <c r="D2556" s="5">
        <v>25030</v>
      </c>
      <c r="E2556" s="1">
        <v>0</v>
      </c>
      <c r="F2556" s="1">
        <v>4975000</v>
      </c>
      <c r="G2556" s="1" t="s">
        <v>2290</v>
      </c>
      <c r="H2556" s="1">
        <v>1</v>
      </c>
      <c r="I2556" s="2" t="s">
        <v>2425</v>
      </c>
    </row>
    <row r="2557" spans="1:9" x14ac:dyDescent="0.25">
      <c r="A2557" s="1" t="s">
        <v>156</v>
      </c>
      <c r="B2557" s="1" t="s">
        <v>574</v>
      </c>
      <c r="C2557" s="3">
        <v>2021</v>
      </c>
      <c r="D2557" s="5">
        <v>14277</v>
      </c>
      <c r="E2557" s="1">
        <v>1</v>
      </c>
      <c r="F2557" s="1">
        <v>4475000</v>
      </c>
      <c r="G2557" s="1" t="s">
        <v>2290</v>
      </c>
      <c r="H2557" s="1">
        <v>1</v>
      </c>
      <c r="I2557" s="2" t="s">
        <v>2426</v>
      </c>
    </row>
    <row r="2558" spans="1:9" x14ac:dyDescent="0.25">
      <c r="A2558" s="1" t="s">
        <v>143</v>
      </c>
      <c r="B2558" s="1" t="s">
        <v>1066</v>
      </c>
      <c r="C2558" s="3">
        <v>2013</v>
      </c>
      <c r="D2558" s="5">
        <v>51748</v>
      </c>
      <c r="E2558" s="1">
        <v>1</v>
      </c>
      <c r="F2558" s="1">
        <v>1975000</v>
      </c>
      <c r="G2558" s="1" t="s">
        <v>2290</v>
      </c>
      <c r="H2558" s="1">
        <v>2</v>
      </c>
      <c r="I2558" s="2" t="s">
        <v>2427</v>
      </c>
    </row>
    <row r="2559" spans="1:9" x14ac:dyDescent="0.25">
      <c r="A2559" s="1" t="s">
        <v>403</v>
      </c>
      <c r="B2559" s="1" t="s">
        <v>1607</v>
      </c>
      <c r="C2559" s="3">
        <v>2018</v>
      </c>
      <c r="D2559" s="5">
        <v>36160</v>
      </c>
      <c r="E2559" s="1">
        <v>0</v>
      </c>
      <c r="F2559" s="1">
        <v>2875000</v>
      </c>
      <c r="G2559" s="1" t="s">
        <v>2290</v>
      </c>
      <c r="H2559" s="1">
        <v>1</v>
      </c>
      <c r="I2559" s="2" t="s">
        <v>2428</v>
      </c>
    </row>
    <row r="2560" spans="1:9" x14ac:dyDescent="0.25">
      <c r="A2560" s="1" t="s">
        <v>3</v>
      </c>
      <c r="B2560" s="1" t="s">
        <v>2421</v>
      </c>
      <c r="C2560" s="3">
        <v>2017</v>
      </c>
      <c r="D2560" s="5">
        <v>82500</v>
      </c>
      <c r="E2560" s="1">
        <v>0</v>
      </c>
      <c r="F2560" s="1">
        <v>925000</v>
      </c>
      <c r="G2560" s="1" t="s">
        <v>2290</v>
      </c>
      <c r="H2560" s="1">
        <v>1</v>
      </c>
      <c r="I2560" s="2" t="s">
        <v>2429</v>
      </c>
    </row>
    <row r="2561" spans="1:9" x14ac:dyDescent="0.25">
      <c r="A2561" s="1" t="s">
        <v>51</v>
      </c>
      <c r="B2561" s="1" t="s">
        <v>2419</v>
      </c>
      <c r="C2561" s="3">
        <v>2016</v>
      </c>
      <c r="D2561" s="5">
        <v>60121</v>
      </c>
      <c r="E2561" s="1">
        <v>0</v>
      </c>
      <c r="F2561" s="1">
        <v>1425000</v>
      </c>
      <c r="G2561" s="1" t="s">
        <v>2290</v>
      </c>
      <c r="H2561" s="1">
        <v>1</v>
      </c>
      <c r="I2561" s="2" t="s">
        <v>2430</v>
      </c>
    </row>
    <row r="2562" spans="1:9" x14ac:dyDescent="0.25">
      <c r="A2562" s="1" t="s">
        <v>51</v>
      </c>
      <c r="B2562" s="1" t="s">
        <v>2431</v>
      </c>
      <c r="C2562" s="3">
        <v>2021</v>
      </c>
      <c r="D2562" s="5">
        <v>15600</v>
      </c>
      <c r="E2562" s="1">
        <v>0</v>
      </c>
      <c r="F2562" s="1">
        <v>1945000</v>
      </c>
      <c r="G2562" s="1" t="s">
        <v>2290</v>
      </c>
      <c r="H2562" s="1">
        <v>1</v>
      </c>
      <c r="I2562" s="2" t="s">
        <v>2432</v>
      </c>
    </row>
    <row r="2563" spans="1:9" x14ac:dyDescent="0.25">
      <c r="A2563" s="1" t="s">
        <v>196</v>
      </c>
      <c r="B2563" s="1" t="s">
        <v>2433</v>
      </c>
      <c r="C2563" s="3">
        <v>2021</v>
      </c>
      <c r="D2563" s="5">
        <v>20500</v>
      </c>
      <c r="E2563" s="1">
        <v>1</v>
      </c>
      <c r="F2563" s="1">
        <v>2365000</v>
      </c>
      <c r="G2563" s="1" t="s">
        <v>2290</v>
      </c>
      <c r="H2563" s="1">
        <v>1</v>
      </c>
      <c r="I2563" s="2" t="s">
        <v>2434</v>
      </c>
    </row>
    <row r="2564" spans="1:9" x14ac:dyDescent="0.25">
      <c r="A2564" s="1" t="s">
        <v>156</v>
      </c>
      <c r="B2564" s="1" t="s">
        <v>422</v>
      </c>
      <c r="C2564" s="3">
        <v>2019</v>
      </c>
      <c r="D2564" s="5">
        <v>5729</v>
      </c>
      <c r="E2564" s="1">
        <v>0</v>
      </c>
      <c r="F2564" s="1">
        <v>4145000.0000000009</v>
      </c>
      <c r="G2564" s="1" t="s">
        <v>2290</v>
      </c>
      <c r="H2564" s="1">
        <v>1</v>
      </c>
      <c r="I2564" s="2" t="s">
        <v>2435</v>
      </c>
    </row>
    <row r="2565" spans="1:9" x14ac:dyDescent="0.25">
      <c r="A2565" s="1" t="s">
        <v>51</v>
      </c>
      <c r="B2565" s="1" t="s">
        <v>2111</v>
      </c>
      <c r="C2565" s="3">
        <v>2021</v>
      </c>
      <c r="D2565" s="5">
        <v>24067</v>
      </c>
      <c r="E2565" s="1">
        <v>1</v>
      </c>
      <c r="F2565" s="1">
        <v>2225000</v>
      </c>
      <c r="G2565" s="1" t="s">
        <v>2290</v>
      </c>
      <c r="H2565" s="1">
        <v>1</v>
      </c>
      <c r="I2565" s="2" t="s">
        <v>2436</v>
      </c>
    </row>
    <row r="2566" spans="1:9" x14ac:dyDescent="0.25">
      <c r="A2566" s="1" t="s">
        <v>51</v>
      </c>
      <c r="B2566" s="1" t="s">
        <v>2419</v>
      </c>
      <c r="C2566" s="3">
        <v>2017</v>
      </c>
      <c r="D2566" s="5">
        <v>48036</v>
      </c>
      <c r="E2566" s="1">
        <v>1</v>
      </c>
      <c r="F2566" s="1">
        <v>1545000</v>
      </c>
      <c r="G2566" s="1" t="s">
        <v>2290</v>
      </c>
      <c r="H2566" s="1">
        <v>1</v>
      </c>
      <c r="I2566" s="2" t="s">
        <v>2437</v>
      </c>
    </row>
    <row r="2567" spans="1:9" x14ac:dyDescent="0.25">
      <c r="A2567" s="1" t="s">
        <v>750</v>
      </c>
      <c r="B2567" s="1" t="s">
        <v>751</v>
      </c>
      <c r="C2567" s="3">
        <v>2018</v>
      </c>
      <c r="D2567" s="5">
        <v>64366</v>
      </c>
      <c r="E2567" s="1">
        <v>1</v>
      </c>
      <c r="F2567" s="1">
        <v>1895000</v>
      </c>
      <c r="G2567" s="1" t="s">
        <v>2290</v>
      </c>
      <c r="H2567" s="1">
        <v>2</v>
      </c>
      <c r="I2567" s="2" t="s">
        <v>2438</v>
      </c>
    </row>
    <row r="2568" spans="1:9" x14ac:dyDescent="0.25">
      <c r="A2568" s="1" t="s">
        <v>156</v>
      </c>
      <c r="B2568" s="1" t="s">
        <v>2292</v>
      </c>
      <c r="C2568" s="3">
        <v>2012</v>
      </c>
      <c r="D2568" s="5">
        <v>80000</v>
      </c>
      <c r="E2568" s="1">
        <v>1</v>
      </c>
      <c r="F2568" s="1">
        <v>1575000</v>
      </c>
      <c r="G2568" s="1" t="s">
        <v>2290</v>
      </c>
      <c r="H2568" s="1">
        <v>3</v>
      </c>
      <c r="I2568" s="2" t="s">
        <v>2439</v>
      </c>
    </row>
    <row r="2569" spans="1:9" x14ac:dyDescent="0.25">
      <c r="A2569" s="1" t="s">
        <v>8</v>
      </c>
      <c r="B2569" s="1" t="s">
        <v>2440</v>
      </c>
      <c r="C2569" s="3">
        <v>2015</v>
      </c>
      <c r="D2569" s="5">
        <v>84000</v>
      </c>
      <c r="E2569" s="1">
        <v>0</v>
      </c>
      <c r="F2569" s="1">
        <v>725000</v>
      </c>
      <c r="G2569" s="1" t="s">
        <v>2290</v>
      </c>
      <c r="H2569" s="1">
        <v>1</v>
      </c>
      <c r="I2569" s="2" t="s">
        <v>2441</v>
      </c>
    </row>
    <row r="2570" spans="1:9" x14ac:dyDescent="0.25">
      <c r="A2570" s="1" t="s">
        <v>3</v>
      </c>
      <c r="B2570" s="1" t="s">
        <v>2442</v>
      </c>
      <c r="C2570" s="3">
        <v>2017</v>
      </c>
      <c r="D2570" s="5">
        <v>63500</v>
      </c>
      <c r="E2570" s="1">
        <v>1</v>
      </c>
      <c r="F2570" s="1">
        <v>635000</v>
      </c>
      <c r="G2570" s="1" t="s">
        <v>2290</v>
      </c>
      <c r="H2570" s="1">
        <v>1</v>
      </c>
      <c r="I2570" s="2" t="s">
        <v>2443</v>
      </c>
    </row>
    <row r="2571" spans="1:9" x14ac:dyDescent="0.25">
      <c r="A2571" s="1" t="s">
        <v>3244</v>
      </c>
      <c r="B2571" s="1" t="s">
        <v>1692</v>
      </c>
      <c r="C2571" s="3">
        <v>2019</v>
      </c>
      <c r="D2571" s="5">
        <v>70000</v>
      </c>
      <c r="E2571" s="1">
        <v>1</v>
      </c>
      <c r="F2571" s="1">
        <v>844999.99999999988</v>
      </c>
      <c r="G2571" s="1" t="s">
        <v>2290</v>
      </c>
      <c r="H2571" s="1">
        <v>1</v>
      </c>
      <c r="I2571" s="2" t="s">
        <v>2444</v>
      </c>
    </row>
    <row r="2572" spans="1:9" x14ac:dyDescent="0.25">
      <c r="A2572" s="1" t="s">
        <v>3244</v>
      </c>
      <c r="B2572" s="1" t="s">
        <v>2445</v>
      </c>
      <c r="C2572" s="3">
        <v>2016</v>
      </c>
      <c r="D2572" s="5">
        <v>78536</v>
      </c>
      <c r="E2572" s="1">
        <v>0</v>
      </c>
      <c r="F2572" s="1">
        <v>745000</v>
      </c>
      <c r="G2572" s="1" t="s">
        <v>2290</v>
      </c>
      <c r="H2572" s="1">
        <v>2</v>
      </c>
      <c r="I2572" s="2" t="s">
        <v>2446</v>
      </c>
    </row>
    <row r="2573" spans="1:9" x14ac:dyDescent="0.25">
      <c r="A2573" s="1" t="s">
        <v>143</v>
      </c>
      <c r="B2573" s="1" t="s">
        <v>2447</v>
      </c>
      <c r="C2573" s="3">
        <v>2018</v>
      </c>
      <c r="D2573" s="5">
        <v>35491</v>
      </c>
      <c r="E2573" s="1">
        <v>1</v>
      </c>
      <c r="F2573" s="1">
        <v>3975000</v>
      </c>
      <c r="G2573" s="1" t="s">
        <v>2290</v>
      </c>
      <c r="H2573" s="1">
        <v>1</v>
      </c>
      <c r="I2573" s="2" t="s">
        <v>2448</v>
      </c>
    </row>
    <row r="2574" spans="1:9" x14ac:dyDescent="0.25">
      <c r="A2574" s="1" t="s">
        <v>412</v>
      </c>
      <c r="B2574" s="1" t="s">
        <v>2449</v>
      </c>
      <c r="C2574" s="3">
        <v>2020</v>
      </c>
      <c r="D2574" s="5">
        <v>40910</v>
      </c>
      <c r="E2574" s="1">
        <v>1</v>
      </c>
      <c r="F2574" s="1">
        <v>3050000</v>
      </c>
      <c r="G2574" s="1" t="s">
        <v>2290</v>
      </c>
      <c r="H2574" s="1">
        <v>1</v>
      </c>
      <c r="I2574" s="2" t="s">
        <v>2450</v>
      </c>
    </row>
    <row r="2575" spans="1:9" x14ac:dyDescent="0.25">
      <c r="A2575" s="1" t="s">
        <v>244</v>
      </c>
      <c r="B2575" s="1" t="s">
        <v>2295</v>
      </c>
      <c r="C2575" s="3">
        <v>2013</v>
      </c>
      <c r="D2575" s="5">
        <v>57877</v>
      </c>
      <c r="E2575" s="1">
        <v>0</v>
      </c>
      <c r="F2575" s="1">
        <v>555000</v>
      </c>
      <c r="G2575" s="1" t="s">
        <v>2290</v>
      </c>
      <c r="H2575" s="1">
        <v>2</v>
      </c>
      <c r="I2575" s="2" t="s">
        <v>2451</v>
      </c>
    </row>
    <row r="2576" spans="1:9" x14ac:dyDescent="0.25">
      <c r="A2576" s="1" t="s">
        <v>3435</v>
      </c>
      <c r="B2576" s="1" t="s">
        <v>1919</v>
      </c>
      <c r="C2576" s="3">
        <v>2022</v>
      </c>
      <c r="D2576" s="5">
        <v>5625</v>
      </c>
      <c r="E2576" s="1">
        <v>1</v>
      </c>
      <c r="F2576" s="1">
        <v>2155000</v>
      </c>
      <c r="G2576" s="1" t="s">
        <v>2290</v>
      </c>
      <c r="H2576" s="1">
        <v>1</v>
      </c>
      <c r="I2576" s="2" t="s">
        <v>2452</v>
      </c>
    </row>
    <row r="2577" spans="1:9" x14ac:dyDescent="0.25">
      <c r="A2577" s="1" t="s">
        <v>21</v>
      </c>
      <c r="B2577" s="1" t="s">
        <v>864</v>
      </c>
      <c r="C2577" s="3">
        <v>2012</v>
      </c>
      <c r="D2577" s="5">
        <v>194201</v>
      </c>
      <c r="E2577" s="1">
        <v>1</v>
      </c>
      <c r="F2577" s="1">
        <v>925000</v>
      </c>
      <c r="G2577" s="1" t="s">
        <v>2290</v>
      </c>
      <c r="H2577" s="1">
        <v>2</v>
      </c>
      <c r="I2577" s="2" t="s">
        <v>2453</v>
      </c>
    </row>
    <row r="2578" spans="1:9" x14ac:dyDescent="0.25">
      <c r="A2578" s="1" t="s">
        <v>21</v>
      </c>
      <c r="B2578" s="1" t="s">
        <v>864</v>
      </c>
      <c r="C2578" s="3">
        <v>2012</v>
      </c>
      <c r="D2578" s="5">
        <v>135874</v>
      </c>
      <c r="E2578" s="1">
        <v>1</v>
      </c>
      <c r="F2578" s="1">
        <v>925000</v>
      </c>
      <c r="G2578" s="1" t="s">
        <v>2290</v>
      </c>
      <c r="H2578" s="1">
        <v>3</v>
      </c>
      <c r="I2578" s="2" t="s">
        <v>2454</v>
      </c>
    </row>
    <row r="2579" spans="1:9" x14ac:dyDescent="0.25">
      <c r="A2579" s="1" t="s">
        <v>412</v>
      </c>
      <c r="B2579" s="1" t="s">
        <v>441</v>
      </c>
      <c r="C2579" s="3">
        <v>2018</v>
      </c>
      <c r="D2579" s="5">
        <v>37648</v>
      </c>
      <c r="E2579" s="1">
        <v>1</v>
      </c>
      <c r="F2579" s="1">
        <v>7200000</v>
      </c>
      <c r="G2579" s="1" t="s">
        <v>2290</v>
      </c>
      <c r="H2579" s="1">
        <v>1</v>
      </c>
      <c r="I2579" s="2" t="s">
        <v>2455</v>
      </c>
    </row>
    <row r="2580" spans="1:9" x14ac:dyDescent="0.25">
      <c r="A2580" s="1" t="s">
        <v>30</v>
      </c>
      <c r="B2580" s="1" t="s">
        <v>2456</v>
      </c>
      <c r="C2580" s="3">
        <v>2016</v>
      </c>
      <c r="D2580" s="5">
        <v>27097</v>
      </c>
      <c r="E2580" s="1">
        <v>0</v>
      </c>
      <c r="F2580" s="1">
        <v>685000</v>
      </c>
      <c r="G2580" s="1" t="s">
        <v>2290</v>
      </c>
      <c r="H2580" s="1">
        <v>1</v>
      </c>
      <c r="I2580" s="2" t="s">
        <v>2457</v>
      </c>
    </row>
    <row r="2581" spans="1:9" x14ac:dyDescent="0.25">
      <c r="A2581" s="1" t="s">
        <v>8</v>
      </c>
      <c r="B2581" s="1" t="s">
        <v>397</v>
      </c>
      <c r="C2581" s="3">
        <v>2016</v>
      </c>
      <c r="D2581" s="5">
        <v>13821</v>
      </c>
      <c r="E2581" s="1">
        <v>0</v>
      </c>
      <c r="F2581" s="1">
        <v>735000</v>
      </c>
      <c r="G2581" s="1" t="s">
        <v>2290</v>
      </c>
      <c r="H2581" s="1">
        <v>1</v>
      </c>
      <c r="I2581" s="2" t="s">
        <v>2458</v>
      </c>
    </row>
    <row r="2582" spans="1:9" x14ac:dyDescent="0.25">
      <c r="A2582" s="1" t="s">
        <v>68</v>
      </c>
      <c r="B2582" s="1" t="s">
        <v>2459</v>
      </c>
      <c r="C2582" s="3">
        <v>2017</v>
      </c>
      <c r="D2582" s="5">
        <v>30529</v>
      </c>
      <c r="E2582" s="1">
        <v>1</v>
      </c>
      <c r="F2582" s="1">
        <v>999000</v>
      </c>
      <c r="G2582" s="1" t="s">
        <v>2290</v>
      </c>
      <c r="H2582" s="1">
        <v>1</v>
      </c>
      <c r="I2582" s="2" t="s">
        <v>2460</v>
      </c>
    </row>
    <row r="2583" spans="1:9" x14ac:dyDescent="0.25">
      <c r="A2583" s="1" t="s">
        <v>1761</v>
      </c>
      <c r="B2583" s="1" t="s">
        <v>2461</v>
      </c>
      <c r="C2583" s="3">
        <v>2018</v>
      </c>
      <c r="D2583" s="5">
        <v>28253</v>
      </c>
      <c r="E2583" s="1">
        <v>1</v>
      </c>
      <c r="F2583" s="1">
        <v>2250000</v>
      </c>
      <c r="G2583" s="1" t="s">
        <v>2290</v>
      </c>
      <c r="H2583" s="1">
        <v>1</v>
      </c>
      <c r="I2583" s="2" t="s">
        <v>2462</v>
      </c>
    </row>
    <row r="2584" spans="1:9" x14ac:dyDescent="0.25">
      <c r="A2584" s="1" t="s">
        <v>403</v>
      </c>
      <c r="B2584" s="1" t="s">
        <v>2463</v>
      </c>
      <c r="C2584" s="3">
        <v>2010</v>
      </c>
      <c r="D2584" s="5">
        <v>96539</v>
      </c>
      <c r="E2584" s="1">
        <v>1</v>
      </c>
      <c r="F2584" s="1">
        <v>650000</v>
      </c>
      <c r="G2584" s="1" t="s">
        <v>2290</v>
      </c>
      <c r="H2584" s="1">
        <v>2</v>
      </c>
      <c r="I2584" s="2" t="s">
        <v>2464</v>
      </c>
    </row>
    <row r="2585" spans="1:9" x14ac:dyDescent="0.25">
      <c r="A2585" s="1" t="s">
        <v>3343</v>
      </c>
      <c r="B2585" s="1" t="s">
        <v>2465</v>
      </c>
      <c r="C2585" s="3">
        <v>2015</v>
      </c>
      <c r="D2585" s="5">
        <v>61040</v>
      </c>
      <c r="E2585" s="1">
        <v>1</v>
      </c>
      <c r="F2585" s="1">
        <v>2850000</v>
      </c>
      <c r="G2585" s="1" t="s">
        <v>2290</v>
      </c>
      <c r="H2585" s="1">
        <v>1</v>
      </c>
      <c r="I2585" s="2" t="s">
        <v>2466</v>
      </c>
    </row>
    <row r="2586" spans="1:9" x14ac:dyDescent="0.25">
      <c r="A2586" s="1" t="s">
        <v>412</v>
      </c>
      <c r="B2586" s="1" t="s">
        <v>1950</v>
      </c>
      <c r="C2586" s="3">
        <v>2018</v>
      </c>
      <c r="D2586" s="5">
        <v>35000</v>
      </c>
      <c r="E2586" s="1">
        <v>0</v>
      </c>
      <c r="F2586" s="1">
        <v>3195000</v>
      </c>
      <c r="G2586" s="1" t="s">
        <v>2290</v>
      </c>
      <c r="H2586" s="1">
        <v>1</v>
      </c>
      <c r="I2586" s="2" t="s">
        <v>2467</v>
      </c>
    </row>
    <row r="2587" spans="1:9" x14ac:dyDescent="0.25">
      <c r="A2587" s="1" t="s">
        <v>3244</v>
      </c>
      <c r="B2587" s="1" t="s">
        <v>2468</v>
      </c>
      <c r="C2587" s="3">
        <v>2020</v>
      </c>
      <c r="D2587" s="5">
        <v>17343</v>
      </c>
      <c r="E2587" s="1">
        <v>0</v>
      </c>
      <c r="F2587" s="1">
        <v>1275000</v>
      </c>
      <c r="G2587" s="1" t="s">
        <v>2290</v>
      </c>
      <c r="H2587" s="1">
        <v>1</v>
      </c>
      <c r="I2587" s="2" t="s">
        <v>2469</v>
      </c>
    </row>
    <row r="2588" spans="1:9" x14ac:dyDescent="0.25">
      <c r="A2588" s="1" t="s">
        <v>3343</v>
      </c>
      <c r="B2588" s="1" t="s">
        <v>383</v>
      </c>
      <c r="C2588" s="3">
        <v>2015</v>
      </c>
      <c r="D2588" s="5">
        <v>85887</v>
      </c>
      <c r="E2588" s="1">
        <v>0</v>
      </c>
      <c r="F2588" s="1">
        <v>3675000</v>
      </c>
      <c r="G2588" s="1" t="s">
        <v>2290</v>
      </c>
      <c r="H2588" s="1">
        <v>1</v>
      </c>
      <c r="I2588" s="2" t="s">
        <v>2470</v>
      </c>
    </row>
    <row r="2589" spans="1:9" x14ac:dyDescent="0.25">
      <c r="A2589" s="1" t="s">
        <v>156</v>
      </c>
      <c r="B2589" s="1" t="s">
        <v>1323</v>
      </c>
      <c r="C2589" s="3">
        <v>2018</v>
      </c>
      <c r="D2589" s="5">
        <v>63207</v>
      </c>
      <c r="E2589" s="1">
        <v>1</v>
      </c>
      <c r="F2589" s="1">
        <v>4475000</v>
      </c>
      <c r="G2589" s="1" t="s">
        <v>2290</v>
      </c>
      <c r="H2589" s="1">
        <v>1</v>
      </c>
      <c r="I2589" s="2" t="s">
        <v>2471</v>
      </c>
    </row>
    <row r="2590" spans="1:9" x14ac:dyDescent="0.25">
      <c r="A2590" s="1" t="s">
        <v>3244</v>
      </c>
      <c r="B2590" s="1" t="s">
        <v>2472</v>
      </c>
      <c r="C2590" s="3">
        <v>2019</v>
      </c>
      <c r="D2590" s="5">
        <v>32515</v>
      </c>
      <c r="E2590" s="1">
        <v>1</v>
      </c>
      <c r="F2590" s="1">
        <v>795000</v>
      </c>
      <c r="G2590" s="1" t="s">
        <v>2290</v>
      </c>
      <c r="H2590" s="1">
        <v>1</v>
      </c>
      <c r="I2590" s="2" t="s">
        <v>2473</v>
      </c>
    </row>
    <row r="2591" spans="1:9" x14ac:dyDescent="0.25">
      <c r="A2591" s="1" t="s">
        <v>68</v>
      </c>
      <c r="B2591" s="1" t="s">
        <v>2474</v>
      </c>
      <c r="C2591" s="3">
        <v>2019</v>
      </c>
      <c r="D2591" s="5">
        <v>29715</v>
      </c>
      <c r="E2591" s="1">
        <v>0</v>
      </c>
      <c r="F2591" s="1">
        <v>540000</v>
      </c>
      <c r="G2591" s="1" t="s">
        <v>2290</v>
      </c>
      <c r="H2591" s="1">
        <v>1</v>
      </c>
      <c r="I2591" s="2" t="s">
        <v>2475</v>
      </c>
    </row>
    <row r="2592" spans="1:9" x14ac:dyDescent="0.25">
      <c r="A2592" s="1" t="s">
        <v>3</v>
      </c>
      <c r="B2592" s="1" t="s">
        <v>2476</v>
      </c>
      <c r="C2592" s="3">
        <v>2019</v>
      </c>
      <c r="D2592" s="5">
        <v>8119</v>
      </c>
      <c r="E2592" s="1">
        <v>1</v>
      </c>
      <c r="F2592" s="1">
        <v>2495000</v>
      </c>
      <c r="G2592" s="1" t="s">
        <v>2290</v>
      </c>
      <c r="H2592" s="1">
        <v>1</v>
      </c>
      <c r="I2592" s="2" t="s">
        <v>2477</v>
      </c>
    </row>
    <row r="2593" spans="1:9" x14ac:dyDescent="0.25">
      <c r="A2593" s="1" t="s">
        <v>30</v>
      </c>
      <c r="B2593" s="1" t="s">
        <v>778</v>
      </c>
      <c r="C2593" s="3">
        <v>2018</v>
      </c>
      <c r="D2593" s="5">
        <v>24000</v>
      </c>
      <c r="E2593" s="1">
        <v>1</v>
      </c>
      <c r="F2593" s="1">
        <v>855000.00000000012</v>
      </c>
      <c r="G2593" s="1" t="s">
        <v>2290</v>
      </c>
      <c r="H2593" s="1">
        <v>1</v>
      </c>
      <c r="I2593" s="2" t="s">
        <v>2478</v>
      </c>
    </row>
    <row r="2594" spans="1:9" x14ac:dyDescent="0.25">
      <c r="A2594" s="1" t="s">
        <v>30</v>
      </c>
      <c r="B2594" s="1" t="s">
        <v>1644</v>
      </c>
      <c r="C2594" s="3">
        <v>2014</v>
      </c>
      <c r="D2594" s="5">
        <v>78194</v>
      </c>
      <c r="E2594" s="1">
        <v>0</v>
      </c>
      <c r="F2594" s="1">
        <v>695000</v>
      </c>
      <c r="G2594" s="1" t="s">
        <v>2290</v>
      </c>
      <c r="H2594" s="1">
        <v>1</v>
      </c>
      <c r="I2594" s="2" t="s">
        <v>2479</v>
      </c>
    </row>
    <row r="2595" spans="1:9" x14ac:dyDescent="0.25">
      <c r="A2595" s="1" t="s">
        <v>8</v>
      </c>
      <c r="B2595" s="1" t="s">
        <v>2480</v>
      </c>
      <c r="C2595" s="3">
        <v>2015</v>
      </c>
      <c r="D2595" s="5">
        <v>59897</v>
      </c>
      <c r="E2595" s="1">
        <v>1</v>
      </c>
      <c r="F2595" s="1">
        <v>699000</v>
      </c>
      <c r="G2595" s="1" t="s">
        <v>2290</v>
      </c>
      <c r="H2595" s="1">
        <v>1</v>
      </c>
      <c r="I2595" s="2" t="s">
        <v>2481</v>
      </c>
    </row>
    <row r="2596" spans="1:9" x14ac:dyDescent="0.25">
      <c r="A2596" s="1" t="s">
        <v>156</v>
      </c>
      <c r="B2596" s="1" t="s">
        <v>2482</v>
      </c>
      <c r="C2596" s="3">
        <v>2012</v>
      </c>
      <c r="D2596" s="5">
        <v>77683</v>
      </c>
      <c r="E2596" s="1">
        <v>1</v>
      </c>
      <c r="F2596" s="1">
        <v>2245000</v>
      </c>
      <c r="G2596" s="1" t="s">
        <v>2290</v>
      </c>
      <c r="H2596" s="1">
        <v>2</v>
      </c>
      <c r="I2596" s="2" t="s">
        <v>2483</v>
      </c>
    </row>
    <row r="2597" spans="1:9" x14ac:dyDescent="0.25">
      <c r="A2597" s="1" t="s">
        <v>51</v>
      </c>
      <c r="B2597" s="1" t="s">
        <v>2484</v>
      </c>
      <c r="C2597" s="3">
        <v>2022</v>
      </c>
      <c r="D2597" s="5">
        <v>7558</v>
      </c>
      <c r="E2597" s="1">
        <v>0</v>
      </c>
      <c r="F2597" s="1">
        <v>1745000</v>
      </c>
      <c r="G2597" s="1" t="s">
        <v>2290</v>
      </c>
      <c r="H2597" s="1">
        <v>1</v>
      </c>
      <c r="I2597" s="2" t="s">
        <v>2485</v>
      </c>
    </row>
    <row r="2598" spans="1:9" x14ac:dyDescent="0.25">
      <c r="A2598" s="1" t="s">
        <v>3343</v>
      </c>
      <c r="B2598" s="1" t="s">
        <v>649</v>
      </c>
      <c r="C2598" s="3">
        <v>2018</v>
      </c>
      <c r="D2598" s="5">
        <v>22755</v>
      </c>
      <c r="E2598" s="1">
        <v>1</v>
      </c>
      <c r="F2598" s="1">
        <v>4855000</v>
      </c>
      <c r="G2598" s="1" t="s">
        <v>2290</v>
      </c>
      <c r="H2598" s="1">
        <v>1</v>
      </c>
      <c r="I2598" s="2" t="s">
        <v>2486</v>
      </c>
    </row>
    <row r="2599" spans="1:9" x14ac:dyDescent="0.25">
      <c r="A2599" s="1" t="s">
        <v>156</v>
      </c>
      <c r="B2599" s="1" t="s">
        <v>512</v>
      </c>
      <c r="C2599" s="3">
        <v>2018</v>
      </c>
      <c r="D2599" s="5">
        <v>56044</v>
      </c>
      <c r="E2599" s="1">
        <v>1</v>
      </c>
      <c r="F2599" s="1">
        <v>3275000</v>
      </c>
      <c r="G2599" s="1" t="s">
        <v>2290</v>
      </c>
      <c r="H2599" s="1">
        <v>1</v>
      </c>
      <c r="I2599" s="2" t="s">
        <v>2487</v>
      </c>
    </row>
    <row r="2600" spans="1:9" x14ac:dyDescent="0.25">
      <c r="A2600" s="1" t="s">
        <v>3343</v>
      </c>
      <c r="B2600" s="1" t="s">
        <v>2488</v>
      </c>
      <c r="C2600" s="3">
        <v>2018</v>
      </c>
      <c r="D2600" s="5">
        <v>27118</v>
      </c>
      <c r="E2600" s="1">
        <v>1</v>
      </c>
      <c r="F2600" s="1">
        <v>3175000</v>
      </c>
      <c r="G2600" s="1" t="s">
        <v>2290</v>
      </c>
      <c r="H2600" s="1">
        <v>1</v>
      </c>
      <c r="I2600" s="2" t="s">
        <v>2489</v>
      </c>
    </row>
    <row r="2601" spans="1:9" x14ac:dyDescent="0.25">
      <c r="A2601" s="1" t="s">
        <v>412</v>
      </c>
      <c r="B2601" s="1" t="s">
        <v>2490</v>
      </c>
      <c r="C2601" s="3">
        <v>2018</v>
      </c>
      <c r="D2601" s="5">
        <v>37367</v>
      </c>
      <c r="E2601" s="1">
        <v>1</v>
      </c>
      <c r="F2601" s="1">
        <v>3200000</v>
      </c>
      <c r="G2601" s="1" t="s">
        <v>2290</v>
      </c>
      <c r="H2601" s="1">
        <v>1</v>
      </c>
      <c r="I2601" s="2" t="s">
        <v>2491</v>
      </c>
    </row>
    <row r="2602" spans="1:9" x14ac:dyDescent="0.25">
      <c r="A2602" s="1" t="s">
        <v>196</v>
      </c>
      <c r="B2602" s="1" t="s">
        <v>2208</v>
      </c>
      <c r="C2602" s="3">
        <v>2019</v>
      </c>
      <c r="D2602" s="5">
        <v>20782</v>
      </c>
      <c r="E2602" s="1">
        <v>1</v>
      </c>
      <c r="F2602" s="1">
        <v>1695000</v>
      </c>
      <c r="G2602" s="1" t="s">
        <v>2290</v>
      </c>
      <c r="H2602" s="1">
        <v>1</v>
      </c>
      <c r="I2602" s="2" t="s">
        <v>2492</v>
      </c>
    </row>
    <row r="2603" spans="1:9" x14ac:dyDescent="0.25">
      <c r="A2603" s="1" t="s">
        <v>68</v>
      </c>
      <c r="B2603" s="1" t="s">
        <v>2493</v>
      </c>
      <c r="C2603" s="3">
        <v>2018</v>
      </c>
      <c r="D2603" s="5">
        <v>22528</v>
      </c>
      <c r="E2603" s="1">
        <v>0</v>
      </c>
      <c r="F2603" s="1">
        <v>459999.99999999988</v>
      </c>
      <c r="G2603" s="1" t="s">
        <v>2290</v>
      </c>
      <c r="H2603" s="1">
        <v>1</v>
      </c>
      <c r="I2603" s="2" t="s">
        <v>2494</v>
      </c>
    </row>
    <row r="2604" spans="1:9" x14ac:dyDescent="0.25">
      <c r="A2604" s="1" t="s">
        <v>21</v>
      </c>
      <c r="B2604" s="1" t="s">
        <v>2495</v>
      </c>
      <c r="C2604" s="3">
        <v>2013</v>
      </c>
      <c r="D2604" s="5">
        <v>65243</v>
      </c>
      <c r="E2604" s="1">
        <v>0</v>
      </c>
      <c r="F2604" s="1">
        <v>540000</v>
      </c>
      <c r="G2604" s="1" t="s">
        <v>2290</v>
      </c>
      <c r="H2604" s="1">
        <v>2</v>
      </c>
      <c r="I2604" s="2" t="s">
        <v>2496</v>
      </c>
    </row>
    <row r="2605" spans="1:9" x14ac:dyDescent="0.25">
      <c r="A2605" s="1" t="s">
        <v>3244</v>
      </c>
      <c r="B2605" s="1" t="s">
        <v>2497</v>
      </c>
      <c r="C2605" s="3">
        <v>2018</v>
      </c>
      <c r="D2605" s="5">
        <v>93000</v>
      </c>
      <c r="E2605" s="1">
        <v>1</v>
      </c>
      <c r="F2605" s="1">
        <v>790000</v>
      </c>
      <c r="G2605" s="1" t="s">
        <v>2290</v>
      </c>
      <c r="H2605" s="1">
        <v>1</v>
      </c>
      <c r="I2605" s="2" t="s">
        <v>2498</v>
      </c>
    </row>
    <row r="2606" spans="1:9" x14ac:dyDescent="0.25">
      <c r="A2606" s="1" t="s">
        <v>30</v>
      </c>
      <c r="B2606" s="1" t="s">
        <v>2499</v>
      </c>
      <c r="C2606" s="3">
        <v>2008</v>
      </c>
      <c r="D2606" s="5">
        <v>88000</v>
      </c>
      <c r="E2606" s="1">
        <v>0</v>
      </c>
      <c r="F2606" s="1">
        <v>275000</v>
      </c>
      <c r="G2606" s="1" t="s">
        <v>2290</v>
      </c>
      <c r="H2606" s="1">
        <v>1</v>
      </c>
      <c r="I2606" s="2" t="s">
        <v>2500</v>
      </c>
    </row>
    <row r="2607" spans="1:9" x14ac:dyDescent="0.25">
      <c r="A2607" s="1" t="s">
        <v>3435</v>
      </c>
      <c r="B2607" s="1" t="s">
        <v>2501</v>
      </c>
      <c r="C2607" s="3">
        <v>2021</v>
      </c>
      <c r="D2607" s="5">
        <v>44518</v>
      </c>
      <c r="E2607" s="1">
        <v>0</v>
      </c>
      <c r="F2607" s="1">
        <v>1948999.9999999995</v>
      </c>
      <c r="G2607" s="1" t="s">
        <v>2290</v>
      </c>
      <c r="H2607" s="1">
        <v>1</v>
      </c>
      <c r="I2607" s="2" t="s">
        <v>2502</v>
      </c>
    </row>
    <row r="2608" spans="1:9" x14ac:dyDescent="0.25">
      <c r="A2608" s="1" t="s">
        <v>3343</v>
      </c>
      <c r="B2608" s="1" t="s">
        <v>2503</v>
      </c>
      <c r="C2608" s="3">
        <v>2017</v>
      </c>
      <c r="D2608" s="5">
        <v>25000</v>
      </c>
      <c r="E2608" s="1">
        <v>1</v>
      </c>
      <c r="F2608" s="1">
        <v>2985000</v>
      </c>
      <c r="G2608" s="1" t="s">
        <v>2290</v>
      </c>
      <c r="H2608" s="1">
        <v>2</v>
      </c>
      <c r="I2608" s="2" t="s">
        <v>2504</v>
      </c>
    </row>
    <row r="2609" spans="1:9" x14ac:dyDescent="0.25">
      <c r="A2609" s="1" t="s">
        <v>54</v>
      </c>
      <c r="B2609" s="1" t="s">
        <v>2505</v>
      </c>
      <c r="C2609" s="3">
        <v>2019</v>
      </c>
      <c r="D2609" s="5">
        <v>74609</v>
      </c>
      <c r="E2609" s="1">
        <v>0</v>
      </c>
      <c r="F2609" s="1">
        <v>1645000</v>
      </c>
      <c r="G2609" s="1" t="s">
        <v>2290</v>
      </c>
      <c r="H2609" s="1">
        <v>1</v>
      </c>
      <c r="I2609" s="2" t="s">
        <v>2506</v>
      </c>
    </row>
    <row r="2610" spans="1:9" x14ac:dyDescent="0.25">
      <c r="A2610" s="1" t="s">
        <v>1761</v>
      </c>
      <c r="B2610" s="1" t="s">
        <v>2507</v>
      </c>
      <c r="C2610" s="3">
        <v>2018</v>
      </c>
      <c r="D2610" s="5">
        <v>75134</v>
      </c>
      <c r="E2610" s="1">
        <v>0</v>
      </c>
      <c r="F2610" s="1">
        <v>1998999.9999999995</v>
      </c>
      <c r="G2610" s="1" t="s">
        <v>2290</v>
      </c>
      <c r="H2610" s="1">
        <v>1</v>
      </c>
      <c r="I2610" s="2" t="s">
        <v>2508</v>
      </c>
    </row>
    <row r="2611" spans="1:9" x14ac:dyDescent="0.25">
      <c r="A2611" s="1" t="s">
        <v>5430</v>
      </c>
      <c r="B2611" s="1" t="s">
        <v>454</v>
      </c>
      <c r="C2611" s="3">
        <v>2018</v>
      </c>
      <c r="D2611" s="5">
        <v>39804</v>
      </c>
      <c r="E2611" s="1">
        <v>0</v>
      </c>
      <c r="F2611" s="1">
        <v>3475000</v>
      </c>
      <c r="G2611" s="1" t="s">
        <v>2290</v>
      </c>
      <c r="H2611" s="1">
        <v>1</v>
      </c>
      <c r="I2611" s="2" t="s">
        <v>2509</v>
      </c>
    </row>
    <row r="2612" spans="1:9" x14ac:dyDescent="0.25">
      <c r="A2612" s="1" t="s">
        <v>412</v>
      </c>
      <c r="B2612" s="1" t="s">
        <v>2510</v>
      </c>
      <c r="C2612" s="3">
        <v>2008</v>
      </c>
      <c r="D2612" s="5">
        <v>46730</v>
      </c>
      <c r="E2612" s="1">
        <v>1</v>
      </c>
      <c r="F2612" s="1">
        <v>985000</v>
      </c>
      <c r="G2612" s="1" t="s">
        <v>2290</v>
      </c>
      <c r="H2612" s="1">
        <v>1</v>
      </c>
      <c r="I2612" s="2" t="s">
        <v>2511</v>
      </c>
    </row>
    <row r="2613" spans="1:9" x14ac:dyDescent="0.25">
      <c r="A2613" s="1" t="s">
        <v>3343</v>
      </c>
      <c r="B2613" s="1" t="s">
        <v>649</v>
      </c>
      <c r="C2613" s="3">
        <v>2018</v>
      </c>
      <c r="D2613" s="5">
        <v>47000</v>
      </c>
      <c r="E2613" s="1">
        <v>0</v>
      </c>
      <c r="F2613" s="1">
        <v>4475000</v>
      </c>
      <c r="G2613" s="1" t="s">
        <v>2290</v>
      </c>
      <c r="H2613" s="1">
        <v>1</v>
      </c>
      <c r="I2613" s="2" t="s">
        <v>2512</v>
      </c>
    </row>
    <row r="2614" spans="1:9" x14ac:dyDescent="0.25">
      <c r="A2614" s="1" t="s">
        <v>3343</v>
      </c>
      <c r="B2614" s="1" t="s">
        <v>2513</v>
      </c>
      <c r="C2614" s="3">
        <v>2011</v>
      </c>
      <c r="D2614" s="5">
        <v>93914</v>
      </c>
      <c r="E2614" s="1">
        <v>0</v>
      </c>
      <c r="F2614" s="1">
        <v>1125000</v>
      </c>
      <c r="G2614" s="1" t="s">
        <v>2290</v>
      </c>
      <c r="H2614" s="1">
        <v>3</v>
      </c>
      <c r="I2614" s="2" t="s">
        <v>2514</v>
      </c>
    </row>
    <row r="2615" spans="1:9" x14ac:dyDescent="0.25">
      <c r="A2615" s="1" t="s">
        <v>412</v>
      </c>
      <c r="B2615" s="1" t="s">
        <v>2515</v>
      </c>
      <c r="C2615" s="3">
        <v>2014</v>
      </c>
      <c r="D2615" s="5">
        <v>170000</v>
      </c>
      <c r="E2615" s="1">
        <v>1</v>
      </c>
      <c r="F2615" s="1">
        <v>3200000</v>
      </c>
      <c r="G2615" s="1" t="s">
        <v>2290</v>
      </c>
      <c r="H2615" s="1">
        <v>1</v>
      </c>
      <c r="I2615" s="2" t="s">
        <v>2516</v>
      </c>
    </row>
    <row r="2616" spans="1:9" x14ac:dyDescent="0.25">
      <c r="A2616" s="1" t="s">
        <v>51</v>
      </c>
      <c r="B2616" s="1" t="s">
        <v>2373</v>
      </c>
      <c r="C2616" s="3">
        <v>2021</v>
      </c>
      <c r="D2616" s="5">
        <v>14403</v>
      </c>
      <c r="E2616" s="1">
        <v>0</v>
      </c>
      <c r="F2616" s="1">
        <v>1750000</v>
      </c>
      <c r="G2616" s="1" t="s">
        <v>2290</v>
      </c>
      <c r="H2616" s="1">
        <v>1</v>
      </c>
      <c r="I2616" s="2" t="s">
        <v>2517</v>
      </c>
    </row>
    <row r="2617" spans="1:9" x14ac:dyDescent="0.25">
      <c r="A2617" s="1" t="s">
        <v>403</v>
      </c>
      <c r="B2617" s="1" t="s">
        <v>2518</v>
      </c>
      <c r="C2617" s="3">
        <v>2021</v>
      </c>
      <c r="D2617" s="5">
        <v>10391</v>
      </c>
      <c r="E2617" s="1">
        <v>0</v>
      </c>
      <c r="F2617" s="1">
        <v>1099000</v>
      </c>
      <c r="G2617" s="1" t="s">
        <v>2290</v>
      </c>
      <c r="H2617" s="1">
        <v>1</v>
      </c>
      <c r="I2617" s="2" t="s">
        <v>2519</v>
      </c>
    </row>
    <row r="2618" spans="1:9" x14ac:dyDescent="0.25">
      <c r="A2618" s="1" t="s">
        <v>3</v>
      </c>
      <c r="B2618" s="1" t="s">
        <v>2520</v>
      </c>
      <c r="C2618" s="3">
        <v>2013</v>
      </c>
      <c r="D2618" s="5">
        <v>96267</v>
      </c>
      <c r="E2618" s="1">
        <v>0</v>
      </c>
      <c r="F2618" s="1">
        <v>735000</v>
      </c>
      <c r="G2618" s="1" t="s">
        <v>2290</v>
      </c>
      <c r="H2618" s="1">
        <v>2</v>
      </c>
      <c r="I2618" s="2" t="s">
        <v>2521</v>
      </c>
    </row>
    <row r="2619" spans="1:9" x14ac:dyDescent="0.25">
      <c r="A2619" s="1" t="s">
        <v>196</v>
      </c>
      <c r="B2619" s="1" t="s">
        <v>2522</v>
      </c>
      <c r="C2619" s="3">
        <v>2021</v>
      </c>
      <c r="D2619" s="5">
        <v>3347</v>
      </c>
      <c r="E2619" s="1">
        <v>1</v>
      </c>
      <c r="F2619" s="1">
        <v>1025000</v>
      </c>
      <c r="G2619" s="1" t="s">
        <v>2290</v>
      </c>
      <c r="H2619" s="1">
        <v>1</v>
      </c>
      <c r="I2619" s="2" t="s">
        <v>2523</v>
      </c>
    </row>
    <row r="2620" spans="1:9" x14ac:dyDescent="0.25">
      <c r="A2620" s="1" t="s">
        <v>68</v>
      </c>
      <c r="B2620" s="1" t="s">
        <v>2524</v>
      </c>
      <c r="C2620" s="3">
        <v>2015</v>
      </c>
      <c r="D2620" s="5">
        <v>33878</v>
      </c>
      <c r="E2620" s="1">
        <v>1</v>
      </c>
      <c r="F2620" s="1">
        <v>894999.99999999977</v>
      </c>
      <c r="G2620" s="1" t="s">
        <v>2290</v>
      </c>
      <c r="H2620" s="1">
        <v>1</v>
      </c>
      <c r="I2620" s="2" t="s">
        <v>2525</v>
      </c>
    </row>
    <row r="2621" spans="1:9" x14ac:dyDescent="0.25">
      <c r="A2621" s="1" t="s">
        <v>30</v>
      </c>
      <c r="B2621" s="1" t="s">
        <v>2526</v>
      </c>
      <c r="C2621" s="3">
        <v>2015</v>
      </c>
      <c r="D2621" s="5">
        <v>74377</v>
      </c>
      <c r="E2621" s="1">
        <v>0</v>
      </c>
      <c r="F2621" s="1">
        <v>1125000</v>
      </c>
      <c r="G2621" s="1" t="s">
        <v>2290</v>
      </c>
      <c r="H2621" s="1">
        <v>1</v>
      </c>
      <c r="I2621" s="2" t="s">
        <v>2527</v>
      </c>
    </row>
    <row r="2622" spans="1:9" x14ac:dyDescent="0.25">
      <c r="A2622" s="1" t="s">
        <v>3244</v>
      </c>
      <c r="B2622" s="1" t="s">
        <v>2528</v>
      </c>
      <c r="C2622" s="3">
        <v>2010</v>
      </c>
      <c r="D2622" s="5">
        <v>83115</v>
      </c>
      <c r="E2622" s="1">
        <v>1</v>
      </c>
      <c r="F2622" s="1">
        <v>345000</v>
      </c>
      <c r="G2622" s="1" t="s">
        <v>2290</v>
      </c>
      <c r="H2622" s="1">
        <v>2</v>
      </c>
      <c r="I2622" s="2" t="s">
        <v>2529</v>
      </c>
    </row>
    <row r="2623" spans="1:9" x14ac:dyDescent="0.25">
      <c r="A2623" s="1" t="s">
        <v>30</v>
      </c>
      <c r="B2623" s="1" t="s">
        <v>2530</v>
      </c>
      <c r="C2623" s="3">
        <v>2014</v>
      </c>
      <c r="D2623" s="5">
        <v>96000</v>
      </c>
      <c r="E2623" s="1">
        <v>0</v>
      </c>
      <c r="F2623" s="1">
        <v>690000</v>
      </c>
      <c r="G2623" s="1" t="s">
        <v>2290</v>
      </c>
      <c r="H2623" s="1">
        <v>1</v>
      </c>
      <c r="I2623" s="2" t="s">
        <v>2531</v>
      </c>
    </row>
    <row r="2624" spans="1:9" x14ac:dyDescent="0.25">
      <c r="A2624" s="1" t="s">
        <v>30</v>
      </c>
      <c r="B2624" s="1" t="s">
        <v>1199</v>
      </c>
      <c r="C2624" s="3">
        <v>2018</v>
      </c>
      <c r="D2624" s="5">
        <v>38000</v>
      </c>
      <c r="E2624" s="1">
        <v>1</v>
      </c>
      <c r="F2624" s="1">
        <v>1445000</v>
      </c>
      <c r="G2624" s="1" t="s">
        <v>2290</v>
      </c>
      <c r="H2624" s="1">
        <v>2</v>
      </c>
      <c r="I2624" s="2" t="s">
        <v>2532</v>
      </c>
    </row>
    <row r="2625" spans="1:9" x14ac:dyDescent="0.25">
      <c r="A2625" s="1" t="s">
        <v>3</v>
      </c>
      <c r="B2625" s="1" t="s">
        <v>2533</v>
      </c>
      <c r="C2625" s="3">
        <v>2008</v>
      </c>
      <c r="D2625" s="5">
        <v>81000</v>
      </c>
      <c r="E2625" s="1">
        <v>0</v>
      </c>
      <c r="F2625" s="1">
        <v>390000</v>
      </c>
      <c r="G2625" s="1" t="s">
        <v>2290</v>
      </c>
      <c r="H2625" s="1">
        <v>2</v>
      </c>
      <c r="I2625" s="2" t="s">
        <v>2534</v>
      </c>
    </row>
    <row r="2626" spans="1:9" x14ac:dyDescent="0.25">
      <c r="A2626" s="1" t="s">
        <v>51</v>
      </c>
      <c r="B2626" s="1" t="s">
        <v>2535</v>
      </c>
      <c r="C2626" s="3">
        <v>2017</v>
      </c>
      <c r="D2626" s="5">
        <v>107000</v>
      </c>
      <c r="E2626" s="1">
        <v>1</v>
      </c>
      <c r="F2626" s="1">
        <v>1495000</v>
      </c>
      <c r="G2626" s="1" t="s">
        <v>2290</v>
      </c>
      <c r="H2626" s="1">
        <v>1</v>
      </c>
      <c r="I2626" s="2" t="s">
        <v>2536</v>
      </c>
    </row>
    <row r="2627" spans="1:9" x14ac:dyDescent="0.25">
      <c r="A2627" s="1" t="s">
        <v>412</v>
      </c>
      <c r="B2627" s="1" t="s">
        <v>1225</v>
      </c>
      <c r="C2627" s="3">
        <v>2016</v>
      </c>
      <c r="D2627" s="5">
        <v>62304</v>
      </c>
      <c r="E2627" s="1">
        <v>1</v>
      </c>
      <c r="F2627" s="1">
        <v>3175000</v>
      </c>
      <c r="G2627" s="1" t="s">
        <v>2290</v>
      </c>
      <c r="H2627" s="1">
        <v>1</v>
      </c>
      <c r="I2627" s="2" t="s">
        <v>2537</v>
      </c>
    </row>
    <row r="2628" spans="1:9" x14ac:dyDescent="0.25">
      <c r="A2628" s="1" t="s">
        <v>3343</v>
      </c>
      <c r="B2628" s="1" t="s">
        <v>1074</v>
      </c>
      <c r="C2628" s="3">
        <v>2018</v>
      </c>
      <c r="D2628" s="5">
        <v>26069</v>
      </c>
      <c r="E2628" s="1">
        <v>0</v>
      </c>
      <c r="F2628" s="1">
        <v>2995000</v>
      </c>
      <c r="G2628" s="1" t="s">
        <v>2290</v>
      </c>
      <c r="H2628" s="1">
        <v>1</v>
      </c>
      <c r="I2628" s="2" t="s">
        <v>2538</v>
      </c>
    </row>
    <row r="2629" spans="1:9" x14ac:dyDescent="0.25">
      <c r="A2629" s="1" t="s">
        <v>156</v>
      </c>
      <c r="B2629" s="1" t="s">
        <v>728</v>
      </c>
      <c r="C2629" s="3">
        <v>2012</v>
      </c>
      <c r="D2629" s="5">
        <v>85412</v>
      </c>
      <c r="E2629" s="1">
        <v>0</v>
      </c>
      <c r="F2629" s="1">
        <v>1185000</v>
      </c>
      <c r="G2629" s="1" t="s">
        <v>2290</v>
      </c>
      <c r="H2629" s="1">
        <v>2</v>
      </c>
      <c r="I2629" s="2" t="s">
        <v>2539</v>
      </c>
    </row>
    <row r="2630" spans="1:9" x14ac:dyDescent="0.25">
      <c r="A2630" s="1" t="s">
        <v>156</v>
      </c>
      <c r="B2630" s="1" t="s">
        <v>936</v>
      </c>
      <c r="C2630" s="3">
        <v>2016</v>
      </c>
      <c r="D2630" s="5">
        <v>65000</v>
      </c>
      <c r="E2630" s="1">
        <v>0</v>
      </c>
      <c r="F2630" s="1">
        <v>2855000</v>
      </c>
      <c r="G2630" s="1" t="s">
        <v>2290</v>
      </c>
      <c r="H2630" s="1">
        <v>1</v>
      </c>
      <c r="I2630" s="2" t="s">
        <v>2540</v>
      </c>
    </row>
    <row r="2631" spans="1:9" x14ac:dyDescent="0.25">
      <c r="A2631" s="1" t="s">
        <v>156</v>
      </c>
      <c r="B2631" s="1" t="s">
        <v>574</v>
      </c>
      <c r="C2631" s="3">
        <v>2019</v>
      </c>
      <c r="D2631" s="5">
        <v>65830</v>
      </c>
      <c r="E2631" s="1">
        <v>1</v>
      </c>
      <c r="F2631" s="1">
        <v>3275000</v>
      </c>
      <c r="G2631" s="1" t="s">
        <v>2290</v>
      </c>
      <c r="H2631" s="1">
        <v>1</v>
      </c>
      <c r="I2631" s="2" t="s">
        <v>2541</v>
      </c>
    </row>
    <row r="2632" spans="1:9" x14ac:dyDescent="0.25">
      <c r="A2632" s="1" t="s">
        <v>156</v>
      </c>
      <c r="B2632" s="1" t="s">
        <v>574</v>
      </c>
      <c r="C2632" s="3">
        <v>2019</v>
      </c>
      <c r="D2632" s="5">
        <v>65830</v>
      </c>
      <c r="E2632" s="1">
        <v>0</v>
      </c>
      <c r="F2632" s="1">
        <v>3275000</v>
      </c>
      <c r="G2632" s="1" t="s">
        <v>2290</v>
      </c>
      <c r="H2632" s="1">
        <v>1</v>
      </c>
      <c r="I2632" s="2" t="s">
        <v>2542</v>
      </c>
    </row>
    <row r="2633" spans="1:9" x14ac:dyDescent="0.25">
      <c r="A2633" s="1" t="s">
        <v>3343</v>
      </c>
      <c r="B2633" s="1" t="s">
        <v>1325</v>
      </c>
      <c r="C2633" s="3">
        <v>2016</v>
      </c>
      <c r="D2633" s="5">
        <v>43028</v>
      </c>
      <c r="E2633" s="1">
        <v>1</v>
      </c>
      <c r="F2633" s="1">
        <v>4985000</v>
      </c>
      <c r="G2633" s="1" t="s">
        <v>2290</v>
      </c>
      <c r="H2633" s="1">
        <v>1</v>
      </c>
      <c r="I2633" s="2" t="s">
        <v>2543</v>
      </c>
    </row>
    <row r="2634" spans="1:9" x14ac:dyDescent="0.25">
      <c r="A2634" s="1" t="s">
        <v>8</v>
      </c>
      <c r="B2634" s="1" t="s">
        <v>186</v>
      </c>
      <c r="C2634" s="3">
        <v>2015</v>
      </c>
      <c r="D2634" s="5">
        <v>66000</v>
      </c>
      <c r="E2634" s="1">
        <v>1</v>
      </c>
      <c r="F2634" s="1">
        <v>750000</v>
      </c>
      <c r="G2634" s="1" t="s">
        <v>2290</v>
      </c>
      <c r="H2634" s="1">
        <v>2</v>
      </c>
      <c r="I2634" s="2" t="s">
        <v>2544</v>
      </c>
    </row>
    <row r="2635" spans="1:9" x14ac:dyDescent="0.25">
      <c r="A2635" s="1" t="s">
        <v>54</v>
      </c>
      <c r="B2635" s="1" t="s">
        <v>2545</v>
      </c>
      <c r="C2635" s="3">
        <v>2021</v>
      </c>
      <c r="D2635" s="5">
        <v>7352</v>
      </c>
      <c r="E2635" s="1">
        <v>1</v>
      </c>
      <c r="F2635" s="1">
        <v>1995000</v>
      </c>
      <c r="G2635" s="1" t="s">
        <v>2290</v>
      </c>
      <c r="H2635" s="1">
        <v>1</v>
      </c>
      <c r="I2635" s="2" t="s">
        <v>2546</v>
      </c>
    </row>
    <row r="2636" spans="1:9" x14ac:dyDescent="0.25">
      <c r="A2636" s="1" t="s">
        <v>196</v>
      </c>
      <c r="B2636" s="1" t="s">
        <v>2547</v>
      </c>
      <c r="C2636" s="3">
        <v>2021</v>
      </c>
      <c r="D2636" s="5">
        <v>13594</v>
      </c>
      <c r="E2636" s="1">
        <v>1</v>
      </c>
      <c r="F2636" s="1">
        <v>2495000</v>
      </c>
      <c r="G2636" s="1" t="s">
        <v>2290</v>
      </c>
      <c r="H2636" s="1">
        <v>1</v>
      </c>
      <c r="I2636" s="2" t="s">
        <v>2548</v>
      </c>
    </row>
    <row r="2637" spans="1:9" x14ac:dyDescent="0.25">
      <c r="A2637" s="1" t="s">
        <v>3</v>
      </c>
      <c r="B2637" s="1" t="s">
        <v>961</v>
      </c>
      <c r="C2637" s="3">
        <v>2016</v>
      </c>
      <c r="D2637" s="5">
        <v>30971</v>
      </c>
      <c r="E2637" s="1">
        <v>4</v>
      </c>
      <c r="F2637" s="1">
        <v>735000</v>
      </c>
      <c r="G2637" s="1" t="s">
        <v>2290</v>
      </c>
      <c r="H2637" s="1">
        <v>2</v>
      </c>
      <c r="I2637" s="2" t="s">
        <v>2549</v>
      </c>
    </row>
    <row r="2638" spans="1:9" x14ac:dyDescent="0.25">
      <c r="A2638" s="1" t="s">
        <v>3</v>
      </c>
      <c r="B2638" s="1" t="s">
        <v>677</v>
      </c>
      <c r="C2638" s="3">
        <v>2019</v>
      </c>
      <c r="D2638" s="5">
        <v>56878</v>
      </c>
      <c r="E2638" s="1">
        <v>0</v>
      </c>
      <c r="F2638" s="1">
        <v>1175000</v>
      </c>
      <c r="G2638" s="1" t="s">
        <v>2290</v>
      </c>
      <c r="H2638" s="1">
        <v>1</v>
      </c>
      <c r="I2638" s="2" t="s">
        <v>2550</v>
      </c>
    </row>
    <row r="2639" spans="1:9" x14ac:dyDescent="0.25">
      <c r="A2639" s="1" t="s">
        <v>3343</v>
      </c>
      <c r="B2639" s="1" t="s">
        <v>656</v>
      </c>
      <c r="C2639" s="3">
        <v>2015</v>
      </c>
      <c r="D2639" s="5">
        <v>38065</v>
      </c>
      <c r="E2639" s="1">
        <v>1</v>
      </c>
      <c r="F2639" s="1">
        <v>2975000</v>
      </c>
      <c r="G2639" s="1" t="s">
        <v>2290</v>
      </c>
      <c r="H2639" s="1">
        <v>1</v>
      </c>
      <c r="I2639" s="2" t="s">
        <v>2551</v>
      </c>
    </row>
    <row r="2640" spans="1:9" x14ac:dyDescent="0.25">
      <c r="A2640" s="1" t="s">
        <v>3244</v>
      </c>
      <c r="B2640" s="1" t="s">
        <v>2552</v>
      </c>
      <c r="C2640" s="3">
        <v>2021</v>
      </c>
      <c r="D2640" s="5">
        <v>10000</v>
      </c>
      <c r="E2640" s="1">
        <v>0</v>
      </c>
      <c r="F2640" s="1">
        <v>455000</v>
      </c>
      <c r="G2640" s="1" t="s">
        <v>2290</v>
      </c>
      <c r="H2640" s="1">
        <v>1</v>
      </c>
      <c r="I2640" s="2" t="s">
        <v>2553</v>
      </c>
    </row>
    <row r="2641" spans="1:9" x14ac:dyDescent="0.25">
      <c r="A2641" s="1" t="s">
        <v>3244</v>
      </c>
      <c r="B2641" s="1" t="s">
        <v>2554</v>
      </c>
      <c r="C2641" s="3">
        <v>2016</v>
      </c>
      <c r="D2641" s="5">
        <v>52000</v>
      </c>
      <c r="E2641" s="1">
        <v>0</v>
      </c>
      <c r="F2641" s="1">
        <v>390000</v>
      </c>
      <c r="G2641" s="1" t="s">
        <v>2290</v>
      </c>
      <c r="H2641" s="1">
        <v>2</v>
      </c>
      <c r="I2641" s="2" t="s">
        <v>2555</v>
      </c>
    </row>
    <row r="2642" spans="1:9" x14ac:dyDescent="0.25">
      <c r="A2642" s="1" t="s">
        <v>3244</v>
      </c>
      <c r="B2642" s="1" t="s">
        <v>2556</v>
      </c>
      <c r="C2642" s="3">
        <v>2011</v>
      </c>
      <c r="D2642" s="5">
        <v>52000</v>
      </c>
      <c r="E2642" s="1">
        <v>0</v>
      </c>
      <c r="F2642" s="1">
        <v>325000</v>
      </c>
      <c r="G2642" s="1" t="s">
        <v>2290</v>
      </c>
      <c r="H2642" s="1">
        <v>1</v>
      </c>
      <c r="I2642" s="2" t="s">
        <v>2557</v>
      </c>
    </row>
    <row r="2643" spans="1:9" x14ac:dyDescent="0.25">
      <c r="A2643" s="1" t="s">
        <v>3244</v>
      </c>
      <c r="B2643" s="1" t="s">
        <v>2558</v>
      </c>
      <c r="C2643" s="3">
        <v>2014</v>
      </c>
      <c r="D2643" s="5">
        <v>90116</v>
      </c>
      <c r="E2643" s="1">
        <v>1</v>
      </c>
      <c r="F2643" s="1">
        <v>745000</v>
      </c>
      <c r="G2643" s="1" t="s">
        <v>2290</v>
      </c>
      <c r="H2643" s="1">
        <v>1</v>
      </c>
      <c r="I2643" s="2" t="s">
        <v>2559</v>
      </c>
    </row>
    <row r="2644" spans="1:9" x14ac:dyDescent="0.25">
      <c r="A2644" s="1" t="s">
        <v>3244</v>
      </c>
      <c r="B2644" s="1" t="s">
        <v>1417</v>
      </c>
      <c r="C2644" s="3">
        <v>2008</v>
      </c>
      <c r="D2644" s="5">
        <v>77000</v>
      </c>
      <c r="E2644" s="1">
        <v>0</v>
      </c>
      <c r="F2644" s="1">
        <f>1.75 *100000</f>
        <v>175000</v>
      </c>
      <c r="G2644" s="1" t="s">
        <v>2290</v>
      </c>
      <c r="H2644" s="1">
        <v>3</v>
      </c>
      <c r="I2644" s="2" t="s">
        <v>2560</v>
      </c>
    </row>
    <row r="2645" spans="1:9" x14ac:dyDescent="0.25">
      <c r="A2645" s="1" t="s">
        <v>196</v>
      </c>
      <c r="B2645" s="1" t="s">
        <v>2561</v>
      </c>
      <c r="C2645" s="3">
        <v>2016</v>
      </c>
      <c r="D2645" s="5">
        <v>27000</v>
      </c>
      <c r="E2645" s="1">
        <v>0</v>
      </c>
      <c r="F2645" s="1">
        <v>290000</v>
      </c>
      <c r="G2645" s="1" t="s">
        <v>2290</v>
      </c>
      <c r="H2645" s="1">
        <v>2</v>
      </c>
      <c r="I2645" s="2" t="s">
        <v>2562</v>
      </c>
    </row>
    <row r="2646" spans="1:9" x14ac:dyDescent="0.25">
      <c r="A2646" s="1" t="s">
        <v>244</v>
      </c>
      <c r="B2646" s="1" t="s">
        <v>1252</v>
      </c>
      <c r="C2646" s="3">
        <v>2017</v>
      </c>
      <c r="D2646" s="5">
        <v>35000</v>
      </c>
      <c r="E2646" s="1">
        <v>0</v>
      </c>
      <c r="F2646" s="1">
        <v>900000</v>
      </c>
      <c r="G2646" s="1" t="s">
        <v>2290</v>
      </c>
      <c r="H2646" s="1">
        <v>1</v>
      </c>
      <c r="I2646" s="2" t="s">
        <v>2563</v>
      </c>
    </row>
    <row r="2647" spans="1:9" x14ac:dyDescent="0.25">
      <c r="A2647" s="1" t="s">
        <v>244</v>
      </c>
      <c r="B2647" s="1" t="s">
        <v>2564</v>
      </c>
      <c r="C2647" s="3">
        <v>2009</v>
      </c>
      <c r="D2647" s="5">
        <v>43152</v>
      </c>
      <c r="E2647" s="1">
        <v>0</v>
      </c>
      <c r="F2647" s="1">
        <v>245000.00000000006</v>
      </c>
      <c r="G2647" s="1" t="s">
        <v>2290</v>
      </c>
      <c r="H2647" s="1">
        <v>1</v>
      </c>
      <c r="I2647" s="2" t="s">
        <v>2565</v>
      </c>
    </row>
    <row r="2648" spans="1:9" x14ac:dyDescent="0.25">
      <c r="A2648" s="1" t="s">
        <v>30</v>
      </c>
      <c r="B2648" s="1" t="s">
        <v>385</v>
      </c>
      <c r="C2648" s="3">
        <v>2019</v>
      </c>
      <c r="D2648" s="5">
        <v>44868</v>
      </c>
      <c r="E2648" s="1">
        <v>0</v>
      </c>
      <c r="F2648" s="1">
        <v>595000</v>
      </c>
      <c r="G2648" s="1" t="s">
        <v>2290</v>
      </c>
      <c r="H2648" s="1">
        <v>1</v>
      </c>
      <c r="I2648" s="2" t="s">
        <v>2566</v>
      </c>
    </row>
    <row r="2649" spans="1:9" x14ac:dyDescent="0.25">
      <c r="A2649" s="1" t="s">
        <v>8</v>
      </c>
      <c r="B2649" s="1" t="s">
        <v>186</v>
      </c>
      <c r="C2649" s="3">
        <v>2018</v>
      </c>
      <c r="D2649" s="5">
        <v>35488</v>
      </c>
      <c r="E2649" s="1">
        <v>0</v>
      </c>
      <c r="F2649" s="1">
        <v>1044999.9999999998</v>
      </c>
      <c r="G2649" s="1" t="s">
        <v>2290</v>
      </c>
      <c r="H2649" s="1">
        <v>1</v>
      </c>
      <c r="I2649" s="2" t="s">
        <v>2567</v>
      </c>
    </row>
    <row r="2650" spans="1:9" x14ac:dyDescent="0.25">
      <c r="A2650" s="1" t="s">
        <v>21</v>
      </c>
      <c r="B2650" s="1" t="s">
        <v>864</v>
      </c>
      <c r="C2650" s="3">
        <v>2011</v>
      </c>
      <c r="D2650" s="5">
        <v>273258</v>
      </c>
      <c r="E2650" s="1">
        <v>1</v>
      </c>
      <c r="F2650" s="1">
        <v>844999.99999999988</v>
      </c>
      <c r="G2650" s="1" t="s">
        <v>2290</v>
      </c>
      <c r="H2650" s="1">
        <v>2</v>
      </c>
      <c r="I2650" s="2" t="s">
        <v>2568</v>
      </c>
    </row>
    <row r="2651" spans="1:9" x14ac:dyDescent="0.25">
      <c r="A2651" s="1" t="s">
        <v>3244</v>
      </c>
      <c r="B2651" s="1" t="s">
        <v>2569</v>
      </c>
      <c r="C2651" s="3">
        <v>2018</v>
      </c>
      <c r="D2651" s="5">
        <v>52000</v>
      </c>
      <c r="E2651" s="1">
        <v>0</v>
      </c>
      <c r="F2651" s="1">
        <v>885000</v>
      </c>
      <c r="G2651" s="1" t="s">
        <v>2290</v>
      </c>
      <c r="H2651" s="1">
        <v>1</v>
      </c>
      <c r="I2651" s="2" t="s">
        <v>2570</v>
      </c>
    </row>
    <row r="2652" spans="1:9" x14ac:dyDescent="0.25">
      <c r="A2652" s="1" t="s">
        <v>8</v>
      </c>
      <c r="B2652" s="1" t="s">
        <v>186</v>
      </c>
      <c r="C2652" s="3">
        <v>2017</v>
      </c>
      <c r="D2652" s="5">
        <v>60665</v>
      </c>
      <c r="E2652" s="1">
        <v>0</v>
      </c>
      <c r="F2652" s="1">
        <v>965000</v>
      </c>
      <c r="G2652" s="1" t="s">
        <v>2290</v>
      </c>
      <c r="H2652" s="1">
        <v>1</v>
      </c>
      <c r="I2652" s="2" t="s">
        <v>2571</v>
      </c>
    </row>
    <row r="2653" spans="1:9" x14ac:dyDescent="0.25">
      <c r="A2653" s="1" t="s">
        <v>196</v>
      </c>
      <c r="B2653" s="1" t="s">
        <v>2572</v>
      </c>
      <c r="C2653" s="3">
        <v>2022</v>
      </c>
      <c r="D2653" s="5">
        <v>18869</v>
      </c>
      <c r="E2653" s="1">
        <v>0</v>
      </c>
      <c r="F2653" s="1">
        <v>2465000</v>
      </c>
      <c r="G2653" s="1" t="s">
        <v>2290</v>
      </c>
      <c r="H2653" s="1">
        <v>1</v>
      </c>
      <c r="I2653" s="2" t="s">
        <v>2573</v>
      </c>
    </row>
    <row r="2654" spans="1:9" x14ac:dyDescent="0.25">
      <c r="A2654" s="1" t="s">
        <v>3</v>
      </c>
      <c r="B2654" s="1" t="s">
        <v>1118</v>
      </c>
      <c r="C2654" s="3">
        <v>2019</v>
      </c>
      <c r="D2654" s="5">
        <v>17920</v>
      </c>
      <c r="E2654" s="1">
        <v>0</v>
      </c>
      <c r="F2654" s="1">
        <v>1945000</v>
      </c>
      <c r="G2654" s="1" t="s">
        <v>2290</v>
      </c>
      <c r="H2654" s="1">
        <v>1</v>
      </c>
      <c r="I2654" s="2" t="s">
        <v>2574</v>
      </c>
    </row>
    <row r="2655" spans="1:9" x14ac:dyDescent="0.25">
      <c r="A2655" s="1" t="s">
        <v>51</v>
      </c>
      <c r="B2655" s="1" t="s">
        <v>2575</v>
      </c>
      <c r="C2655" s="3">
        <v>2017</v>
      </c>
      <c r="D2655" s="5">
        <v>34424</v>
      </c>
      <c r="E2655" s="1">
        <v>0</v>
      </c>
      <c r="F2655" s="1">
        <v>1044999.9999999998</v>
      </c>
      <c r="G2655" s="1" t="s">
        <v>2290</v>
      </c>
      <c r="H2655" s="1">
        <v>2</v>
      </c>
      <c r="I2655" s="2" t="s">
        <v>2576</v>
      </c>
    </row>
    <row r="2656" spans="1:9" x14ac:dyDescent="0.25">
      <c r="A2656" s="1" t="s">
        <v>30</v>
      </c>
      <c r="B2656" s="1" t="s">
        <v>2577</v>
      </c>
      <c r="C2656" s="3">
        <v>2019</v>
      </c>
      <c r="D2656" s="5">
        <v>26500</v>
      </c>
      <c r="E2656" s="1">
        <v>0</v>
      </c>
      <c r="F2656" s="1">
        <v>1245000</v>
      </c>
      <c r="G2656" s="1" t="s">
        <v>2290</v>
      </c>
      <c r="H2656" s="1">
        <v>1</v>
      </c>
      <c r="I2656" s="2" t="s">
        <v>2578</v>
      </c>
    </row>
    <row r="2657" spans="1:9" x14ac:dyDescent="0.25">
      <c r="A2657" s="1" t="s">
        <v>156</v>
      </c>
      <c r="B2657" s="1" t="s">
        <v>1598</v>
      </c>
      <c r="C2657" s="3">
        <v>2012</v>
      </c>
      <c r="D2657" s="5">
        <v>58898</v>
      </c>
      <c r="E2657" s="1">
        <v>1</v>
      </c>
      <c r="F2657" s="1">
        <v>1695000</v>
      </c>
      <c r="G2657" s="1" t="s">
        <v>2290</v>
      </c>
      <c r="H2657" s="1">
        <v>1</v>
      </c>
      <c r="I2657" s="2" t="s">
        <v>2579</v>
      </c>
    </row>
    <row r="2658" spans="1:9" x14ac:dyDescent="0.25">
      <c r="A2658" s="1" t="s">
        <v>3244</v>
      </c>
      <c r="B2658" s="1" t="s">
        <v>2580</v>
      </c>
      <c r="C2658" s="3">
        <v>2017</v>
      </c>
      <c r="D2658" s="5">
        <v>49449</v>
      </c>
      <c r="E2658" s="1">
        <v>0</v>
      </c>
      <c r="F2658" s="1">
        <v>994999.99999999977</v>
      </c>
      <c r="G2658" s="1" t="s">
        <v>2290</v>
      </c>
      <c r="H2658" s="1">
        <v>1</v>
      </c>
      <c r="I2658" s="2" t="s">
        <v>2581</v>
      </c>
    </row>
    <row r="2659" spans="1:9" x14ac:dyDescent="0.25">
      <c r="A2659" s="1" t="s">
        <v>30</v>
      </c>
      <c r="B2659" s="1" t="s">
        <v>1863</v>
      </c>
      <c r="C2659" s="3">
        <v>2017</v>
      </c>
      <c r="D2659" s="5">
        <v>31000</v>
      </c>
      <c r="E2659" s="1">
        <v>0</v>
      </c>
      <c r="F2659" s="1">
        <v>1050000</v>
      </c>
      <c r="G2659" s="1" t="s">
        <v>2290</v>
      </c>
      <c r="H2659" s="1">
        <v>2</v>
      </c>
      <c r="I2659" s="2" t="s">
        <v>2582</v>
      </c>
    </row>
    <row r="2660" spans="1:9" x14ac:dyDescent="0.25">
      <c r="A2660" s="1" t="s">
        <v>3</v>
      </c>
      <c r="B2660" s="1" t="s">
        <v>366</v>
      </c>
      <c r="C2660" s="3">
        <v>2016</v>
      </c>
      <c r="D2660" s="5">
        <v>52000</v>
      </c>
      <c r="E2660" s="1">
        <v>0</v>
      </c>
      <c r="F2660" s="1">
        <v>799000</v>
      </c>
      <c r="G2660" s="1" t="s">
        <v>2290</v>
      </c>
      <c r="H2660" s="1">
        <v>1</v>
      </c>
      <c r="I2660" s="2" t="s">
        <v>2583</v>
      </c>
    </row>
    <row r="2661" spans="1:9" x14ac:dyDescent="0.25">
      <c r="A2661" s="1" t="s">
        <v>30</v>
      </c>
      <c r="B2661" s="1" t="s">
        <v>2584</v>
      </c>
      <c r="C2661" s="3">
        <v>2017</v>
      </c>
      <c r="D2661" s="5">
        <v>42000</v>
      </c>
      <c r="E2661" s="1">
        <v>0</v>
      </c>
      <c r="F2661" s="1">
        <v>775000</v>
      </c>
      <c r="G2661" s="1" t="s">
        <v>2290</v>
      </c>
      <c r="H2661" s="1">
        <v>1</v>
      </c>
      <c r="I2661" s="2" t="s">
        <v>2585</v>
      </c>
    </row>
    <row r="2662" spans="1:9" x14ac:dyDescent="0.25">
      <c r="A2662" s="1" t="s">
        <v>412</v>
      </c>
      <c r="B2662" s="1" t="s">
        <v>2586</v>
      </c>
      <c r="C2662" s="3">
        <v>2015</v>
      </c>
      <c r="D2662" s="5">
        <v>58478</v>
      </c>
      <c r="E2662" s="1">
        <v>0</v>
      </c>
      <c r="F2662" s="1">
        <v>2580000</v>
      </c>
      <c r="G2662" s="1" t="s">
        <v>2290</v>
      </c>
      <c r="H2662" s="1">
        <v>1</v>
      </c>
      <c r="I2662" s="2" t="s">
        <v>2587</v>
      </c>
    </row>
    <row r="2663" spans="1:9" x14ac:dyDescent="0.25">
      <c r="A2663" s="1" t="s">
        <v>403</v>
      </c>
      <c r="B2663" s="1" t="s">
        <v>2588</v>
      </c>
      <c r="C2663" s="3">
        <v>2021</v>
      </c>
      <c r="D2663" s="5">
        <v>17311</v>
      </c>
      <c r="E2663" s="1">
        <v>1</v>
      </c>
      <c r="F2663" s="1">
        <v>1775000</v>
      </c>
      <c r="G2663" s="1" t="s">
        <v>2290</v>
      </c>
      <c r="H2663" s="1">
        <v>1</v>
      </c>
      <c r="I2663" s="2" t="s">
        <v>2589</v>
      </c>
    </row>
    <row r="2664" spans="1:9" x14ac:dyDescent="0.25">
      <c r="A2664" s="1" t="s">
        <v>54</v>
      </c>
      <c r="B2664" s="1" t="s">
        <v>2590</v>
      </c>
      <c r="C2664" s="3">
        <v>2020</v>
      </c>
      <c r="D2664" s="5">
        <v>19749</v>
      </c>
      <c r="E2664" s="1">
        <v>0</v>
      </c>
      <c r="F2664" s="1">
        <v>1499000</v>
      </c>
      <c r="G2664" s="1" t="s">
        <v>2290</v>
      </c>
      <c r="H2664" s="1">
        <v>1</v>
      </c>
      <c r="I2664" s="2" t="s">
        <v>2591</v>
      </c>
    </row>
    <row r="2665" spans="1:9" x14ac:dyDescent="0.25">
      <c r="A2665" s="1" t="s">
        <v>3435</v>
      </c>
      <c r="B2665" s="1" t="s">
        <v>2592</v>
      </c>
      <c r="C2665" s="3">
        <v>2020</v>
      </c>
      <c r="D2665" s="5">
        <v>52738</v>
      </c>
      <c r="E2665" s="1">
        <v>0</v>
      </c>
      <c r="F2665" s="1">
        <v>1919000.0000000005</v>
      </c>
      <c r="G2665" s="1" t="s">
        <v>2290</v>
      </c>
      <c r="H2665" s="1">
        <v>1</v>
      </c>
      <c r="I2665" s="2" t="s">
        <v>2593</v>
      </c>
    </row>
    <row r="2666" spans="1:9" x14ac:dyDescent="0.25">
      <c r="A2666" s="1" t="s">
        <v>244</v>
      </c>
      <c r="B2666" s="1" t="s">
        <v>354</v>
      </c>
      <c r="C2666" s="3">
        <v>2018</v>
      </c>
      <c r="D2666" s="5">
        <v>32498</v>
      </c>
      <c r="E2666" s="1">
        <v>0</v>
      </c>
      <c r="F2666" s="1">
        <v>3800000</v>
      </c>
      <c r="G2666" s="1" t="s">
        <v>2290</v>
      </c>
      <c r="H2666" s="1">
        <v>1</v>
      </c>
      <c r="I2666" s="2" t="s">
        <v>2594</v>
      </c>
    </row>
    <row r="2667" spans="1:9" x14ac:dyDescent="0.25">
      <c r="A2667" s="1" t="s">
        <v>3319</v>
      </c>
      <c r="B2667" s="1" t="s">
        <v>510</v>
      </c>
      <c r="C2667" s="3">
        <v>2020</v>
      </c>
      <c r="D2667" s="5">
        <v>29500</v>
      </c>
      <c r="E2667" s="1">
        <v>0</v>
      </c>
      <c r="F2667" s="1">
        <v>6950000</v>
      </c>
      <c r="G2667" s="1" t="s">
        <v>2290</v>
      </c>
      <c r="H2667" s="1">
        <v>2</v>
      </c>
      <c r="I2667" s="2" t="s">
        <v>2595</v>
      </c>
    </row>
    <row r="2668" spans="1:9" x14ac:dyDescent="0.25">
      <c r="A2668" s="1" t="s">
        <v>3435</v>
      </c>
      <c r="B2668" s="1" t="s">
        <v>1998</v>
      </c>
      <c r="C2668" s="3">
        <v>2020</v>
      </c>
      <c r="D2668" s="5">
        <v>34995</v>
      </c>
      <c r="E2668" s="1">
        <v>1</v>
      </c>
      <c r="F2668" s="1">
        <v>1789999.9999999995</v>
      </c>
      <c r="G2668" s="1" t="s">
        <v>2290</v>
      </c>
      <c r="H2668" s="1">
        <v>1</v>
      </c>
      <c r="I2668" s="2" t="s">
        <v>2596</v>
      </c>
    </row>
    <row r="2669" spans="1:9" x14ac:dyDescent="0.25">
      <c r="A2669" s="1" t="s">
        <v>3435</v>
      </c>
      <c r="B2669" s="1" t="s">
        <v>2597</v>
      </c>
      <c r="C2669" s="3">
        <v>2022</v>
      </c>
      <c r="D2669" s="5">
        <v>2000</v>
      </c>
      <c r="E2669" s="1">
        <v>0</v>
      </c>
      <c r="F2669" s="1">
        <v>1898999.9999999995</v>
      </c>
      <c r="G2669" s="1" t="s">
        <v>2290</v>
      </c>
      <c r="H2669" s="1">
        <v>1</v>
      </c>
      <c r="I2669" s="2" t="s">
        <v>2598</v>
      </c>
    </row>
    <row r="2670" spans="1:9" x14ac:dyDescent="0.25">
      <c r="A2670" s="1" t="s">
        <v>3319</v>
      </c>
      <c r="B2670" s="1" t="s">
        <v>1943</v>
      </c>
      <c r="C2670" s="3">
        <v>2016</v>
      </c>
      <c r="D2670" s="5">
        <v>53345</v>
      </c>
      <c r="E2670" s="1">
        <v>0</v>
      </c>
      <c r="F2670" s="1">
        <v>3800000</v>
      </c>
      <c r="G2670" s="1" t="s">
        <v>2290</v>
      </c>
      <c r="H2670" s="1">
        <v>2</v>
      </c>
      <c r="I2670" s="2" t="s">
        <v>2599</v>
      </c>
    </row>
    <row r="2671" spans="1:9" x14ac:dyDescent="0.25">
      <c r="A2671" s="1" t="s">
        <v>51</v>
      </c>
      <c r="B2671" s="1" t="s">
        <v>2224</v>
      </c>
      <c r="C2671" s="3">
        <v>2021</v>
      </c>
      <c r="D2671" s="5">
        <v>12162</v>
      </c>
      <c r="E2671" s="1">
        <v>0</v>
      </c>
      <c r="F2671" s="1">
        <v>1794000.0000000005</v>
      </c>
      <c r="G2671" s="1" t="s">
        <v>2290</v>
      </c>
      <c r="H2671" s="1">
        <v>1</v>
      </c>
      <c r="I2671" s="2" t="s">
        <v>2600</v>
      </c>
    </row>
    <row r="2672" spans="1:9" x14ac:dyDescent="0.25">
      <c r="A2672" s="1" t="s">
        <v>30</v>
      </c>
      <c r="B2672" s="1" t="s">
        <v>2601</v>
      </c>
      <c r="C2672" s="3">
        <v>2020</v>
      </c>
      <c r="D2672" s="5">
        <v>42500</v>
      </c>
      <c r="E2672" s="1">
        <v>0</v>
      </c>
      <c r="F2672" s="1">
        <v>725000</v>
      </c>
      <c r="G2672" s="1" t="s">
        <v>2290</v>
      </c>
      <c r="H2672" s="1">
        <v>1</v>
      </c>
      <c r="I2672" s="2" t="s">
        <v>2602</v>
      </c>
    </row>
    <row r="2673" spans="1:9" x14ac:dyDescent="0.25">
      <c r="A2673" s="1" t="s">
        <v>991</v>
      </c>
      <c r="B2673" s="1" t="s">
        <v>2603</v>
      </c>
      <c r="C2673" s="3">
        <v>2016</v>
      </c>
      <c r="D2673" s="5">
        <v>60017</v>
      </c>
      <c r="E2673" s="1">
        <v>0</v>
      </c>
      <c r="F2673" s="1">
        <v>275000</v>
      </c>
      <c r="G2673" s="1" t="s">
        <v>2290</v>
      </c>
      <c r="H2673" s="1">
        <v>2</v>
      </c>
      <c r="I2673" s="2" t="s">
        <v>2604</v>
      </c>
    </row>
    <row r="2674" spans="1:9" x14ac:dyDescent="0.25">
      <c r="A2674" s="1" t="s">
        <v>3</v>
      </c>
      <c r="B2674" s="1" t="s">
        <v>2217</v>
      </c>
      <c r="C2674" s="3">
        <v>2020</v>
      </c>
      <c r="D2674" s="5">
        <v>24693</v>
      </c>
      <c r="E2674" s="1">
        <v>1</v>
      </c>
      <c r="F2674" s="1">
        <v>1549000</v>
      </c>
      <c r="G2674" s="1" t="s">
        <v>2290</v>
      </c>
      <c r="H2674" s="1">
        <v>1</v>
      </c>
      <c r="I2674" s="2" t="s">
        <v>2605</v>
      </c>
    </row>
    <row r="2675" spans="1:9" x14ac:dyDescent="0.25">
      <c r="A2675" s="1" t="s">
        <v>30</v>
      </c>
      <c r="B2675" s="1" t="s">
        <v>847</v>
      </c>
      <c r="C2675" s="3">
        <v>2018</v>
      </c>
      <c r="D2675" s="5">
        <v>54134</v>
      </c>
      <c r="E2675" s="1">
        <v>0</v>
      </c>
      <c r="F2675" s="1">
        <v>1115000</v>
      </c>
      <c r="G2675" s="1" t="s">
        <v>2290</v>
      </c>
      <c r="H2675" s="1">
        <v>2</v>
      </c>
      <c r="I2675" s="2" t="s">
        <v>2606</v>
      </c>
    </row>
    <row r="2676" spans="1:9" x14ac:dyDescent="0.25">
      <c r="A2676" s="1" t="s">
        <v>68</v>
      </c>
      <c r="B2676" s="1" t="s">
        <v>2607</v>
      </c>
      <c r="C2676" s="3">
        <v>2021</v>
      </c>
      <c r="D2676" s="5">
        <v>11017</v>
      </c>
      <c r="E2676" s="1">
        <v>0</v>
      </c>
      <c r="F2676" s="1">
        <v>1015000</v>
      </c>
      <c r="G2676" s="1" t="s">
        <v>2290</v>
      </c>
      <c r="H2676" s="1">
        <v>1</v>
      </c>
      <c r="I2676" s="2" t="s">
        <v>2608</v>
      </c>
    </row>
    <row r="2677" spans="1:9" x14ac:dyDescent="0.25">
      <c r="A2677" s="1" t="s">
        <v>3244</v>
      </c>
      <c r="B2677" s="1" t="s">
        <v>1384</v>
      </c>
      <c r="C2677" s="3">
        <v>2018</v>
      </c>
      <c r="D2677" s="5">
        <v>68686</v>
      </c>
      <c r="E2677" s="1">
        <v>2</v>
      </c>
      <c r="F2677" s="1">
        <v>575000</v>
      </c>
      <c r="G2677" s="1" t="s">
        <v>2290</v>
      </c>
      <c r="H2677" s="1">
        <v>1</v>
      </c>
      <c r="I2677" s="2" t="s">
        <v>2609</v>
      </c>
    </row>
    <row r="2678" spans="1:9" x14ac:dyDescent="0.25">
      <c r="A2678" s="1" t="s">
        <v>3</v>
      </c>
      <c r="B2678" s="1" t="s">
        <v>2610</v>
      </c>
      <c r="C2678" s="3">
        <v>2012</v>
      </c>
      <c r="D2678" s="5">
        <v>39416</v>
      </c>
      <c r="E2678" s="1">
        <v>0</v>
      </c>
      <c r="F2678" s="1">
        <v>385000</v>
      </c>
      <c r="G2678" s="1" t="s">
        <v>2290</v>
      </c>
      <c r="H2678" s="1">
        <v>1</v>
      </c>
      <c r="I2678" s="2" t="s">
        <v>2611</v>
      </c>
    </row>
    <row r="2679" spans="1:9" x14ac:dyDescent="0.25">
      <c r="A2679" s="1" t="s">
        <v>30</v>
      </c>
      <c r="B2679" s="1" t="s">
        <v>401</v>
      </c>
      <c r="C2679" s="3">
        <v>2015</v>
      </c>
      <c r="D2679" s="5">
        <v>50530</v>
      </c>
      <c r="E2679" s="1">
        <v>0</v>
      </c>
      <c r="F2679" s="1">
        <v>455000</v>
      </c>
      <c r="G2679" s="1" t="s">
        <v>2290</v>
      </c>
      <c r="H2679" s="1">
        <v>1</v>
      </c>
      <c r="I2679" s="2" t="s">
        <v>2612</v>
      </c>
    </row>
    <row r="2680" spans="1:9" x14ac:dyDescent="0.25">
      <c r="A2680" s="1" t="s">
        <v>196</v>
      </c>
      <c r="B2680" s="1" t="s">
        <v>1142</v>
      </c>
      <c r="C2680" s="3">
        <v>2018</v>
      </c>
      <c r="D2680" s="5">
        <v>37741</v>
      </c>
      <c r="E2680" s="1">
        <v>1</v>
      </c>
      <c r="F2680" s="1">
        <v>819000</v>
      </c>
      <c r="G2680" s="1" t="s">
        <v>2290</v>
      </c>
      <c r="H2680" s="1">
        <v>1</v>
      </c>
      <c r="I2680" s="2" t="s">
        <v>2613</v>
      </c>
    </row>
    <row r="2681" spans="1:9" x14ac:dyDescent="0.25">
      <c r="A2681" s="1" t="s">
        <v>3244</v>
      </c>
      <c r="B2681" s="1" t="s">
        <v>1903</v>
      </c>
      <c r="C2681" s="3">
        <v>2018</v>
      </c>
      <c r="D2681" s="5">
        <v>38666</v>
      </c>
      <c r="E2681" s="1">
        <v>0</v>
      </c>
      <c r="F2681" s="1">
        <v>999000</v>
      </c>
      <c r="G2681" s="1" t="s">
        <v>2290</v>
      </c>
      <c r="H2681" s="1">
        <v>1</v>
      </c>
      <c r="I2681" s="2" t="s">
        <v>2614</v>
      </c>
    </row>
    <row r="2682" spans="1:9" x14ac:dyDescent="0.25">
      <c r="A2682" s="1" t="s">
        <v>3244</v>
      </c>
      <c r="B2682" s="1" t="s">
        <v>753</v>
      </c>
      <c r="C2682" s="3">
        <v>2017</v>
      </c>
      <c r="D2682" s="5">
        <v>48468</v>
      </c>
      <c r="E2682" s="1">
        <v>1</v>
      </c>
      <c r="F2682" s="1">
        <v>790000</v>
      </c>
      <c r="G2682" s="1" t="s">
        <v>2290</v>
      </c>
      <c r="H2682" s="1">
        <v>1</v>
      </c>
      <c r="I2682" s="2" t="s">
        <v>2615</v>
      </c>
    </row>
    <row r="2683" spans="1:9" x14ac:dyDescent="0.25">
      <c r="A2683" s="1" t="s">
        <v>3</v>
      </c>
      <c r="B2683" s="1" t="s">
        <v>2616</v>
      </c>
      <c r="C2683" s="3">
        <v>2018</v>
      </c>
      <c r="D2683" s="5">
        <v>39459</v>
      </c>
      <c r="E2683" s="1">
        <v>0</v>
      </c>
      <c r="F2683" s="1">
        <v>747000</v>
      </c>
      <c r="G2683" s="1" t="s">
        <v>2290</v>
      </c>
      <c r="H2683" s="1">
        <v>1</v>
      </c>
      <c r="I2683" s="2" t="s">
        <v>2617</v>
      </c>
    </row>
    <row r="2684" spans="1:9" x14ac:dyDescent="0.25">
      <c r="A2684" s="1" t="s">
        <v>68</v>
      </c>
      <c r="B2684" s="1" t="s">
        <v>2618</v>
      </c>
      <c r="C2684" s="3">
        <v>2018</v>
      </c>
      <c r="D2684" s="5">
        <v>21058</v>
      </c>
      <c r="E2684" s="1">
        <v>0</v>
      </c>
      <c r="F2684" s="1">
        <v>509000</v>
      </c>
      <c r="G2684" s="1" t="s">
        <v>2290</v>
      </c>
      <c r="H2684" s="1">
        <v>1</v>
      </c>
      <c r="I2684" s="2" t="s">
        <v>2619</v>
      </c>
    </row>
    <row r="2685" spans="1:9" x14ac:dyDescent="0.25">
      <c r="A2685" s="1" t="s">
        <v>30</v>
      </c>
      <c r="B2685" s="1" t="s">
        <v>1349</v>
      </c>
      <c r="C2685" s="3">
        <v>2018</v>
      </c>
      <c r="D2685" s="5">
        <v>37800</v>
      </c>
      <c r="E2685" s="1">
        <v>0</v>
      </c>
      <c r="F2685" s="1">
        <v>545000</v>
      </c>
      <c r="G2685" s="1" t="s">
        <v>2290</v>
      </c>
      <c r="H2685" s="1">
        <v>1</v>
      </c>
      <c r="I2685" s="2" t="s">
        <v>2620</v>
      </c>
    </row>
    <row r="2686" spans="1:9" x14ac:dyDescent="0.25">
      <c r="A2686" s="1" t="s">
        <v>244</v>
      </c>
      <c r="B2686" s="1" t="s">
        <v>1464</v>
      </c>
      <c r="C2686" s="3">
        <v>2018</v>
      </c>
      <c r="D2686" s="5">
        <v>30830</v>
      </c>
      <c r="E2686" s="1">
        <v>0</v>
      </c>
      <c r="F2686" s="1">
        <v>637000</v>
      </c>
      <c r="G2686" s="1" t="s">
        <v>2290</v>
      </c>
      <c r="H2686" s="1">
        <v>1</v>
      </c>
      <c r="I2686" s="2" t="s">
        <v>2621</v>
      </c>
    </row>
    <row r="2687" spans="1:9" x14ac:dyDescent="0.25">
      <c r="A2687" s="1" t="s">
        <v>3244</v>
      </c>
      <c r="B2687" s="1" t="s">
        <v>1094</v>
      </c>
      <c r="C2687" s="3">
        <v>2017</v>
      </c>
      <c r="D2687" s="5">
        <v>62248</v>
      </c>
      <c r="E2687" s="1">
        <v>0</v>
      </c>
      <c r="F2687" s="1">
        <v>779000</v>
      </c>
      <c r="G2687" s="1" t="s">
        <v>2290</v>
      </c>
      <c r="H2687" s="1">
        <v>1</v>
      </c>
      <c r="I2687" s="2" t="s">
        <v>2622</v>
      </c>
    </row>
    <row r="2688" spans="1:9" x14ac:dyDescent="0.25">
      <c r="A2688" s="1" t="s">
        <v>3244</v>
      </c>
      <c r="B2688" s="1" t="s">
        <v>2569</v>
      </c>
      <c r="C2688" s="3">
        <v>2018</v>
      </c>
      <c r="D2688" s="5">
        <v>27041</v>
      </c>
      <c r="E2688" s="1">
        <v>0</v>
      </c>
      <c r="F2688" s="1">
        <v>855000.00000000012</v>
      </c>
      <c r="G2688" s="1" t="s">
        <v>2290</v>
      </c>
      <c r="H2688" s="1">
        <v>1</v>
      </c>
      <c r="I2688" s="2" t="s">
        <v>2623</v>
      </c>
    </row>
    <row r="2689" spans="1:9" x14ac:dyDescent="0.25">
      <c r="A2689" s="1" t="s">
        <v>3244</v>
      </c>
      <c r="B2689" s="1" t="s">
        <v>2624</v>
      </c>
      <c r="C2689" s="3">
        <v>2013</v>
      </c>
      <c r="D2689" s="5">
        <v>47691</v>
      </c>
      <c r="E2689" s="1">
        <v>0</v>
      </c>
      <c r="F2689" s="1">
        <v>455000</v>
      </c>
      <c r="G2689" s="1" t="s">
        <v>2290</v>
      </c>
      <c r="H2689" s="1">
        <v>1</v>
      </c>
      <c r="I2689" s="2" t="s">
        <v>2625</v>
      </c>
    </row>
    <row r="2690" spans="1:9" x14ac:dyDescent="0.25">
      <c r="A2690" s="1" t="s">
        <v>30</v>
      </c>
      <c r="B2690" s="1" t="s">
        <v>1667</v>
      </c>
      <c r="C2690" s="3">
        <v>2020</v>
      </c>
      <c r="D2690" s="5">
        <v>21502</v>
      </c>
      <c r="E2690" s="1">
        <v>1</v>
      </c>
      <c r="F2690" s="1">
        <v>949000</v>
      </c>
      <c r="G2690" s="1" t="s">
        <v>2290</v>
      </c>
      <c r="H2690" s="1">
        <v>1</v>
      </c>
      <c r="I2690" s="2" t="s">
        <v>2626</v>
      </c>
    </row>
    <row r="2691" spans="1:9" x14ac:dyDescent="0.25">
      <c r="A2691" s="1" t="s">
        <v>30</v>
      </c>
      <c r="B2691" s="1" t="s">
        <v>2627</v>
      </c>
      <c r="C2691" s="3">
        <v>2018</v>
      </c>
      <c r="D2691" s="5">
        <v>21623</v>
      </c>
      <c r="E2691" s="1">
        <v>0</v>
      </c>
      <c r="F2691" s="1">
        <v>599000</v>
      </c>
      <c r="G2691" s="1" t="s">
        <v>2290</v>
      </c>
      <c r="H2691" s="1">
        <v>1</v>
      </c>
      <c r="I2691" s="2" t="s">
        <v>2628</v>
      </c>
    </row>
    <row r="2692" spans="1:9" x14ac:dyDescent="0.25">
      <c r="A2692" s="1" t="s">
        <v>8</v>
      </c>
      <c r="B2692" s="1" t="s">
        <v>1805</v>
      </c>
      <c r="C2692" s="3">
        <v>2016</v>
      </c>
      <c r="D2692" s="5">
        <v>36752</v>
      </c>
      <c r="E2692" s="1">
        <v>0</v>
      </c>
      <c r="F2692" s="1">
        <v>599000</v>
      </c>
      <c r="G2692" s="1" t="s">
        <v>2290</v>
      </c>
      <c r="H2692" s="1">
        <v>1</v>
      </c>
      <c r="I2692" s="2" t="s">
        <v>2629</v>
      </c>
    </row>
    <row r="2693" spans="1:9" x14ac:dyDescent="0.25">
      <c r="A2693" s="1" t="s">
        <v>3244</v>
      </c>
      <c r="B2693" s="1" t="s">
        <v>2630</v>
      </c>
      <c r="C2693" s="3">
        <v>2018</v>
      </c>
      <c r="D2693" s="5">
        <v>38738</v>
      </c>
      <c r="E2693" s="1">
        <v>0</v>
      </c>
      <c r="F2693" s="1">
        <v>765000</v>
      </c>
      <c r="G2693" s="1" t="s">
        <v>2290</v>
      </c>
      <c r="H2693" s="1">
        <v>1</v>
      </c>
      <c r="I2693" s="2" t="s">
        <v>2631</v>
      </c>
    </row>
    <row r="2694" spans="1:9" x14ac:dyDescent="0.25">
      <c r="A2694" s="1" t="s">
        <v>30</v>
      </c>
      <c r="B2694" s="1" t="s">
        <v>2632</v>
      </c>
      <c r="C2694" s="3">
        <v>2018</v>
      </c>
      <c r="D2694" s="5">
        <v>55355</v>
      </c>
      <c r="E2694" s="1">
        <v>1</v>
      </c>
      <c r="F2694" s="1">
        <v>899000</v>
      </c>
      <c r="G2694" s="1" t="s">
        <v>2290</v>
      </c>
      <c r="H2694" s="1">
        <v>1</v>
      </c>
      <c r="I2694" s="2" t="s">
        <v>2633</v>
      </c>
    </row>
    <row r="2695" spans="1:9" x14ac:dyDescent="0.25">
      <c r="A2695" s="1" t="s">
        <v>196</v>
      </c>
      <c r="B2695" s="1" t="s">
        <v>2634</v>
      </c>
      <c r="C2695" s="3">
        <v>2018</v>
      </c>
      <c r="D2695" s="5">
        <v>9643</v>
      </c>
      <c r="E2695" s="1">
        <v>2</v>
      </c>
      <c r="F2695" s="1">
        <v>777000</v>
      </c>
      <c r="G2695" s="1" t="s">
        <v>2290</v>
      </c>
      <c r="H2695" s="1">
        <v>1</v>
      </c>
      <c r="I2695" s="2" t="s">
        <v>2635</v>
      </c>
    </row>
    <row r="2696" spans="1:9" x14ac:dyDescent="0.25">
      <c r="A2696" s="1" t="s">
        <v>30</v>
      </c>
      <c r="B2696" s="1" t="s">
        <v>1306</v>
      </c>
      <c r="C2696" s="3">
        <v>2017</v>
      </c>
      <c r="D2696" s="5">
        <v>57913</v>
      </c>
      <c r="E2696" s="1">
        <v>0</v>
      </c>
      <c r="F2696" s="1">
        <v>699000</v>
      </c>
      <c r="G2696" s="1" t="s">
        <v>2290</v>
      </c>
      <c r="H2696" s="1">
        <v>1</v>
      </c>
      <c r="I2696" s="2" t="s">
        <v>2636</v>
      </c>
    </row>
    <row r="2697" spans="1:9" x14ac:dyDescent="0.25">
      <c r="A2697" s="1" t="s">
        <v>3244</v>
      </c>
      <c r="B2697" s="1" t="s">
        <v>1739</v>
      </c>
      <c r="C2697" s="3">
        <v>2018</v>
      </c>
      <c r="D2697" s="5">
        <v>23571</v>
      </c>
      <c r="E2697" s="1">
        <v>0</v>
      </c>
      <c r="F2697" s="1">
        <v>470000</v>
      </c>
      <c r="G2697" s="1" t="s">
        <v>2290</v>
      </c>
      <c r="H2697" s="1">
        <v>1</v>
      </c>
      <c r="I2697" s="2" t="s">
        <v>2637</v>
      </c>
    </row>
    <row r="2698" spans="1:9" x14ac:dyDescent="0.25">
      <c r="A2698" s="1" t="s">
        <v>30</v>
      </c>
      <c r="B2698" s="1" t="s">
        <v>385</v>
      </c>
      <c r="C2698" s="3">
        <v>2013</v>
      </c>
      <c r="D2698" s="5">
        <v>38001</v>
      </c>
      <c r="E2698" s="1">
        <v>0</v>
      </c>
      <c r="F2698" s="1">
        <v>449000</v>
      </c>
      <c r="G2698" s="1" t="s">
        <v>2290</v>
      </c>
      <c r="H2698" s="1">
        <v>1</v>
      </c>
      <c r="I2698" s="2" t="s">
        <v>2638</v>
      </c>
    </row>
    <row r="2699" spans="1:9" x14ac:dyDescent="0.25">
      <c r="A2699" s="1" t="s">
        <v>3244</v>
      </c>
      <c r="B2699" s="1" t="s">
        <v>362</v>
      </c>
      <c r="C2699" s="3">
        <v>2016</v>
      </c>
      <c r="D2699" s="5">
        <v>52654</v>
      </c>
      <c r="E2699" s="1">
        <v>1</v>
      </c>
      <c r="F2699" s="1">
        <v>925000</v>
      </c>
      <c r="G2699" s="1" t="s">
        <v>2290</v>
      </c>
      <c r="H2699" s="1">
        <v>1</v>
      </c>
      <c r="I2699" s="2" t="s">
        <v>2639</v>
      </c>
    </row>
    <row r="2700" spans="1:9" x14ac:dyDescent="0.25">
      <c r="A2700" s="1" t="s">
        <v>3</v>
      </c>
      <c r="B2700" s="1" t="s">
        <v>2610</v>
      </c>
      <c r="C2700" s="3">
        <v>2012</v>
      </c>
      <c r="D2700" s="5">
        <v>39416</v>
      </c>
      <c r="E2700" s="1">
        <v>0</v>
      </c>
      <c r="F2700" s="1">
        <v>385000</v>
      </c>
      <c r="G2700" s="1" t="s">
        <v>2290</v>
      </c>
      <c r="H2700" s="1">
        <v>1</v>
      </c>
      <c r="I2700" s="2" t="s">
        <v>2640</v>
      </c>
    </row>
    <row r="2701" spans="1:9" x14ac:dyDescent="0.25">
      <c r="A2701" s="1" t="s">
        <v>196</v>
      </c>
      <c r="B2701" s="1" t="s">
        <v>1503</v>
      </c>
      <c r="C2701" s="3">
        <v>2017</v>
      </c>
      <c r="D2701" s="5">
        <v>61300</v>
      </c>
      <c r="E2701" s="1">
        <v>0</v>
      </c>
      <c r="F2701" s="1">
        <v>530000</v>
      </c>
      <c r="G2701" s="1" t="s">
        <v>2290</v>
      </c>
      <c r="H2701" s="1">
        <v>1</v>
      </c>
      <c r="I2701" s="2" t="s">
        <v>2641</v>
      </c>
    </row>
    <row r="2702" spans="1:9" x14ac:dyDescent="0.25">
      <c r="A2702" s="1" t="s">
        <v>30</v>
      </c>
      <c r="B2702" s="1" t="s">
        <v>847</v>
      </c>
      <c r="C2702" s="3">
        <v>2018</v>
      </c>
      <c r="D2702" s="5">
        <v>54134</v>
      </c>
      <c r="E2702" s="1">
        <v>0</v>
      </c>
      <c r="F2702" s="1">
        <v>1115000</v>
      </c>
      <c r="G2702" s="1" t="s">
        <v>2290</v>
      </c>
      <c r="H2702" s="1">
        <v>2</v>
      </c>
      <c r="I2702" s="2" t="s">
        <v>2642</v>
      </c>
    </row>
    <row r="2703" spans="1:9" x14ac:dyDescent="0.25">
      <c r="A2703" s="1" t="s">
        <v>68</v>
      </c>
      <c r="B2703" s="1" t="s">
        <v>2607</v>
      </c>
      <c r="C2703" s="3">
        <v>2021</v>
      </c>
      <c r="D2703" s="5">
        <v>11017</v>
      </c>
      <c r="E2703" s="1">
        <v>0</v>
      </c>
      <c r="F2703" s="1">
        <v>1015000</v>
      </c>
      <c r="G2703" s="1" t="s">
        <v>2290</v>
      </c>
      <c r="H2703" s="1">
        <v>1</v>
      </c>
      <c r="I2703" s="2" t="s">
        <v>2643</v>
      </c>
    </row>
    <row r="2704" spans="1:9" x14ac:dyDescent="0.25">
      <c r="A2704" s="1" t="s">
        <v>30</v>
      </c>
      <c r="B2704" s="1" t="s">
        <v>372</v>
      </c>
      <c r="C2704" s="3">
        <v>2017</v>
      </c>
      <c r="D2704" s="5">
        <v>38781</v>
      </c>
      <c r="E2704" s="1">
        <v>0</v>
      </c>
      <c r="F2704" s="1">
        <v>525000</v>
      </c>
      <c r="G2704" s="1" t="s">
        <v>301</v>
      </c>
      <c r="H2704" s="1">
        <v>1</v>
      </c>
      <c r="I2704" s="2" t="s">
        <v>2644</v>
      </c>
    </row>
    <row r="2705" spans="1:9" x14ac:dyDescent="0.25">
      <c r="A2705" s="1" t="s">
        <v>156</v>
      </c>
      <c r="B2705" s="1" t="s">
        <v>2645</v>
      </c>
      <c r="C2705" s="3">
        <v>2016</v>
      </c>
      <c r="D2705" s="5">
        <v>42000</v>
      </c>
      <c r="E2705" s="1">
        <v>1</v>
      </c>
      <c r="F2705" s="1">
        <v>5900000</v>
      </c>
      <c r="G2705" s="1" t="s">
        <v>301</v>
      </c>
      <c r="H2705" s="1">
        <v>1</v>
      </c>
      <c r="I2705" s="2" t="s">
        <v>2646</v>
      </c>
    </row>
    <row r="2706" spans="1:9" x14ac:dyDescent="0.25">
      <c r="A2706" s="1" t="s">
        <v>3</v>
      </c>
      <c r="B2706" s="1" t="s">
        <v>858</v>
      </c>
      <c r="C2706" s="3">
        <v>2009</v>
      </c>
      <c r="D2706" s="5">
        <v>99000</v>
      </c>
      <c r="E2706" s="1">
        <v>1</v>
      </c>
      <c r="F2706" s="1">
        <v>265000</v>
      </c>
      <c r="G2706" s="1" t="s">
        <v>301</v>
      </c>
      <c r="H2706" s="1">
        <v>1</v>
      </c>
      <c r="I2706" s="2" t="s">
        <v>2647</v>
      </c>
    </row>
    <row r="2707" spans="1:9" x14ac:dyDescent="0.25">
      <c r="A2707" s="1" t="s">
        <v>403</v>
      </c>
      <c r="B2707" s="1" t="s">
        <v>2648</v>
      </c>
      <c r="C2707" s="3">
        <v>2012</v>
      </c>
      <c r="D2707" s="5">
        <v>112000</v>
      </c>
      <c r="E2707" s="1">
        <v>1</v>
      </c>
      <c r="F2707" s="1">
        <v>415000.00000000006</v>
      </c>
      <c r="G2707" s="1" t="s">
        <v>301</v>
      </c>
      <c r="H2707" s="1">
        <v>2</v>
      </c>
      <c r="I2707" s="2" t="s">
        <v>2649</v>
      </c>
    </row>
    <row r="2708" spans="1:9" x14ac:dyDescent="0.25">
      <c r="A2708" s="1" t="s">
        <v>3244</v>
      </c>
      <c r="B2708" s="1" t="s">
        <v>982</v>
      </c>
      <c r="C2708" s="3">
        <v>2015</v>
      </c>
      <c r="D2708" s="5">
        <v>67579</v>
      </c>
      <c r="E2708" s="1">
        <v>0</v>
      </c>
      <c r="F2708" s="1">
        <v>459999.99999999988</v>
      </c>
      <c r="G2708" s="1" t="s">
        <v>301</v>
      </c>
      <c r="H2708" s="1">
        <v>1</v>
      </c>
      <c r="I2708" s="2" t="s">
        <v>2650</v>
      </c>
    </row>
    <row r="2709" spans="1:9" x14ac:dyDescent="0.25">
      <c r="A2709" s="1" t="s">
        <v>30</v>
      </c>
      <c r="B2709" s="1" t="s">
        <v>401</v>
      </c>
      <c r="C2709" s="3">
        <v>2011</v>
      </c>
      <c r="D2709" s="5">
        <v>64000</v>
      </c>
      <c r="E2709" s="1">
        <v>0</v>
      </c>
      <c r="F2709" s="1">
        <v>270000</v>
      </c>
      <c r="G2709" s="1" t="s">
        <v>301</v>
      </c>
      <c r="H2709" s="1">
        <v>1</v>
      </c>
      <c r="I2709" s="2" t="s">
        <v>2651</v>
      </c>
    </row>
    <row r="2710" spans="1:9" x14ac:dyDescent="0.25">
      <c r="A2710" s="1" t="s">
        <v>8</v>
      </c>
      <c r="B2710" s="1" t="s">
        <v>1091</v>
      </c>
      <c r="C2710" s="3">
        <v>2014</v>
      </c>
      <c r="D2710" s="5">
        <v>63000</v>
      </c>
      <c r="E2710" s="1">
        <v>0</v>
      </c>
      <c r="F2710" s="1">
        <v>495000</v>
      </c>
      <c r="G2710" s="1" t="s">
        <v>301</v>
      </c>
      <c r="H2710" s="1">
        <v>1</v>
      </c>
      <c r="I2710" s="2" t="s">
        <v>2652</v>
      </c>
    </row>
    <row r="2711" spans="1:9" x14ac:dyDescent="0.25">
      <c r="A2711" s="1" t="s">
        <v>3343</v>
      </c>
      <c r="B2711" s="1" t="s">
        <v>383</v>
      </c>
      <c r="C2711" s="3">
        <v>2014</v>
      </c>
      <c r="D2711" s="5">
        <v>72000</v>
      </c>
      <c r="E2711" s="1">
        <v>0</v>
      </c>
      <c r="F2711" s="1">
        <v>2400000</v>
      </c>
      <c r="G2711" s="1" t="s">
        <v>301</v>
      </c>
      <c r="H2711" s="1">
        <v>3</v>
      </c>
      <c r="I2711" s="2" t="s">
        <v>2653</v>
      </c>
    </row>
    <row r="2712" spans="1:9" x14ac:dyDescent="0.25">
      <c r="A2712" s="1" t="s">
        <v>3244</v>
      </c>
      <c r="B2712" s="1" t="s">
        <v>828</v>
      </c>
      <c r="C2712" s="3">
        <v>2017</v>
      </c>
      <c r="D2712" s="5">
        <v>32878</v>
      </c>
      <c r="E2712" s="1">
        <v>0</v>
      </c>
      <c r="F2712" s="1">
        <v>478000</v>
      </c>
      <c r="G2712" s="1" t="s">
        <v>301</v>
      </c>
      <c r="H2712" s="1">
        <v>1</v>
      </c>
      <c r="I2712" s="2" t="s">
        <v>2654</v>
      </c>
    </row>
    <row r="2713" spans="1:9" x14ac:dyDescent="0.25">
      <c r="A2713" s="1" t="s">
        <v>30</v>
      </c>
      <c r="B2713" s="1" t="s">
        <v>2655</v>
      </c>
      <c r="C2713" s="3">
        <v>2020</v>
      </c>
      <c r="D2713" s="5">
        <v>37173</v>
      </c>
      <c r="E2713" s="1">
        <v>0</v>
      </c>
      <c r="F2713" s="1">
        <v>1150000</v>
      </c>
      <c r="G2713" s="1" t="s">
        <v>301</v>
      </c>
      <c r="H2713" s="1">
        <v>1</v>
      </c>
      <c r="I2713" s="2" t="s">
        <v>2656</v>
      </c>
    </row>
    <row r="2714" spans="1:9" x14ac:dyDescent="0.25">
      <c r="A2714" s="1" t="s">
        <v>3244</v>
      </c>
      <c r="B2714" s="1" t="s">
        <v>2657</v>
      </c>
      <c r="C2714" s="3">
        <v>2018</v>
      </c>
      <c r="D2714" s="5">
        <v>48239</v>
      </c>
      <c r="E2714" s="1">
        <v>0</v>
      </c>
      <c r="F2714" s="1">
        <v>540000</v>
      </c>
      <c r="G2714" s="1" t="s">
        <v>301</v>
      </c>
      <c r="H2714" s="1">
        <v>1</v>
      </c>
      <c r="I2714" s="2" t="s">
        <v>2658</v>
      </c>
    </row>
    <row r="2715" spans="1:9" x14ac:dyDescent="0.25">
      <c r="A2715" s="1" t="s">
        <v>3244</v>
      </c>
      <c r="B2715" s="1" t="s">
        <v>374</v>
      </c>
      <c r="C2715" s="3">
        <v>2019</v>
      </c>
      <c r="D2715" s="5">
        <v>1431</v>
      </c>
      <c r="E2715" s="1">
        <v>0</v>
      </c>
      <c r="F2715" s="1">
        <v>695000</v>
      </c>
      <c r="G2715" s="1" t="s">
        <v>301</v>
      </c>
      <c r="H2715" s="1">
        <v>1</v>
      </c>
      <c r="I2715" s="2" t="s">
        <v>2659</v>
      </c>
    </row>
    <row r="2716" spans="1:9" x14ac:dyDescent="0.25">
      <c r="A2716" s="1" t="s">
        <v>68</v>
      </c>
      <c r="B2716" s="1" t="s">
        <v>2474</v>
      </c>
      <c r="C2716" s="3">
        <v>2020</v>
      </c>
      <c r="D2716" s="5">
        <v>7145</v>
      </c>
      <c r="E2716" s="1">
        <v>0</v>
      </c>
      <c r="F2716" s="1">
        <v>500000</v>
      </c>
      <c r="G2716" s="1" t="s">
        <v>301</v>
      </c>
      <c r="H2716" s="1">
        <v>1</v>
      </c>
      <c r="I2716" s="2" t="s">
        <v>2660</v>
      </c>
    </row>
    <row r="2717" spans="1:9" x14ac:dyDescent="0.25">
      <c r="A2717" s="1" t="s">
        <v>3244</v>
      </c>
      <c r="B2717" s="1" t="s">
        <v>930</v>
      </c>
      <c r="C2717" s="3">
        <v>2018</v>
      </c>
      <c r="D2717" s="5">
        <v>59355</v>
      </c>
      <c r="E2717" s="1">
        <v>0</v>
      </c>
      <c r="F2717" s="1">
        <v>640000</v>
      </c>
      <c r="G2717" s="1" t="s">
        <v>301</v>
      </c>
      <c r="H2717" s="1">
        <v>1</v>
      </c>
      <c r="I2717" s="2" t="s">
        <v>2661</v>
      </c>
    </row>
    <row r="2718" spans="1:9" x14ac:dyDescent="0.25">
      <c r="A2718" s="1" t="s">
        <v>3244</v>
      </c>
      <c r="B2718" s="1" t="s">
        <v>2662</v>
      </c>
      <c r="C2718" s="3">
        <v>2014</v>
      </c>
      <c r="D2718" s="5">
        <v>49430</v>
      </c>
      <c r="E2718" s="1">
        <v>0</v>
      </c>
      <c r="F2718" s="1">
        <v>395000</v>
      </c>
      <c r="G2718" s="1" t="s">
        <v>301</v>
      </c>
      <c r="H2718" s="1">
        <v>2</v>
      </c>
      <c r="I2718" s="2" t="s">
        <v>2663</v>
      </c>
    </row>
    <row r="2719" spans="1:9" x14ac:dyDescent="0.25">
      <c r="A2719" s="1" t="s">
        <v>3244</v>
      </c>
      <c r="B2719" s="1" t="s">
        <v>1366</v>
      </c>
      <c r="C2719" s="3">
        <v>2015</v>
      </c>
      <c r="D2719" s="5">
        <v>30233</v>
      </c>
      <c r="E2719" s="1">
        <v>0</v>
      </c>
      <c r="F2719" s="1">
        <v>325000</v>
      </c>
      <c r="G2719" s="1" t="s">
        <v>301</v>
      </c>
      <c r="H2719" s="1">
        <v>1</v>
      </c>
      <c r="I2719" s="2" t="s">
        <v>2664</v>
      </c>
    </row>
    <row r="2720" spans="1:9" x14ac:dyDescent="0.25">
      <c r="A2720" s="1" t="s">
        <v>3244</v>
      </c>
      <c r="B2720" s="1" t="s">
        <v>374</v>
      </c>
      <c r="C2720" s="3">
        <v>2016</v>
      </c>
      <c r="D2720" s="5">
        <v>26499</v>
      </c>
      <c r="E2720" s="1">
        <v>0</v>
      </c>
      <c r="F2720" s="1">
        <v>575000</v>
      </c>
      <c r="G2720" s="1" t="s">
        <v>301</v>
      </c>
      <c r="H2720" s="1">
        <v>1</v>
      </c>
      <c r="I2720" s="2" t="s">
        <v>2665</v>
      </c>
    </row>
    <row r="2721" spans="1:9" x14ac:dyDescent="0.25">
      <c r="A2721" s="1" t="s">
        <v>68</v>
      </c>
      <c r="B2721" s="1" t="s">
        <v>2666</v>
      </c>
      <c r="C2721" s="3">
        <v>2016</v>
      </c>
      <c r="D2721" s="5">
        <v>129837</v>
      </c>
      <c r="E2721" s="1">
        <v>0</v>
      </c>
      <c r="F2721" s="1">
        <v>600000</v>
      </c>
      <c r="G2721" s="1" t="s">
        <v>301</v>
      </c>
      <c r="H2721" s="1">
        <v>1</v>
      </c>
      <c r="I2721" s="2" t="s">
        <v>2667</v>
      </c>
    </row>
    <row r="2722" spans="1:9" x14ac:dyDescent="0.25">
      <c r="A2722" s="1" t="s">
        <v>8</v>
      </c>
      <c r="B2722" s="1" t="s">
        <v>397</v>
      </c>
      <c r="C2722" s="3">
        <v>2014</v>
      </c>
      <c r="D2722" s="5">
        <v>118908</v>
      </c>
      <c r="E2722" s="1">
        <v>2</v>
      </c>
      <c r="F2722" s="1">
        <v>475000</v>
      </c>
      <c r="G2722" s="1" t="s">
        <v>301</v>
      </c>
      <c r="H2722" s="1">
        <v>1</v>
      </c>
      <c r="I2722" s="2" t="s">
        <v>2668</v>
      </c>
    </row>
    <row r="2723" spans="1:9" x14ac:dyDescent="0.25">
      <c r="A2723" s="1" t="s">
        <v>3244</v>
      </c>
      <c r="B2723" s="1" t="s">
        <v>2669</v>
      </c>
      <c r="C2723" s="3">
        <v>2019</v>
      </c>
      <c r="D2723" s="5">
        <v>23458</v>
      </c>
      <c r="E2723" s="1">
        <v>0</v>
      </c>
      <c r="F2723" s="1">
        <v>570000</v>
      </c>
      <c r="G2723" s="1" t="s">
        <v>301</v>
      </c>
      <c r="H2723" s="1">
        <v>1</v>
      </c>
      <c r="I2723" s="2" t="s">
        <v>2670</v>
      </c>
    </row>
    <row r="2724" spans="1:9" x14ac:dyDescent="0.25">
      <c r="A2724" s="1" t="s">
        <v>3244</v>
      </c>
      <c r="B2724" s="1" t="s">
        <v>902</v>
      </c>
      <c r="C2724" s="3">
        <v>2019</v>
      </c>
      <c r="D2724" s="5">
        <v>26665</v>
      </c>
      <c r="E2724" s="1">
        <v>0</v>
      </c>
      <c r="F2724" s="1">
        <v>725000</v>
      </c>
      <c r="G2724" s="1" t="s">
        <v>301</v>
      </c>
      <c r="H2724" s="1">
        <v>1</v>
      </c>
      <c r="I2724" s="2" t="s">
        <v>2671</v>
      </c>
    </row>
    <row r="2725" spans="1:9" x14ac:dyDescent="0.25">
      <c r="A2725" s="1" t="s">
        <v>8</v>
      </c>
      <c r="B2725" s="1" t="s">
        <v>2672</v>
      </c>
      <c r="C2725" s="3">
        <v>2013</v>
      </c>
      <c r="D2725" s="5">
        <v>62000</v>
      </c>
      <c r="E2725" s="1">
        <v>0</v>
      </c>
      <c r="F2725" s="1">
        <v>405000</v>
      </c>
      <c r="G2725" s="1" t="s">
        <v>301</v>
      </c>
      <c r="H2725" s="1">
        <v>1</v>
      </c>
      <c r="I2725" s="2" t="s">
        <v>2673</v>
      </c>
    </row>
    <row r="2726" spans="1:9" x14ac:dyDescent="0.25">
      <c r="A2726" s="1" t="s">
        <v>3244</v>
      </c>
      <c r="B2726" s="1" t="s">
        <v>774</v>
      </c>
      <c r="C2726" s="3">
        <v>2014</v>
      </c>
      <c r="D2726" s="5">
        <v>64000</v>
      </c>
      <c r="E2726" s="1">
        <v>0</v>
      </c>
      <c r="F2726" s="1">
        <v>375000</v>
      </c>
      <c r="G2726" s="1" t="s">
        <v>301</v>
      </c>
      <c r="H2726" s="1">
        <v>1</v>
      </c>
      <c r="I2726" s="2" t="s">
        <v>2674</v>
      </c>
    </row>
    <row r="2727" spans="1:9" x14ac:dyDescent="0.25">
      <c r="A2727" s="1" t="s">
        <v>3244</v>
      </c>
      <c r="B2727" s="1" t="s">
        <v>1366</v>
      </c>
      <c r="C2727" s="3">
        <v>2015</v>
      </c>
      <c r="D2727" s="5">
        <v>82356</v>
      </c>
      <c r="E2727" s="1">
        <v>0</v>
      </c>
      <c r="F2727" s="1">
        <v>285000</v>
      </c>
      <c r="G2727" s="1" t="s">
        <v>301</v>
      </c>
      <c r="H2727" s="1">
        <v>1</v>
      </c>
      <c r="I2727" s="2" t="s">
        <v>2675</v>
      </c>
    </row>
    <row r="2728" spans="1:9" x14ac:dyDescent="0.25">
      <c r="A2728" s="1" t="s">
        <v>30</v>
      </c>
      <c r="B2728" s="1" t="s">
        <v>2577</v>
      </c>
      <c r="C2728" s="3">
        <v>2018</v>
      </c>
      <c r="D2728" s="5">
        <v>21120</v>
      </c>
      <c r="E2728" s="1">
        <v>2</v>
      </c>
      <c r="F2728" s="1">
        <v>1200000</v>
      </c>
      <c r="G2728" s="1" t="s">
        <v>301</v>
      </c>
      <c r="H2728" s="1">
        <v>1</v>
      </c>
      <c r="I2728" s="2" t="s">
        <v>2676</v>
      </c>
    </row>
    <row r="2729" spans="1:9" x14ac:dyDescent="0.25">
      <c r="A2729" s="1" t="s">
        <v>30</v>
      </c>
      <c r="B2729" s="1" t="s">
        <v>2677</v>
      </c>
      <c r="C2729" s="3">
        <v>2017</v>
      </c>
      <c r="D2729" s="5">
        <v>68532</v>
      </c>
      <c r="E2729" s="1">
        <v>0</v>
      </c>
      <c r="F2729" s="1">
        <v>765000</v>
      </c>
      <c r="G2729" s="1" t="s">
        <v>301</v>
      </c>
      <c r="H2729" s="1">
        <v>1</v>
      </c>
      <c r="I2729" s="2" t="s">
        <v>2678</v>
      </c>
    </row>
    <row r="2730" spans="1:9" x14ac:dyDescent="0.25">
      <c r="A2730" s="1" t="s">
        <v>244</v>
      </c>
      <c r="B2730" s="1" t="s">
        <v>434</v>
      </c>
      <c r="C2730" s="3">
        <v>2014</v>
      </c>
      <c r="D2730" s="5">
        <v>86958</v>
      </c>
      <c r="E2730" s="1">
        <v>0</v>
      </c>
      <c r="F2730" s="1">
        <v>540000</v>
      </c>
      <c r="G2730" s="1" t="s">
        <v>301</v>
      </c>
      <c r="H2730" s="1">
        <v>1</v>
      </c>
      <c r="I2730" s="2" t="s">
        <v>2679</v>
      </c>
    </row>
    <row r="2731" spans="1:9" x14ac:dyDescent="0.25">
      <c r="A2731" s="1" t="s">
        <v>3244</v>
      </c>
      <c r="B2731" s="1" t="s">
        <v>2657</v>
      </c>
      <c r="C2731" s="3">
        <v>2018</v>
      </c>
      <c r="D2731" s="5">
        <v>79632</v>
      </c>
      <c r="E2731" s="1">
        <v>0</v>
      </c>
      <c r="F2731" s="1">
        <v>520000</v>
      </c>
      <c r="G2731" s="1" t="s">
        <v>301</v>
      </c>
      <c r="H2731" s="1">
        <v>1</v>
      </c>
      <c r="I2731" s="2" t="s">
        <v>2680</v>
      </c>
    </row>
    <row r="2732" spans="1:9" x14ac:dyDescent="0.25">
      <c r="A2732" s="1" t="s">
        <v>68</v>
      </c>
      <c r="B2732" s="1" t="s">
        <v>2474</v>
      </c>
      <c r="C2732" s="3">
        <v>2020</v>
      </c>
      <c r="D2732" s="5">
        <v>6745</v>
      </c>
      <c r="E2732" s="1">
        <v>1</v>
      </c>
      <c r="F2732" s="1">
        <v>520000</v>
      </c>
      <c r="G2732" s="1" t="s">
        <v>301</v>
      </c>
      <c r="H2732" s="1">
        <v>1</v>
      </c>
      <c r="I2732" s="2" t="s">
        <v>2681</v>
      </c>
    </row>
    <row r="2733" spans="1:9" x14ac:dyDescent="0.25">
      <c r="A2733" s="1" t="s">
        <v>30</v>
      </c>
      <c r="B2733" s="1" t="s">
        <v>1349</v>
      </c>
      <c r="C2733" s="3">
        <v>2019</v>
      </c>
      <c r="D2733" s="5">
        <v>22000</v>
      </c>
      <c r="E2733" s="1">
        <v>0</v>
      </c>
      <c r="F2733" s="1">
        <v>575000</v>
      </c>
      <c r="G2733" s="1" t="s">
        <v>301</v>
      </c>
      <c r="H2733" s="1">
        <v>1</v>
      </c>
      <c r="I2733" s="2" t="s">
        <v>2682</v>
      </c>
    </row>
    <row r="2734" spans="1:9" x14ac:dyDescent="0.25">
      <c r="A2734" s="1" t="s">
        <v>3244</v>
      </c>
      <c r="B2734" s="1" t="s">
        <v>902</v>
      </c>
      <c r="C2734" s="3">
        <v>2018</v>
      </c>
      <c r="D2734" s="5">
        <v>31000</v>
      </c>
      <c r="E2734" s="1">
        <v>0</v>
      </c>
      <c r="F2734" s="1">
        <v>650000</v>
      </c>
      <c r="G2734" s="1" t="s">
        <v>301</v>
      </c>
      <c r="H2734" s="1">
        <v>2</v>
      </c>
      <c r="I2734" s="2" t="s">
        <v>2683</v>
      </c>
    </row>
    <row r="2735" spans="1:9" x14ac:dyDescent="0.25">
      <c r="A2735" s="1" t="s">
        <v>8</v>
      </c>
      <c r="B2735" s="1" t="s">
        <v>2684</v>
      </c>
      <c r="C2735" s="3">
        <v>2016</v>
      </c>
      <c r="D2735" s="5">
        <v>118000</v>
      </c>
      <c r="E2735" s="1">
        <v>0</v>
      </c>
      <c r="F2735" s="1">
        <v>450000</v>
      </c>
      <c r="G2735" s="1" t="s">
        <v>301</v>
      </c>
      <c r="H2735" s="1">
        <v>1</v>
      </c>
      <c r="I2735" s="2" t="s">
        <v>2685</v>
      </c>
    </row>
    <row r="2736" spans="1:9" x14ac:dyDescent="0.25">
      <c r="A2736" s="1" t="s">
        <v>21</v>
      </c>
      <c r="B2736" s="1" t="s">
        <v>2495</v>
      </c>
      <c r="C2736" s="3">
        <v>2011</v>
      </c>
      <c r="D2736" s="5">
        <v>122345</v>
      </c>
      <c r="E2736" s="1">
        <v>0</v>
      </c>
      <c r="F2736" s="1">
        <v>340000</v>
      </c>
      <c r="G2736" s="1" t="s">
        <v>301</v>
      </c>
      <c r="H2736" s="1">
        <v>1</v>
      </c>
      <c r="I2736" s="2" t="s">
        <v>2686</v>
      </c>
    </row>
    <row r="2737" spans="1:9" x14ac:dyDescent="0.25">
      <c r="A2737" s="1" t="s">
        <v>65</v>
      </c>
      <c r="B2737" s="1" t="s">
        <v>2075</v>
      </c>
      <c r="C2737" s="3">
        <v>2017</v>
      </c>
      <c r="D2737" s="5">
        <v>97000</v>
      </c>
      <c r="E2737" s="1">
        <v>0</v>
      </c>
      <c r="F2737" s="1">
        <v>1400000</v>
      </c>
      <c r="G2737" s="1" t="s">
        <v>301</v>
      </c>
      <c r="H2737" s="1">
        <v>2</v>
      </c>
      <c r="I2737" s="2" t="s">
        <v>2687</v>
      </c>
    </row>
    <row r="2738" spans="1:9" x14ac:dyDescent="0.25">
      <c r="A2738" s="1" t="s">
        <v>412</v>
      </c>
      <c r="B2738" s="1" t="s">
        <v>2688</v>
      </c>
      <c r="C2738" s="3">
        <v>2014</v>
      </c>
      <c r="D2738" s="5">
        <v>97000</v>
      </c>
      <c r="E2738" s="1">
        <v>0</v>
      </c>
      <c r="F2738" s="1">
        <v>1500000</v>
      </c>
      <c r="G2738" s="1" t="s">
        <v>301</v>
      </c>
      <c r="H2738" s="1">
        <v>2</v>
      </c>
      <c r="I2738" s="2" t="s">
        <v>2689</v>
      </c>
    </row>
    <row r="2739" spans="1:9" x14ac:dyDescent="0.25">
      <c r="A2739" s="1" t="s">
        <v>30</v>
      </c>
      <c r="B2739" s="1" t="s">
        <v>165</v>
      </c>
      <c r="C2739" s="3">
        <v>2012</v>
      </c>
      <c r="D2739" s="5">
        <v>117860</v>
      </c>
      <c r="E2739" s="1">
        <v>0</v>
      </c>
      <c r="F2739" s="1">
        <v>210000</v>
      </c>
      <c r="G2739" s="1" t="s">
        <v>301</v>
      </c>
      <c r="H2739" s="1">
        <v>1</v>
      </c>
      <c r="I2739" s="2" t="s">
        <v>2690</v>
      </c>
    </row>
    <row r="2740" spans="1:9" x14ac:dyDescent="0.25">
      <c r="A2740" s="1" t="s">
        <v>21</v>
      </c>
      <c r="B2740" s="1" t="s">
        <v>2691</v>
      </c>
      <c r="C2740" s="3">
        <v>2012</v>
      </c>
      <c r="D2740" s="5">
        <v>87698</v>
      </c>
      <c r="E2740" s="1">
        <v>0</v>
      </c>
      <c r="F2740" s="1">
        <v>395000</v>
      </c>
      <c r="G2740" s="1" t="s">
        <v>301</v>
      </c>
      <c r="H2740" s="1">
        <v>2</v>
      </c>
      <c r="I2740" s="2" t="s">
        <v>2692</v>
      </c>
    </row>
    <row r="2741" spans="1:9" x14ac:dyDescent="0.25">
      <c r="A2741" s="1" t="s">
        <v>3</v>
      </c>
      <c r="B2741" s="1" t="s">
        <v>792</v>
      </c>
      <c r="C2741" s="3">
        <v>2017</v>
      </c>
      <c r="D2741" s="5">
        <v>98055</v>
      </c>
      <c r="E2741" s="1">
        <v>0</v>
      </c>
      <c r="F2741" s="1">
        <v>490000.00000000012</v>
      </c>
      <c r="G2741" s="1" t="s">
        <v>301</v>
      </c>
      <c r="H2741" s="1">
        <v>1</v>
      </c>
      <c r="I2741" s="2" t="s">
        <v>2693</v>
      </c>
    </row>
    <row r="2742" spans="1:9" x14ac:dyDescent="0.25">
      <c r="A2742" s="1" t="s">
        <v>30</v>
      </c>
      <c r="B2742" s="1" t="s">
        <v>1750</v>
      </c>
      <c r="C2742" s="3">
        <v>2016</v>
      </c>
      <c r="D2742" s="5">
        <v>29000</v>
      </c>
      <c r="E2742" s="1">
        <v>0</v>
      </c>
      <c r="F2742" s="1">
        <v>555000</v>
      </c>
      <c r="G2742" s="1" t="s">
        <v>301</v>
      </c>
      <c r="H2742" s="1">
        <v>2</v>
      </c>
      <c r="I2742" s="2" t="s">
        <v>2694</v>
      </c>
    </row>
    <row r="2743" spans="1:9" x14ac:dyDescent="0.25">
      <c r="A2743" s="1" t="s">
        <v>3</v>
      </c>
      <c r="B2743" s="1" t="s">
        <v>884</v>
      </c>
      <c r="C2743" s="3">
        <v>2016</v>
      </c>
      <c r="D2743" s="5">
        <v>36991</v>
      </c>
      <c r="E2743" s="1">
        <v>0</v>
      </c>
      <c r="F2743" s="1">
        <v>665000</v>
      </c>
      <c r="G2743" s="1" t="s">
        <v>301</v>
      </c>
      <c r="H2743" s="1">
        <v>1</v>
      </c>
      <c r="I2743" s="2" t="s">
        <v>2695</v>
      </c>
    </row>
    <row r="2744" spans="1:9" x14ac:dyDescent="0.25">
      <c r="A2744" s="1" t="s">
        <v>3</v>
      </c>
      <c r="B2744" s="1" t="s">
        <v>366</v>
      </c>
      <c r="C2744" s="3">
        <v>2018</v>
      </c>
      <c r="D2744" s="5">
        <v>65584</v>
      </c>
      <c r="E2744" s="1">
        <v>0</v>
      </c>
      <c r="F2744" s="1">
        <v>770000</v>
      </c>
      <c r="G2744" s="1" t="s">
        <v>301</v>
      </c>
      <c r="H2744" s="1">
        <v>1</v>
      </c>
      <c r="I2744" s="2" t="s">
        <v>2696</v>
      </c>
    </row>
    <row r="2745" spans="1:9" x14ac:dyDescent="0.25">
      <c r="A2745" s="1" t="s">
        <v>3</v>
      </c>
      <c r="B2745" s="1" t="s">
        <v>2697</v>
      </c>
      <c r="C2745" s="3">
        <v>2016</v>
      </c>
      <c r="D2745" s="5">
        <v>56966</v>
      </c>
      <c r="E2745" s="1">
        <v>0</v>
      </c>
      <c r="F2745" s="1">
        <v>675000</v>
      </c>
      <c r="G2745" s="1" t="s">
        <v>301</v>
      </c>
      <c r="H2745" s="1">
        <v>2</v>
      </c>
      <c r="I2745" s="2" t="s">
        <v>2698</v>
      </c>
    </row>
    <row r="2746" spans="1:9" x14ac:dyDescent="0.25">
      <c r="A2746" s="1" t="s">
        <v>3244</v>
      </c>
      <c r="B2746" s="1" t="s">
        <v>376</v>
      </c>
      <c r="C2746" s="3">
        <v>2016</v>
      </c>
      <c r="D2746" s="5">
        <v>78656</v>
      </c>
      <c r="E2746" s="1">
        <v>0</v>
      </c>
      <c r="F2746" s="1">
        <v>400000</v>
      </c>
      <c r="G2746" s="1" t="s">
        <v>301</v>
      </c>
      <c r="H2746" s="1">
        <v>1</v>
      </c>
      <c r="I2746" s="2" t="s">
        <v>2699</v>
      </c>
    </row>
    <row r="2747" spans="1:9" x14ac:dyDescent="0.25">
      <c r="A2747" s="1" t="s">
        <v>3244</v>
      </c>
      <c r="B2747" s="1" t="s">
        <v>1183</v>
      </c>
      <c r="C2747" s="3">
        <v>2021</v>
      </c>
      <c r="D2747" s="5">
        <v>27648</v>
      </c>
      <c r="E2747" s="1">
        <v>2</v>
      </c>
      <c r="F2747" s="1">
        <v>940000</v>
      </c>
      <c r="G2747" s="1" t="s">
        <v>301</v>
      </c>
      <c r="H2747" s="1">
        <v>1</v>
      </c>
      <c r="I2747" s="2" t="s">
        <v>2700</v>
      </c>
    </row>
    <row r="2748" spans="1:9" x14ac:dyDescent="0.25">
      <c r="A2748" s="1" t="s">
        <v>3244</v>
      </c>
      <c r="B2748" s="1" t="s">
        <v>1190</v>
      </c>
      <c r="C2748" s="3">
        <v>2013</v>
      </c>
      <c r="D2748" s="5">
        <v>13773</v>
      </c>
      <c r="E2748" s="1">
        <v>0</v>
      </c>
      <c r="F2748" s="1">
        <v>245000.00000000006</v>
      </c>
      <c r="G2748" s="1" t="s">
        <v>301</v>
      </c>
      <c r="H2748" s="1">
        <v>1</v>
      </c>
      <c r="I2748" s="2" t="s">
        <v>2701</v>
      </c>
    </row>
    <row r="2749" spans="1:9" x14ac:dyDescent="0.25">
      <c r="A2749" s="1" t="s">
        <v>3244</v>
      </c>
      <c r="B2749" s="1" t="s">
        <v>957</v>
      </c>
      <c r="C2749" s="3">
        <v>2015</v>
      </c>
      <c r="D2749" s="5">
        <v>44873</v>
      </c>
      <c r="E2749" s="1">
        <v>1</v>
      </c>
      <c r="F2749" s="1">
        <v>500000</v>
      </c>
      <c r="G2749" s="1" t="s">
        <v>301</v>
      </c>
      <c r="H2749" s="1">
        <v>1</v>
      </c>
      <c r="I2749" s="2" t="s">
        <v>2702</v>
      </c>
    </row>
    <row r="2750" spans="1:9" x14ac:dyDescent="0.25">
      <c r="A2750" s="1" t="s">
        <v>3244</v>
      </c>
      <c r="B2750" s="1" t="s">
        <v>2703</v>
      </c>
      <c r="C2750" s="3">
        <v>2016</v>
      </c>
      <c r="D2750" s="5">
        <v>73439</v>
      </c>
      <c r="E2750" s="1">
        <v>2</v>
      </c>
      <c r="F2750" s="1">
        <v>725000</v>
      </c>
      <c r="G2750" s="1" t="s">
        <v>301</v>
      </c>
      <c r="H2750" s="1">
        <v>1</v>
      </c>
      <c r="I2750" s="2" t="s">
        <v>2704</v>
      </c>
    </row>
    <row r="2751" spans="1:9" x14ac:dyDescent="0.25">
      <c r="A2751" s="1" t="s">
        <v>3244</v>
      </c>
      <c r="B2751" s="1" t="s">
        <v>1505</v>
      </c>
      <c r="C2751" s="3">
        <v>2020</v>
      </c>
      <c r="D2751" s="5">
        <v>26706</v>
      </c>
      <c r="E2751" s="1">
        <v>0</v>
      </c>
      <c r="F2751" s="1">
        <v>560000</v>
      </c>
      <c r="G2751" s="1" t="s">
        <v>301</v>
      </c>
      <c r="H2751" s="1">
        <v>1</v>
      </c>
      <c r="I2751" s="2" t="s">
        <v>2705</v>
      </c>
    </row>
    <row r="2752" spans="1:9" x14ac:dyDescent="0.25">
      <c r="A2752" s="1" t="s">
        <v>3244</v>
      </c>
      <c r="B2752" s="1" t="s">
        <v>957</v>
      </c>
      <c r="C2752" s="3">
        <v>2015</v>
      </c>
      <c r="D2752" s="5">
        <v>17763</v>
      </c>
      <c r="E2752" s="1">
        <v>0</v>
      </c>
      <c r="F2752" s="1">
        <v>570000</v>
      </c>
      <c r="G2752" s="1" t="s">
        <v>301</v>
      </c>
      <c r="H2752" s="1">
        <v>1</v>
      </c>
      <c r="I2752" s="2" t="s">
        <v>2706</v>
      </c>
    </row>
    <row r="2753" spans="1:9" x14ac:dyDescent="0.25">
      <c r="A2753" s="1" t="s">
        <v>3244</v>
      </c>
      <c r="B2753" s="1" t="s">
        <v>2707</v>
      </c>
      <c r="C2753" s="3">
        <v>2016</v>
      </c>
      <c r="D2753" s="5">
        <v>47838</v>
      </c>
      <c r="E2753" s="1">
        <v>0</v>
      </c>
      <c r="F2753" s="1">
        <v>340000</v>
      </c>
      <c r="G2753" s="1" t="s">
        <v>301</v>
      </c>
      <c r="H2753" s="1">
        <v>1</v>
      </c>
      <c r="I2753" s="2" t="s">
        <v>2708</v>
      </c>
    </row>
    <row r="2754" spans="1:9" x14ac:dyDescent="0.25">
      <c r="A2754" s="1" t="s">
        <v>3244</v>
      </c>
      <c r="B2754" s="1" t="s">
        <v>902</v>
      </c>
      <c r="C2754" s="3">
        <v>2016</v>
      </c>
      <c r="D2754" s="5">
        <v>87614</v>
      </c>
      <c r="E2754" s="1">
        <v>0</v>
      </c>
      <c r="F2754" s="1">
        <v>530000</v>
      </c>
      <c r="G2754" s="1" t="s">
        <v>301</v>
      </c>
      <c r="H2754" s="1">
        <v>1</v>
      </c>
      <c r="I2754" s="2" t="s">
        <v>2709</v>
      </c>
    </row>
    <row r="2755" spans="1:9" x14ac:dyDescent="0.25">
      <c r="A2755" s="1" t="s">
        <v>30</v>
      </c>
      <c r="B2755" s="1" t="s">
        <v>2710</v>
      </c>
      <c r="C2755" s="3">
        <v>2020</v>
      </c>
      <c r="D2755" s="5">
        <v>15342</v>
      </c>
      <c r="E2755" s="1">
        <v>0</v>
      </c>
      <c r="F2755" s="1">
        <v>825000</v>
      </c>
      <c r="G2755" s="1" t="s">
        <v>301</v>
      </c>
      <c r="H2755" s="1">
        <v>1</v>
      </c>
      <c r="I2755" s="2" t="s">
        <v>2711</v>
      </c>
    </row>
    <row r="2756" spans="1:9" x14ac:dyDescent="0.25">
      <c r="A2756" s="1" t="s">
        <v>30</v>
      </c>
      <c r="B2756" s="1" t="s">
        <v>372</v>
      </c>
      <c r="C2756" s="3">
        <v>2016</v>
      </c>
      <c r="D2756" s="5">
        <v>52333</v>
      </c>
      <c r="E2756" s="1">
        <v>0</v>
      </c>
      <c r="F2756" s="1">
        <v>484999.99999999988</v>
      </c>
      <c r="G2756" s="1" t="s">
        <v>301</v>
      </c>
      <c r="H2756" s="1">
        <v>1</v>
      </c>
      <c r="I2756" s="2" t="s">
        <v>2712</v>
      </c>
    </row>
    <row r="2757" spans="1:9" x14ac:dyDescent="0.25">
      <c r="A2757" s="1" t="s">
        <v>3</v>
      </c>
      <c r="B2757" s="1" t="s">
        <v>2713</v>
      </c>
      <c r="C2757" s="3">
        <v>2013</v>
      </c>
      <c r="D2757" s="5">
        <v>84653</v>
      </c>
      <c r="E2757" s="1">
        <v>0</v>
      </c>
      <c r="F2757" s="1">
        <v>370000</v>
      </c>
      <c r="G2757" s="1" t="s">
        <v>301</v>
      </c>
      <c r="H2757" s="1">
        <v>2</v>
      </c>
      <c r="I2757" s="2" t="s">
        <v>2714</v>
      </c>
    </row>
    <row r="2758" spans="1:9" x14ac:dyDescent="0.25">
      <c r="A2758" s="1" t="s">
        <v>3244</v>
      </c>
      <c r="B2758" s="1" t="s">
        <v>2715</v>
      </c>
      <c r="C2758" s="3">
        <v>2016</v>
      </c>
      <c r="D2758" s="5">
        <v>37000</v>
      </c>
      <c r="E2758" s="1">
        <v>0</v>
      </c>
      <c r="F2758" s="1">
        <v>610000</v>
      </c>
      <c r="G2758" s="1" t="s">
        <v>301</v>
      </c>
      <c r="H2758" s="1">
        <v>1</v>
      </c>
      <c r="I2758" s="2" t="s">
        <v>2716</v>
      </c>
    </row>
    <row r="2759" spans="1:9" x14ac:dyDescent="0.25">
      <c r="A2759" s="1" t="s">
        <v>3244</v>
      </c>
      <c r="B2759" s="1" t="s">
        <v>2717</v>
      </c>
      <c r="C2759" s="3">
        <v>2021</v>
      </c>
      <c r="D2759" s="5">
        <v>6034</v>
      </c>
      <c r="E2759" s="1">
        <v>0</v>
      </c>
      <c r="F2759" s="1">
        <v>409999.99999999994</v>
      </c>
      <c r="G2759" s="1" t="s">
        <v>301</v>
      </c>
      <c r="H2759" s="1">
        <v>1</v>
      </c>
      <c r="I2759" s="2" t="s">
        <v>2718</v>
      </c>
    </row>
    <row r="2760" spans="1:9" x14ac:dyDescent="0.25">
      <c r="A2760" s="1" t="s">
        <v>3</v>
      </c>
      <c r="B2760" s="1" t="s">
        <v>389</v>
      </c>
      <c r="C2760" s="3">
        <v>2013</v>
      </c>
      <c r="D2760" s="5">
        <v>66784</v>
      </c>
      <c r="E2760" s="1">
        <v>0</v>
      </c>
      <c r="F2760" s="1">
        <v>285000</v>
      </c>
      <c r="G2760" s="1" t="s">
        <v>301</v>
      </c>
      <c r="H2760" s="1">
        <v>2</v>
      </c>
      <c r="I2760" s="2" t="s">
        <v>2719</v>
      </c>
    </row>
    <row r="2761" spans="1:9" x14ac:dyDescent="0.25">
      <c r="A2761" s="1" t="s">
        <v>3244</v>
      </c>
      <c r="B2761" s="1" t="s">
        <v>1748</v>
      </c>
      <c r="C2761" s="3">
        <v>2017</v>
      </c>
      <c r="D2761" s="5">
        <v>19209</v>
      </c>
      <c r="E2761" s="1">
        <v>0</v>
      </c>
      <c r="F2761" s="1">
        <v>355000</v>
      </c>
      <c r="G2761" s="1" t="s">
        <v>301</v>
      </c>
      <c r="H2761" s="1">
        <v>1</v>
      </c>
      <c r="I2761" s="2" t="s">
        <v>2720</v>
      </c>
    </row>
    <row r="2762" spans="1:9" x14ac:dyDescent="0.25">
      <c r="A2762" s="1" t="s">
        <v>30</v>
      </c>
      <c r="B2762" s="1" t="s">
        <v>2721</v>
      </c>
      <c r="C2762" s="3">
        <v>2013</v>
      </c>
      <c r="D2762" s="5">
        <v>74332</v>
      </c>
      <c r="E2762" s="1">
        <v>0</v>
      </c>
      <c r="F2762" s="1">
        <v>250000</v>
      </c>
      <c r="G2762" s="1" t="s">
        <v>301</v>
      </c>
      <c r="H2762" s="1">
        <v>1</v>
      </c>
      <c r="I2762" s="2" t="s">
        <v>2722</v>
      </c>
    </row>
    <row r="2763" spans="1:9" x14ac:dyDescent="0.25">
      <c r="A2763" s="1" t="s">
        <v>3244</v>
      </c>
      <c r="B2763" s="1" t="s">
        <v>1735</v>
      </c>
      <c r="C2763" s="3">
        <v>2016</v>
      </c>
      <c r="D2763" s="5">
        <v>70265</v>
      </c>
      <c r="E2763" s="1">
        <v>0</v>
      </c>
      <c r="F2763" s="1">
        <v>835000</v>
      </c>
      <c r="G2763" s="1" t="s">
        <v>301</v>
      </c>
      <c r="H2763" s="1">
        <v>1</v>
      </c>
      <c r="I2763" s="2" t="s">
        <v>2723</v>
      </c>
    </row>
    <row r="2764" spans="1:9" x14ac:dyDescent="0.25">
      <c r="A2764" s="1" t="s">
        <v>30</v>
      </c>
      <c r="B2764" s="1" t="s">
        <v>1004</v>
      </c>
      <c r="C2764" s="3">
        <v>2017</v>
      </c>
      <c r="D2764" s="5">
        <v>23896</v>
      </c>
      <c r="E2764" s="1">
        <v>0</v>
      </c>
      <c r="F2764" s="1">
        <v>625000</v>
      </c>
      <c r="G2764" s="1" t="s">
        <v>301</v>
      </c>
      <c r="H2764" s="1">
        <v>1</v>
      </c>
      <c r="I2764" s="2" t="s">
        <v>2724</v>
      </c>
    </row>
    <row r="2765" spans="1:9" x14ac:dyDescent="0.25">
      <c r="A2765" s="1" t="s">
        <v>30</v>
      </c>
      <c r="B2765" s="1" t="s">
        <v>1156</v>
      </c>
      <c r="C2765" s="3">
        <v>2018</v>
      </c>
      <c r="D2765" s="5">
        <v>44584</v>
      </c>
      <c r="E2765" s="1">
        <v>0</v>
      </c>
      <c r="F2765" s="1">
        <v>1120000</v>
      </c>
      <c r="G2765" s="1" t="s">
        <v>301</v>
      </c>
      <c r="H2765" s="1">
        <v>1</v>
      </c>
      <c r="I2765" s="2" t="s">
        <v>2725</v>
      </c>
    </row>
    <row r="2766" spans="1:9" x14ac:dyDescent="0.25">
      <c r="A2766" s="1" t="s">
        <v>8</v>
      </c>
      <c r="B2766" s="1" t="s">
        <v>2726</v>
      </c>
      <c r="C2766" s="3">
        <v>2018</v>
      </c>
      <c r="D2766" s="5">
        <v>50184</v>
      </c>
      <c r="E2766" s="1">
        <v>0</v>
      </c>
      <c r="F2766" s="1">
        <v>720000</v>
      </c>
      <c r="G2766" s="1" t="s">
        <v>301</v>
      </c>
      <c r="H2766" s="1">
        <v>1</v>
      </c>
      <c r="I2766" s="2" t="s">
        <v>2727</v>
      </c>
    </row>
    <row r="2767" spans="1:9" x14ac:dyDescent="0.25">
      <c r="A2767" s="1" t="s">
        <v>30</v>
      </c>
      <c r="B2767" s="1" t="s">
        <v>2627</v>
      </c>
      <c r="C2767" s="3">
        <v>2019</v>
      </c>
      <c r="D2767" s="5">
        <v>76167</v>
      </c>
      <c r="E2767" s="1">
        <v>0</v>
      </c>
      <c r="F2767" s="1">
        <v>550000</v>
      </c>
      <c r="G2767" s="1" t="s">
        <v>301</v>
      </c>
      <c r="H2767" s="1">
        <v>1</v>
      </c>
      <c r="I2767" s="2" t="s">
        <v>2728</v>
      </c>
    </row>
    <row r="2768" spans="1:9" x14ac:dyDescent="0.25">
      <c r="A2768" s="1" t="s">
        <v>30</v>
      </c>
      <c r="B2768" s="1" t="s">
        <v>358</v>
      </c>
      <c r="C2768" s="3">
        <v>2013</v>
      </c>
      <c r="D2768" s="5">
        <v>72716</v>
      </c>
      <c r="E2768" s="1">
        <v>1</v>
      </c>
      <c r="F2768" s="1">
        <v>390000</v>
      </c>
      <c r="G2768" s="1" t="s">
        <v>301</v>
      </c>
      <c r="H2768" s="1">
        <v>1</v>
      </c>
      <c r="I2768" s="2" t="s">
        <v>2729</v>
      </c>
    </row>
    <row r="2769" spans="1:9" x14ac:dyDescent="0.25">
      <c r="A2769" s="1" t="s">
        <v>30</v>
      </c>
      <c r="B2769" s="1" t="s">
        <v>1010</v>
      </c>
      <c r="C2769" s="3">
        <v>2017</v>
      </c>
      <c r="D2769" s="5">
        <v>24740</v>
      </c>
      <c r="E2769" s="1">
        <v>0</v>
      </c>
      <c r="F2769" s="1">
        <v>720000</v>
      </c>
      <c r="G2769" s="1" t="s">
        <v>301</v>
      </c>
      <c r="H2769" s="1">
        <v>1</v>
      </c>
      <c r="I2769" s="2" t="s">
        <v>2730</v>
      </c>
    </row>
    <row r="2770" spans="1:9" x14ac:dyDescent="0.25">
      <c r="A2770" s="1" t="s">
        <v>30</v>
      </c>
      <c r="B2770" s="1" t="s">
        <v>1232</v>
      </c>
      <c r="C2770" s="3">
        <v>2020</v>
      </c>
      <c r="D2770" s="5">
        <v>5783</v>
      </c>
      <c r="E2770" s="1">
        <v>0</v>
      </c>
      <c r="F2770" s="1">
        <v>1080000</v>
      </c>
      <c r="G2770" s="1" t="s">
        <v>301</v>
      </c>
      <c r="H2770" s="1">
        <v>1</v>
      </c>
      <c r="I2770" s="2" t="s">
        <v>2731</v>
      </c>
    </row>
    <row r="2771" spans="1:9" x14ac:dyDescent="0.25">
      <c r="A2771" s="1" t="s">
        <v>30</v>
      </c>
      <c r="B2771" s="1" t="s">
        <v>1404</v>
      </c>
      <c r="C2771" s="3">
        <v>2018</v>
      </c>
      <c r="D2771" s="5">
        <v>60753</v>
      </c>
      <c r="E2771" s="1">
        <v>0</v>
      </c>
      <c r="F2771" s="1">
        <v>930000.00000000023</v>
      </c>
      <c r="G2771" s="1" t="s">
        <v>301</v>
      </c>
      <c r="H2771" s="1">
        <v>1</v>
      </c>
      <c r="I2771" s="2" t="s">
        <v>2732</v>
      </c>
    </row>
    <row r="2772" spans="1:9" x14ac:dyDescent="0.25">
      <c r="A2772" s="1" t="s">
        <v>3</v>
      </c>
      <c r="B2772" s="1" t="s">
        <v>366</v>
      </c>
      <c r="C2772" s="3">
        <v>2018</v>
      </c>
      <c r="D2772" s="5">
        <v>42855</v>
      </c>
      <c r="E2772" s="1">
        <v>0</v>
      </c>
      <c r="F2772" s="1">
        <v>835000</v>
      </c>
      <c r="G2772" s="1" t="s">
        <v>301</v>
      </c>
      <c r="H2772" s="1">
        <v>2</v>
      </c>
      <c r="I2772" s="2" t="s">
        <v>2733</v>
      </c>
    </row>
    <row r="2773" spans="1:9" x14ac:dyDescent="0.25">
      <c r="A2773" s="1" t="s">
        <v>3</v>
      </c>
      <c r="B2773" s="1" t="s">
        <v>984</v>
      </c>
      <c r="C2773" s="3">
        <v>2019</v>
      </c>
      <c r="D2773" s="5">
        <v>60210</v>
      </c>
      <c r="E2773" s="1">
        <v>0</v>
      </c>
      <c r="F2773" s="1">
        <v>840000</v>
      </c>
      <c r="G2773" s="1" t="s">
        <v>301</v>
      </c>
      <c r="H2773" s="1">
        <v>1</v>
      </c>
      <c r="I2773" s="2" t="s">
        <v>2734</v>
      </c>
    </row>
    <row r="2774" spans="1:9" x14ac:dyDescent="0.25">
      <c r="A2774" s="1" t="s">
        <v>8</v>
      </c>
      <c r="B2774" s="1" t="s">
        <v>1567</v>
      </c>
      <c r="C2774" s="3">
        <v>2018</v>
      </c>
      <c r="D2774" s="5">
        <v>53722</v>
      </c>
      <c r="E2774" s="1">
        <v>0</v>
      </c>
      <c r="F2774" s="1">
        <v>890000</v>
      </c>
      <c r="G2774" s="1" t="s">
        <v>301</v>
      </c>
      <c r="H2774" s="1">
        <v>1</v>
      </c>
      <c r="I2774" s="2" t="s">
        <v>2735</v>
      </c>
    </row>
    <row r="2775" spans="1:9" x14ac:dyDescent="0.25">
      <c r="A2775" s="1" t="s">
        <v>3244</v>
      </c>
      <c r="B2775" s="1" t="s">
        <v>341</v>
      </c>
      <c r="C2775" s="3">
        <v>2017</v>
      </c>
      <c r="D2775" s="5">
        <v>30058</v>
      </c>
      <c r="E2775" s="1">
        <v>0</v>
      </c>
      <c r="F2775" s="1">
        <v>640000</v>
      </c>
      <c r="G2775" s="1" t="s">
        <v>301</v>
      </c>
      <c r="H2775" s="1">
        <v>1</v>
      </c>
      <c r="I2775" s="2" t="s">
        <v>2736</v>
      </c>
    </row>
    <row r="2776" spans="1:9" x14ac:dyDescent="0.25">
      <c r="A2776" s="1" t="s">
        <v>30</v>
      </c>
      <c r="B2776" s="1" t="s">
        <v>1414</v>
      </c>
      <c r="C2776" s="3">
        <v>2016</v>
      </c>
      <c r="D2776" s="5">
        <v>84000</v>
      </c>
      <c r="E2776" s="1">
        <v>2</v>
      </c>
      <c r="F2776" s="1">
        <v>570000</v>
      </c>
      <c r="G2776" s="1" t="s">
        <v>301</v>
      </c>
      <c r="H2776" s="1">
        <v>1</v>
      </c>
      <c r="I2776" s="2" t="s">
        <v>2737</v>
      </c>
    </row>
    <row r="2777" spans="1:9" x14ac:dyDescent="0.25">
      <c r="A2777" s="1" t="s">
        <v>3244</v>
      </c>
      <c r="B2777" s="1" t="s">
        <v>2738</v>
      </c>
      <c r="C2777" s="3">
        <v>2017</v>
      </c>
      <c r="D2777" s="5">
        <v>89923</v>
      </c>
      <c r="E2777" s="1">
        <v>0</v>
      </c>
      <c r="F2777" s="1">
        <v>590000</v>
      </c>
      <c r="G2777" s="1" t="s">
        <v>301</v>
      </c>
      <c r="H2777" s="1">
        <v>1</v>
      </c>
      <c r="I2777" s="2" t="s">
        <v>2739</v>
      </c>
    </row>
    <row r="2778" spans="1:9" x14ac:dyDescent="0.25">
      <c r="A2778" s="1" t="s">
        <v>3244</v>
      </c>
      <c r="B2778" s="1" t="s">
        <v>1012</v>
      </c>
      <c r="C2778" s="3">
        <v>2020</v>
      </c>
      <c r="D2778" s="5">
        <v>46367</v>
      </c>
      <c r="E2778" s="1">
        <v>1</v>
      </c>
      <c r="F2778" s="1">
        <v>540000</v>
      </c>
      <c r="G2778" s="1" t="s">
        <v>301</v>
      </c>
      <c r="H2778" s="1">
        <v>2</v>
      </c>
      <c r="I2778" s="2" t="s">
        <v>2740</v>
      </c>
    </row>
    <row r="2779" spans="1:9" x14ac:dyDescent="0.25">
      <c r="A2779" s="1" t="s">
        <v>3244</v>
      </c>
      <c r="B2779" s="1" t="s">
        <v>2741</v>
      </c>
      <c r="C2779" s="3">
        <v>2020</v>
      </c>
      <c r="D2779" s="5">
        <v>34832</v>
      </c>
      <c r="E2779" s="1">
        <v>2</v>
      </c>
      <c r="F2779" s="1">
        <v>975000</v>
      </c>
      <c r="G2779" s="1" t="s">
        <v>301</v>
      </c>
      <c r="H2779" s="1">
        <v>1</v>
      </c>
      <c r="I2779" s="2" t="s">
        <v>2742</v>
      </c>
    </row>
    <row r="2780" spans="1:9" x14ac:dyDescent="0.25">
      <c r="A2780" s="1" t="s">
        <v>3244</v>
      </c>
      <c r="B2780" s="1" t="s">
        <v>1903</v>
      </c>
      <c r="C2780" s="3">
        <v>2019</v>
      </c>
      <c r="D2780" s="5">
        <v>93580</v>
      </c>
      <c r="E2780" s="1">
        <v>0</v>
      </c>
      <c r="F2780" s="1">
        <v>930000.00000000023</v>
      </c>
      <c r="G2780" s="1" t="s">
        <v>301</v>
      </c>
      <c r="H2780" s="1">
        <v>1</v>
      </c>
      <c r="I2780" s="2" t="s">
        <v>2743</v>
      </c>
    </row>
    <row r="2781" spans="1:9" x14ac:dyDescent="0.25">
      <c r="A2781" s="1" t="s">
        <v>30</v>
      </c>
      <c r="B2781" s="1" t="s">
        <v>2744</v>
      </c>
      <c r="C2781" s="3">
        <v>2019</v>
      </c>
      <c r="D2781" s="5">
        <v>64449</v>
      </c>
      <c r="E2781" s="1">
        <v>0</v>
      </c>
      <c r="F2781" s="1">
        <v>565000</v>
      </c>
      <c r="G2781" s="1" t="s">
        <v>301</v>
      </c>
      <c r="H2781" s="1">
        <v>1</v>
      </c>
      <c r="I2781" s="2" t="s">
        <v>2745</v>
      </c>
    </row>
    <row r="2782" spans="1:9" x14ac:dyDescent="0.25">
      <c r="A2782" s="1" t="s">
        <v>30</v>
      </c>
      <c r="B2782" s="1" t="s">
        <v>1750</v>
      </c>
      <c r="C2782" s="3">
        <v>2015</v>
      </c>
      <c r="D2782" s="5">
        <v>54313</v>
      </c>
      <c r="E2782" s="1">
        <v>0</v>
      </c>
      <c r="F2782" s="1">
        <v>625000</v>
      </c>
      <c r="G2782" s="1" t="s">
        <v>301</v>
      </c>
      <c r="H2782" s="1">
        <v>1</v>
      </c>
      <c r="I2782" s="2" t="s">
        <v>2746</v>
      </c>
    </row>
    <row r="2783" spans="1:9" x14ac:dyDescent="0.25">
      <c r="A2783" s="1" t="s">
        <v>30</v>
      </c>
      <c r="B2783" s="1" t="s">
        <v>1414</v>
      </c>
      <c r="C2783" s="3">
        <v>2016</v>
      </c>
      <c r="D2783" s="5">
        <v>84000</v>
      </c>
      <c r="E2783" s="1">
        <v>0</v>
      </c>
      <c r="F2783" s="1">
        <v>570000</v>
      </c>
      <c r="G2783" s="1" t="s">
        <v>301</v>
      </c>
      <c r="H2783" s="1">
        <v>1</v>
      </c>
      <c r="I2783" s="2" t="s">
        <v>2747</v>
      </c>
    </row>
    <row r="2784" spans="1:9" x14ac:dyDescent="0.25">
      <c r="A2784" s="1" t="s">
        <v>403</v>
      </c>
      <c r="B2784" s="1" t="s">
        <v>2748</v>
      </c>
      <c r="C2784" s="3">
        <v>2022</v>
      </c>
      <c r="D2784" s="5">
        <v>3312</v>
      </c>
      <c r="E2784" s="1">
        <v>0</v>
      </c>
      <c r="F2784" s="1">
        <v>1750000</v>
      </c>
      <c r="G2784" s="1" t="s">
        <v>301</v>
      </c>
      <c r="H2784" s="1">
        <v>1</v>
      </c>
      <c r="I2784" s="2" t="s">
        <v>2749</v>
      </c>
    </row>
    <row r="2785" spans="1:9" x14ac:dyDescent="0.25">
      <c r="A2785" s="1" t="s">
        <v>30</v>
      </c>
      <c r="B2785" s="1" t="s">
        <v>1750</v>
      </c>
      <c r="C2785" s="3">
        <v>2018</v>
      </c>
      <c r="D2785" s="5">
        <v>47000</v>
      </c>
      <c r="E2785" s="1">
        <v>0</v>
      </c>
      <c r="F2785" s="1">
        <v>725000</v>
      </c>
      <c r="G2785" s="1" t="s">
        <v>301</v>
      </c>
      <c r="H2785" s="1">
        <v>1</v>
      </c>
      <c r="I2785" s="2" t="s">
        <v>2750</v>
      </c>
    </row>
    <row r="2786" spans="1:9" x14ac:dyDescent="0.25">
      <c r="A2786" s="1" t="s">
        <v>54</v>
      </c>
      <c r="B2786" s="1" t="s">
        <v>1262</v>
      </c>
      <c r="C2786" s="3">
        <v>2021</v>
      </c>
      <c r="D2786" s="5">
        <v>14326</v>
      </c>
      <c r="E2786" s="1">
        <v>0</v>
      </c>
      <c r="F2786" s="1">
        <v>1175000</v>
      </c>
      <c r="G2786" s="1" t="s">
        <v>301</v>
      </c>
      <c r="H2786" s="1">
        <v>1</v>
      </c>
      <c r="I2786" s="2" t="s">
        <v>2751</v>
      </c>
    </row>
    <row r="2787" spans="1:9" x14ac:dyDescent="0.25">
      <c r="A2787" s="1" t="s">
        <v>30</v>
      </c>
      <c r="B2787" s="1" t="s">
        <v>2752</v>
      </c>
      <c r="C2787" s="3">
        <v>2013</v>
      </c>
      <c r="D2787" s="5">
        <v>37573</v>
      </c>
      <c r="E2787" s="1">
        <v>0</v>
      </c>
      <c r="F2787" s="1">
        <v>409999.99999999994</v>
      </c>
      <c r="G2787" s="1" t="s">
        <v>301</v>
      </c>
      <c r="H2787" s="1">
        <v>1</v>
      </c>
      <c r="I2787" s="2" t="s">
        <v>2753</v>
      </c>
    </row>
    <row r="2788" spans="1:9" x14ac:dyDescent="0.25">
      <c r="A2788" s="1" t="s">
        <v>30</v>
      </c>
      <c r="B2788" s="1" t="s">
        <v>1006</v>
      </c>
      <c r="C2788" s="3">
        <v>2016</v>
      </c>
      <c r="D2788" s="5">
        <v>60436</v>
      </c>
      <c r="E2788" s="1">
        <v>1</v>
      </c>
      <c r="F2788" s="1">
        <v>459999.99999999988</v>
      </c>
      <c r="G2788" s="1" t="s">
        <v>301</v>
      </c>
      <c r="H2788" s="1">
        <v>2</v>
      </c>
      <c r="I2788" s="2" t="s">
        <v>2754</v>
      </c>
    </row>
    <row r="2789" spans="1:9" x14ac:dyDescent="0.25">
      <c r="A2789" s="1" t="s">
        <v>3</v>
      </c>
      <c r="B2789" s="1" t="s">
        <v>2755</v>
      </c>
      <c r="C2789" s="3">
        <v>2017</v>
      </c>
      <c r="D2789" s="5">
        <v>60573</v>
      </c>
      <c r="E2789" s="1">
        <v>0</v>
      </c>
      <c r="F2789" s="1">
        <v>650000</v>
      </c>
      <c r="G2789" s="1" t="s">
        <v>301</v>
      </c>
      <c r="H2789" s="1">
        <v>1</v>
      </c>
      <c r="I2789" s="2" t="s">
        <v>2756</v>
      </c>
    </row>
    <row r="2790" spans="1:9" x14ac:dyDescent="0.25">
      <c r="A2790" s="1" t="s">
        <v>196</v>
      </c>
      <c r="B2790" s="1" t="s">
        <v>1142</v>
      </c>
      <c r="C2790" s="3">
        <v>2018</v>
      </c>
      <c r="D2790" s="5">
        <v>38039</v>
      </c>
      <c r="E2790" s="1">
        <v>0</v>
      </c>
      <c r="F2790" s="1">
        <v>695000</v>
      </c>
      <c r="G2790" s="1" t="s">
        <v>301</v>
      </c>
      <c r="H2790" s="1">
        <v>1</v>
      </c>
      <c r="I2790" s="2" t="s">
        <v>2757</v>
      </c>
    </row>
    <row r="2791" spans="1:9" x14ac:dyDescent="0.25">
      <c r="A2791" s="1" t="s">
        <v>3244</v>
      </c>
      <c r="B2791" s="1" t="s">
        <v>2630</v>
      </c>
      <c r="C2791" s="3">
        <v>2017</v>
      </c>
      <c r="D2791" s="5">
        <v>39937</v>
      </c>
      <c r="E2791" s="1">
        <v>0</v>
      </c>
      <c r="F2791" s="1">
        <v>670000</v>
      </c>
      <c r="G2791" s="1" t="s">
        <v>301</v>
      </c>
      <c r="H2791" s="1">
        <v>1</v>
      </c>
      <c r="I2791" s="2" t="s">
        <v>2758</v>
      </c>
    </row>
    <row r="2792" spans="1:9" x14ac:dyDescent="0.25">
      <c r="A2792" s="1" t="s">
        <v>3</v>
      </c>
      <c r="B2792" s="1" t="s">
        <v>2759</v>
      </c>
      <c r="C2792" s="3">
        <v>2019</v>
      </c>
      <c r="D2792" s="5">
        <v>20479</v>
      </c>
      <c r="E2792" s="1">
        <v>0</v>
      </c>
      <c r="F2792" s="1">
        <v>740000</v>
      </c>
      <c r="G2792" s="1" t="s">
        <v>301</v>
      </c>
      <c r="H2792" s="1">
        <v>1</v>
      </c>
      <c r="I2792" s="2" t="s">
        <v>2760</v>
      </c>
    </row>
    <row r="2793" spans="1:9" x14ac:dyDescent="0.25">
      <c r="A2793" s="1" t="s">
        <v>3244</v>
      </c>
      <c r="B2793" s="1" t="s">
        <v>2761</v>
      </c>
      <c r="C2793" s="3">
        <v>2017</v>
      </c>
      <c r="D2793" s="5">
        <v>22457</v>
      </c>
      <c r="E2793" s="1">
        <v>1</v>
      </c>
      <c r="F2793" s="1">
        <v>465000.00000000012</v>
      </c>
      <c r="G2793" s="1" t="s">
        <v>301</v>
      </c>
      <c r="H2793" s="1">
        <v>1</v>
      </c>
      <c r="I2793" s="2" t="s">
        <v>2762</v>
      </c>
    </row>
    <row r="2794" spans="1:9" x14ac:dyDescent="0.25">
      <c r="A2794" s="1" t="s">
        <v>68</v>
      </c>
      <c r="B2794" s="1" t="s">
        <v>2763</v>
      </c>
      <c r="C2794" s="3">
        <v>2020</v>
      </c>
      <c r="D2794" s="5">
        <v>14464</v>
      </c>
      <c r="E2794" s="1">
        <v>0</v>
      </c>
      <c r="F2794" s="1">
        <v>470000</v>
      </c>
      <c r="G2794" s="1" t="s">
        <v>301</v>
      </c>
      <c r="H2794" s="1">
        <v>1</v>
      </c>
      <c r="I2794" s="2" t="s">
        <v>2764</v>
      </c>
    </row>
    <row r="2795" spans="1:9" x14ac:dyDescent="0.25">
      <c r="A2795" s="1" t="s">
        <v>30</v>
      </c>
      <c r="B2795" s="1" t="s">
        <v>854</v>
      </c>
      <c r="C2795" s="3">
        <v>2017</v>
      </c>
      <c r="D2795" s="5">
        <v>36676</v>
      </c>
      <c r="E2795" s="1">
        <v>0</v>
      </c>
      <c r="F2795" s="1">
        <v>1100000</v>
      </c>
      <c r="G2795" s="1" t="s">
        <v>301</v>
      </c>
      <c r="H2795" s="1">
        <v>1</v>
      </c>
      <c r="I2795" s="2" t="s">
        <v>2765</v>
      </c>
    </row>
    <row r="2796" spans="1:9" x14ac:dyDescent="0.25">
      <c r="A2796" s="1" t="s">
        <v>3244</v>
      </c>
      <c r="B2796" s="1" t="s">
        <v>2766</v>
      </c>
      <c r="C2796" s="3">
        <v>2016</v>
      </c>
      <c r="D2796" s="5">
        <v>51254</v>
      </c>
      <c r="E2796" s="1">
        <v>0</v>
      </c>
      <c r="F2796" s="1">
        <v>670000</v>
      </c>
      <c r="G2796" s="1" t="s">
        <v>301</v>
      </c>
      <c r="H2796" s="1">
        <v>1</v>
      </c>
      <c r="I2796" s="2" t="s">
        <v>2767</v>
      </c>
    </row>
    <row r="2797" spans="1:9" x14ac:dyDescent="0.25">
      <c r="A2797" s="1" t="s">
        <v>3244</v>
      </c>
      <c r="B2797" s="1" t="s">
        <v>828</v>
      </c>
      <c r="C2797" s="3">
        <v>2021</v>
      </c>
      <c r="D2797" s="5">
        <v>8636</v>
      </c>
      <c r="E2797" s="1">
        <v>0</v>
      </c>
      <c r="F2797" s="1">
        <v>620000</v>
      </c>
      <c r="G2797" s="1" t="s">
        <v>301</v>
      </c>
      <c r="H2797" s="1">
        <v>1</v>
      </c>
      <c r="I2797" s="2" t="s">
        <v>2768</v>
      </c>
    </row>
    <row r="2798" spans="1:9" x14ac:dyDescent="0.25">
      <c r="A2798" s="1" t="s">
        <v>3</v>
      </c>
      <c r="B2798" s="1" t="s">
        <v>364</v>
      </c>
      <c r="C2798" s="3">
        <v>2017</v>
      </c>
      <c r="D2798" s="5">
        <v>56522</v>
      </c>
      <c r="E2798" s="1">
        <v>0</v>
      </c>
      <c r="F2798" s="1">
        <v>825000</v>
      </c>
      <c r="G2798" s="1" t="s">
        <v>301</v>
      </c>
      <c r="H2798" s="1">
        <v>1</v>
      </c>
      <c r="I2798" s="2" t="s">
        <v>2769</v>
      </c>
    </row>
    <row r="2799" spans="1:9" x14ac:dyDescent="0.25">
      <c r="A2799" s="1" t="s">
        <v>244</v>
      </c>
      <c r="B2799" s="1" t="s">
        <v>2770</v>
      </c>
      <c r="C2799" s="3">
        <v>2020</v>
      </c>
      <c r="D2799" s="5">
        <v>67742</v>
      </c>
      <c r="E2799" s="1">
        <v>0</v>
      </c>
      <c r="F2799" s="1">
        <v>990000</v>
      </c>
      <c r="G2799" s="1" t="s">
        <v>301</v>
      </c>
      <c r="H2799" s="1">
        <v>1</v>
      </c>
      <c r="I2799" s="2" t="s">
        <v>2771</v>
      </c>
    </row>
    <row r="2800" spans="1:9" x14ac:dyDescent="0.25">
      <c r="A2800" s="1" t="s">
        <v>30</v>
      </c>
      <c r="B2800" s="1" t="s">
        <v>1750</v>
      </c>
      <c r="C2800" s="3">
        <v>2015</v>
      </c>
      <c r="D2800" s="5">
        <v>80951</v>
      </c>
      <c r="E2800" s="1">
        <v>1</v>
      </c>
      <c r="F2800" s="1">
        <v>580000</v>
      </c>
      <c r="G2800" s="1" t="s">
        <v>301</v>
      </c>
      <c r="H2800" s="1">
        <v>1</v>
      </c>
      <c r="I2800" s="2" t="s">
        <v>2772</v>
      </c>
    </row>
    <row r="2801" spans="1:9" x14ac:dyDescent="0.25">
      <c r="A2801" s="1" t="s">
        <v>73</v>
      </c>
      <c r="B2801" s="1" t="s">
        <v>2773</v>
      </c>
      <c r="C2801" s="3">
        <v>2015</v>
      </c>
      <c r="D2801" s="5">
        <v>52863</v>
      </c>
      <c r="E2801" s="1">
        <v>1</v>
      </c>
      <c r="F2801" s="1">
        <v>340000</v>
      </c>
      <c r="G2801" s="1" t="s">
        <v>301</v>
      </c>
      <c r="H2801" s="1">
        <v>1</v>
      </c>
      <c r="I2801" s="2" t="s">
        <v>2774</v>
      </c>
    </row>
    <row r="2802" spans="1:9" x14ac:dyDescent="0.25">
      <c r="A2802" s="1" t="s">
        <v>3244</v>
      </c>
      <c r="B2802" s="1" t="s">
        <v>376</v>
      </c>
      <c r="C2802" s="3">
        <v>2014</v>
      </c>
      <c r="D2802" s="5">
        <v>47863</v>
      </c>
      <c r="E2802" s="1">
        <v>0</v>
      </c>
      <c r="F2802" s="1">
        <v>370000</v>
      </c>
      <c r="G2802" s="1" t="s">
        <v>301</v>
      </c>
      <c r="H2802" s="1">
        <v>1</v>
      </c>
      <c r="I2802" s="2" t="s">
        <v>2775</v>
      </c>
    </row>
    <row r="2803" spans="1:9" x14ac:dyDescent="0.25">
      <c r="A2803" s="1" t="s">
        <v>3244</v>
      </c>
      <c r="B2803" s="1" t="s">
        <v>2305</v>
      </c>
      <c r="C2803" s="3">
        <v>2016</v>
      </c>
      <c r="D2803" s="5">
        <v>28225</v>
      </c>
      <c r="E2803" s="1">
        <v>0</v>
      </c>
      <c r="F2803" s="1">
        <v>615000</v>
      </c>
      <c r="G2803" s="1" t="s">
        <v>301</v>
      </c>
      <c r="H2803" s="1">
        <v>2</v>
      </c>
      <c r="I2803" s="2" t="s">
        <v>2776</v>
      </c>
    </row>
    <row r="2804" spans="1:9" x14ac:dyDescent="0.25">
      <c r="A2804" s="1" t="s">
        <v>30</v>
      </c>
      <c r="B2804" s="1" t="s">
        <v>2456</v>
      </c>
      <c r="C2804" s="3">
        <v>2016</v>
      </c>
      <c r="D2804" s="5">
        <v>83534</v>
      </c>
      <c r="E2804" s="1">
        <v>0</v>
      </c>
      <c r="F2804" s="1">
        <v>580000</v>
      </c>
      <c r="G2804" s="1" t="s">
        <v>301</v>
      </c>
      <c r="H2804" s="1">
        <v>1</v>
      </c>
      <c r="I2804" s="2" t="s">
        <v>2777</v>
      </c>
    </row>
    <row r="2805" spans="1:9" x14ac:dyDescent="0.25">
      <c r="A2805" s="1" t="s">
        <v>21</v>
      </c>
      <c r="B2805" s="1" t="s">
        <v>432</v>
      </c>
      <c r="C2805" s="3">
        <v>2021</v>
      </c>
      <c r="D2805" s="5">
        <v>13882</v>
      </c>
      <c r="E2805" s="1">
        <v>0</v>
      </c>
      <c r="F2805" s="1">
        <v>795000</v>
      </c>
      <c r="G2805" s="1" t="s">
        <v>301</v>
      </c>
      <c r="H2805" s="1">
        <v>1</v>
      </c>
      <c r="I2805" s="2" t="s">
        <v>2778</v>
      </c>
    </row>
    <row r="2806" spans="1:9" x14ac:dyDescent="0.25">
      <c r="A2806" s="1" t="s">
        <v>3244</v>
      </c>
      <c r="B2806" s="1" t="s">
        <v>1364</v>
      </c>
      <c r="C2806" s="3">
        <v>2018</v>
      </c>
      <c r="D2806" s="5">
        <v>32309</v>
      </c>
      <c r="E2806" s="1">
        <v>0</v>
      </c>
      <c r="F2806" s="1">
        <v>790000</v>
      </c>
      <c r="G2806" s="1" t="s">
        <v>301</v>
      </c>
      <c r="H2806" s="1">
        <v>1</v>
      </c>
      <c r="I2806" s="2" t="s">
        <v>2779</v>
      </c>
    </row>
    <row r="2807" spans="1:9" x14ac:dyDescent="0.25">
      <c r="A2807" s="1" t="s">
        <v>3244</v>
      </c>
      <c r="B2807" s="1" t="s">
        <v>1012</v>
      </c>
      <c r="C2807" s="3">
        <v>2020</v>
      </c>
      <c r="D2807" s="5">
        <v>46367</v>
      </c>
      <c r="E2807" s="1">
        <v>0</v>
      </c>
      <c r="F2807" s="1">
        <v>540000</v>
      </c>
      <c r="G2807" s="1" t="s">
        <v>301</v>
      </c>
      <c r="H2807" s="1">
        <v>2</v>
      </c>
      <c r="I2807" s="2" t="s">
        <v>2780</v>
      </c>
    </row>
    <row r="2808" spans="1:9" x14ac:dyDescent="0.25">
      <c r="A2808" s="1" t="s">
        <v>3244</v>
      </c>
      <c r="B2808" s="1" t="s">
        <v>2741</v>
      </c>
      <c r="C2808" s="3">
        <v>2020</v>
      </c>
      <c r="D2808" s="5">
        <v>34832</v>
      </c>
      <c r="E2808" s="1">
        <v>1</v>
      </c>
      <c r="F2808" s="1">
        <v>975000</v>
      </c>
      <c r="G2808" s="1" t="s">
        <v>301</v>
      </c>
      <c r="H2808" s="1">
        <v>1</v>
      </c>
      <c r="I2808" s="2" t="s">
        <v>2781</v>
      </c>
    </row>
    <row r="2809" spans="1:9" x14ac:dyDescent="0.25">
      <c r="A2809" s="1" t="s">
        <v>3244</v>
      </c>
      <c r="B2809" s="1" t="s">
        <v>1903</v>
      </c>
      <c r="C2809" s="3">
        <v>2019</v>
      </c>
      <c r="D2809" s="5">
        <v>93580</v>
      </c>
      <c r="E2809" s="1">
        <v>1</v>
      </c>
      <c r="F2809" s="1">
        <v>930000.00000000023</v>
      </c>
      <c r="G2809" s="1" t="s">
        <v>301</v>
      </c>
      <c r="H2809" s="1">
        <v>1</v>
      </c>
      <c r="I2809" s="2" t="s">
        <v>2782</v>
      </c>
    </row>
    <row r="2810" spans="1:9" x14ac:dyDescent="0.25">
      <c r="A2810" s="1" t="s">
        <v>30</v>
      </c>
      <c r="B2810" s="1" t="s">
        <v>2744</v>
      </c>
      <c r="C2810" s="3">
        <v>2019</v>
      </c>
      <c r="D2810" s="5">
        <v>64449</v>
      </c>
      <c r="E2810" s="1">
        <v>0</v>
      </c>
      <c r="F2810" s="1">
        <v>565000</v>
      </c>
      <c r="G2810" s="1" t="s">
        <v>301</v>
      </c>
      <c r="H2810" s="1">
        <v>1</v>
      </c>
      <c r="I2810" s="2" t="s">
        <v>2783</v>
      </c>
    </row>
    <row r="2811" spans="1:9" x14ac:dyDescent="0.25">
      <c r="A2811" s="1" t="s">
        <v>30</v>
      </c>
      <c r="B2811" s="1" t="s">
        <v>1750</v>
      </c>
      <c r="C2811" s="3">
        <v>2015</v>
      </c>
      <c r="D2811" s="5">
        <v>54313</v>
      </c>
      <c r="E2811" s="1">
        <v>0</v>
      </c>
      <c r="F2811" s="1">
        <v>625000</v>
      </c>
      <c r="G2811" s="1" t="s">
        <v>301</v>
      </c>
      <c r="H2811" s="1">
        <v>1</v>
      </c>
      <c r="I2811" s="2" t="s">
        <v>2784</v>
      </c>
    </row>
    <row r="2812" spans="1:9" x14ac:dyDescent="0.25">
      <c r="A2812" s="1" t="s">
        <v>3244</v>
      </c>
      <c r="B2812" s="1" t="s">
        <v>2738</v>
      </c>
      <c r="C2812" s="3">
        <v>2017</v>
      </c>
      <c r="D2812" s="5">
        <v>89923</v>
      </c>
      <c r="E2812" s="1">
        <v>0</v>
      </c>
      <c r="F2812" s="1">
        <v>590000</v>
      </c>
      <c r="G2812" s="1" t="s">
        <v>301</v>
      </c>
      <c r="H2812" s="1">
        <v>1</v>
      </c>
      <c r="I2812" s="2" t="s">
        <v>2785</v>
      </c>
    </row>
    <row r="2813" spans="1:9" x14ac:dyDescent="0.25">
      <c r="A2813" s="1" t="s">
        <v>3</v>
      </c>
      <c r="B2813" s="1" t="s">
        <v>389</v>
      </c>
      <c r="C2813" s="3">
        <v>2014</v>
      </c>
      <c r="D2813" s="5">
        <v>65502</v>
      </c>
      <c r="E2813" s="1">
        <v>0</v>
      </c>
      <c r="F2813" s="1">
        <v>350000</v>
      </c>
      <c r="G2813" s="1" t="s">
        <v>301</v>
      </c>
      <c r="H2813" s="1">
        <v>1</v>
      </c>
      <c r="I2813" s="2" t="s">
        <v>2786</v>
      </c>
    </row>
    <row r="2814" spans="1:9" x14ac:dyDescent="0.25">
      <c r="A2814" s="1" t="s">
        <v>3244</v>
      </c>
      <c r="B2814" s="1" t="s">
        <v>1424</v>
      </c>
      <c r="C2814" s="3">
        <v>2021</v>
      </c>
      <c r="D2814" s="5">
        <v>11909</v>
      </c>
      <c r="E2814" s="1">
        <v>1</v>
      </c>
      <c r="F2814" s="1">
        <v>800000</v>
      </c>
      <c r="G2814" s="1" t="s">
        <v>301</v>
      </c>
      <c r="H2814" s="1">
        <v>1</v>
      </c>
      <c r="I2814" s="2" t="s">
        <v>2787</v>
      </c>
    </row>
    <row r="2815" spans="1:9" x14ac:dyDescent="0.25">
      <c r="A2815" s="1" t="s">
        <v>3244</v>
      </c>
      <c r="B2815" s="1" t="s">
        <v>2788</v>
      </c>
      <c r="C2815" s="3">
        <v>2021</v>
      </c>
      <c r="D2815" s="5">
        <v>8320</v>
      </c>
      <c r="E2815" s="1">
        <v>1</v>
      </c>
      <c r="F2815" s="1">
        <v>840000</v>
      </c>
      <c r="G2815" s="1" t="s">
        <v>301</v>
      </c>
      <c r="H2815" s="1">
        <v>1</v>
      </c>
      <c r="I2815" s="2" t="s">
        <v>2789</v>
      </c>
    </row>
    <row r="2816" spans="1:9" x14ac:dyDescent="0.25">
      <c r="A2816" s="1" t="s">
        <v>30</v>
      </c>
      <c r="B2816" s="1" t="s">
        <v>2790</v>
      </c>
      <c r="C2816" s="3">
        <v>2017</v>
      </c>
      <c r="D2816" s="5">
        <v>16592</v>
      </c>
      <c r="E2816" s="1">
        <v>1</v>
      </c>
      <c r="F2816" s="1">
        <v>665000</v>
      </c>
      <c r="G2816" s="1" t="s">
        <v>301</v>
      </c>
      <c r="H2816" s="1">
        <v>1</v>
      </c>
      <c r="I2816" s="2" t="s">
        <v>2791</v>
      </c>
    </row>
    <row r="2817" spans="1:9" x14ac:dyDescent="0.25">
      <c r="A2817" s="1" t="s">
        <v>30</v>
      </c>
      <c r="B2817" s="1" t="s">
        <v>2792</v>
      </c>
      <c r="C2817" s="3">
        <v>2017</v>
      </c>
      <c r="D2817" s="5">
        <v>27432</v>
      </c>
      <c r="E2817" s="1">
        <v>0</v>
      </c>
      <c r="F2817" s="1">
        <v>330000</v>
      </c>
      <c r="G2817" s="1" t="s">
        <v>301</v>
      </c>
      <c r="H2817" s="1">
        <v>1</v>
      </c>
      <c r="I2817" s="2" t="s">
        <v>2793</v>
      </c>
    </row>
    <row r="2818" spans="1:9" x14ac:dyDescent="0.25">
      <c r="A2818" s="1" t="s">
        <v>30</v>
      </c>
      <c r="B2818" s="1" t="s">
        <v>2794</v>
      </c>
      <c r="C2818" s="3">
        <v>2017</v>
      </c>
      <c r="D2818" s="5">
        <v>98648</v>
      </c>
      <c r="E2818" s="1">
        <v>1</v>
      </c>
      <c r="F2818" s="1">
        <v>1375000</v>
      </c>
      <c r="G2818" s="1" t="s">
        <v>301</v>
      </c>
      <c r="H2818" s="1">
        <v>1</v>
      </c>
      <c r="I2818" s="2" t="s">
        <v>2795</v>
      </c>
    </row>
    <row r="2819" spans="1:9" x14ac:dyDescent="0.25">
      <c r="A2819" s="1" t="s">
        <v>3</v>
      </c>
      <c r="B2819" s="1" t="s">
        <v>1833</v>
      </c>
      <c r="C2819" s="3">
        <v>2017</v>
      </c>
      <c r="D2819" s="5">
        <v>82000</v>
      </c>
      <c r="E2819" s="1">
        <v>1</v>
      </c>
      <c r="F2819" s="1">
        <v>875000</v>
      </c>
      <c r="G2819" s="1" t="s">
        <v>301</v>
      </c>
      <c r="H2819" s="1">
        <v>1</v>
      </c>
      <c r="I2819" s="2" t="s">
        <v>2796</v>
      </c>
    </row>
    <row r="2820" spans="1:9" x14ac:dyDescent="0.25">
      <c r="A2820" s="1" t="s">
        <v>3244</v>
      </c>
      <c r="B2820" s="1" t="s">
        <v>2715</v>
      </c>
      <c r="C2820" s="3">
        <v>2014</v>
      </c>
      <c r="D2820" s="5">
        <v>82965</v>
      </c>
      <c r="E2820" s="1">
        <v>0</v>
      </c>
      <c r="F2820" s="1">
        <v>515000.00000000012</v>
      </c>
      <c r="G2820" s="1" t="s">
        <v>301</v>
      </c>
      <c r="H2820" s="1">
        <v>1</v>
      </c>
      <c r="I2820" s="2" t="s">
        <v>2797</v>
      </c>
    </row>
    <row r="2821" spans="1:9" x14ac:dyDescent="0.25">
      <c r="A2821" s="1" t="s">
        <v>30</v>
      </c>
      <c r="B2821" s="1" t="s">
        <v>778</v>
      </c>
      <c r="C2821" s="3">
        <v>2018</v>
      </c>
      <c r="D2821" s="5">
        <v>42750</v>
      </c>
      <c r="E2821" s="1">
        <v>1</v>
      </c>
      <c r="F2821" s="1">
        <v>810000</v>
      </c>
      <c r="G2821" s="1" t="s">
        <v>301</v>
      </c>
      <c r="H2821" s="1">
        <v>2</v>
      </c>
      <c r="I2821" s="2" t="s">
        <v>2798</v>
      </c>
    </row>
    <row r="2822" spans="1:9" x14ac:dyDescent="0.25">
      <c r="A2822" s="1" t="s">
        <v>3244</v>
      </c>
      <c r="B2822" s="1" t="s">
        <v>2630</v>
      </c>
      <c r="C2822" s="3">
        <v>2018</v>
      </c>
      <c r="D2822" s="5">
        <v>37535</v>
      </c>
      <c r="E2822" s="1">
        <v>0</v>
      </c>
      <c r="F2822" s="1">
        <v>755000</v>
      </c>
      <c r="G2822" s="1" t="s">
        <v>301</v>
      </c>
      <c r="H2822" s="1">
        <v>1</v>
      </c>
      <c r="I2822" s="2" t="s">
        <v>2799</v>
      </c>
    </row>
    <row r="2823" spans="1:9" x14ac:dyDescent="0.25">
      <c r="A2823" s="1" t="s">
        <v>65</v>
      </c>
      <c r="B2823" s="1" t="s">
        <v>2800</v>
      </c>
      <c r="C2823" s="3">
        <v>2021</v>
      </c>
      <c r="D2823" s="5">
        <v>7000</v>
      </c>
      <c r="E2823" s="1">
        <v>1</v>
      </c>
      <c r="F2823" s="1">
        <v>1995000</v>
      </c>
      <c r="G2823" s="1" t="s">
        <v>301</v>
      </c>
      <c r="H2823" s="1">
        <v>1</v>
      </c>
      <c r="I2823" s="2" t="s">
        <v>2801</v>
      </c>
    </row>
    <row r="2824" spans="1:9" x14ac:dyDescent="0.25">
      <c r="A2824" s="1" t="s">
        <v>39</v>
      </c>
      <c r="B2824" s="1" t="s">
        <v>2802</v>
      </c>
      <c r="C2824" s="3">
        <v>2017</v>
      </c>
      <c r="D2824" s="5">
        <v>8000</v>
      </c>
      <c r="E2824" s="1">
        <v>1</v>
      </c>
      <c r="F2824" s="1">
        <v>4550000</v>
      </c>
      <c r="G2824" s="1" t="s">
        <v>301</v>
      </c>
      <c r="H2824" s="1">
        <v>1</v>
      </c>
      <c r="I2824" s="2" t="s">
        <v>2803</v>
      </c>
    </row>
    <row r="2825" spans="1:9" x14ac:dyDescent="0.25">
      <c r="A2825" s="1" t="s">
        <v>21</v>
      </c>
      <c r="B2825" s="1" t="s">
        <v>1181</v>
      </c>
      <c r="C2825" s="3">
        <v>2010</v>
      </c>
      <c r="D2825" s="5">
        <v>38000</v>
      </c>
      <c r="E2825" s="1">
        <v>0</v>
      </c>
      <c r="F2825" s="1">
        <v>650000</v>
      </c>
      <c r="G2825" s="1" t="s">
        <v>301</v>
      </c>
      <c r="H2825" s="1">
        <v>1</v>
      </c>
      <c r="I2825" s="2" t="s">
        <v>2804</v>
      </c>
    </row>
    <row r="2826" spans="1:9" x14ac:dyDescent="0.25">
      <c r="A2826" s="1" t="s">
        <v>30</v>
      </c>
      <c r="B2826" s="1" t="s">
        <v>2805</v>
      </c>
      <c r="C2826" s="3">
        <v>2014</v>
      </c>
      <c r="D2826" s="5">
        <v>25000</v>
      </c>
      <c r="E2826" s="1">
        <v>0</v>
      </c>
      <c r="F2826" s="1">
        <v>685000</v>
      </c>
      <c r="G2826" s="1" t="s">
        <v>301</v>
      </c>
      <c r="H2826" s="1">
        <v>1</v>
      </c>
      <c r="I2826" s="2" t="s">
        <v>2806</v>
      </c>
    </row>
    <row r="2827" spans="1:9" x14ac:dyDescent="0.25">
      <c r="A2827" s="1" t="s">
        <v>403</v>
      </c>
      <c r="B2827" s="1" t="s">
        <v>2807</v>
      </c>
      <c r="C2827" s="3">
        <v>2017</v>
      </c>
      <c r="D2827" s="5">
        <v>10000</v>
      </c>
      <c r="E2827" s="1">
        <v>1</v>
      </c>
      <c r="F2827" s="1">
        <v>1595000</v>
      </c>
      <c r="G2827" s="1" t="s">
        <v>301</v>
      </c>
      <c r="H2827" s="1">
        <v>1</v>
      </c>
      <c r="I2827" s="2" t="s">
        <v>2808</v>
      </c>
    </row>
    <row r="2828" spans="1:9" x14ac:dyDescent="0.25">
      <c r="A2828" s="1" t="s">
        <v>30</v>
      </c>
      <c r="B2828" s="1" t="s">
        <v>2809</v>
      </c>
      <c r="C2828" s="3">
        <v>2013</v>
      </c>
      <c r="D2828" s="5">
        <v>17000</v>
      </c>
      <c r="E2828" s="1">
        <v>1</v>
      </c>
      <c r="F2828" s="1">
        <v>645000</v>
      </c>
      <c r="G2828" s="1" t="s">
        <v>301</v>
      </c>
      <c r="H2828" s="1">
        <v>1</v>
      </c>
      <c r="I2828" s="2" t="s">
        <v>2810</v>
      </c>
    </row>
    <row r="2829" spans="1:9" x14ac:dyDescent="0.25">
      <c r="A2829" s="1" t="s">
        <v>403</v>
      </c>
      <c r="B2829" s="1" t="s">
        <v>1336</v>
      </c>
      <c r="C2829" s="3">
        <v>2017</v>
      </c>
      <c r="D2829" s="5">
        <v>36000</v>
      </c>
      <c r="E2829" s="1">
        <v>1</v>
      </c>
      <c r="F2829" s="1">
        <v>1285000</v>
      </c>
      <c r="G2829" s="1" t="s">
        <v>301</v>
      </c>
      <c r="H2829" s="1">
        <v>1</v>
      </c>
      <c r="I2829" s="2" t="s">
        <v>2811</v>
      </c>
    </row>
    <row r="2830" spans="1:9" x14ac:dyDescent="0.25">
      <c r="A2830" s="1" t="s">
        <v>2146</v>
      </c>
      <c r="B2830" s="1" t="s">
        <v>2812</v>
      </c>
      <c r="C2830" s="3">
        <v>2015</v>
      </c>
      <c r="D2830" s="5">
        <v>22800</v>
      </c>
      <c r="E2830" s="1">
        <v>1</v>
      </c>
      <c r="F2830" s="1">
        <f>2.45*10000000</f>
        <v>24500000</v>
      </c>
      <c r="G2830" s="1" t="s">
        <v>301</v>
      </c>
      <c r="H2830" s="1">
        <v>1</v>
      </c>
      <c r="I2830" s="2" t="s">
        <v>2813</v>
      </c>
    </row>
    <row r="2831" spans="1:9" x14ac:dyDescent="0.25">
      <c r="A2831" s="1" t="s">
        <v>412</v>
      </c>
      <c r="B2831" s="1" t="s">
        <v>709</v>
      </c>
      <c r="C2831" s="3">
        <v>2015</v>
      </c>
      <c r="D2831" s="5">
        <v>68000</v>
      </c>
      <c r="E2831" s="1">
        <v>1</v>
      </c>
      <c r="F2831" s="1">
        <v>3200000</v>
      </c>
      <c r="G2831" s="1" t="s">
        <v>301</v>
      </c>
      <c r="H2831" s="1">
        <v>1</v>
      </c>
      <c r="I2831" s="2" t="s">
        <v>2814</v>
      </c>
    </row>
    <row r="2832" spans="1:9" x14ac:dyDescent="0.25">
      <c r="A2832" s="1" t="s">
        <v>39</v>
      </c>
      <c r="B2832" s="1" t="s">
        <v>2802</v>
      </c>
      <c r="C2832" s="3">
        <v>2017</v>
      </c>
      <c r="D2832" s="5">
        <v>8000</v>
      </c>
      <c r="E2832" s="1">
        <v>1</v>
      </c>
      <c r="F2832" s="1">
        <v>4550000</v>
      </c>
      <c r="G2832" s="1" t="s">
        <v>301</v>
      </c>
      <c r="H2832" s="1">
        <v>1</v>
      </c>
      <c r="I2832" s="2" t="s">
        <v>2815</v>
      </c>
    </row>
    <row r="2833" spans="1:9" x14ac:dyDescent="0.25">
      <c r="A2833" s="1" t="s">
        <v>21</v>
      </c>
      <c r="B2833" s="1" t="s">
        <v>1181</v>
      </c>
      <c r="C2833" s="3">
        <v>2010</v>
      </c>
      <c r="D2833" s="5">
        <v>38000</v>
      </c>
      <c r="E2833" s="1">
        <v>0</v>
      </c>
      <c r="F2833" s="1">
        <v>650000</v>
      </c>
      <c r="G2833" s="1" t="s">
        <v>301</v>
      </c>
      <c r="H2833" s="1">
        <v>1</v>
      </c>
      <c r="I2833" s="2" t="s">
        <v>2816</v>
      </c>
    </row>
    <row r="2834" spans="1:9" x14ac:dyDescent="0.25">
      <c r="A2834" s="1" t="s">
        <v>3343</v>
      </c>
      <c r="B2834" s="1" t="s">
        <v>1953</v>
      </c>
      <c r="C2834" s="3">
        <v>2012</v>
      </c>
      <c r="D2834" s="5">
        <v>44000</v>
      </c>
      <c r="E2834" s="1">
        <v>0</v>
      </c>
      <c r="F2834" s="1">
        <v>1650000</v>
      </c>
      <c r="G2834" s="1" t="s">
        <v>301</v>
      </c>
      <c r="H2834" s="1">
        <v>3</v>
      </c>
      <c r="I2834" s="2" t="s">
        <v>2817</v>
      </c>
    </row>
    <row r="2835" spans="1:9" x14ac:dyDescent="0.25">
      <c r="A2835" s="1" t="s">
        <v>3</v>
      </c>
      <c r="B2835" s="1" t="s">
        <v>416</v>
      </c>
      <c r="C2835" s="3">
        <v>2016</v>
      </c>
      <c r="D2835" s="5">
        <v>43721</v>
      </c>
      <c r="E2835" s="1">
        <v>0</v>
      </c>
      <c r="F2835" s="1">
        <v>815000</v>
      </c>
      <c r="G2835" s="1" t="s">
        <v>301</v>
      </c>
      <c r="H2835" s="1">
        <v>1</v>
      </c>
      <c r="I2835" s="2" t="s">
        <v>2818</v>
      </c>
    </row>
    <row r="2836" spans="1:9" x14ac:dyDescent="0.25">
      <c r="A2836" s="1" t="s">
        <v>2146</v>
      </c>
      <c r="B2836" s="1" t="s">
        <v>2812</v>
      </c>
      <c r="C2836" s="3">
        <v>2015</v>
      </c>
      <c r="D2836" s="5">
        <v>22800</v>
      </c>
      <c r="E2836" s="1">
        <v>1</v>
      </c>
      <c r="F2836" s="1">
        <f>2.45*10000000</f>
        <v>24500000</v>
      </c>
      <c r="G2836" s="1" t="s">
        <v>301</v>
      </c>
      <c r="H2836" s="1">
        <v>1</v>
      </c>
      <c r="I2836" s="2" t="s">
        <v>2819</v>
      </c>
    </row>
    <row r="2837" spans="1:9" x14ac:dyDescent="0.25">
      <c r="A2837" s="1" t="s">
        <v>3244</v>
      </c>
      <c r="B2837" s="1" t="s">
        <v>2305</v>
      </c>
      <c r="C2837" s="3">
        <v>2016</v>
      </c>
      <c r="D2837" s="5">
        <v>75393</v>
      </c>
      <c r="E2837" s="1">
        <v>1</v>
      </c>
      <c r="F2837" s="1">
        <v>615000</v>
      </c>
      <c r="G2837" s="1" t="s">
        <v>301</v>
      </c>
      <c r="H2837" s="1">
        <v>1</v>
      </c>
      <c r="I2837" s="2" t="s">
        <v>2820</v>
      </c>
    </row>
    <row r="2838" spans="1:9" x14ac:dyDescent="0.25">
      <c r="A2838" s="1" t="s">
        <v>73</v>
      </c>
      <c r="B2838" s="1" t="s">
        <v>2821</v>
      </c>
      <c r="C2838" s="3">
        <v>2013</v>
      </c>
      <c r="D2838" s="5">
        <v>33000</v>
      </c>
      <c r="E2838" s="1">
        <v>1</v>
      </c>
      <c r="F2838" s="1">
        <v>550000</v>
      </c>
      <c r="G2838" s="1" t="s">
        <v>301</v>
      </c>
      <c r="H2838" s="1">
        <v>1</v>
      </c>
      <c r="I2838" s="2" t="s">
        <v>2822</v>
      </c>
    </row>
    <row r="2839" spans="1:9" x14ac:dyDescent="0.25">
      <c r="A2839" s="1" t="s">
        <v>30</v>
      </c>
      <c r="B2839" s="1" t="s">
        <v>2823</v>
      </c>
      <c r="C2839" s="3">
        <v>2019</v>
      </c>
      <c r="D2839" s="5">
        <v>49577</v>
      </c>
      <c r="E2839" s="1">
        <v>1</v>
      </c>
      <c r="F2839" s="1">
        <v>1120000</v>
      </c>
      <c r="G2839" s="1" t="s">
        <v>301</v>
      </c>
      <c r="H2839" s="1">
        <v>1</v>
      </c>
      <c r="I2839" s="2" t="s">
        <v>2824</v>
      </c>
    </row>
    <row r="2840" spans="1:9" x14ac:dyDescent="0.25">
      <c r="A2840" s="1" t="s">
        <v>156</v>
      </c>
      <c r="B2840" s="1" t="s">
        <v>531</v>
      </c>
      <c r="C2840" s="3">
        <v>2019</v>
      </c>
      <c r="D2840" s="5">
        <v>53000</v>
      </c>
      <c r="E2840" s="1">
        <v>0</v>
      </c>
      <c r="F2840" s="1">
        <v>3990000</v>
      </c>
      <c r="G2840" s="1" t="s">
        <v>301</v>
      </c>
      <c r="H2840" s="1">
        <v>1</v>
      </c>
      <c r="I2840" s="2" t="s">
        <v>2825</v>
      </c>
    </row>
    <row r="2841" spans="1:9" x14ac:dyDescent="0.25">
      <c r="A2841" s="1" t="s">
        <v>3343</v>
      </c>
      <c r="B2841" s="1" t="s">
        <v>2826</v>
      </c>
      <c r="C2841" s="3">
        <v>2017</v>
      </c>
      <c r="D2841" s="5">
        <v>43000</v>
      </c>
      <c r="E2841" s="1">
        <v>0</v>
      </c>
      <c r="F2841" s="1">
        <f>1.21*10000000</f>
        <v>12100000</v>
      </c>
      <c r="G2841" s="1" t="s">
        <v>301</v>
      </c>
      <c r="H2841" s="1">
        <v>3</v>
      </c>
      <c r="I2841" s="2" t="s">
        <v>2827</v>
      </c>
    </row>
    <row r="2842" spans="1:9" x14ac:dyDescent="0.25">
      <c r="A2842" s="1" t="s">
        <v>3343</v>
      </c>
      <c r="B2842" s="1" t="s">
        <v>2299</v>
      </c>
      <c r="C2842" s="3">
        <v>2017</v>
      </c>
      <c r="D2842" s="5">
        <v>57000</v>
      </c>
      <c r="E2842" s="1">
        <v>1</v>
      </c>
      <c r="F2842" s="1">
        <v>6000000</v>
      </c>
      <c r="G2842" s="1" t="s">
        <v>301</v>
      </c>
      <c r="H2842" s="1">
        <v>1</v>
      </c>
      <c r="I2842" s="2" t="s">
        <v>2828</v>
      </c>
    </row>
    <row r="2843" spans="1:9" x14ac:dyDescent="0.25">
      <c r="A2843" s="1" t="s">
        <v>3244</v>
      </c>
      <c r="B2843" s="1" t="s">
        <v>2528</v>
      </c>
      <c r="C2843" s="3">
        <v>2016</v>
      </c>
      <c r="D2843" s="5">
        <v>65378</v>
      </c>
      <c r="E2843" s="1">
        <v>0</v>
      </c>
      <c r="F2843" s="1">
        <v>415000.00000000006</v>
      </c>
      <c r="G2843" s="1" t="s">
        <v>301</v>
      </c>
      <c r="H2843" s="1">
        <v>1</v>
      </c>
      <c r="I2843" s="2" t="s">
        <v>2829</v>
      </c>
    </row>
    <row r="2844" spans="1:9" x14ac:dyDescent="0.25">
      <c r="A2844" s="1" t="s">
        <v>3</v>
      </c>
      <c r="B2844" s="1" t="s">
        <v>858</v>
      </c>
      <c r="C2844" s="3">
        <v>2011</v>
      </c>
      <c r="D2844" s="5">
        <v>119000</v>
      </c>
      <c r="E2844" s="1">
        <v>0</v>
      </c>
      <c r="F2844" s="1">
        <v>385000</v>
      </c>
      <c r="G2844" s="1" t="s">
        <v>301</v>
      </c>
      <c r="H2844" s="1">
        <v>1</v>
      </c>
      <c r="I2844" s="2" t="s">
        <v>2830</v>
      </c>
    </row>
    <row r="2845" spans="1:9" x14ac:dyDescent="0.25">
      <c r="A2845" s="1" t="s">
        <v>3343</v>
      </c>
      <c r="B2845" s="1" t="s">
        <v>478</v>
      </c>
      <c r="C2845" s="3">
        <v>2021</v>
      </c>
      <c r="D2845" s="5">
        <v>20500</v>
      </c>
      <c r="E2845" s="1">
        <v>2</v>
      </c>
      <c r="F2845" s="1">
        <v>7400000</v>
      </c>
      <c r="G2845" s="1" t="s">
        <v>301</v>
      </c>
      <c r="H2845" s="1">
        <v>1</v>
      </c>
      <c r="I2845" s="2" t="s">
        <v>2831</v>
      </c>
    </row>
    <row r="2846" spans="1:9" x14ac:dyDescent="0.25">
      <c r="A2846" s="1" t="s">
        <v>3319</v>
      </c>
      <c r="B2846" s="1" t="s">
        <v>1329</v>
      </c>
      <c r="C2846" s="3">
        <v>2016</v>
      </c>
      <c r="D2846" s="5">
        <v>78000</v>
      </c>
      <c r="E2846" s="1">
        <v>0</v>
      </c>
      <c r="F2846" s="1">
        <v>3500000</v>
      </c>
      <c r="G2846" s="1" t="s">
        <v>301</v>
      </c>
      <c r="H2846" s="1">
        <v>1</v>
      </c>
      <c r="I2846" s="2" t="s">
        <v>2832</v>
      </c>
    </row>
    <row r="2847" spans="1:9" x14ac:dyDescent="0.25">
      <c r="A2847" s="1" t="s">
        <v>3343</v>
      </c>
      <c r="B2847" s="1" t="s">
        <v>577</v>
      </c>
      <c r="C2847" s="3">
        <v>2020</v>
      </c>
      <c r="D2847" s="5">
        <v>14000</v>
      </c>
      <c r="E2847" s="1">
        <v>4</v>
      </c>
      <c r="F2847" s="1">
        <v>8800000</v>
      </c>
      <c r="G2847" s="1" t="s">
        <v>301</v>
      </c>
      <c r="H2847" s="1">
        <v>1</v>
      </c>
      <c r="I2847" s="2" t="s">
        <v>2833</v>
      </c>
    </row>
    <row r="2848" spans="1:9" x14ac:dyDescent="0.25">
      <c r="A2848" s="1" t="s">
        <v>42</v>
      </c>
      <c r="B2848" s="1" t="s">
        <v>540</v>
      </c>
      <c r="C2848" s="3">
        <v>2022</v>
      </c>
      <c r="D2848" s="5">
        <v>3000</v>
      </c>
      <c r="E2848" s="1">
        <v>0</v>
      </c>
      <c r="F2848" s="1">
        <v>9800000</v>
      </c>
      <c r="G2848" s="1" t="s">
        <v>301</v>
      </c>
      <c r="H2848" s="1">
        <v>1</v>
      </c>
      <c r="I2848" s="2" t="s">
        <v>2834</v>
      </c>
    </row>
    <row r="2849" spans="1:9" x14ac:dyDescent="0.25">
      <c r="A2849" s="1" t="s">
        <v>3343</v>
      </c>
      <c r="B2849" s="1" t="s">
        <v>2835</v>
      </c>
      <c r="C2849" s="3">
        <v>2020</v>
      </c>
      <c r="D2849" s="5">
        <v>23400</v>
      </c>
      <c r="E2849" s="1">
        <v>0</v>
      </c>
      <c r="F2849" s="1">
        <v>5200000</v>
      </c>
      <c r="G2849" s="1" t="s">
        <v>301</v>
      </c>
      <c r="H2849" s="1">
        <v>1</v>
      </c>
      <c r="I2849" s="2" t="s">
        <v>2836</v>
      </c>
    </row>
    <row r="2850" spans="1:9" x14ac:dyDescent="0.25">
      <c r="A2850" s="1" t="s">
        <v>39</v>
      </c>
      <c r="B2850" s="1" t="s">
        <v>428</v>
      </c>
      <c r="C2850" s="3">
        <v>2020</v>
      </c>
      <c r="D2850" s="5">
        <v>14000</v>
      </c>
      <c r="E2850" s="1">
        <v>2</v>
      </c>
      <c r="F2850" s="1">
        <v>5900000</v>
      </c>
      <c r="G2850" s="1" t="s">
        <v>301</v>
      </c>
      <c r="H2850" s="1">
        <v>1</v>
      </c>
      <c r="I2850" s="2" t="s">
        <v>2837</v>
      </c>
    </row>
    <row r="2851" spans="1:9" x14ac:dyDescent="0.25">
      <c r="A2851" s="1" t="s">
        <v>403</v>
      </c>
      <c r="B2851" s="1" t="s">
        <v>1607</v>
      </c>
      <c r="C2851" s="3">
        <v>2018</v>
      </c>
      <c r="D2851" s="5">
        <v>31000</v>
      </c>
      <c r="E2851" s="1">
        <v>0</v>
      </c>
      <c r="F2851" s="1">
        <v>2350000</v>
      </c>
      <c r="G2851" s="1" t="s">
        <v>301</v>
      </c>
      <c r="H2851" s="1">
        <v>1</v>
      </c>
      <c r="I2851" s="2" t="s">
        <v>2838</v>
      </c>
    </row>
    <row r="2852" spans="1:9" x14ac:dyDescent="0.25">
      <c r="A2852" s="1" t="s">
        <v>3343</v>
      </c>
      <c r="B2852" s="1" t="s">
        <v>694</v>
      </c>
      <c r="C2852" s="3">
        <v>2018</v>
      </c>
      <c r="D2852" s="5">
        <v>44000</v>
      </c>
      <c r="E2852" s="1">
        <v>0</v>
      </c>
      <c r="F2852" s="1">
        <v>7500000</v>
      </c>
      <c r="G2852" s="1" t="s">
        <v>301</v>
      </c>
      <c r="H2852" s="1">
        <v>1</v>
      </c>
      <c r="I2852" s="2" t="s">
        <v>2839</v>
      </c>
    </row>
    <row r="2853" spans="1:9" x14ac:dyDescent="0.25">
      <c r="A2853" s="1" t="s">
        <v>3343</v>
      </c>
      <c r="B2853" s="1" t="s">
        <v>2840</v>
      </c>
      <c r="C2853" s="3">
        <v>2017</v>
      </c>
      <c r="D2853" s="5">
        <v>37000</v>
      </c>
      <c r="E2853" s="1">
        <v>0</v>
      </c>
      <c r="F2853" s="1">
        <f>1.11*10000000</f>
        <v>11100000.000000002</v>
      </c>
      <c r="G2853" s="1" t="s">
        <v>301</v>
      </c>
      <c r="H2853" s="1">
        <v>1</v>
      </c>
      <c r="I2853" s="2" t="s">
        <v>2841</v>
      </c>
    </row>
    <row r="2854" spans="1:9" x14ac:dyDescent="0.25">
      <c r="A2854" s="1" t="s">
        <v>3343</v>
      </c>
      <c r="B2854" s="1" t="s">
        <v>686</v>
      </c>
      <c r="C2854" s="3">
        <v>2016</v>
      </c>
      <c r="D2854" s="5">
        <v>50000</v>
      </c>
      <c r="E2854" s="1">
        <v>1</v>
      </c>
      <c r="F2854" s="1">
        <v>5500000</v>
      </c>
      <c r="G2854" s="1" t="s">
        <v>301</v>
      </c>
      <c r="H2854" s="1">
        <v>2</v>
      </c>
      <c r="I2854" s="2" t="s">
        <v>2842</v>
      </c>
    </row>
    <row r="2855" spans="1:9" x14ac:dyDescent="0.25">
      <c r="A2855" s="1" t="s">
        <v>3343</v>
      </c>
      <c r="B2855" s="1" t="s">
        <v>577</v>
      </c>
      <c r="C2855" s="3">
        <v>2020</v>
      </c>
      <c r="D2855" s="5">
        <v>14000</v>
      </c>
      <c r="E2855" s="1">
        <v>0</v>
      </c>
      <c r="F2855" s="1">
        <v>8800000</v>
      </c>
      <c r="G2855" s="1" t="s">
        <v>301</v>
      </c>
      <c r="H2855" s="1">
        <v>1</v>
      </c>
      <c r="I2855" s="2" t="s">
        <v>2843</v>
      </c>
    </row>
    <row r="2856" spans="1:9" x14ac:dyDescent="0.25">
      <c r="A2856" s="1" t="s">
        <v>42</v>
      </c>
      <c r="B2856" s="1" t="s">
        <v>540</v>
      </c>
      <c r="C2856" s="3">
        <v>2022</v>
      </c>
      <c r="D2856" s="5">
        <v>3000</v>
      </c>
      <c r="E2856" s="1">
        <v>1</v>
      </c>
      <c r="F2856" s="1">
        <v>9800000</v>
      </c>
      <c r="G2856" s="1" t="s">
        <v>301</v>
      </c>
      <c r="H2856" s="1">
        <v>1</v>
      </c>
      <c r="I2856" s="2" t="s">
        <v>2844</v>
      </c>
    </row>
    <row r="2857" spans="1:9" x14ac:dyDescent="0.25">
      <c r="A2857" s="1" t="s">
        <v>3244</v>
      </c>
      <c r="B2857" s="1" t="s">
        <v>2845</v>
      </c>
      <c r="C2857" s="3">
        <v>2011</v>
      </c>
      <c r="D2857" s="5">
        <v>93000</v>
      </c>
      <c r="E2857" s="1">
        <v>1</v>
      </c>
      <c r="F2857" s="1">
        <v>225000</v>
      </c>
      <c r="G2857" s="1" t="s">
        <v>301</v>
      </c>
      <c r="H2857" s="1">
        <v>1</v>
      </c>
      <c r="I2857" s="2" t="s">
        <v>2846</v>
      </c>
    </row>
    <row r="2858" spans="1:9" x14ac:dyDescent="0.25">
      <c r="A2858" s="1" t="s">
        <v>156</v>
      </c>
      <c r="B2858" s="1" t="s">
        <v>159</v>
      </c>
      <c r="C2858" s="3">
        <v>2015</v>
      </c>
      <c r="D2858" s="5">
        <v>53000</v>
      </c>
      <c r="E2858" s="1">
        <v>0</v>
      </c>
      <c r="F2858" s="1">
        <v>2700000</v>
      </c>
      <c r="G2858" s="1" t="s">
        <v>301</v>
      </c>
      <c r="H2858" s="1">
        <v>1</v>
      </c>
      <c r="I2858" s="2" t="s">
        <v>2847</v>
      </c>
    </row>
    <row r="2859" spans="1:9" x14ac:dyDescent="0.25">
      <c r="A2859" s="1" t="s">
        <v>156</v>
      </c>
      <c r="B2859" s="1" t="s">
        <v>2848</v>
      </c>
      <c r="C2859" s="3">
        <v>2020</v>
      </c>
      <c r="D2859" s="5">
        <v>35000</v>
      </c>
      <c r="E2859" s="1">
        <v>0</v>
      </c>
      <c r="F2859" s="1">
        <v>5800000</v>
      </c>
      <c r="G2859" s="1" t="s">
        <v>301</v>
      </c>
      <c r="H2859" s="1">
        <v>1</v>
      </c>
      <c r="I2859" s="2" t="s">
        <v>2849</v>
      </c>
    </row>
    <row r="2860" spans="1:9" x14ac:dyDescent="0.25">
      <c r="A2860" s="1" t="s">
        <v>143</v>
      </c>
      <c r="B2860" s="1" t="s">
        <v>2850</v>
      </c>
      <c r="C2860" s="3">
        <v>2017</v>
      </c>
      <c r="D2860" s="5">
        <v>30000</v>
      </c>
      <c r="E2860" s="1">
        <v>0</v>
      </c>
      <c r="F2860" s="1">
        <v>6100000</v>
      </c>
      <c r="G2860" s="1" t="s">
        <v>301</v>
      </c>
      <c r="H2860" s="1">
        <v>1</v>
      </c>
      <c r="I2860" s="2" t="s">
        <v>2851</v>
      </c>
    </row>
    <row r="2861" spans="1:9" x14ac:dyDescent="0.25">
      <c r="A2861" s="1" t="s">
        <v>3343</v>
      </c>
      <c r="B2861" s="1" t="s">
        <v>649</v>
      </c>
      <c r="C2861" s="3">
        <v>2019</v>
      </c>
      <c r="D2861" s="5">
        <v>49000</v>
      </c>
      <c r="E2861" s="1">
        <v>0</v>
      </c>
      <c r="F2861" s="1">
        <v>4500000</v>
      </c>
      <c r="G2861" s="1" t="s">
        <v>301</v>
      </c>
      <c r="H2861" s="1">
        <v>2</v>
      </c>
      <c r="I2861" s="2" t="s">
        <v>2852</v>
      </c>
    </row>
    <row r="2862" spans="1:9" x14ac:dyDescent="0.25">
      <c r="A2862" s="1" t="s">
        <v>156</v>
      </c>
      <c r="B2862" s="1" t="s">
        <v>936</v>
      </c>
      <c r="C2862" s="3">
        <v>2020</v>
      </c>
      <c r="D2862" s="5">
        <v>18000</v>
      </c>
      <c r="E2862" s="1">
        <v>0</v>
      </c>
      <c r="F2862" s="1">
        <v>4500000</v>
      </c>
      <c r="G2862" s="1" t="s">
        <v>301</v>
      </c>
      <c r="H2862" s="1">
        <v>1</v>
      </c>
      <c r="I2862" s="2" t="s">
        <v>2853</v>
      </c>
    </row>
    <row r="2863" spans="1:9" x14ac:dyDescent="0.25">
      <c r="A2863" s="1" t="s">
        <v>156</v>
      </c>
      <c r="B2863" s="1" t="s">
        <v>159</v>
      </c>
      <c r="C2863" s="3">
        <v>2013</v>
      </c>
      <c r="D2863" s="5">
        <v>84000</v>
      </c>
      <c r="E2863" s="1">
        <v>0</v>
      </c>
      <c r="F2863" s="1">
        <v>2150000</v>
      </c>
      <c r="G2863" s="1" t="s">
        <v>301</v>
      </c>
      <c r="H2863" s="1">
        <v>1</v>
      </c>
      <c r="I2863" s="2" t="s">
        <v>2854</v>
      </c>
    </row>
    <row r="2864" spans="1:9" x14ac:dyDescent="0.25">
      <c r="A2864" s="1" t="s">
        <v>3343</v>
      </c>
      <c r="B2864" s="1" t="s">
        <v>2855</v>
      </c>
      <c r="C2864" s="3">
        <v>2021</v>
      </c>
      <c r="D2864" s="5">
        <v>2600</v>
      </c>
      <c r="E2864" s="1">
        <v>0</v>
      </c>
      <c r="F2864" s="1">
        <v>5500000</v>
      </c>
      <c r="G2864" s="1" t="s">
        <v>301</v>
      </c>
      <c r="H2864" s="1"/>
      <c r="I2864" s="2" t="s">
        <v>2856</v>
      </c>
    </row>
    <row r="2865" spans="1:9" x14ac:dyDescent="0.25">
      <c r="A2865" s="1" t="s">
        <v>3343</v>
      </c>
      <c r="B2865" s="1" t="s">
        <v>2857</v>
      </c>
      <c r="C2865" s="3">
        <v>2014</v>
      </c>
      <c r="D2865" s="5">
        <v>38000</v>
      </c>
      <c r="E2865" s="1">
        <v>0</v>
      </c>
      <c r="F2865" s="1">
        <v>5500000</v>
      </c>
      <c r="G2865" s="1" t="s">
        <v>301</v>
      </c>
      <c r="H2865" s="1">
        <v>1</v>
      </c>
      <c r="I2865" s="2" t="s">
        <v>2858</v>
      </c>
    </row>
    <row r="2866" spans="1:9" x14ac:dyDescent="0.25">
      <c r="A2866" s="1" t="s">
        <v>65</v>
      </c>
      <c r="B2866" s="1" t="s">
        <v>2859</v>
      </c>
      <c r="C2866" s="3">
        <v>2017</v>
      </c>
      <c r="D2866" s="5">
        <v>18500</v>
      </c>
      <c r="E2866" s="1">
        <v>0</v>
      </c>
      <c r="F2866" s="1">
        <v>4700000</v>
      </c>
      <c r="G2866" s="1" t="s">
        <v>301</v>
      </c>
      <c r="H2866" s="1">
        <v>1</v>
      </c>
      <c r="I2866" s="2" t="s">
        <v>2860</v>
      </c>
    </row>
    <row r="2867" spans="1:9" x14ac:dyDescent="0.25">
      <c r="A2867" s="1" t="s">
        <v>143</v>
      </c>
      <c r="B2867" s="1" t="s">
        <v>1113</v>
      </c>
      <c r="C2867" s="3">
        <v>2014</v>
      </c>
      <c r="D2867" s="5">
        <v>28000</v>
      </c>
      <c r="E2867" s="1">
        <v>0</v>
      </c>
      <c r="F2867" s="1">
        <v>3800000</v>
      </c>
      <c r="G2867" s="1" t="s">
        <v>301</v>
      </c>
      <c r="H2867" s="1">
        <v>1</v>
      </c>
      <c r="I2867" s="2" t="s">
        <v>2861</v>
      </c>
    </row>
    <row r="2868" spans="1:9" x14ac:dyDescent="0.25">
      <c r="A2868" s="1" t="s">
        <v>156</v>
      </c>
      <c r="B2868" s="1" t="s">
        <v>574</v>
      </c>
      <c r="C2868" s="3">
        <v>2020</v>
      </c>
      <c r="D2868" s="5">
        <v>24000</v>
      </c>
      <c r="E2868" s="1">
        <v>0</v>
      </c>
      <c r="F2868" s="1">
        <v>3700000</v>
      </c>
      <c r="G2868" s="1" t="s">
        <v>301</v>
      </c>
      <c r="H2868" s="1">
        <v>1</v>
      </c>
      <c r="I2868" s="2" t="s">
        <v>2862</v>
      </c>
    </row>
    <row r="2869" spans="1:9" x14ac:dyDescent="0.25">
      <c r="A2869" s="1" t="s">
        <v>244</v>
      </c>
      <c r="B2869" s="1" t="s">
        <v>1627</v>
      </c>
      <c r="C2869" s="3">
        <v>2016</v>
      </c>
      <c r="D2869" s="5">
        <v>99859</v>
      </c>
      <c r="E2869" s="1">
        <v>0</v>
      </c>
      <c r="F2869" s="1">
        <v>2350000</v>
      </c>
      <c r="G2869" s="1" t="s">
        <v>301</v>
      </c>
      <c r="H2869" s="1">
        <v>1</v>
      </c>
      <c r="I2869" s="2" t="s">
        <v>2863</v>
      </c>
    </row>
    <row r="2870" spans="1:9" x14ac:dyDescent="0.25">
      <c r="A2870" s="1" t="s">
        <v>8</v>
      </c>
      <c r="B2870" s="1" t="s">
        <v>1611</v>
      </c>
      <c r="C2870" s="3">
        <v>2015</v>
      </c>
      <c r="D2870" s="5">
        <v>82000</v>
      </c>
      <c r="E2870" s="1">
        <v>0</v>
      </c>
      <c r="F2870" s="1">
        <v>590000</v>
      </c>
      <c r="G2870" s="1" t="s">
        <v>301</v>
      </c>
      <c r="H2870" s="1">
        <v>1</v>
      </c>
      <c r="I2870" s="2" t="s">
        <v>2864</v>
      </c>
    </row>
    <row r="2871" spans="1:9" x14ac:dyDescent="0.25">
      <c r="A2871" s="1" t="s">
        <v>30</v>
      </c>
      <c r="B2871" s="1" t="s">
        <v>2865</v>
      </c>
      <c r="C2871" s="3">
        <v>2011</v>
      </c>
      <c r="D2871" s="5">
        <v>79000</v>
      </c>
      <c r="E2871" s="1">
        <v>2</v>
      </c>
      <c r="F2871" s="1">
        <v>275000</v>
      </c>
      <c r="G2871" s="1" t="s">
        <v>301</v>
      </c>
      <c r="H2871" s="1">
        <v>1</v>
      </c>
      <c r="I2871" s="2" t="s">
        <v>2866</v>
      </c>
    </row>
    <row r="2872" spans="1:9" x14ac:dyDescent="0.25">
      <c r="A2872" s="1" t="s">
        <v>5430</v>
      </c>
      <c r="B2872" s="1" t="s">
        <v>454</v>
      </c>
      <c r="C2872" s="3">
        <v>2019</v>
      </c>
      <c r="D2872" s="5">
        <v>12800</v>
      </c>
      <c r="E2872" s="1">
        <v>0</v>
      </c>
      <c r="F2872" s="1">
        <v>4000000</v>
      </c>
      <c r="G2872" s="1" t="s">
        <v>301</v>
      </c>
      <c r="H2872" s="1">
        <v>1</v>
      </c>
      <c r="I2872" s="2" t="s">
        <v>2867</v>
      </c>
    </row>
    <row r="2873" spans="1:9" x14ac:dyDescent="0.25">
      <c r="A2873" s="1" t="s">
        <v>39</v>
      </c>
      <c r="B2873" s="1" t="s">
        <v>2868</v>
      </c>
      <c r="C2873" s="3">
        <v>2018</v>
      </c>
      <c r="D2873" s="5">
        <v>91000</v>
      </c>
      <c r="E2873" s="1">
        <v>2</v>
      </c>
      <c r="F2873" s="1">
        <v>3000000</v>
      </c>
      <c r="G2873" s="1" t="s">
        <v>301</v>
      </c>
      <c r="H2873" s="1">
        <v>1</v>
      </c>
      <c r="I2873" s="2" t="s">
        <v>2869</v>
      </c>
    </row>
    <row r="2874" spans="1:9" x14ac:dyDescent="0.25">
      <c r="A2874" s="1" t="s">
        <v>5430</v>
      </c>
      <c r="B2874" s="1" t="s">
        <v>2870</v>
      </c>
      <c r="C2874" s="3">
        <v>2019</v>
      </c>
      <c r="D2874" s="5">
        <v>4000</v>
      </c>
      <c r="E2874" s="1">
        <v>1</v>
      </c>
      <c r="F2874" s="1">
        <v>4000000</v>
      </c>
      <c r="G2874" s="1" t="s">
        <v>301</v>
      </c>
      <c r="H2874" s="1">
        <v>1</v>
      </c>
      <c r="I2874" s="2" t="s">
        <v>2871</v>
      </c>
    </row>
    <row r="2875" spans="1:9" x14ac:dyDescent="0.25">
      <c r="A2875" s="1" t="s">
        <v>238</v>
      </c>
      <c r="B2875" s="1" t="s">
        <v>2872</v>
      </c>
      <c r="C2875" s="3">
        <v>2018</v>
      </c>
      <c r="D2875" s="5">
        <v>11000</v>
      </c>
      <c r="E2875" s="1">
        <v>0</v>
      </c>
      <c r="F2875" s="1">
        <f>1.14*10000000</f>
        <v>11399999.999999998</v>
      </c>
      <c r="G2875" s="1" t="s">
        <v>301</v>
      </c>
      <c r="H2875" s="1">
        <v>2</v>
      </c>
      <c r="I2875" s="2" t="s">
        <v>2873</v>
      </c>
    </row>
    <row r="2876" spans="1:9" x14ac:dyDescent="0.25">
      <c r="A2876" s="1" t="s">
        <v>3244</v>
      </c>
      <c r="B2876" s="1" t="s">
        <v>2874</v>
      </c>
      <c r="C2876" s="3">
        <v>2021</v>
      </c>
      <c r="D2876" s="5">
        <v>50127</v>
      </c>
      <c r="E2876" s="1">
        <v>2</v>
      </c>
      <c r="F2876" s="1">
        <v>538000</v>
      </c>
      <c r="G2876" s="1" t="s">
        <v>301</v>
      </c>
      <c r="H2876" s="1">
        <v>1</v>
      </c>
      <c r="I2876" s="2" t="s">
        <v>2875</v>
      </c>
    </row>
    <row r="2877" spans="1:9" x14ac:dyDescent="0.25">
      <c r="A2877" s="1" t="s">
        <v>3244</v>
      </c>
      <c r="B2877" s="1" t="s">
        <v>2017</v>
      </c>
      <c r="C2877" s="3">
        <v>2019</v>
      </c>
      <c r="D2877" s="5">
        <v>32460</v>
      </c>
      <c r="E2877" s="1">
        <v>0</v>
      </c>
      <c r="F2877" s="1">
        <v>1011000</v>
      </c>
      <c r="G2877" s="1" t="s">
        <v>301</v>
      </c>
      <c r="H2877" s="1">
        <v>2</v>
      </c>
      <c r="I2877" s="2" t="s">
        <v>2876</v>
      </c>
    </row>
    <row r="2878" spans="1:9" x14ac:dyDescent="0.25">
      <c r="A2878" s="1" t="s">
        <v>3435</v>
      </c>
      <c r="B2878" s="1" t="s">
        <v>2877</v>
      </c>
      <c r="C2878" s="3">
        <v>2021</v>
      </c>
      <c r="D2878" s="5">
        <v>9508</v>
      </c>
      <c r="E2878" s="1">
        <v>2</v>
      </c>
      <c r="F2878" s="1">
        <v>1822000</v>
      </c>
      <c r="G2878" s="1" t="s">
        <v>301</v>
      </c>
      <c r="H2878" s="1">
        <v>1</v>
      </c>
      <c r="I2878" s="2" t="s">
        <v>2878</v>
      </c>
    </row>
    <row r="2879" spans="1:9" x14ac:dyDescent="0.25">
      <c r="A2879" s="1" t="s">
        <v>196</v>
      </c>
      <c r="B2879" s="1" t="s">
        <v>2879</v>
      </c>
      <c r="C2879" s="3">
        <v>2018</v>
      </c>
      <c r="D2879" s="5">
        <v>33000</v>
      </c>
      <c r="E2879" s="1">
        <v>1</v>
      </c>
      <c r="F2879" s="1">
        <v>780000</v>
      </c>
      <c r="G2879" s="1" t="s">
        <v>301</v>
      </c>
      <c r="H2879" s="1">
        <v>1</v>
      </c>
      <c r="I2879" s="2" t="s">
        <v>2880</v>
      </c>
    </row>
    <row r="2880" spans="1:9" x14ac:dyDescent="0.25">
      <c r="A2880" s="1" t="s">
        <v>30</v>
      </c>
      <c r="B2880" s="1" t="s">
        <v>2881</v>
      </c>
      <c r="C2880" s="3">
        <v>2019</v>
      </c>
      <c r="D2880" s="5">
        <v>16558</v>
      </c>
      <c r="E2880" s="1">
        <v>0</v>
      </c>
      <c r="F2880" s="1">
        <v>761000</v>
      </c>
      <c r="G2880" s="1" t="s">
        <v>301</v>
      </c>
      <c r="H2880" s="1">
        <v>2</v>
      </c>
      <c r="I2880" s="2" t="s">
        <v>2882</v>
      </c>
    </row>
    <row r="2881" spans="1:9" x14ac:dyDescent="0.25">
      <c r="A2881" s="1" t="s">
        <v>30</v>
      </c>
      <c r="B2881" s="1" t="s">
        <v>2744</v>
      </c>
      <c r="C2881" s="3">
        <v>2019</v>
      </c>
      <c r="D2881" s="5">
        <v>77850</v>
      </c>
      <c r="E2881" s="1">
        <v>0</v>
      </c>
      <c r="F2881" s="1">
        <v>525000</v>
      </c>
      <c r="G2881" s="1" t="s">
        <v>301</v>
      </c>
      <c r="H2881" s="1">
        <v>1</v>
      </c>
      <c r="I2881" s="2" t="s">
        <v>2883</v>
      </c>
    </row>
    <row r="2882" spans="1:9" x14ac:dyDescent="0.25">
      <c r="A2882" s="1" t="s">
        <v>3</v>
      </c>
      <c r="B2882" s="1" t="s">
        <v>230</v>
      </c>
      <c r="C2882" s="3">
        <v>2011</v>
      </c>
      <c r="D2882" s="5">
        <v>78835</v>
      </c>
      <c r="E2882" s="1">
        <v>0</v>
      </c>
      <c r="F2882" s="1">
        <v>385000</v>
      </c>
      <c r="G2882" s="1" t="s">
        <v>301</v>
      </c>
      <c r="H2882" s="1">
        <v>1</v>
      </c>
      <c r="I2882" s="2" t="s">
        <v>2884</v>
      </c>
    </row>
    <row r="2883" spans="1:9" x14ac:dyDescent="0.25">
      <c r="A2883" s="1" t="s">
        <v>30</v>
      </c>
      <c r="B2883" s="1" t="s">
        <v>1819</v>
      </c>
      <c r="C2883" s="3">
        <v>2016</v>
      </c>
      <c r="D2883" s="5">
        <v>50000</v>
      </c>
      <c r="E2883" s="1">
        <v>1</v>
      </c>
      <c r="F2883" s="1">
        <v>465000.00000000012</v>
      </c>
      <c r="G2883" s="1" t="s">
        <v>301</v>
      </c>
      <c r="H2883" s="1">
        <v>2</v>
      </c>
      <c r="I2883" s="2" t="s">
        <v>2885</v>
      </c>
    </row>
    <row r="2884" spans="1:9" x14ac:dyDescent="0.25">
      <c r="A2884" s="1" t="s">
        <v>3244</v>
      </c>
      <c r="B2884" s="1" t="s">
        <v>1190</v>
      </c>
      <c r="C2884" s="3">
        <v>2011</v>
      </c>
      <c r="D2884" s="5">
        <v>69484</v>
      </c>
      <c r="E2884" s="1">
        <v>0</v>
      </c>
      <c r="F2884" s="1">
        <v>202999.99999999997</v>
      </c>
      <c r="G2884" s="1" t="s">
        <v>301</v>
      </c>
      <c r="H2884" s="1">
        <v>1</v>
      </c>
      <c r="I2884" s="2" t="s">
        <v>2886</v>
      </c>
    </row>
    <row r="2885" spans="1:9" x14ac:dyDescent="0.25">
      <c r="A2885" s="1" t="s">
        <v>3435</v>
      </c>
      <c r="B2885" s="1" t="s">
        <v>1222</v>
      </c>
      <c r="C2885" s="3">
        <v>2021</v>
      </c>
      <c r="D2885" s="5">
        <v>28000</v>
      </c>
      <c r="E2885" s="1">
        <v>0</v>
      </c>
      <c r="F2885" s="1">
        <v>3895000.0000000009</v>
      </c>
      <c r="G2885" s="1" t="s">
        <v>301</v>
      </c>
      <c r="H2885" s="1">
        <v>1</v>
      </c>
      <c r="I2885" s="2" t="s">
        <v>2887</v>
      </c>
    </row>
    <row r="2886" spans="1:9" x14ac:dyDescent="0.25">
      <c r="A2886" s="1" t="s">
        <v>3</v>
      </c>
      <c r="B2886" s="1" t="s">
        <v>2888</v>
      </c>
      <c r="C2886" s="3">
        <v>2012</v>
      </c>
      <c r="D2886" s="5">
        <v>48000</v>
      </c>
      <c r="E2886" s="1">
        <v>0</v>
      </c>
      <c r="F2886" s="1">
        <v>295000</v>
      </c>
      <c r="G2886" s="1" t="s">
        <v>301</v>
      </c>
      <c r="H2886" s="1">
        <v>1</v>
      </c>
      <c r="I2886" s="2" t="s">
        <v>2889</v>
      </c>
    </row>
    <row r="2887" spans="1:9" x14ac:dyDescent="0.25">
      <c r="A2887" s="1" t="s">
        <v>5430</v>
      </c>
      <c r="B2887" s="1" t="s">
        <v>2890</v>
      </c>
      <c r="C2887" s="3">
        <v>2020</v>
      </c>
      <c r="D2887" s="5">
        <v>12000</v>
      </c>
      <c r="E2887" s="1">
        <v>1</v>
      </c>
      <c r="F2887" s="1">
        <v>3300000</v>
      </c>
      <c r="G2887" s="1" t="s">
        <v>301</v>
      </c>
      <c r="H2887" s="1">
        <v>2</v>
      </c>
      <c r="I2887" s="2" t="s">
        <v>2891</v>
      </c>
    </row>
    <row r="2888" spans="1:9" x14ac:dyDescent="0.25">
      <c r="A2888" s="1" t="s">
        <v>412</v>
      </c>
      <c r="B2888" s="1" t="s">
        <v>2490</v>
      </c>
      <c r="C2888" s="3">
        <v>2018</v>
      </c>
      <c r="D2888" s="5">
        <v>52000</v>
      </c>
      <c r="E2888" s="1">
        <v>0</v>
      </c>
      <c r="F2888" s="1">
        <v>3000000</v>
      </c>
      <c r="G2888" s="1" t="s">
        <v>301</v>
      </c>
      <c r="H2888" s="1">
        <v>1</v>
      </c>
      <c r="I2888" s="2" t="s">
        <v>2892</v>
      </c>
    </row>
    <row r="2889" spans="1:9" x14ac:dyDescent="0.25">
      <c r="A2889" s="1" t="s">
        <v>42</v>
      </c>
      <c r="B2889" s="1" t="s">
        <v>2893</v>
      </c>
      <c r="C2889" s="3">
        <v>2018</v>
      </c>
      <c r="D2889" s="5">
        <v>20100</v>
      </c>
      <c r="E2889" s="1">
        <v>0</v>
      </c>
      <c r="F2889" s="1">
        <f>1.64*10000000</f>
        <v>16399999.999999998</v>
      </c>
      <c r="G2889" s="1" t="s">
        <v>301</v>
      </c>
      <c r="H2889" s="1">
        <v>1</v>
      </c>
      <c r="I2889" s="2" t="s">
        <v>2894</v>
      </c>
    </row>
    <row r="2890" spans="1:9" x14ac:dyDescent="0.25">
      <c r="A2890" s="1" t="s">
        <v>3343</v>
      </c>
      <c r="B2890" s="1" t="s">
        <v>2855</v>
      </c>
      <c r="C2890" s="3">
        <v>2021</v>
      </c>
      <c r="D2890" s="5">
        <v>1900</v>
      </c>
      <c r="E2890" s="1">
        <v>0</v>
      </c>
      <c r="F2890" s="1">
        <v>6500000</v>
      </c>
      <c r="G2890" s="1" t="s">
        <v>301</v>
      </c>
      <c r="H2890" s="1"/>
      <c r="I2890" s="2" t="s">
        <v>2895</v>
      </c>
    </row>
    <row r="2891" spans="1:9" x14ac:dyDescent="0.25">
      <c r="A2891" s="1" t="s">
        <v>3</v>
      </c>
      <c r="B2891" s="1" t="s">
        <v>2896</v>
      </c>
      <c r="C2891" s="3">
        <v>2014</v>
      </c>
      <c r="D2891" s="5">
        <v>73893</v>
      </c>
      <c r="E2891" s="1">
        <v>0</v>
      </c>
      <c r="F2891" s="1">
        <v>350000</v>
      </c>
      <c r="G2891" s="1" t="s">
        <v>301</v>
      </c>
      <c r="H2891" s="1">
        <v>2</v>
      </c>
      <c r="I2891" s="2" t="s">
        <v>2897</v>
      </c>
    </row>
    <row r="2892" spans="1:9" x14ac:dyDescent="0.25">
      <c r="A2892" s="1" t="s">
        <v>68</v>
      </c>
      <c r="B2892" s="1" t="s">
        <v>2898</v>
      </c>
      <c r="C2892" s="3">
        <v>2021</v>
      </c>
      <c r="D2892" s="5">
        <v>9597</v>
      </c>
      <c r="E2892" s="1">
        <v>0</v>
      </c>
      <c r="F2892" s="1">
        <v>701000</v>
      </c>
      <c r="G2892" s="1" t="s">
        <v>301</v>
      </c>
      <c r="H2892" s="1">
        <v>1</v>
      </c>
      <c r="I2892" s="2" t="s">
        <v>2899</v>
      </c>
    </row>
    <row r="2893" spans="1:9" x14ac:dyDescent="0.25">
      <c r="A2893" s="1" t="s">
        <v>8</v>
      </c>
      <c r="B2893" s="1" t="s">
        <v>186</v>
      </c>
      <c r="C2893" s="3">
        <v>2017</v>
      </c>
      <c r="D2893" s="5">
        <v>42407</v>
      </c>
      <c r="E2893" s="1">
        <v>0</v>
      </c>
      <c r="F2893" s="1">
        <v>682000</v>
      </c>
      <c r="G2893" s="1" t="s">
        <v>301</v>
      </c>
      <c r="H2893" s="1">
        <v>1</v>
      </c>
      <c r="I2893" s="2" t="s">
        <v>2900</v>
      </c>
    </row>
    <row r="2894" spans="1:9" x14ac:dyDescent="0.25">
      <c r="A2894" s="1" t="s">
        <v>3244</v>
      </c>
      <c r="B2894" s="1" t="s">
        <v>376</v>
      </c>
      <c r="C2894" s="3">
        <v>2017</v>
      </c>
      <c r="D2894" s="5">
        <v>37606</v>
      </c>
      <c r="E2894" s="1">
        <v>0</v>
      </c>
      <c r="F2894" s="1">
        <v>444000.00000000012</v>
      </c>
      <c r="G2894" s="1" t="s">
        <v>301</v>
      </c>
      <c r="H2894" s="1">
        <v>1</v>
      </c>
      <c r="I2894" s="2" t="s">
        <v>2901</v>
      </c>
    </row>
    <row r="2895" spans="1:9" x14ac:dyDescent="0.25">
      <c r="A2895" s="1" t="s">
        <v>3244</v>
      </c>
      <c r="B2895" s="1" t="s">
        <v>1366</v>
      </c>
      <c r="C2895" s="3">
        <v>2015</v>
      </c>
      <c r="D2895" s="5">
        <v>45366</v>
      </c>
      <c r="E2895" s="1">
        <v>1</v>
      </c>
      <c r="F2895" s="1">
        <v>292000</v>
      </c>
      <c r="G2895" s="1" t="s">
        <v>301</v>
      </c>
      <c r="H2895" s="1">
        <v>1</v>
      </c>
      <c r="I2895" s="2" t="s">
        <v>2902</v>
      </c>
    </row>
    <row r="2896" spans="1:9" x14ac:dyDescent="0.25">
      <c r="A2896" s="1" t="s">
        <v>3244</v>
      </c>
      <c r="B2896" s="1" t="s">
        <v>1190</v>
      </c>
      <c r="C2896" s="3">
        <v>2011</v>
      </c>
      <c r="D2896" s="5">
        <v>69484</v>
      </c>
      <c r="E2896" s="1">
        <v>0</v>
      </c>
      <c r="F2896" s="1">
        <v>202999.99999999997</v>
      </c>
      <c r="G2896" s="1" t="s">
        <v>301</v>
      </c>
      <c r="H2896" s="1">
        <v>1</v>
      </c>
      <c r="I2896" s="2" t="s">
        <v>2903</v>
      </c>
    </row>
    <row r="2897" spans="1:9" x14ac:dyDescent="0.25">
      <c r="A2897" s="1" t="s">
        <v>3244</v>
      </c>
      <c r="B2897" s="1" t="s">
        <v>1313</v>
      </c>
      <c r="C2897" s="3">
        <v>2013</v>
      </c>
      <c r="D2897" s="5">
        <v>37160</v>
      </c>
      <c r="E2897" s="1">
        <v>0</v>
      </c>
      <c r="F2897" s="1">
        <v>320000</v>
      </c>
      <c r="G2897" s="1" t="s">
        <v>301</v>
      </c>
      <c r="H2897" s="1">
        <v>1</v>
      </c>
      <c r="I2897" s="2" t="s">
        <v>2904</v>
      </c>
    </row>
    <row r="2898" spans="1:9" x14ac:dyDescent="0.25">
      <c r="A2898" s="1" t="s">
        <v>3</v>
      </c>
      <c r="B2898" s="1" t="s">
        <v>2905</v>
      </c>
      <c r="C2898" s="3">
        <v>2012</v>
      </c>
      <c r="D2898" s="5">
        <v>48418</v>
      </c>
      <c r="E2898" s="1">
        <v>2</v>
      </c>
      <c r="F2898" s="1">
        <v>307000</v>
      </c>
      <c r="G2898" s="1" t="s">
        <v>301</v>
      </c>
      <c r="H2898" s="1">
        <v>2</v>
      </c>
      <c r="I2898" s="2" t="s">
        <v>2906</v>
      </c>
    </row>
    <row r="2899" spans="1:9" x14ac:dyDescent="0.25">
      <c r="A2899" s="1" t="s">
        <v>3244</v>
      </c>
      <c r="B2899" s="1" t="s">
        <v>374</v>
      </c>
      <c r="C2899" s="3">
        <v>2017</v>
      </c>
      <c r="D2899" s="5">
        <v>19389</v>
      </c>
      <c r="E2899" s="1">
        <v>1</v>
      </c>
      <c r="F2899" s="1">
        <v>628000</v>
      </c>
      <c r="G2899" s="1" t="s">
        <v>301</v>
      </c>
      <c r="H2899" s="1">
        <v>1</v>
      </c>
      <c r="I2899" s="2" t="s">
        <v>2907</v>
      </c>
    </row>
    <row r="2900" spans="1:9" x14ac:dyDescent="0.25">
      <c r="A2900" s="1" t="s">
        <v>68</v>
      </c>
      <c r="B2900" s="1" t="s">
        <v>1357</v>
      </c>
      <c r="C2900" s="3">
        <v>2020</v>
      </c>
      <c r="D2900" s="5">
        <v>10256</v>
      </c>
      <c r="E2900" s="1">
        <v>0</v>
      </c>
      <c r="F2900" s="1">
        <v>674000</v>
      </c>
      <c r="G2900" s="1" t="s">
        <v>301</v>
      </c>
      <c r="H2900" s="1">
        <v>1</v>
      </c>
      <c r="I2900" s="2" t="s">
        <v>2908</v>
      </c>
    </row>
    <row r="2901" spans="1:9" x14ac:dyDescent="0.25">
      <c r="A2901" s="1" t="s">
        <v>3244</v>
      </c>
      <c r="B2901" s="1" t="s">
        <v>341</v>
      </c>
      <c r="C2901" s="3">
        <v>2018</v>
      </c>
      <c r="D2901" s="5">
        <v>30771</v>
      </c>
      <c r="E2901" s="1">
        <v>0</v>
      </c>
      <c r="F2901" s="1">
        <v>645000</v>
      </c>
      <c r="G2901" s="1" t="s">
        <v>301</v>
      </c>
      <c r="H2901" s="1">
        <v>1</v>
      </c>
      <c r="I2901" s="2" t="s">
        <v>2909</v>
      </c>
    </row>
    <row r="2902" spans="1:9" x14ac:dyDescent="0.25">
      <c r="A2902" s="1" t="s">
        <v>3244</v>
      </c>
      <c r="B2902" s="1" t="s">
        <v>626</v>
      </c>
      <c r="C2902" s="3">
        <v>2013</v>
      </c>
      <c r="D2902" s="5">
        <v>68241</v>
      </c>
      <c r="E2902" s="1">
        <v>2</v>
      </c>
      <c r="F2902" s="1">
        <v>363000</v>
      </c>
      <c r="G2902" s="1" t="s">
        <v>301</v>
      </c>
      <c r="H2902" s="1">
        <v>2</v>
      </c>
      <c r="I2902" s="2" t="s">
        <v>2910</v>
      </c>
    </row>
    <row r="2903" spans="1:9" x14ac:dyDescent="0.25">
      <c r="A2903" s="1" t="s">
        <v>3435</v>
      </c>
      <c r="B2903" s="1" t="s">
        <v>598</v>
      </c>
      <c r="C2903" s="3">
        <v>2019</v>
      </c>
      <c r="D2903" s="5">
        <v>37518</v>
      </c>
      <c r="E2903" s="1">
        <v>1</v>
      </c>
      <c r="F2903" s="1">
        <v>1638000</v>
      </c>
      <c r="G2903" s="1" t="s">
        <v>301</v>
      </c>
      <c r="H2903" s="1">
        <v>1</v>
      </c>
      <c r="I2903" s="2" t="s">
        <v>2911</v>
      </c>
    </row>
    <row r="2904" spans="1:9" x14ac:dyDescent="0.25">
      <c r="A2904" s="1" t="s">
        <v>3244</v>
      </c>
      <c r="B2904" s="1" t="s">
        <v>2874</v>
      </c>
      <c r="C2904" s="3">
        <v>2021</v>
      </c>
      <c r="D2904" s="5">
        <v>14865</v>
      </c>
      <c r="E2904" s="1">
        <v>0</v>
      </c>
      <c r="F2904" s="1">
        <v>529000</v>
      </c>
      <c r="G2904" s="1" t="s">
        <v>301</v>
      </c>
      <c r="H2904" s="1">
        <v>1</v>
      </c>
      <c r="I2904" s="2" t="s">
        <v>2912</v>
      </c>
    </row>
    <row r="2905" spans="1:9" x14ac:dyDescent="0.25">
      <c r="A2905" s="1" t="s">
        <v>3244</v>
      </c>
      <c r="B2905" s="1" t="s">
        <v>826</v>
      </c>
      <c r="C2905" s="3">
        <v>2018</v>
      </c>
      <c r="D2905" s="5">
        <v>67283</v>
      </c>
      <c r="E2905" s="1">
        <v>0</v>
      </c>
      <c r="F2905" s="1">
        <v>730000</v>
      </c>
      <c r="G2905" s="1" t="s">
        <v>301</v>
      </c>
      <c r="H2905" s="1">
        <v>1</v>
      </c>
      <c r="I2905" s="2" t="s">
        <v>2913</v>
      </c>
    </row>
    <row r="2906" spans="1:9" x14ac:dyDescent="0.25">
      <c r="A2906" s="1" t="s">
        <v>30</v>
      </c>
      <c r="B2906" s="1" t="s">
        <v>1436</v>
      </c>
      <c r="C2906" s="3">
        <v>2019</v>
      </c>
      <c r="D2906" s="5">
        <v>21921</v>
      </c>
      <c r="E2906" s="1">
        <v>0</v>
      </c>
      <c r="F2906" s="1">
        <v>640000</v>
      </c>
      <c r="G2906" s="1" t="s">
        <v>301</v>
      </c>
      <c r="H2906" s="1">
        <v>1</v>
      </c>
      <c r="I2906" s="2" t="s">
        <v>2914</v>
      </c>
    </row>
    <row r="2907" spans="1:9" x14ac:dyDescent="0.25">
      <c r="A2907" s="1" t="s">
        <v>3244</v>
      </c>
      <c r="B2907" s="1" t="s">
        <v>774</v>
      </c>
      <c r="C2907" s="3">
        <v>2021</v>
      </c>
      <c r="D2907" s="5">
        <v>19593</v>
      </c>
      <c r="E2907" s="1">
        <v>1</v>
      </c>
      <c r="F2907" s="1">
        <v>687000</v>
      </c>
      <c r="G2907" s="1" t="s">
        <v>301</v>
      </c>
      <c r="H2907" s="1">
        <v>1</v>
      </c>
      <c r="I2907" s="2" t="s">
        <v>2915</v>
      </c>
    </row>
    <row r="2908" spans="1:9" x14ac:dyDescent="0.25">
      <c r="A2908" s="1" t="s">
        <v>68</v>
      </c>
      <c r="B2908" s="1" t="s">
        <v>1388</v>
      </c>
      <c r="C2908" s="3">
        <v>2021</v>
      </c>
      <c r="D2908" s="5">
        <v>5326</v>
      </c>
      <c r="E2908" s="1">
        <v>1</v>
      </c>
      <c r="F2908" s="1">
        <v>521000</v>
      </c>
      <c r="G2908" s="1" t="s">
        <v>301</v>
      </c>
      <c r="H2908" s="1">
        <v>2</v>
      </c>
      <c r="I2908" s="2" t="s">
        <v>2916</v>
      </c>
    </row>
    <row r="2909" spans="1:9" x14ac:dyDescent="0.25">
      <c r="A2909" s="1" t="s">
        <v>3244</v>
      </c>
      <c r="B2909" s="1" t="s">
        <v>982</v>
      </c>
      <c r="C2909" s="3">
        <v>2017</v>
      </c>
      <c r="D2909" s="5">
        <v>78405</v>
      </c>
      <c r="E2909" s="1">
        <v>2</v>
      </c>
      <c r="F2909" s="1">
        <v>445000</v>
      </c>
      <c r="G2909" s="1" t="s">
        <v>301</v>
      </c>
      <c r="H2909" s="1">
        <v>1</v>
      </c>
      <c r="I2909" s="2" t="s">
        <v>2917</v>
      </c>
    </row>
    <row r="2910" spans="1:9" x14ac:dyDescent="0.25">
      <c r="A2910" s="1" t="s">
        <v>244</v>
      </c>
      <c r="B2910" s="1" t="s">
        <v>1252</v>
      </c>
      <c r="C2910" s="3">
        <v>2016</v>
      </c>
      <c r="D2910" s="5">
        <v>72133</v>
      </c>
      <c r="E2910" s="1">
        <v>1</v>
      </c>
      <c r="F2910" s="1">
        <v>670000</v>
      </c>
      <c r="G2910" s="1" t="s">
        <v>301</v>
      </c>
      <c r="H2910" s="1">
        <v>2</v>
      </c>
      <c r="I2910" s="2" t="s">
        <v>2918</v>
      </c>
    </row>
    <row r="2911" spans="1:9" x14ac:dyDescent="0.25">
      <c r="A2911" s="1" t="s">
        <v>30</v>
      </c>
      <c r="B2911" s="1" t="s">
        <v>2881</v>
      </c>
      <c r="C2911" s="3">
        <v>2019</v>
      </c>
      <c r="D2911" s="5">
        <v>16558</v>
      </c>
      <c r="E2911" s="1">
        <v>0</v>
      </c>
      <c r="F2911" s="1">
        <v>774000</v>
      </c>
      <c r="G2911" s="1" t="s">
        <v>301</v>
      </c>
      <c r="H2911" s="1">
        <v>2</v>
      </c>
      <c r="I2911" s="2" t="s">
        <v>2919</v>
      </c>
    </row>
    <row r="2912" spans="1:9" x14ac:dyDescent="0.25">
      <c r="A2912" s="1" t="s">
        <v>30</v>
      </c>
      <c r="B2912" s="1" t="s">
        <v>854</v>
      </c>
      <c r="C2912" s="3">
        <v>2018</v>
      </c>
      <c r="D2912" s="5">
        <v>48719</v>
      </c>
      <c r="E2912" s="1">
        <v>0</v>
      </c>
      <c r="F2912" s="1">
        <v>1181000</v>
      </c>
      <c r="G2912" s="1" t="s">
        <v>301</v>
      </c>
      <c r="H2912" s="1">
        <v>1</v>
      </c>
      <c r="I2912" s="2" t="s">
        <v>2920</v>
      </c>
    </row>
    <row r="2913" spans="1:9" x14ac:dyDescent="0.25">
      <c r="A2913" s="1" t="s">
        <v>68</v>
      </c>
      <c r="B2913" s="1" t="s">
        <v>2921</v>
      </c>
      <c r="C2913" s="3">
        <v>2021</v>
      </c>
      <c r="D2913" s="5">
        <v>4264</v>
      </c>
      <c r="E2913" s="1">
        <v>1</v>
      </c>
      <c r="F2913" s="1">
        <v>794000</v>
      </c>
      <c r="G2913" s="1" t="s">
        <v>301</v>
      </c>
      <c r="H2913" s="1">
        <v>1</v>
      </c>
      <c r="I2913" s="2" t="s">
        <v>2922</v>
      </c>
    </row>
    <row r="2914" spans="1:9" x14ac:dyDescent="0.25">
      <c r="A2914" s="1" t="s">
        <v>196</v>
      </c>
      <c r="B2914" s="1" t="s">
        <v>2923</v>
      </c>
      <c r="C2914" s="3">
        <v>2018</v>
      </c>
      <c r="D2914" s="5">
        <v>13350</v>
      </c>
      <c r="E2914" s="1">
        <v>0</v>
      </c>
      <c r="F2914" s="1">
        <v>958000</v>
      </c>
      <c r="G2914" s="1" t="s">
        <v>301</v>
      </c>
      <c r="H2914" s="1">
        <v>1</v>
      </c>
      <c r="I2914" s="2" t="s">
        <v>2924</v>
      </c>
    </row>
    <row r="2915" spans="1:9" x14ac:dyDescent="0.25">
      <c r="A2915" s="1" t="s">
        <v>196</v>
      </c>
      <c r="B2915" s="1" t="s">
        <v>2925</v>
      </c>
      <c r="C2915" s="3">
        <v>2020</v>
      </c>
      <c r="D2915" s="5">
        <v>27416</v>
      </c>
      <c r="E2915" s="1">
        <v>0</v>
      </c>
      <c r="F2915" s="1">
        <v>632000</v>
      </c>
      <c r="G2915" s="1" t="s">
        <v>301</v>
      </c>
      <c r="H2915" s="1">
        <v>1</v>
      </c>
      <c r="I2915" s="2" t="s">
        <v>2926</v>
      </c>
    </row>
    <row r="2916" spans="1:9" x14ac:dyDescent="0.25">
      <c r="A2916" s="1" t="s">
        <v>244</v>
      </c>
      <c r="B2916" s="1" t="s">
        <v>977</v>
      </c>
      <c r="C2916" s="3">
        <v>2015</v>
      </c>
      <c r="D2916" s="5">
        <v>72780</v>
      </c>
      <c r="E2916" s="1">
        <v>0</v>
      </c>
      <c r="F2916" s="1">
        <v>577000</v>
      </c>
      <c r="G2916" s="1" t="s">
        <v>301</v>
      </c>
      <c r="H2916" s="1">
        <v>2</v>
      </c>
      <c r="I2916" s="2" t="s">
        <v>2927</v>
      </c>
    </row>
    <row r="2917" spans="1:9" x14ac:dyDescent="0.25">
      <c r="A2917" s="1" t="s">
        <v>3244</v>
      </c>
      <c r="B2917" s="1" t="s">
        <v>839</v>
      </c>
      <c r="C2917" s="3">
        <v>2018</v>
      </c>
      <c r="D2917" s="5">
        <v>39736</v>
      </c>
      <c r="E2917" s="1">
        <v>0</v>
      </c>
      <c r="F2917" s="1">
        <v>615000</v>
      </c>
      <c r="G2917" s="1" t="s">
        <v>301</v>
      </c>
      <c r="H2917" s="1">
        <v>1</v>
      </c>
      <c r="I2917" s="2" t="s">
        <v>2928</v>
      </c>
    </row>
    <row r="2918" spans="1:9" x14ac:dyDescent="0.25">
      <c r="A2918" s="1" t="s">
        <v>196</v>
      </c>
      <c r="B2918" s="1" t="s">
        <v>2923</v>
      </c>
      <c r="C2918" s="3">
        <v>2018</v>
      </c>
      <c r="D2918" s="5">
        <v>49740</v>
      </c>
      <c r="E2918" s="1">
        <v>0</v>
      </c>
      <c r="F2918" s="1">
        <v>927000</v>
      </c>
      <c r="G2918" s="1" t="s">
        <v>301</v>
      </c>
      <c r="H2918" s="1">
        <v>1</v>
      </c>
      <c r="I2918" s="2" t="s">
        <v>2929</v>
      </c>
    </row>
    <row r="2919" spans="1:9" x14ac:dyDescent="0.25">
      <c r="A2919" s="1" t="s">
        <v>3</v>
      </c>
      <c r="B2919" s="1" t="s">
        <v>1166</v>
      </c>
      <c r="C2919" s="3">
        <v>2020</v>
      </c>
      <c r="D2919" s="5">
        <v>12744</v>
      </c>
      <c r="E2919" s="1">
        <v>0</v>
      </c>
      <c r="F2919" s="1">
        <v>687000</v>
      </c>
      <c r="G2919" s="1" t="s">
        <v>301</v>
      </c>
      <c r="H2919" s="1">
        <v>2</v>
      </c>
      <c r="I2919" s="2" t="s">
        <v>2930</v>
      </c>
    </row>
    <row r="2920" spans="1:9" x14ac:dyDescent="0.25">
      <c r="A2920" s="1" t="s">
        <v>3244</v>
      </c>
      <c r="B2920" s="1" t="s">
        <v>2630</v>
      </c>
      <c r="C2920" s="3">
        <v>2018</v>
      </c>
      <c r="D2920" s="5">
        <v>22022</v>
      </c>
      <c r="E2920" s="1">
        <v>1</v>
      </c>
      <c r="F2920" s="1">
        <v>678000</v>
      </c>
      <c r="G2920" s="1" t="s">
        <v>301</v>
      </c>
      <c r="H2920" s="1">
        <v>2</v>
      </c>
      <c r="I2920" s="2" t="s">
        <v>2931</v>
      </c>
    </row>
    <row r="2921" spans="1:9" x14ac:dyDescent="0.25">
      <c r="A2921" s="1" t="s">
        <v>3244</v>
      </c>
      <c r="B2921" s="1" t="s">
        <v>2256</v>
      </c>
      <c r="C2921" s="3">
        <v>2021</v>
      </c>
      <c r="D2921" s="5">
        <v>7180</v>
      </c>
      <c r="E2921" s="1">
        <v>1</v>
      </c>
      <c r="F2921" s="1">
        <v>457000</v>
      </c>
      <c r="G2921" s="1" t="s">
        <v>301</v>
      </c>
      <c r="H2921" s="1">
        <v>1</v>
      </c>
      <c r="I2921" s="2" t="s">
        <v>2932</v>
      </c>
    </row>
    <row r="2922" spans="1:9" x14ac:dyDescent="0.25">
      <c r="A2922" s="1" t="s">
        <v>21</v>
      </c>
      <c r="B2922" s="1" t="s">
        <v>2933</v>
      </c>
      <c r="C2922" s="3">
        <v>2015</v>
      </c>
      <c r="D2922" s="5">
        <v>30158</v>
      </c>
      <c r="E2922" s="1">
        <v>1</v>
      </c>
      <c r="F2922" s="1">
        <v>409000</v>
      </c>
      <c r="G2922" s="1" t="s">
        <v>301</v>
      </c>
      <c r="H2922" s="1">
        <v>2</v>
      </c>
      <c r="I2922" s="2" t="s">
        <v>2934</v>
      </c>
    </row>
    <row r="2923" spans="1:9" x14ac:dyDescent="0.25">
      <c r="A2923" s="1" t="s">
        <v>30</v>
      </c>
      <c r="B2923" s="1" t="s">
        <v>938</v>
      </c>
      <c r="C2923" s="3">
        <v>2017</v>
      </c>
      <c r="D2923" s="5">
        <v>24346</v>
      </c>
      <c r="E2923" s="1">
        <v>1</v>
      </c>
      <c r="F2923" s="1">
        <v>490000.00000000012</v>
      </c>
      <c r="G2923" s="1" t="s">
        <v>301</v>
      </c>
      <c r="H2923" s="1">
        <v>1</v>
      </c>
      <c r="I2923" s="2" t="s">
        <v>2935</v>
      </c>
    </row>
    <row r="2924" spans="1:9" x14ac:dyDescent="0.25">
      <c r="A2924" s="1" t="s">
        <v>30</v>
      </c>
      <c r="B2924" s="1" t="s">
        <v>2936</v>
      </c>
      <c r="C2924" s="3">
        <v>2015</v>
      </c>
      <c r="D2924" s="5">
        <v>51009</v>
      </c>
      <c r="E2924" s="1">
        <v>1</v>
      </c>
      <c r="F2924" s="1">
        <v>556000</v>
      </c>
      <c r="G2924" s="1" t="s">
        <v>301</v>
      </c>
      <c r="H2924" s="1">
        <v>2</v>
      </c>
      <c r="I2924" s="2" t="s">
        <v>2937</v>
      </c>
    </row>
    <row r="2925" spans="1:9" x14ac:dyDescent="0.25">
      <c r="A2925" s="1" t="s">
        <v>21</v>
      </c>
      <c r="B2925" s="1" t="s">
        <v>2938</v>
      </c>
      <c r="C2925" s="3">
        <v>2019</v>
      </c>
      <c r="D2925" s="5">
        <v>23480</v>
      </c>
      <c r="E2925" s="1">
        <v>1</v>
      </c>
      <c r="F2925" s="1">
        <v>778000</v>
      </c>
      <c r="G2925" s="1" t="s">
        <v>301</v>
      </c>
      <c r="H2925" s="1">
        <v>2</v>
      </c>
      <c r="I2925" s="2" t="s">
        <v>2939</v>
      </c>
    </row>
    <row r="2926" spans="1:9" x14ac:dyDescent="0.25">
      <c r="A2926" s="1" t="s">
        <v>3244</v>
      </c>
      <c r="B2926" s="1" t="s">
        <v>1707</v>
      </c>
      <c r="C2926" s="3">
        <v>2018</v>
      </c>
      <c r="D2926" s="5">
        <v>89617</v>
      </c>
      <c r="E2926" s="1">
        <v>0</v>
      </c>
      <c r="F2926" s="1">
        <v>927000</v>
      </c>
      <c r="G2926" s="1" t="s">
        <v>301</v>
      </c>
      <c r="H2926" s="1">
        <v>1</v>
      </c>
      <c r="I2926" s="2" t="s">
        <v>2940</v>
      </c>
    </row>
    <row r="2927" spans="1:9" x14ac:dyDescent="0.25">
      <c r="A2927" s="1" t="s">
        <v>3</v>
      </c>
      <c r="B2927" s="1" t="s">
        <v>389</v>
      </c>
      <c r="C2927" s="3">
        <v>2014</v>
      </c>
      <c r="D2927" s="5">
        <v>56898</v>
      </c>
      <c r="E2927" s="1">
        <v>1</v>
      </c>
      <c r="F2927" s="1">
        <v>339000</v>
      </c>
      <c r="G2927" s="1" t="s">
        <v>301</v>
      </c>
      <c r="H2927" s="1">
        <v>3</v>
      </c>
      <c r="I2927" s="2" t="s">
        <v>2941</v>
      </c>
    </row>
    <row r="2928" spans="1:9" x14ac:dyDescent="0.25">
      <c r="A2928" s="1" t="s">
        <v>3435</v>
      </c>
      <c r="B2928" s="1" t="s">
        <v>598</v>
      </c>
      <c r="C2928" s="3">
        <v>2019</v>
      </c>
      <c r="D2928" s="5">
        <v>37518</v>
      </c>
      <c r="E2928" s="1">
        <v>1</v>
      </c>
      <c r="F2928" s="1">
        <v>1638000</v>
      </c>
      <c r="G2928" s="1" t="s">
        <v>301</v>
      </c>
      <c r="H2928" s="1">
        <v>1</v>
      </c>
      <c r="I2928" s="2" t="s">
        <v>2942</v>
      </c>
    </row>
    <row r="2929" spans="1:9" x14ac:dyDescent="0.25">
      <c r="A2929" s="1" t="s">
        <v>3244</v>
      </c>
      <c r="B2929" s="1" t="s">
        <v>2874</v>
      </c>
      <c r="C2929" s="3">
        <v>2021</v>
      </c>
      <c r="D2929" s="5">
        <v>14865</v>
      </c>
      <c r="E2929" s="1">
        <v>1</v>
      </c>
      <c r="F2929" s="1">
        <v>529000</v>
      </c>
      <c r="G2929" s="1" t="s">
        <v>301</v>
      </c>
      <c r="H2929" s="1">
        <v>1</v>
      </c>
      <c r="I2929" s="2" t="s">
        <v>2943</v>
      </c>
    </row>
    <row r="2930" spans="1:9" x14ac:dyDescent="0.25">
      <c r="A2930" s="1" t="s">
        <v>3244</v>
      </c>
      <c r="B2930" s="1" t="s">
        <v>826</v>
      </c>
      <c r="C2930" s="3">
        <v>2018</v>
      </c>
      <c r="D2930" s="5">
        <v>67283</v>
      </c>
      <c r="E2930" s="1">
        <v>1</v>
      </c>
      <c r="F2930" s="1">
        <v>730000</v>
      </c>
      <c r="G2930" s="1" t="s">
        <v>301</v>
      </c>
      <c r="H2930" s="1">
        <v>1</v>
      </c>
      <c r="I2930" s="2" t="s">
        <v>2944</v>
      </c>
    </row>
    <row r="2931" spans="1:9" x14ac:dyDescent="0.25">
      <c r="A2931" s="1" t="s">
        <v>30</v>
      </c>
      <c r="B2931" s="1" t="s">
        <v>1436</v>
      </c>
      <c r="C2931" s="3">
        <v>2019</v>
      </c>
      <c r="D2931" s="5">
        <v>21921</v>
      </c>
      <c r="E2931" s="1">
        <v>1</v>
      </c>
      <c r="F2931" s="1">
        <v>640000</v>
      </c>
      <c r="G2931" s="1" t="s">
        <v>301</v>
      </c>
      <c r="H2931" s="1">
        <v>1</v>
      </c>
      <c r="I2931" s="2" t="s">
        <v>2945</v>
      </c>
    </row>
    <row r="2932" spans="1:9" x14ac:dyDescent="0.25">
      <c r="A2932" s="1" t="s">
        <v>3244</v>
      </c>
      <c r="B2932" s="1" t="s">
        <v>1386</v>
      </c>
      <c r="C2932" s="3">
        <v>2014</v>
      </c>
      <c r="D2932" s="5">
        <v>47627</v>
      </c>
      <c r="E2932" s="1">
        <v>1</v>
      </c>
      <c r="F2932" s="1">
        <v>371000</v>
      </c>
      <c r="G2932" s="1" t="s">
        <v>301</v>
      </c>
      <c r="H2932" s="1">
        <v>1</v>
      </c>
      <c r="I2932" s="2" t="s">
        <v>2946</v>
      </c>
    </row>
    <row r="2933" spans="1:9" x14ac:dyDescent="0.25">
      <c r="A2933" s="1" t="s">
        <v>3244</v>
      </c>
      <c r="B2933" s="1" t="s">
        <v>774</v>
      </c>
      <c r="C2933" s="3">
        <v>2018</v>
      </c>
      <c r="D2933" s="5">
        <v>8746</v>
      </c>
      <c r="E2933" s="1">
        <v>1</v>
      </c>
      <c r="F2933" s="1">
        <v>487000</v>
      </c>
      <c r="G2933" s="1" t="s">
        <v>301</v>
      </c>
      <c r="H2933" s="1">
        <v>1</v>
      </c>
      <c r="I2933" s="2" t="s">
        <v>2947</v>
      </c>
    </row>
    <row r="2934" spans="1:9" x14ac:dyDescent="0.25">
      <c r="A2934" s="1" t="s">
        <v>3244</v>
      </c>
      <c r="B2934" s="1" t="s">
        <v>1746</v>
      </c>
      <c r="C2934" s="3">
        <v>2018</v>
      </c>
      <c r="D2934" s="5">
        <v>72294</v>
      </c>
      <c r="E2934" s="1">
        <v>1</v>
      </c>
      <c r="F2934" s="1">
        <v>952999.99999999977</v>
      </c>
      <c r="G2934" s="1" t="s">
        <v>301</v>
      </c>
      <c r="H2934" s="1">
        <v>1</v>
      </c>
      <c r="I2934" s="2" t="s">
        <v>2948</v>
      </c>
    </row>
    <row r="2935" spans="1:9" x14ac:dyDescent="0.25">
      <c r="A2935" s="1" t="s">
        <v>21</v>
      </c>
      <c r="B2935" s="1" t="s">
        <v>2938</v>
      </c>
      <c r="C2935" s="3">
        <v>2021</v>
      </c>
      <c r="D2935" s="5">
        <v>16051</v>
      </c>
      <c r="E2935" s="1">
        <v>1</v>
      </c>
      <c r="F2935" s="1">
        <v>818000</v>
      </c>
      <c r="G2935" s="1" t="s">
        <v>301</v>
      </c>
      <c r="H2935" s="1">
        <v>1</v>
      </c>
      <c r="I2935" s="2" t="s">
        <v>2949</v>
      </c>
    </row>
    <row r="2936" spans="1:9" x14ac:dyDescent="0.25">
      <c r="A2936" s="1" t="s">
        <v>30</v>
      </c>
      <c r="B2936" s="1" t="s">
        <v>1516</v>
      </c>
      <c r="C2936" s="3">
        <v>2013</v>
      </c>
      <c r="D2936" s="5">
        <v>39524</v>
      </c>
      <c r="E2936" s="1">
        <v>0</v>
      </c>
      <c r="F2936" s="1">
        <v>333000</v>
      </c>
      <c r="G2936" s="1" t="s">
        <v>301</v>
      </c>
      <c r="H2936" s="1">
        <v>1</v>
      </c>
      <c r="I2936" s="2" t="s">
        <v>2950</v>
      </c>
    </row>
    <row r="2937" spans="1:9" x14ac:dyDescent="0.25">
      <c r="A2937" s="1" t="s">
        <v>54</v>
      </c>
      <c r="B2937" s="1" t="s">
        <v>2951</v>
      </c>
      <c r="C2937" s="3">
        <v>2020</v>
      </c>
      <c r="D2937" s="5">
        <v>24136</v>
      </c>
      <c r="E2937" s="1">
        <v>1</v>
      </c>
      <c r="F2937" s="1">
        <v>1136000</v>
      </c>
      <c r="G2937" s="1" t="s">
        <v>301</v>
      </c>
      <c r="H2937" s="1">
        <v>1</v>
      </c>
      <c r="I2937" s="2" t="s">
        <v>2952</v>
      </c>
    </row>
    <row r="2938" spans="1:9" x14ac:dyDescent="0.25">
      <c r="A2938" s="1" t="s">
        <v>3244</v>
      </c>
      <c r="B2938" s="1" t="s">
        <v>1735</v>
      </c>
      <c r="C2938" s="3">
        <v>2019</v>
      </c>
      <c r="D2938" s="5">
        <v>57806</v>
      </c>
      <c r="E2938" s="1">
        <v>1</v>
      </c>
      <c r="F2938" s="1">
        <v>944000</v>
      </c>
      <c r="G2938" s="1" t="s">
        <v>301</v>
      </c>
      <c r="H2938" s="1">
        <v>1</v>
      </c>
      <c r="I2938" s="2" t="s">
        <v>2953</v>
      </c>
    </row>
    <row r="2939" spans="1:9" x14ac:dyDescent="0.25">
      <c r="A2939" s="1" t="s">
        <v>403</v>
      </c>
      <c r="B2939" s="1" t="s">
        <v>2954</v>
      </c>
      <c r="C2939" s="3">
        <v>2016</v>
      </c>
      <c r="D2939" s="5">
        <v>81017</v>
      </c>
      <c r="E2939" s="1">
        <v>1</v>
      </c>
      <c r="F2939" s="1">
        <v>683000</v>
      </c>
      <c r="G2939" s="1" t="s">
        <v>301</v>
      </c>
      <c r="H2939" s="1">
        <v>1</v>
      </c>
      <c r="I2939" s="2" t="s">
        <v>2955</v>
      </c>
    </row>
    <row r="2940" spans="1:9" x14ac:dyDescent="0.25">
      <c r="A2940" s="1" t="s">
        <v>3244</v>
      </c>
      <c r="B2940" s="1" t="s">
        <v>774</v>
      </c>
      <c r="C2940" s="3">
        <v>2013</v>
      </c>
      <c r="D2940" s="5">
        <v>75452</v>
      </c>
      <c r="E2940" s="1">
        <v>1</v>
      </c>
      <c r="F2940" s="1">
        <v>386000</v>
      </c>
      <c r="G2940" s="1" t="s">
        <v>301</v>
      </c>
      <c r="H2940" s="1">
        <v>1</v>
      </c>
      <c r="I2940" s="2" t="s">
        <v>2956</v>
      </c>
    </row>
    <row r="2941" spans="1:9" x14ac:dyDescent="0.25">
      <c r="A2941" s="1" t="s">
        <v>65</v>
      </c>
      <c r="B2941" s="1" t="s">
        <v>2957</v>
      </c>
      <c r="C2941" s="3">
        <v>2018</v>
      </c>
      <c r="D2941" s="5">
        <v>43376</v>
      </c>
      <c r="E2941" s="1">
        <v>0</v>
      </c>
      <c r="F2941" s="1">
        <v>1421000</v>
      </c>
      <c r="G2941" s="1" t="s">
        <v>301</v>
      </c>
      <c r="H2941" s="1">
        <v>2</v>
      </c>
      <c r="I2941" s="2" t="s">
        <v>2958</v>
      </c>
    </row>
    <row r="2942" spans="1:9" x14ac:dyDescent="0.25">
      <c r="A2942" s="1" t="s">
        <v>3244</v>
      </c>
      <c r="B2942" s="1" t="s">
        <v>374</v>
      </c>
      <c r="C2942" s="3">
        <v>2017</v>
      </c>
      <c r="D2942" s="5">
        <v>40902</v>
      </c>
      <c r="E2942" s="1">
        <v>0</v>
      </c>
      <c r="F2942" s="1">
        <v>557000</v>
      </c>
      <c r="G2942" s="1" t="s">
        <v>301</v>
      </c>
      <c r="H2942" s="1">
        <v>1</v>
      </c>
      <c r="I2942" s="2" t="s">
        <v>2959</v>
      </c>
    </row>
    <row r="2943" spans="1:9" x14ac:dyDescent="0.25">
      <c r="A2943" s="1" t="s">
        <v>3</v>
      </c>
      <c r="B2943" s="1" t="s">
        <v>858</v>
      </c>
      <c r="C2943" s="3">
        <v>2012</v>
      </c>
      <c r="D2943" s="5">
        <v>86089</v>
      </c>
      <c r="E2943" s="1">
        <v>1</v>
      </c>
      <c r="F2943" s="1">
        <v>470000</v>
      </c>
      <c r="G2943" s="1" t="s">
        <v>301</v>
      </c>
      <c r="H2943" s="1">
        <v>1</v>
      </c>
      <c r="I2943" s="2" t="s">
        <v>2960</v>
      </c>
    </row>
    <row r="2944" spans="1:9" x14ac:dyDescent="0.25">
      <c r="A2944" s="1" t="s">
        <v>3244</v>
      </c>
      <c r="B2944" s="1" t="s">
        <v>2961</v>
      </c>
      <c r="C2944" s="3">
        <v>2017</v>
      </c>
      <c r="D2944" s="5">
        <v>33794</v>
      </c>
      <c r="E2944" s="1">
        <v>1</v>
      </c>
      <c r="F2944" s="1">
        <v>549000</v>
      </c>
      <c r="G2944" s="1" t="s">
        <v>301</v>
      </c>
      <c r="H2944" s="1">
        <v>2</v>
      </c>
      <c r="I2944" s="2" t="s">
        <v>2962</v>
      </c>
    </row>
    <row r="2945" spans="1:9" x14ac:dyDescent="0.25">
      <c r="A2945" s="1" t="s">
        <v>3244</v>
      </c>
      <c r="B2945" s="1" t="s">
        <v>1366</v>
      </c>
      <c r="C2945" s="3">
        <v>2017</v>
      </c>
      <c r="D2945" s="5">
        <v>18663</v>
      </c>
      <c r="E2945" s="1">
        <v>1</v>
      </c>
      <c r="F2945" s="1">
        <v>317000</v>
      </c>
      <c r="G2945" s="1" t="s">
        <v>301</v>
      </c>
      <c r="H2945" s="1">
        <v>1</v>
      </c>
      <c r="I2945" s="2" t="s">
        <v>2963</v>
      </c>
    </row>
    <row r="2946" spans="1:9" x14ac:dyDescent="0.25">
      <c r="A2946" s="1" t="s">
        <v>3244</v>
      </c>
      <c r="B2946" s="1" t="s">
        <v>1386</v>
      </c>
      <c r="C2946" s="3">
        <v>2014</v>
      </c>
      <c r="D2946" s="5">
        <v>22843</v>
      </c>
      <c r="E2946" s="1">
        <v>1</v>
      </c>
      <c r="F2946" s="1">
        <v>397000</v>
      </c>
      <c r="G2946" s="1" t="s">
        <v>301</v>
      </c>
      <c r="H2946" s="1">
        <v>2</v>
      </c>
      <c r="I2946" s="2" t="s">
        <v>2964</v>
      </c>
    </row>
    <row r="2947" spans="1:9" x14ac:dyDescent="0.25">
      <c r="A2947" s="1" t="s">
        <v>3435</v>
      </c>
      <c r="B2947" s="1" t="s">
        <v>598</v>
      </c>
      <c r="C2947" s="3">
        <v>2020</v>
      </c>
      <c r="D2947" s="5">
        <v>22582</v>
      </c>
      <c r="E2947" s="1">
        <v>1</v>
      </c>
      <c r="F2947" s="1">
        <v>1634000</v>
      </c>
      <c r="G2947" s="1" t="s">
        <v>301</v>
      </c>
      <c r="H2947" s="1">
        <v>1</v>
      </c>
      <c r="I2947" s="2" t="s">
        <v>2965</v>
      </c>
    </row>
    <row r="2948" spans="1:9" x14ac:dyDescent="0.25">
      <c r="A2948" s="1" t="s">
        <v>3</v>
      </c>
      <c r="B2948" s="1" t="s">
        <v>380</v>
      </c>
      <c r="C2948" s="3">
        <v>2019</v>
      </c>
      <c r="D2948" s="5">
        <v>17062</v>
      </c>
      <c r="E2948" s="1">
        <v>1</v>
      </c>
      <c r="F2948" s="1">
        <v>691000</v>
      </c>
      <c r="G2948" s="1" t="s">
        <v>301</v>
      </c>
      <c r="H2948" s="1">
        <v>1</v>
      </c>
      <c r="I2948" s="2" t="s">
        <v>2966</v>
      </c>
    </row>
    <row r="2949" spans="1:9" x14ac:dyDescent="0.25">
      <c r="A2949" s="1" t="s">
        <v>30</v>
      </c>
      <c r="B2949" s="1" t="s">
        <v>2967</v>
      </c>
      <c r="C2949" s="3">
        <v>2015</v>
      </c>
      <c r="D2949" s="5">
        <v>44708</v>
      </c>
      <c r="E2949" s="1">
        <v>0</v>
      </c>
      <c r="F2949" s="1">
        <v>466000</v>
      </c>
      <c r="G2949" s="1" t="s">
        <v>301</v>
      </c>
      <c r="H2949" s="1">
        <v>1</v>
      </c>
      <c r="I2949" s="2" t="s">
        <v>2968</v>
      </c>
    </row>
    <row r="2950" spans="1:9" x14ac:dyDescent="0.25">
      <c r="A2950" s="1" t="s">
        <v>3</v>
      </c>
      <c r="B2950" s="1" t="s">
        <v>2969</v>
      </c>
      <c r="C2950" s="3">
        <v>2021</v>
      </c>
      <c r="D2950" s="5">
        <v>7130</v>
      </c>
      <c r="E2950" s="1">
        <v>1</v>
      </c>
      <c r="F2950" s="1">
        <v>1036999.9999999998</v>
      </c>
      <c r="G2950" s="1" t="s">
        <v>301</v>
      </c>
      <c r="H2950" s="1">
        <v>2</v>
      </c>
      <c r="I2950" s="2" t="s">
        <v>2970</v>
      </c>
    </row>
    <row r="2951" spans="1:9" x14ac:dyDescent="0.25">
      <c r="A2951" s="1" t="s">
        <v>244</v>
      </c>
      <c r="B2951" s="1" t="s">
        <v>521</v>
      </c>
      <c r="C2951" s="3">
        <v>2019</v>
      </c>
      <c r="D2951" s="5">
        <v>78000</v>
      </c>
      <c r="E2951" s="1">
        <v>1</v>
      </c>
      <c r="F2951" s="1">
        <v>3450000</v>
      </c>
      <c r="G2951" s="1" t="s">
        <v>2971</v>
      </c>
      <c r="H2951" s="1">
        <v>1</v>
      </c>
      <c r="I2951" s="2" t="s">
        <v>2972</v>
      </c>
    </row>
    <row r="2952" spans="1:9" x14ac:dyDescent="0.25">
      <c r="A2952" s="1" t="s">
        <v>3244</v>
      </c>
      <c r="B2952" s="1" t="s">
        <v>826</v>
      </c>
      <c r="C2952" s="3">
        <v>2015</v>
      </c>
      <c r="D2952" s="5">
        <v>87000</v>
      </c>
      <c r="E2952" s="1">
        <v>0</v>
      </c>
      <c r="F2952" s="1">
        <v>430000</v>
      </c>
      <c r="G2952" s="1" t="s">
        <v>2971</v>
      </c>
      <c r="H2952" s="1">
        <v>1</v>
      </c>
      <c r="I2952" s="2" t="s">
        <v>2973</v>
      </c>
    </row>
    <row r="2953" spans="1:9" x14ac:dyDescent="0.25">
      <c r="A2953" s="1" t="s">
        <v>3319</v>
      </c>
      <c r="B2953" s="1" t="s">
        <v>622</v>
      </c>
      <c r="C2953" s="3">
        <v>2013</v>
      </c>
      <c r="D2953" s="5">
        <v>32000</v>
      </c>
      <c r="E2953" s="1">
        <v>1</v>
      </c>
      <c r="F2953" s="1">
        <v>2650000</v>
      </c>
      <c r="G2953" s="1" t="s">
        <v>2971</v>
      </c>
      <c r="H2953" s="1">
        <v>1</v>
      </c>
      <c r="I2953" s="2" t="s">
        <v>2974</v>
      </c>
    </row>
    <row r="2954" spans="1:9" x14ac:dyDescent="0.25">
      <c r="A2954" s="1" t="s">
        <v>3244</v>
      </c>
      <c r="B2954" s="1" t="s">
        <v>851</v>
      </c>
      <c r="C2954" s="3">
        <v>2017</v>
      </c>
      <c r="D2954" s="5">
        <v>90000</v>
      </c>
      <c r="E2954" s="1">
        <v>0</v>
      </c>
      <c r="F2954" s="1">
        <v>650000</v>
      </c>
      <c r="G2954" s="1" t="s">
        <v>2971</v>
      </c>
      <c r="H2954" s="1">
        <v>1</v>
      </c>
      <c r="I2954" s="2" t="s">
        <v>2975</v>
      </c>
    </row>
    <row r="2955" spans="1:9" x14ac:dyDescent="0.25">
      <c r="A2955" s="1" t="s">
        <v>750</v>
      </c>
      <c r="B2955" s="1" t="s">
        <v>751</v>
      </c>
      <c r="C2955" s="3">
        <v>2017</v>
      </c>
      <c r="D2955" s="5">
        <v>80000</v>
      </c>
      <c r="E2955" s="1">
        <v>0</v>
      </c>
      <c r="F2955" s="1">
        <v>1500000</v>
      </c>
      <c r="G2955" s="1" t="s">
        <v>2971</v>
      </c>
      <c r="H2955" s="1">
        <v>1</v>
      </c>
      <c r="I2955" s="2" t="s">
        <v>2976</v>
      </c>
    </row>
    <row r="2956" spans="1:9" x14ac:dyDescent="0.25">
      <c r="A2956" s="1" t="s">
        <v>412</v>
      </c>
      <c r="B2956" s="1" t="s">
        <v>441</v>
      </c>
      <c r="C2956" s="3">
        <v>2016</v>
      </c>
      <c r="D2956" s="5">
        <v>70000</v>
      </c>
      <c r="E2956" s="1">
        <v>0</v>
      </c>
      <c r="F2956" s="1">
        <v>4500000</v>
      </c>
      <c r="G2956" s="1" t="s">
        <v>2971</v>
      </c>
      <c r="H2956" s="1">
        <v>1</v>
      </c>
      <c r="I2956" s="2" t="s">
        <v>2977</v>
      </c>
    </row>
    <row r="2957" spans="1:9" x14ac:dyDescent="0.25">
      <c r="A2957" s="1" t="s">
        <v>3244</v>
      </c>
      <c r="B2957" s="1" t="s">
        <v>374</v>
      </c>
      <c r="C2957" s="3">
        <v>2017</v>
      </c>
      <c r="D2957" s="5">
        <v>41000</v>
      </c>
      <c r="E2957" s="1">
        <v>1</v>
      </c>
      <c r="F2957" s="1">
        <v>525000</v>
      </c>
      <c r="G2957" s="1" t="s">
        <v>2971</v>
      </c>
      <c r="H2957" s="1">
        <v>1</v>
      </c>
      <c r="I2957" s="2" t="s">
        <v>2978</v>
      </c>
    </row>
    <row r="2958" spans="1:9" x14ac:dyDescent="0.25">
      <c r="A2958" s="1" t="s">
        <v>21</v>
      </c>
      <c r="B2958" s="1" t="s">
        <v>944</v>
      </c>
      <c r="C2958" s="3">
        <v>2014</v>
      </c>
      <c r="D2958" s="5">
        <v>135000</v>
      </c>
      <c r="E2958" s="1">
        <v>0</v>
      </c>
      <c r="F2958" s="1">
        <v>1510000</v>
      </c>
      <c r="G2958" s="1" t="s">
        <v>2971</v>
      </c>
      <c r="H2958" s="1">
        <v>1</v>
      </c>
      <c r="I2958" s="2" t="s">
        <v>2979</v>
      </c>
    </row>
    <row r="2959" spans="1:9" x14ac:dyDescent="0.25">
      <c r="A2959" s="1" t="s">
        <v>3343</v>
      </c>
      <c r="B2959" s="1" t="s">
        <v>545</v>
      </c>
      <c r="C2959" s="3">
        <v>2017</v>
      </c>
      <c r="D2959" s="5">
        <v>61000</v>
      </c>
      <c r="E2959" s="1">
        <v>1</v>
      </c>
      <c r="F2959" s="1">
        <v>4600000</v>
      </c>
      <c r="G2959" s="1" t="s">
        <v>2971</v>
      </c>
      <c r="H2959" s="1">
        <v>1</v>
      </c>
      <c r="I2959" s="2" t="s">
        <v>2980</v>
      </c>
    </row>
    <row r="2960" spans="1:9" x14ac:dyDescent="0.25">
      <c r="A2960" s="1" t="s">
        <v>156</v>
      </c>
      <c r="B2960" s="1" t="s">
        <v>2981</v>
      </c>
      <c r="C2960" s="3">
        <v>2016</v>
      </c>
      <c r="D2960" s="5">
        <v>44000</v>
      </c>
      <c r="E2960" s="1">
        <v>1</v>
      </c>
      <c r="F2960" s="1">
        <v>2450000</v>
      </c>
      <c r="G2960" s="1" t="s">
        <v>2971</v>
      </c>
      <c r="H2960" s="1">
        <v>1</v>
      </c>
      <c r="I2960" s="2" t="s">
        <v>2982</v>
      </c>
    </row>
    <row r="2961" spans="1:9" x14ac:dyDescent="0.25">
      <c r="A2961" s="1" t="s">
        <v>156</v>
      </c>
      <c r="B2961" s="1" t="s">
        <v>1238</v>
      </c>
      <c r="C2961" s="3">
        <v>2016</v>
      </c>
      <c r="D2961" s="5">
        <v>45000</v>
      </c>
      <c r="E2961" s="1">
        <v>0</v>
      </c>
      <c r="F2961" s="1">
        <v>5900000</v>
      </c>
      <c r="G2961" s="1" t="s">
        <v>2971</v>
      </c>
      <c r="H2961" s="1">
        <v>1</v>
      </c>
      <c r="I2961" s="2" t="s">
        <v>2983</v>
      </c>
    </row>
    <row r="2962" spans="1:9" x14ac:dyDescent="0.25">
      <c r="A2962" s="1" t="s">
        <v>156</v>
      </c>
      <c r="B2962" s="1" t="s">
        <v>436</v>
      </c>
      <c r="C2962" s="3">
        <v>2017</v>
      </c>
      <c r="D2962" s="5">
        <v>40000</v>
      </c>
      <c r="E2962" s="1">
        <v>1</v>
      </c>
      <c r="F2962" s="1">
        <v>3950000</v>
      </c>
      <c r="G2962" s="1" t="s">
        <v>2971</v>
      </c>
      <c r="H2962" s="1">
        <v>1</v>
      </c>
      <c r="I2962" s="2" t="s">
        <v>2984</v>
      </c>
    </row>
    <row r="2963" spans="1:9" x14ac:dyDescent="0.25">
      <c r="A2963" s="1" t="s">
        <v>3319</v>
      </c>
      <c r="B2963" s="1" t="s">
        <v>2985</v>
      </c>
      <c r="C2963" s="3">
        <v>2013</v>
      </c>
      <c r="D2963" s="5">
        <v>75000</v>
      </c>
      <c r="E2963" s="1">
        <v>1</v>
      </c>
      <c r="F2963" s="1">
        <v>3500000</v>
      </c>
      <c r="G2963" s="1" t="s">
        <v>2971</v>
      </c>
      <c r="H2963" s="1">
        <v>1</v>
      </c>
      <c r="I2963" s="2" t="s">
        <v>2986</v>
      </c>
    </row>
    <row r="2964" spans="1:9" x14ac:dyDescent="0.25">
      <c r="A2964" s="1" t="s">
        <v>3343</v>
      </c>
      <c r="B2964" s="1" t="s">
        <v>478</v>
      </c>
      <c r="C2964" s="3">
        <v>2019</v>
      </c>
      <c r="D2964" s="5">
        <v>36000</v>
      </c>
      <c r="E2964" s="1">
        <v>1</v>
      </c>
      <c r="F2964" s="1">
        <v>5350000</v>
      </c>
      <c r="G2964" s="1" t="s">
        <v>2971</v>
      </c>
      <c r="H2964" s="1">
        <v>2</v>
      </c>
      <c r="I2964" s="2" t="s">
        <v>2987</v>
      </c>
    </row>
    <row r="2965" spans="1:9" x14ac:dyDescent="0.25">
      <c r="A2965" s="1" t="s">
        <v>143</v>
      </c>
      <c r="B2965" s="1" t="s">
        <v>1113</v>
      </c>
      <c r="C2965" s="3">
        <v>2014</v>
      </c>
      <c r="D2965" s="5">
        <v>58000</v>
      </c>
      <c r="E2965" s="1">
        <v>0</v>
      </c>
      <c r="F2965" s="1">
        <v>3350000</v>
      </c>
      <c r="G2965" s="1" t="s">
        <v>2971</v>
      </c>
      <c r="H2965" s="1">
        <v>1</v>
      </c>
      <c r="I2965" s="2" t="s">
        <v>2988</v>
      </c>
    </row>
    <row r="2966" spans="1:9" x14ac:dyDescent="0.25">
      <c r="A2966" s="1" t="s">
        <v>3319</v>
      </c>
      <c r="B2966" s="1" t="s">
        <v>2989</v>
      </c>
      <c r="C2966" s="3">
        <v>2012</v>
      </c>
      <c r="D2966" s="5">
        <v>44000</v>
      </c>
      <c r="E2966" s="1">
        <v>1</v>
      </c>
      <c r="F2966" s="1">
        <v>3500000</v>
      </c>
      <c r="G2966" s="1" t="s">
        <v>2971</v>
      </c>
      <c r="H2966" s="1">
        <v>1</v>
      </c>
      <c r="I2966" s="2" t="s">
        <v>2990</v>
      </c>
    </row>
    <row r="2967" spans="1:9" x14ac:dyDescent="0.25">
      <c r="A2967" s="1" t="s">
        <v>42</v>
      </c>
      <c r="B2967" s="1" t="s">
        <v>2991</v>
      </c>
      <c r="C2967" s="3">
        <v>2016</v>
      </c>
      <c r="D2967" s="5">
        <v>14000</v>
      </c>
      <c r="E2967" s="1">
        <v>1</v>
      </c>
      <c r="F2967" s="1">
        <v>7800000</v>
      </c>
      <c r="G2967" s="1" t="s">
        <v>2971</v>
      </c>
      <c r="H2967" s="1">
        <v>1</v>
      </c>
      <c r="I2967" s="2" t="s">
        <v>2992</v>
      </c>
    </row>
    <row r="2968" spans="1:9" x14ac:dyDescent="0.25">
      <c r="A2968" s="1" t="s">
        <v>156</v>
      </c>
      <c r="B2968" s="1" t="s">
        <v>936</v>
      </c>
      <c r="C2968" s="3">
        <v>2020</v>
      </c>
      <c r="D2968" s="5">
        <v>11000</v>
      </c>
      <c r="E2968" s="1">
        <v>1</v>
      </c>
      <c r="F2968" s="1">
        <v>4500000</v>
      </c>
      <c r="G2968" s="1" t="s">
        <v>2971</v>
      </c>
      <c r="H2968" s="1">
        <v>1</v>
      </c>
      <c r="I2968" s="2" t="s">
        <v>2993</v>
      </c>
    </row>
    <row r="2969" spans="1:9" x14ac:dyDescent="0.25">
      <c r="A2969" s="1" t="s">
        <v>39</v>
      </c>
      <c r="B2969" s="1" t="s">
        <v>428</v>
      </c>
      <c r="C2969" s="3">
        <v>2020</v>
      </c>
      <c r="D2969" s="5">
        <v>18000</v>
      </c>
      <c r="E2969" s="1">
        <v>0</v>
      </c>
      <c r="F2969" s="1">
        <v>5100000</v>
      </c>
      <c r="G2969" s="1" t="s">
        <v>2971</v>
      </c>
      <c r="H2969" s="1">
        <v>1</v>
      </c>
      <c r="I2969" s="2" t="s">
        <v>2994</v>
      </c>
    </row>
    <row r="2970" spans="1:9" x14ac:dyDescent="0.25">
      <c r="A2970" s="1" t="s">
        <v>39</v>
      </c>
      <c r="B2970" s="1" t="s">
        <v>1059</v>
      </c>
      <c r="C2970" s="3">
        <v>2018</v>
      </c>
      <c r="D2970" s="5">
        <v>55000</v>
      </c>
      <c r="E2970" s="1">
        <v>0</v>
      </c>
      <c r="F2970" s="1">
        <v>1950000</v>
      </c>
      <c r="G2970" s="1" t="s">
        <v>2971</v>
      </c>
      <c r="H2970" s="1">
        <v>1</v>
      </c>
      <c r="I2970" s="2" t="s">
        <v>2995</v>
      </c>
    </row>
    <row r="2971" spans="1:9" x14ac:dyDescent="0.25">
      <c r="A2971" s="1" t="s">
        <v>3343</v>
      </c>
      <c r="B2971" s="1" t="s">
        <v>501</v>
      </c>
      <c r="C2971" s="3">
        <v>2019</v>
      </c>
      <c r="D2971" s="5">
        <v>7000</v>
      </c>
      <c r="E2971" s="1">
        <v>1</v>
      </c>
      <c r="F2971" s="1">
        <v>7700000</v>
      </c>
      <c r="G2971" s="1" t="s">
        <v>2971</v>
      </c>
      <c r="H2971" s="1">
        <v>1</v>
      </c>
      <c r="I2971" s="2" t="s">
        <v>2996</v>
      </c>
    </row>
    <row r="2972" spans="1:9" x14ac:dyDescent="0.25">
      <c r="A2972" s="1" t="s">
        <v>156</v>
      </c>
      <c r="B2972" s="1" t="s">
        <v>2997</v>
      </c>
      <c r="C2972" s="3">
        <v>2011</v>
      </c>
      <c r="D2972" s="5">
        <v>84000</v>
      </c>
      <c r="E2972" s="1">
        <v>1</v>
      </c>
      <c r="F2972" s="1">
        <v>1400000</v>
      </c>
      <c r="G2972" s="1" t="s">
        <v>2971</v>
      </c>
      <c r="H2972" s="1">
        <v>3</v>
      </c>
      <c r="I2972" s="2" t="s">
        <v>2998</v>
      </c>
    </row>
    <row r="2973" spans="1:9" x14ac:dyDescent="0.25">
      <c r="A2973" s="1" t="s">
        <v>156</v>
      </c>
      <c r="B2973" s="1" t="s">
        <v>464</v>
      </c>
      <c r="C2973" s="3">
        <v>2021</v>
      </c>
      <c r="D2973" s="5">
        <v>8200</v>
      </c>
      <c r="E2973" s="1">
        <v>0</v>
      </c>
      <c r="F2973" s="1">
        <v>4000000</v>
      </c>
      <c r="G2973" s="1" t="s">
        <v>2971</v>
      </c>
      <c r="H2973" s="1">
        <v>1</v>
      </c>
      <c r="I2973" s="2" t="s">
        <v>2999</v>
      </c>
    </row>
    <row r="2974" spans="1:9" x14ac:dyDescent="0.25">
      <c r="A2974" s="1" t="s">
        <v>3343</v>
      </c>
      <c r="B2974" s="1" t="s">
        <v>1646</v>
      </c>
      <c r="C2974" s="3">
        <v>2020</v>
      </c>
      <c r="D2974" s="5">
        <v>37000</v>
      </c>
      <c r="E2974" s="1">
        <v>1</v>
      </c>
      <c r="F2974" s="1">
        <v>4250000</v>
      </c>
      <c r="G2974" s="1" t="s">
        <v>2971</v>
      </c>
      <c r="H2974" s="1">
        <v>1</v>
      </c>
      <c r="I2974" s="2" t="s">
        <v>3000</v>
      </c>
    </row>
    <row r="2975" spans="1:9" x14ac:dyDescent="0.25">
      <c r="A2975" s="1" t="s">
        <v>42</v>
      </c>
      <c r="B2975" s="1" t="s">
        <v>492</v>
      </c>
      <c r="C2975" s="3">
        <v>2012</v>
      </c>
      <c r="D2975" s="5">
        <v>40000</v>
      </c>
      <c r="E2975" s="1">
        <v>0</v>
      </c>
      <c r="F2975" s="1">
        <v>3600000</v>
      </c>
      <c r="G2975" s="1" t="s">
        <v>2971</v>
      </c>
      <c r="H2975" s="1">
        <v>1</v>
      </c>
      <c r="I2975" s="2" t="s">
        <v>3001</v>
      </c>
    </row>
    <row r="2976" spans="1:9" x14ac:dyDescent="0.25">
      <c r="A2976" s="1" t="s">
        <v>39</v>
      </c>
      <c r="B2976" s="1" t="s">
        <v>428</v>
      </c>
      <c r="C2976" s="3">
        <v>2018</v>
      </c>
      <c r="D2976" s="5">
        <v>45000</v>
      </c>
      <c r="E2976" s="1">
        <v>0</v>
      </c>
      <c r="F2976" s="1">
        <v>4000000</v>
      </c>
      <c r="G2976" s="1" t="s">
        <v>2971</v>
      </c>
      <c r="H2976" s="1">
        <v>1</v>
      </c>
      <c r="I2976" s="2" t="s">
        <v>3002</v>
      </c>
    </row>
    <row r="2977" spans="1:9" x14ac:dyDescent="0.25">
      <c r="A2977" s="1" t="s">
        <v>412</v>
      </c>
      <c r="B2977" s="1" t="s">
        <v>2027</v>
      </c>
      <c r="C2977" s="3">
        <v>2014</v>
      </c>
      <c r="D2977" s="5">
        <v>25000</v>
      </c>
      <c r="E2977" s="1">
        <v>1</v>
      </c>
      <c r="F2977" s="1">
        <v>3600000</v>
      </c>
      <c r="G2977" s="1" t="s">
        <v>2971</v>
      </c>
      <c r="H2977" s="1">
        <v>1</v>
      </c>
      <c r="I2977" s="2" t="s">
        <v>3003</v>
      </c>
    </row>
    <row r="2978" spans="1:9" x14ac:dyDescent="0.25">
      <c r="A2978" s="1" t="s">
        <v>1761</v>
      </c>
      <c r="B2978" s="1" t="s">
        <v>3004</v>
      </c>
      <c r="C2978" s="3">
        <v>2015</v>
      </c>
      <c r="D2978" s="5">
        <v>98000</v>
      </c>
      <c r="E2978" s="1">
        <v>0</v>
      </c>
      <c r="F2978" s="1">
        <v>1275000</v>
      </c>
      <c r="G2978" s="1" t="s">
        <v>2971</v>
      </c>
      <c r="H2978" s="1">
        <v>1</v>
      </c>
      <c r="I2978" s="2" t="s">
        <v>3005</v>
      </c>
    </row>
    <row r="2979" spans="1:9" x14ac:dyDescent="0.25">
      <c r="A2979" s="1" t="s">
        <v>412</v>
      </c>
      <c r="B2979" s="1" t="s">
        <v>1339</v>
      </c>
      <c r="C2979" s="3">
        <v>2017</v>
      </c>
      <c r="D2979" s="5">
        <v>74000</v>
      </c>
      <c r="E2979" s="1">
        <v>0</v>
      </c>
      <c r="F2979" s="1">
        <v>4450000</v>
      </c>
      <c r="G2979" s="1" t="s">
        <v>2971</v>
      </c>
      <c r="H2979" s="1">
        <v>2</v>
      </c>
      <c r="I2979" s="2" t="s">
        <v>3006</v>
      </c>
    </row>
    <row r="2980" spans="1:9" x14ac:dyDescent="0.25">
      <c r="A2980" s="1" t="s">
        <v>156</v>
      </c>
      <c r="B2980" s="1" t="s">
        <v>3007</v>
      </c>
      <c r="C2980" s="3">
        <v>2018</v>
      </c>
      <c r="D2980" s="5">
        <v>28000</v>
      </c>
      <c r="E2980" s="1">
        <v>1</v>
      </c>
      <c r="F2980" s="1">
        <v>4900000</v>
      </c>
      <c r="G2980" s="1" t="s">
        <v>2971</v>
      </c>
      <c r="H2980" s="1">
        <v>1</v>
      </c>
      <c r="I2980" s="2" t="s">
        <v>3008</v>
      </c>
    </row>
    <row r="2981" spans="1:9" x14ac:dyDescent="0.25">
      <c r="A2981" s="1" t="s">
        <v>3343</v>
      </c>
      <c r="B2981" s="1" t="s">
        <v>348</v>
      </c>
      <c r="C2981" s="3">
        <v>2017</v>
      </c>
      <c r="D2981" s="5">
        <v>28000</v>
      </c>
      <c r="E2981" s="1">
        <v>1</v>
      </c>
      <c r="F2981" s="1">
        <v>4500000</v>
      </c>
      <c r="G2981" s="1" t="s">
        <v>2971</v>
      </c>
      <c r="H2981" s="1">
        <v>1</v>
      </c>
      <c r="I2981" s="2" t="s">
        <v>3009</v>
      </c>
    </row>
    <row r="2982" spans="1:9" x14ac:dyDescent="0.25">
      <c r="A2982" s="1" t="s">
        <v>39</v>
      </c>
      <c r="B2982" s="1" t="s">
        <v>2802</v>
      </c>
      <c r="C2982" s="3">
        <v>2017</v>
      </c>
      <c r="D2982" s="5">
        <v>55000</v>
      </c>
      <c r="E2982" s="1">
        <v>0</v>
      </c>
      <c r="F2982" s="1">
        <v>3475000</v>
      </c>
      <c r="G2982" s="1" t="s">
        <v>2971</v>
      </c>
      <c r="H2982" s="1">
        <v>1</v>
      </c>
      <c r="I2982" s="2" t="s">
        <v>3010</v>
      </c>
    </row>
    <row r="2983" spans="1:9" x14ac:dyDescent="0.25">
      <c r="A2983" s="1" t="s">
        <v>5430</v>
      </c>
      <c r="B2983" s="1" t="s">
        <v>1635</v>
      </c>
      <c r="C2983" s="3">
        <v>2013</v>
      </c>
      <c r="D2983" s="5">
        <v>14000</v>
      </c>
      <c r="E2983" s="1">
        <v>1</v>
      </c>
      <c r="F2983" s="1">
        <v>1900000</v>
      </c>
      <c r="G2983" s="1" t="s">
        <v>2971</v>
      </c>
      <c r="H2983" s="1">
        <v>1</v>
      </c>
      <c r="I2983" s="2" t="s">
        <v>3011</v>
      </c>
    </row>
    <row r="2984" spans="1:9" x14ac:dyDescent="0.25">
      <c r="A2984" s="1" t="s">
        <v>3343</v>
      </c>
      <c r="B2984" s="1" t="s">
        <v>348</v>
      </c>
      <c r="C2984" s="3">
        <v>2017</v>
      </c>
      <c r="D2984" s="5">
        <v>28000</v>
      </c>
      <c r="E2984" s="1">
        <v>1</v>
      </c>
      <c r="F2984" s="1">
        <v>4500000</v>
      </c>
      <c r="G2984" s="1" t="s">
        <v>2971</v>
      </c>
      <c r="H2984" s="1">
        <v>1</v>
      </c>
      <c r="I2984" s="2" t="s">
        <v>3012</v>
      </c>
    </row>
    <row r="2985" spans="1:9" x14ac:dyDescent="0.25">
      <c r="A2985" s="1" t="s">
        <v>244</v>
      </c>
      <c r="B2985" s="1" t="s">
        <v>977</v>
      </c>
      <c r="C2985" s="3">
        <v>2015</v>
      </c>
      <c r="D2985" s="5">
        <v>63000</v>
      </c>
      <c r="E2985" s="1">
        <v>1</v>
      </c>
      <c r="F2985" s="1">
        <v>595000</v>
      </c>
      <c r="G2985" s="1" t="s">
        <v>2971</v>
      </c>
      <c r="H2985" s="1">
        <v>1</v>
      </c>
      <c r="I2985" s="2" t="s">
        <v>3013</v>
      </c>
    </row>
    <row r="2986" spans="1:9" x14ac:dyDescent="0.25">
      <c r="A2986" s="1" t="s">
        <v>3244</v>
      </c>
      <c r="B2986" s="1" t="s">
        <v>374</v>
      </c>
      <c r="C2986" s="3">
        <v>2017</v>
      </c>
      <c r="D2986" s="5">
        <v>41000</v>
      </c>
      <c r="E2986" s="1">
        <v>1</v>
      </c>
      <c r="F2986" s="1">
        <v>525000</v>
      </c>
      <c r="G2986" s="1" t="s">
        <v>2971</v>
      </c>
      <c r="H2986" s="1">
        <v>1</v>
      </c>
      <c r="I2986" s="2" t="s">
        <v>3014</v>
      </c>
    </row>
    <row r="2987" spans="1:9" x14ac:dyDescent="0.25">
      <c r="A2987" s="1" t="s">
        <v>3244</v>
      </c>
      <c r="B2987" s="1" t="s">
        <v>3015</v>
      </c>
      <c r="C2987" s="3">
        <v>2018</v>
      </c>
      <c r="D2987" s="5">
        <v>18000</v>
      </c>
      <c r="E2987" s="1">
        <v>1</v>
      </c>
      <c r="F2987" s="1">
        <v>710000</v>
      </c>
      <c r="G2987" s="1" t="s">
        <v>2971</v>
      </c>
      <c r="H2987" s="1">
        <v>1</v>
      </c>
      <c r="I2987" s="2" t="s">
        <v>3016</v>
      </c>
    </row>
    <row r="2988" spans="1:9" x14ac:dyDescent="0.25">
      <c r="A2988" s="1" t="s">
        <v>156</v>
      </c>
      <c r="B2988" s="1" t="s">
        <v>436</v>
      </c>
      <c r="C2988" s="3">
        <v>2017</v>
      </c>
      <c r="D2988" s="5">
        <v>38000</v>
      </c>
      <c r="E2988" s="1">
        <v>0</v>
      </c>
      <c r="F2988" s="1">
        <v>4000000</v>
      </c>
      <c r="G2988" s="1" t="s">
        <v>2971</v>
      </c>
      <c r="H2988" s="1">
        <v>1</v>
      </c>
      <c r="I2988" s="2" t="s">
        <v>3017</v>
      </c>
    </row>
    <row r="2989" spans="1:9" x14ac:dyDescent="0.25">
      <c r="A2989" s="1" t="s">
        <v>3343</v>
      </c>
      <c r="B2989" s="1" t="s">
        <v>543</v>
      </c>
      <c r="C2989" s="3">
        <v>2018</v>
      </c>
      <c r="D2989" s="5">
        <v>16500</v>
      </c>
      <c r="E2989" s="1">
        <v>1</v>
      </c>
      <c r="F2989" s="1">
        <v>6800000</v>
      </c>
      <c r="G2989" s="1" t="s">
        <v>2971</v>
      </c>
      <c r="H2989" s="1">
        <v>1</v>
      </c>
      <c r="I2989" s="2" t="s">
        <v>3018</v>
      </c>
    </row>
    <row r="2990" spans="1:9" x14ac:dyDescent="0.25">
      <c r="A2990" s="1" t="s">
        <v>3343</v>
      </c>
      <c r="B2990" s="1" t="s">
        <v>2835</v>
      </c>
      <c r="C2990" s="3">
        <v>2020</v>
      </c>
      <c r="D2990" s="5">
        <v>19000</v>
      </c>
      <c r="E2990" s="1">
        <v>0</v>
      </c>
      <c r="F2990" s="1">
        <v>4500000</v>
      </c>
      <c r="G2990" s="1" t="s">
        <v>2971</v>
      </c>
      <c r="H2990" s="1">
        <v>1</v>
      </c>
      <c r="I2990" s="2" t="s">
        <v>3019</v>
      </c>
    </row>
    <row r="2991" spans="1:9" x14ac:dyDescent="0.25">
      <c r="A2991" s="1" t="s">
        <v>412</v>
      </c>
      <c r="B2991" s="1" t="s">
        <v>441</v>
      </c>
      <c r="C2991" s="3">
        <v>2016</v>
      </c>
      <c r="D2991" s="5">
        <v>77000</v>
      </c>
      <c r="E2991" s="1">
        <v>1</v>
      </c>
      <c r="F2991" s="1">
        <v>4400000</v>
      </c>
      <c r="G2991" s="1" t="s">
        <v>2971</v>
      </c>
      <c r="H2991" s="1">
        <v>1</v>
      </c>
      <c r="I2991" s="2" t="s">
        <v>3020</v>
      </c>
    </row>
    <row r="2992" spans="1:9" x14ac:dyDescent="0.25">
      <c r="A2992" s="1" t="s">
        <v>3343</v>
      </c>
      <c r="B2992" s="1" t="s">
        <v>3021</v>
      </c>
      <c r="C2992" s="3">
        <v>2017</v>
      </c>
      <c r="D2992" s="5">
        <v>31000</v>
      </c>
      <c r="E2992" s="1">
        <v>0</v>
      </c>
      <c r="F2992" s="1">
        <v>7300000</v>
      </c>
      <c r="G2992" s="1" t="s">
        <v>2971</v>
      </c>
      <c r="H2992" s="1">
        <v>1</v>
      </c>
      <c r="I2992" s="2" t="s">
        <v>3022</v>
      </c>
    </row>
    <row r="2993" spans="1:9" x14ac:dyDescent="0.25">
      <c r="A2993" s="1" t="s">
        <v>3343</v>
      </c>
      <c r="B2993" s="1" t="s">
        <v>1325</v>
      </c>
      <c r="C2993" s="3">
        <v>2018</v>
      </c>
      <c r="D2993" s="5">
        <v>60000</v>
      </c>
      <c r="E2993" s="1">
        <v>1</v>
      </c>
      <c r="F2993" s="1">
        <v>5100000</v>
      </c>
      <c r="G2993" s="1" t="s">
        <v>2971</v>
      </c>
      <c r="H2993" s="1">
        <v>1</v>
      </c>
      <c r="I2993" s="2" t="s">
        <v>3023</v>
      </c>
    </row>
    <row r="2994" spans="1:9" x14ac:dyDescent="0.25">
      <c r="A2994" s="1" t="s">
        <v>21</v>
      </c>
      <c r="B2994" s="1" t="s">
        <v>3024</v>
      </c>
      <c r="C2994" s="3">
        <v>2017</v>
      </c>
      <c r="D2994" s="5">
        <v>37600</v>
      </c>
      <c r="E2994" s="1">
        <v>1</v>
      </c>
      <c r="F2994" s="1">
        <v>1500000</v>
      </c>
      <c r="G2994" s="1" t="s">
        <v>2971</v>
      </c>
      <c r="H2994" s="1">
        <v>1</v>
      </c>
      <c r="I2994" s="2" t="s">
        <v>3025</v>
      </c>
    </row>
    <row r="2995" spans="1:9" x14ac:dyDescent="0.25">
      <c r="A2995" s="1" t="s">
        <v>3244</v>
      </c>
      <c r="B2995" s="1" t="s">
        <v>826</v>
      </c>
      <c r="C2995" s="3">
        <v>2011</v>
      </c>
      <c r="D2995" s="5">
        <v>82000</v>
      </c>
      <c r="E2995" s="1">
        <v>1</v>
      </c>
      <c r="F2995" s="1">
        <v>325000</v>
      </c>
      <c r="G2995" s="1" t="s">
        <v>2971</v>
      </c>
      <c r="H2995" s="1">
        <v>2</v>
      </c>
      <c r="I2995" s="2" t="s">
        <v>3026</v>
      </c>
    </row>
    <row r="2996" spans="1:9" x14ac:dyDescent="0.25">
      <c r="A2996" s="1" t="s">
        <v>3244</v>
      </c>
      <c r="B2996" s="1" t="s">
        <v>1030</v>
      </c>
      <c r="C2996" s="3">
        <v>2021</v>
      </c>
      <c r="D2996" s="5">
        <v>200</v>
      </c>
      <c r="E2996" s="1">
        <v>0</v>
      </c>
      <c r="F2996" s="1">
        <v>1050000</v>
      </c>
      <c r="G2996" s="1" t="s">
        <v>2971</v>
      </c>
      <c r="H2996" s="1">
        <v>1</v>
      </c>
      <c r="I2996" s="2" t="s">
        <v>3027</v>
      </c>
    </row>
    <row r="2997" spans="1:9" x14ac:dyDescent="0.25">
      <c r="A2997" s="1" t="s">
        <v>21</v>
      </c>
      <c r="B2997" s="1" t="s">
        <v>609</v>
      </c>
      <c r="C2997" s="3">
        <v>2018</v>
      </c>
      <c r="D2997" s="5">
        <v>100000</v>
      </c>
      <c r="E2997" s="1">
        <v>0</v>
      </c>
      <c r="F2997" s="1">
        <v>3300000</v>
      </c>
      <c r="G2997" s="1" t="s">
        <v>2971</v>
      </c>
      <c r="H2997" s="1">
        <v>1</v>
      </c>
      <c r="I2997" s="2" t="s">
        <v>3028</v>
      </c>
    </row>
    <row r="2998" spans="1:9" x14ac:dyDescent="0.25">
      <c r="A2998" s="1" t="s">
        <v>143</v>
      </c>
      <c r="B2998" s="1" t="s">
        <v>3029</v>
      </c>
      <c r="C2998" s="3">
        <v>2017</v>
      </c>
      <c r="D2998" s="5">
        <v>68000</v>
      </c>
      <c r="E2998" s="1">
        <v>1</v>
      </c>
      <c r="F2998" s="1">
        <v>3250000</v>
      </c>
      <c r="G2998" s="1" t="s">
        <v>2971</v>
      </c>
      <c r="H2998" s="1">
        <v>1</v>
      </c>
      <c r="I2998" s="2" t="s">
        <v>3030</v>
      </c>
    </row>
    <row r="2999" spans="1:9" x14ac:dyDescent="0.25">
      <c r="A2999" s="1" t="s">
        <v>156</v>
      </c>
      <c r="B2999" s="1" t="s">
        <v>1096</v>
      </c>
      <c r="C2999" s="3">
        <v>2019</v>
      </c>
      <c r="D2999" s="5">
        <v>39000</v>
      </c>
      <c r="E2999" s="1">
        <v>1</v>
      </c>
      <c r="F2999" s="1">
        <v>7800000</v>
      </c>
      <c r="G2999" s="1" t="s">
        <v>2971</v>
      </c>
      <c r="H2999" s="1">
        <v>1</v>
      </c>
      <c r="I2999" s="2" t="s">
        <v>3031</v>
      </c>
    </row>
    <row r="3000" spans="1:9" x14ac:dyDescent="0.25">
      <c r="A3000" s="1" t="s">
        <v>42</v>
      </c>
      <c r="B3000" s="1" t="s">
        <v>43</v>
      </c>
      <c r="C3000" s="3">
        <v>2020</v>
      </c>
      <c r="D3000" s="5">
        <v>12000</v>
      </c>
      <c r="E3000" s="1">
        <v>1</v>
      </c>
      <c r="F3000" s="1">
        <v>7800000</v>
      </c>
      <c r="G3000" s="1" t="s">
        <v>2971</v>
      </c>
      <c r="H3000" s="1">
        <v>1</v>
      </c>
      <c r="I3000" s="2" t="s">
        <v>3032</v>
      </c>
    </row>
    <row r="3001" spans="1:9" x14ac:dyDescent="0.25">
      <c r="A3001" s="1" t="s">
        <v>30</v>
      </c>
      <c r="B3001" s="1" t="s">
        <v>3033</v>
      </c>
      <c r="C3001" s="3">
        <v>2020</v>
      </c>
      <c r="D3001" s="5">
        <v>25000</v>
      </c>
      <c r="E3001" s="1">
        <v>1</v>
      </c>
      <c r="F3001" s="1">
        <v>1800000</v>
      </c>
      <c r="G3001" s="1" t="s">
        <v>2971</v>
      </c>
      <c r="H3001" s="1">
        <v>1</v>
      </c>
      <c r="I3001" s="2" t="s">
        <v>3034</v>
      </c>
    </row>
    <row r="3002" spans="1:9" x14ac:dyDescent="0.25">
      <c r="A3002" s="1" t="s">
        <v>412</v>
      </c>
      <c r="B3002" s="1" t="s">
        <v>441</v>
      </c>
      <c r="C3002" s="3">
        <v>2019</v>
      </c>
      <c r="D3002" s="5">
        <v>75000</v>
      </c>
      <c r="E3002" s="1">
        <v>0</v>
      </c>
      <c r="F3002" s="1">
        <v>6000000</v>
      </c>
      <c r="G3002" s="1" t="s">
        <v>2971</v>
      </c>
      <c r="H3002" s="1">
        <v>1</v>
      </c>
      <c r="I3002" s="2" t="s">
        <v>3035</v>
      </c>
    </row>
    <row r="3003" spans="1:9" x14ac:dyDescent="0.25">
      <c r="A3003" s="1" t="s">
        <v>3244</v>
      </c>
      <c r="B3003" s="1" t="s">
        <v>1840</v>
      </c>
      <c r="C3003" s="3">
        <v>2014</v>
      </c>
      <c r="D3003" s="5">
        <v>76000</v>
      </c>
      <c r="E3003" s="1">
        <v>1</v>
      </c>
      <c r="F3003" s="1">
        <v>495000</v>
      </c>
      <c r="G3003" s="1" t="s">
        <v>2971</v>
      </c>
      <c r="H3003" s="1">
        <v>1</v>
      </c>
      <c r="I3003" s="2" t="s">
        <v>3036</v>
      </c>
    </row>
    <row r="3004" spans="1:9" x14ac:dyDescent="0.25">
      <c r="A3004" s="1" t="s">
        <v>42</v>
      </c>
      <c r="B3004" s="1" t="s">
        <v>43</v>
      </c>
      <c r="C3004" s="3">
        <v>2016</v>
      </c>
      <c r="D3004" s="5">
        <v>25000</v>
      </c>
      <c r="E3004" s="1">
        <v>0</v>
      </c>
      <c r="F3004" s="1">
        <v>5750000</v>
      </c>
      <c r="G3004" s="1" t="s">
        <v>2971</v>
      </c>
      <c r="H3004" s="1">
        <v>1</v>
      </c>
      <c r="I3004" s="2" t="s">
        <v>3037</v>
      </c>
    </row>
    <row r="3005" spans="1:9" x14ac:dyDescent="0.25">
      <c r="A3005" s="1" t="s">
        <v>3343</v>
      </c>
      <c r="B3005" s="1" t="s">
        <v>47</v>
      </c>
      <c r="C3005" s="3">
        <v>2021</v>
      </c>
      <c r="D3005" s="5">
        <v>5000</v>
      </c>
      <c r="E3005" s="1">
        <v>1</v>
      </c>
      <c r="F3005" s="1">
        <f>1.33*10000000</f>
        <v>13300000</v>
      </c>
      <c r="G3005" s="1" t="s">
        <v>2971</v>
      </c>
      <c r="H3005" s="1">
        <v>1</v>
      </c>
      <c r="I3005" s="2" t="s">
        <v>3038</v>
      </c>
    </row>
    <row r="3006" spans="1:9" x14ac:dyDescent="0.25">
      <c r="A3006" s="1" t="s">
        <v>42</v>
      </c>
      <c r="B3006" s="1" t="s">
        <v>43</v>
      </c>
      <c r="C3006" s="3">
        <v>2020</v>
      </c>
      <c r="D3006" s="5">
        <v>9500</v>
      </c>
      <c r="E3006" s="1">
        <v>1</v>
      </c>
      <c r="F3006" s="1">
        <v>7850000</v>
      </c>
      <c r="G3006" s="1" t="s">
        <v>2971</v>
      </c>
      <c r="H3006" s="1">
        <v>2</v>
      </c>
      <c r="I3006" s="2" t="s">
        <v>3039</v>
      </c>
    </row>
    <row r="3007" spans="1:9" x14ac:dyDescent="0.25">
      <c r="A3007" s="1" t="s">
        <v>3319</v>
      </c>
      <c r="B3007" s="1" t="s">
        <v>462</v>
      </c>
      <c r="C3007" s="3">
        <v>2021</v>
      </c>
      <c r="D3007" s="5">
        <v>27500</v>
      </c>
      <c r="E3007" s="1">
        <v>1</v>
      </c>
      <c r="F3007" s="1">
        <f>1.25*10000000</f>
        <v>12500000</v>
      </c>
      <c r="G3007" s="1" t="s">
        <v>2971</v>
      </c>
      <c r="H3007" s="1">
        <v>1</v>
      </c>
      <c r="I3007" s="2" t="s">
        <v>3040</v>
      </c>
    </row>
    <row r="3008" spans="1:9" x14ac:dyDescent="0.25">
      <c r="A3008" s="1" t="s">
        <v>244</v>
      </c>
      <c r="B3008" s="1" t="s">
        <v>354</v>
      </c>
      <c r="C3008" s="3">
        <v>2016</v>
      </c>
      <c r="D3008" s="5">
        <v>95000</v>
      </c>
      <c r="E3008" s="1">
        <v>1</v>
      </c>
      <c r="F3008" s="1">
        <v>2450000</v>
      </c>
      <c r="G3008" s="1" t="s">
        <v>2971</v>
      </c>
      <c r="H3008" s="1">
        <v>1</v>
      </c>
      <c r="I3008" s="2" t="s">
        <v>3041</v>
      </c>
    </row>
    <row r="3009" spans="1:9" x14ac:dyDescent="0.25">
      <c r="A3009" s="1" t="s">
        <v>403</v>
      </c>
      <c r="B3009" s="1" t="s">
        <v>3042</v>
      </c>
      <c r="C3009" s="3">
        <v>2022</v>
      </c>
      <c r="D3009" s="5">
        <v>4000</v>
      </c>
      <c r="E3009" s="1">
        <v>1</v>
      </c>
      <c r="F3009" s="1">
        <v>1975000</v>
      </c>
      <c r="G3009" s="1" t="s">
        <v>2971</v>
      </c>
      <c r="H3009" s="1">
        <v>1</v>
      </c>
      <c r="I3009" s="2" t="s">
        <v>3043</v>
      </c>
    </row>
    <row r="3010" spans="1:9" x14ac:dyDescent="0.25">
      <c r="A3010" s="1" t="s">
        <v>156</v>
      </c>
      <c r="B3010" s="1" t="s">
        <v>3044</v>
      </c>
      <c r="C3010" s="3">
        <v>2021</v>
      </c>
      <c r="D3010" s="5">
        <v>9000</v>
      </c>
      <c r="E3010" s="1">
        <v>1</v>
      </c>
      <c r="F3010" s="1">
        <f>1.25*10000000</f>
        <v>12500000</v>
      </c>
      <c r="G3010" s="1" t="s">
        <v>2971</v>
      </c>
      <c r="H3010" s="1">
        <v>1</v>
      </c>
      <c r="I3010" s="2" t="s">
        <v>3045</v>
      </c>
    </row>
    <row r="3011" spans="1:9" x14ac:dyDescent="0.25">
      <c r="A3011" s="1" t="s">
        <v>412</v>
      </c>
      <c r="B3011" s="1" t="s">
        <v>1225</v>
      </c>
      <c r="C3011" s="3">
        <v>2017</v>
      </c>
      <c r="D3011" s="5">
        <v>17000</v>
      </c>
      <c r="E3011" s="1">
        <v>1</v>
      </c>
      <c r="F3011" s="1">
        <v>3400000</v>
      </c>
      <c r="G3011" s="1" t="s">
        <v>2971</v>
      </c>
      <c r="H3011" s="1">
        <v>1</v>
      </c>
      <c r="I3011" s="2" t="s">
        <v>3046</v>
      </c>
    </row>
    <row r="3012" spans="1:9" x14ac:dyDescent="0.25">
      <c r="A3012" s="1" t="s">
        <v>39</v>
      </c>
      <c r="B3012" s="1" t="s">
        <v>2025</v>
      </c>
      <c r="C3012" s="3">
        <v>2018</v>
      </c>
      <c r="D3012" s="5">
        <v>20000</v>
      </c>
      <c r="E3012" s="1">
        <v>1</v>
      </c>
      <c r="F3012" s="1">
        <v>4200000</v>
      </c>
      <c r="G3012" s="1" t="s">
        <v>2971</v>
      </c>
      <c r="H3012" s="1">
        <v>1</v>
      </c>
      <c r="I3012" s="2" t="s">
        <v>3047</v>
      </c>
    </row>
    <row r="3013" spans="1:9" x14ac:dyDescent="0.25">
      <c r="A3013" s="1" t="s">
        <v>42</v>
      </c>
      <c r="B3013" s="1" t="s">
        <v>43</v>
      </c>
      <c r="C3013" s="3">
        <v>2017</v>
      </c>
      <c r="D3013" s="5">
        <v>48000</v>
      </c>
      <c r="E3013" s="1">
        <v>1</v>
      </c>
      <c r="F3013" s="1">
        <v>4600000</v>
      </c>
      <c r="G3013" s="1" t="s">
        <v>2971</v>
      </c>
      <c r="H3013" s="1">
        <v>2</v>
      </c>
      <c r="I3013" s="2" t="s">
        <v>3048</v>
      </c>
    </row>
    <row r="3014" spans="1:9" x14ac:dyDescent="0.25">
      <c r="A3014" s="1" t="s">
        <v>21</v>
      </c>
      <c r="B3014" s="1" t="s">
        <v>665</v>
      </c>
      <c r="C3014" s="3">
        <v>2021</v>
      </c>
      <c r="D3014" s="5">
        <v>7000</v>
      </c>
      <c r="E3014" s="1">
        <v>1</v>
      </c>
      <c r="F3014" s="1">
        <v>4800000</v>
      </c>
      <c r="G3014" s="1" t="s">
        <v>2971</v>
      </c>
      <c r="H3014" s="1">
        <v>1</v>
      </c>
      <c r="I3014" s="2" t="s">
        <v>3049</v>
      </c>
    </row>
    <row r="3015" spans="1:9" x14ac:dyDescent="0.25">
      <c r="A3015" s="1" t="s">
        <v>3343</v>
      </c>
      <c r="B3015" s="1" t="s">
        <v>478</v>
      </c>
      <c r="C3015" s="3">
        <v>2021</v>
      </c>
      <c r="D3015" s="5">
        <v>19000</v>
      </c>
      <c r="E3015" s="1">
        <v>1</v>
      </c>
      <c r="F3015" s="1">
        <v>7500000</v>
      </c>
      <c r="G3015" s="1" t="s">
        <v>2971</v>
      </c>
      <c r="H3015" s="1">
        <v>1</v>
      </c>
      <c r="I3015" s="2" t="s">
        <v>3050</v>
      </c>
    </row>
    <row r="3016" spans="1:9" x14ac:dyDescent="0.25">
      <c r="A3016" s="1" t="s">
        <v>412</v>
      </c>
      <c r="B3016" s="1" t="s">
        <v>495</v>
      </c>
      <c r="C3016" s="3">
        <v>2012</v>
      </c>
      <c r="D3016" s="5">
        <v>65000</v>
      </c>
      <c r="E3016" s="1">
        <v>1</v>
      </c>
      <c r="F3016" s="1">
        <v>1075000</v>
      </c>
      <c r="G3016" s="1" t="s">
        <v>2971</v>
      </c>
      <c r="H3016" s="1">
        <v>1</v>
      </c>
      <c r="I3016" s="2" t="s">
        <v>3051</v>
      </c>
    </row>
    <row r="3017" spans="1:9" x14ac:dyDescent="0.25">
      <c r="A3017" s="1" t="s">
        <v>51</v>
      </c>
      <c r="B3017" s="1" t="s">
        <v>3052</v>
      </c>
      <c r="C3017" s="3">
        <v>2022</v>
      </c>
      <c r="D3017" s="5">
        <v>19000</v>
      </c>
      <c r="E3017" s="1">
        <v>1</v>
      </c>
      <c r="F3017" s="1">
        <v>2350000</v>
      </c>
      <c r="G3017" s="1" t="s">
        <v>2971</v>
      </c>
      <c r="H3017" s="1">
        <v>1</v>
      </c>
      <c r="I3017" s="2" t="s">
        <v>3053</v>
      </c>
    </row>
    <row r="3018" spans="1:9" x14ac:dyDescent="0.25">
      <c r="A3018" s="1" t="s">
        <v>3343</v>
      </c>
      <c r="B3018" s="1" t="s">
        <v>649</v>
      </c>
      <c r="C3018" s="3">
        <v>2021</v>
      </c>
      <c r="D3018" s="5">
        <v>9500</v>
      </c>
      <c r="E3018" s="1">
        <v>1</v>
      </c>
      <c r="F3018" s="1">
        <v>7400000</v>
      </c>
      <c r="G3018" s="1" t="s">
        <v>2971</v>
      </c>
      <c r="H3018" s="1">
        <v>2</v>
      </c>
      <c r="I3018" s="2" t="s">
        <v>3054</v>
      </c>
    </row>
    <row r="3019" spans="1:9" x14ac:dyDescent="0.25">
      <c r="A3019" s="1" t="s">
        <v>3343</v>
      </c>
      <c r="B3019" s="1" t="s">
        <v>3055</v>
      </c>
      <c r="C3019" s="3">
        <v>2016</v>
      </c>
      <c r="D3019" s="5">
        <v>54000</v>
      </c>
      <c r="E3019" s="1">
        <v>1</v>
      </c>
      <c r="F3019" s="1">
        <v>5950000</v>
      </c>
      <c r="G3019" s="1" t="s">
        <v>2971</v>
      </c>
      <c r="H3019" s="1">
        <v>2</v>
      </c>
      <c r="I3019" s="2" t="s">
        <v>3056</v>
      </c>
    </row>
    <row r="3020" spans="1:9" x14ac:dyDescent="0.25">
      <c r="A3020" s="1" t="s">
        <v>244</v>
      </c>
      <c r="B3020" s="1" t="s">
        <v>3057</v>
      </c>
      <c r="C3020" s="3">
        <v>2021</v>
      </c>
      <c r="D3020" s="5">
        <v>30000</v>
      </c>
      <c r="E3020" s="1">
        <v>1</v>
      </c>
      <c r="F3020" s="1">
        <v>3800000</v>
      </c>
      <c r="G3020" s="1" t="s">
        <v>2971</v>
      </c>
      <c r="H3020" s="1">
        <v>1</v>
      </c>
      <c r="I3020" s="2" t="s">
        <v>3058</v>
      </c>
    </row>
    <row r="3021" spans="1:9" x14ac:dyDescent="0.25">
      <c r="A3021" s="1" t="s">
        <v>3244</v>
      </c>
      <c r="B3021" s="1" t="s">
        <v>3059</v>
      </c>
      <c r="C3021" s="3">
        <v>2020</v>
      </c>
      <c r="D3021" s="5">
        <v>20000</v>
      </c>
      <c r="E3021" s="1">
        <v>1</v>
      </c>
      <c r="F3021" s="1">
        <v>1250000</v>
      </c>
      <c r="G3021" s="1" t="s">
        <v>2971</v>
      </c>
      <c r="H3021" s="1">
        <v>1</v>
      </c>
      <c r="I3021" s="2" t="s">
        <v>3060</v>
      </c>
    </row>
    <row r="3022" spans="1:9" x14ac:dyDescent="0.25">
      <c r="A3022" s="1" t="s">
        <v>3319</v>
      </c>
      <c r="B3022" s="1" t="s">
        <v>1329</v>
      </c>
      <c r="C3022" s="3">
        <v>2015</v>
      </c>
      <c r="D3022" s="5">
        <v>79000</v>
      </c>
      <c r="E3022" s="1">
        <v>1</v>
      </c>
      <c r="F3022" s="1">
        <v>2750000</v>
      </c>
      <c r="G3022" s="1" t="s">
        <v>2971</v>
      </c>
      <c r="H3022" s="1">
        <v>2</v>
      </c>
      <c r="I3022" s="2" t="s">
        <v>3061</v>
      </c>
    </row>
    <row r="3023" spans="1:9" x14ac:dyDescent="0.25">
      <c r="A3023" s="1" t="s">
        <v>65</v>
      </c>
      <c r="B3023" s="1" t="s">
        <v>782</v>
      </c>
      <c r="C3023" s="3">
        <v>2019</v>
      </c>
      <c r="D3023" s="5">
        <v>27000</v>
      </c>
      <c r="E3023" s="1">
        <v>1</v>
      </c>
      <c r="F3023" s="1">
        <v>2100000</v>
      </c>
      <c r="G3023" s="1" t="s">
        <v>2971</v>
      </c>
      <c r="H3023" s="1">
        <v>1</v>
      </c>
      <c r="I3023" s="2" t="s">
        <v>3062</v>
      </c>
    </row>
    <row r="3024" spans="1:9" x14ac:dyDescent="0.25">
      <c r="A3024" s="1" t="s">
        <v>412</v>
      </c>
      <c r="B3024" s="1" t="s">
        <v>866</v>
      </c>
      <c r="C3024" s="3">
        <v>2010</v>
      </c>
      <c r="D3024" s="5">
        <v>75300</v>
      </c>
      <c r="E3024" s="1">
        <v>1</v>
      </c>
      <c r="F3024" s="1">
        <v>1175000</v>
      </c>
      <c r="G3024" s="1" t="s">
        <v>2971</v>
      </c>
      <c r="H3024" s="1">
        <v>1</v>
      </c>
      <c r="I3024" s="2" t="s">
        <v>3063</v>
      </c>
    </row>
    <row r="3025" spans="1:9" x14ac:dyDescent="0.25">
      <c r="A3025" s="1" t="s">
        <v>143</v>
      </c>
      <c r="B3025" s="1" t="s">
        <v>568</v>
      </c>
      <c r="C3025" s="3">
        <v>2014</v>
      </c>
      <c r="D3025" s="5">
        <v>75000</v>
      </c>
      <c r="E3025" s="1">
        <v>0</v>
      </c>
      <c r="F3025" s="1">
        <v>1800000</v>
      </c>
      <c r="G3025" s="1" t="s">
        <v>2971</v>
      </c>
      <c r="H3025" s="1">
        <v>2</v>
      </c>
      <c r="I3025" s="2" t="s">
        <v>3064</v>
      </c>
    </row>
    <row r="3026" spans="1:9" x14ac:dyDescent="0.25">
      <c r="A3026" s="1" t="s">
        <v>21</v>
      </c>
      <c r="B3026" s="1" t="s">
        <v>919</v>
      </c>
      <c r="C3026" s="3">
        <v>2011</v>
      </c>
      <c r="D3026" s="5">
        <v>125000</v>
      </c>
      <c r="E3026" s="1">
        <v>0</v>
      </c>
      <c r="F3026" s="1">
        <v>1075000</v>
      </c>
      <c r="G3026" s="1" t="s">
        <v>2971</v>
      </c>
      <c r="H3026" s="1">
        <v>1</v>
      </c>
      <c r="I3026" s="2" t="s">
        <v>3065</v>
      </c>
    </row>
    <row r="3027" spans="1:9" x14ac:dyDescent="0.25">
      <c r="A3027" s="1" t="s">
        <v>5430</v>
      </c>
      <c r="B3027" s="1" t="s">
        <v>454</v>
      </c>
      <c r="C3027" s="3">
        <v>2019</v>
      </c>
      <c r="D3027" s="5">
        <v>16000</v>
      </c>
      <c r="E3027" s="1">
        <v>1</v>
      </c>
      <c r="F3027" s="1">
        <v>3950000</v>
      </c>
      <c r="G3027" s="1" t="s">
        <v>2971</v>
      </c>
      <c r="H3027" s="1">
        <v>2</v>
      </c>
      <c r="I3027" s="2" t="s">
        <v>3066</v>
      </c>
    </row>
    <row r="3028" spans="1:9" x14ac:dyDescent="0.25">
      <c r="A3028" s="1" t="s">
        <v>412</v>
      </c>
      <c r="B3028" s="1" t="s">
        <v>2124</v>
      </c>
      <c r="C3028" s="3">
        <v>2021</v>
      </c>
      <c r="D3028" s="5">
        <v>22000</v>
      </c>
      <c r="E3028" s="1">
        <v>1</v>
      </c>
      <c r="F3028" s="1">
        <v>4100000</v>
      </c>
      <c r="G3028" s="1" t="s">
        <v>2971</v>
      </c>
      <c r="H3028" s="1">
        <v>1</v>
      </c>
      <c r="I3028" s="2" t="s">
        <v>3067</v>
      </c>
    </row>
    <row r="3029" spans="1:9" x14ac:dyDescent="0.25">
      <c r="A3029" s="1" t="s">
        <v>3343</v>
      </c>
      <c r="B3029" s="1" t="s">
        <v>555</v>
      </c>
      <c r="C3029" s="3">
        <v>2014</v>
      </c>
      <c r="D3029" s="5">
        <v>80000</v>
      </c>
      <c r="E3029" s="1">
        <v>1</v>
      </c>
      <c r="F3029" s="1">
        <v>2000000</v>
      </c>
      <c r="G3029" s="1" t="s">
        <v>2971</v>
      </c>
      <c r="H3029" s="1">
        <v>1</v>
      </c>
      <c r="I3029" s="2" t="s">
        <v>3068</v>
      </c>
    </row>
    <row r="3030" spans="1:9" x14ac:dyDescent="0.25">
      <c r="A3030" s="1" t="s">
        <v>156</v>
      </c>
      <c r="B3030" s="1" t="s">
        <v>3069</v>
      </c>
      <c r="C3030" s="3">
        <v>2012</v>
      </c>
      <c r="D3030" s="5">
        <v>28500</v>
      </c>
      <c r="E3030" s="1">
        <v>1</v>
      </c>
      <c r="F3030" s="1">
        <v>1490000</v>
      </c>
      <c r="G3030" s="1" t="s">
        <v>2971</v>
      </c>
      <c r="H3030" s="1">
        <v>1</v>
      </c>
      <c r="I3030" s="2" t="s">
        <v>3070</v>
      </c>
    </row>
    <row r="3031" spans="1:9" x14ac:dyDescent="0.25">
      <c r="A3031" s="1" t="s">
        <v>3244</v>
      </c>
      <c r="B3031" s="1" t="s">
        <v>3071</v>
      </c>
      <c r="C3031" s="3">
        <v>2017</v>
      </c>
      <c r="D3031" s="5">
        <v>65000</v>
      </c>
      <c r="E3031" s="1">
        <v>1</v>
      </c>
      <c r="F3031" s="1">
        <v>735000</v>
      </c>
      <c r="G3031" s="1" t="s">
        <v>2971</v>
      </c>
      <c r="H3031" s="1">
        <v>1</v>
      </c>
      <c r="I3031" s="2" t="s">
        <v>3072</v>
      </c>
    </row>
    <row r="3032" spans="1:9" x14ac:dyDescent="0.25">
      <c r="A3032" s="1" t="s">
        <v>143</v>
      </c>
      <c r="B3032" s="1" t="s">
        <v>2126</v>
      </c>
      <c r="C3032" s="3">
        <v>2016</v>
      </c>
      <c r="D3032" s="5">
        <v>54000</v>
      </c>
      <c r="E3032" s="1">
        <v>1</v>
      </c>
      <c r="F3032" s="1">
        <v>3350000</v>
      </c>
      <c r="G3032" s="1" t="s">
        <v>2971</v>
      </c>
      <c r="H3032" s="1">
        <v>1</v>
      </c>
      <c r="I3032" s="2" t="s">
        <v>3073</v>
      </c>
    </row>
    <row r="3033" spans="1:9" x14ac:dyDescent="0.25">
      <c r="A3033" s="1" t="s">
        <v>21</v>
      </c>
      <c r="B3033" s="1" t="s">
        <v>3074</v>
      </c>
      <c r="C3033" s="3">
        <v>2021</v>
      </c>
      <c r="D3033" s="5">
        <v>20000</v>
      </c>
      <c r="E3033" s="1">
        <v>1</v>
      </c>
      <c r="F3033" s="1">
        <v>1000000</v>
      </c>
      <c r="G3033" s="1" t="s">
        <v>2971</v>
      </c>
      <c r="H3033" s="1">
        <v>1</v>
      </c>
      <c r="I3033" s="2" t="s">
        <v>3075</v>
      </c>
    </row>
    <row r="3034" spans="1:9" x14ac:dyDescent="0.25">
      <c r="A3034" s="1" t="s">
        <v>750</v>
      </c>
      <c r="B3034" s="1" t="s">
        <v>751</v>
      </c>
      <c r="C3034" s="3">
        <v>2017</v>
      </c>
      <c r="D3034" s="5">
        <v>80000</v>
      </c>
      <c r="E3034" s="1">
        <v>1</v>
      </c>
      <c r="F3034" s="1">
        <v>1500000</v>
      </c>
      <c r="G3034" s="1" t="s">
        <v>2971</v>
      </c>
      <c r="H3034" s="1">
        <v>1</v>
      </c>
      <c r="I3034" s="2" t="s">
        <v>3076</v>
      </c>
    </row>
    <row r="3035" spans="1:9" x14ac:dyDescent="0.25">
      <c r="A3035" s="1" t="s">
        <v>3244</v>
      </c>
      <c r="B3035" s="1" t="s">
        <v>1094</v>
      </c>
      <c r="C3035" s="3">
        <v>2018</v>
      </c>
      <c r="D3035" s="5">
        <v>65000</v>
      </c>
      <c r="E3035" s="1">
        <v>1</v>
      </c>
      <c r="F3035" s="1">
        <v>800000</v>
      </c>
      <c r="G3035" s="1" t="s">
        <v>2971</v>
      </c>
      <c r="H3035" s="1">
        <v>1</v>
      </c>
      <c r="I3035" s="2" t="s">
        <v>3077</v>
      </c>
    </row>
    <row r="3036" spans="1:9" x14ac:dyDescent="0.25">
      <c r="A3036" s="1" t="s">
        <v>21</v>
      </c>
      <c r="B3036" s="1" t="s">
        <v>3078</v>
      </c>
      <c r="C3036" s="3">
        <v>2019</v>
      </c>
      <c r="D3036" s="5">
        <v>85000</v>
      </c>
      <c r="E3036" s="1">
        <v>1</v>
      </c>
      <c r="F3036" s="1">
        <v>1900000</v>
      </c>
      <c r="G3036" s="1" t="s">
        <v>2971</v>
      </c>
      <c r="H3036" s="1">
        <v>1</v>
      </c>
      <c r="I3036" s="2" t="s">
        <v>3079</v>
      </c>
    </row>
    <row r="3037" spans="1:9" x14ac:dyDescent="0.25">
      <c r="A3037" s="1" t="s">
        <v>21</v>
      </c>
      <c r="B3037" s="1" t="s">
        <v>3080</v>
      </c>
      <c r="C3037" s="3">
        <v>2017</v>
      </c>
      <c r="D3037" s="5">
        <v>90000</v>
      </c>
      <c r="E3037" s="1">
        <v>1</v>
      </c>
      <c r="F3037" s="1">
        <v>1750000</v>
      </c>
      <c r="G3037" s="1" t="s">
        <v>2971</v>
      </c>
      <c r="H3037" s="1">
        <v>1</v>
      </c>
      <c r="I3037" s="2" t="s">
        <v>3081</v>
      </c>
    </row>
    <row r="3038" spans="1:9" x14ac:dyDescent="0.25">
      <c r="A3038" s="1" t="s">
        <v>21</v>
      </c>
      <c r="B3038" s="1" t="s">
        <v>3082</v>
      </c>
      <c r="C3038" s="3">
        <v>2019</v>
      </c>
      <c r="D3038" s="5">
        <v>55000</v>
      </c>
      <c r="E3038" s="1">
        <v>1</v>
      </c>
      <c r="F3038" s="1">
        <v>1750000</v>
      </c>
      <c r="G3038" s="1" t="s">
        <v>2971</v>
      </c>
      <c r="H3038" s="1">
        <v>1</v>
      </c>
      <c r="I3038" s="2" t="s">
        <v>3083</v>
      </c>
    </row>
    <row r="3039" spans="1:9" x14ac:dyDescent="0.25">
      <c r="A3039" s="1" t="s">
        <v>412</v>
      </c>
      <c r="B3039" s="1" t="s">
        <v>690</v>
      </c>
      <c r="C3039" s="3">
        <v>2014</v>
      </c>
      <c r="D3039" s="5">
        <v>70000</v>
      </c>
      <c r="E3039" s="1">
        <v>1</v>
      </c>
      <c r="F3039" s="1">
        <v>1850000</v>
      </c>
      <c r="G3039" s="1" t="s">
        <v>2971</v>
      </c>
      <c r="H3039" s="1">
        <v>2</v>
      </c>
      <c r="I3039" s="2" t="s">
        <v>3084</v>
      </c>
    </row>
    <row r="3040" spans="1:9" x14ac:dyDescent="0.25">
      <c r="A3040" s="1" t="s">
        <v>21</v>
      </c>
      <c r="B3040" s="1" t="s">
        <v>3082</v>
      </c>
      <c r="C3040" s="3">
        <v>2019</v>
      </c>
      <c r="D3040" s="5">
        <v>55000</v>
      </c>
      <c r="E3040" s="1">
        <v>1</v>
      </c>
      <c r="F3040" s="1">
        <v>1750000</v>
      </c>
      <c r="G3040" s="1" t="s">
        <v>2971</v>
      </c>
      <c r="H3040" s="1">
        <v>1</v>
      </c>
      <c r="I3040" s="2" t="s">
        <v>3085</v>
      </c>
    </row>
    <row r="3041" spans="1:9" x14ac:dyDescent="0.25">
      <c r="A3041" s="1" t="s">
        <v>21</v>
      </c>
      <c r="B3041" s="1" t="s">
        <v>944</v>
      </c>
      <c r="C3041" s="3">
        <v>2014</v>
      </c>
      <c r="D3041" s="5">
        <v>120000</v>
      </c>
      <c r="E3041" s="1">
        <v>0</v>
      </c>
      <c r="F3041" s="1">
        <v>1550000</v>
      </c>
      <c r="G3041" s="1" t="s">
        <v>2971</v>
      </c>
      <c r="H3041" s="1">
        <v>2</v>
      </c>
      <c r="I3041" s="2" t="s">
        <v>3086</v>
      </c>
    </row>
    <row r="3042" spans="1:9" x14ac:dyDescent="0.25">
      <c r="A3042" s="1" t="s">
        <v>21</v>
      </c>
      <c r="B3042" s="1" t="s">
        <v>944</v>
      </c>
      <c r="C3042" s="3">
        <v>2013</v>
      </c>
      <c r="D3042" s="5">
        <v>155000</v>
      </c>
      <c r="E3042" s="1">
        <v>0</v>
      </c>
      <c r="F3042" s="1">
        <v>1425000</v>
      </c>
      <c r="G3042" s="1" t="s">
        <v>2971</v>
      </c>
      <c r="H3042" s="1">
        <v>1</v>
      </c>
      <c r="I3042" s="2" t="s">
        <v>3087</v>
      </c>
    </row>
    <row r="3043" spans="1:9" x14ac:dyDescent="0.25">
      <c r="A3043" s="1" t="s">
        <v>3343</v>
      </c>
      <c r="B3043" s="1" t="s">
        <v>383</v>
      </c>
      <c r="C3043" s="3">
        <v>2014</v>
      </c>
      <c r="D3043" s="5">
        <v>65000</v>
      </c>
      <c r="E3043" s="1">
        <v>1</v>
      </c>
      <c r="F3043" s="1">
        <v>2550000</v>
      </c>
      <c r="G3043" s="1" t="s">
        <v>2971</v>
      </c>
      <c r="H3043" s="1">
        <v>2</v>
      </c>
      <c r="I3043" s="2" t="s">
        <v>3088</v>
      </c>
    </row>
    <row r="3044" spans="1:9" x14ac:dyDescent="0.25">
      <c r="A3044" s="1" t="s">
        <v>30</v>
      </c>
      <c r="B3044" s="1" t="s">
        <v>3089</v>
      </c>
      <c r="C3044" s="3">
        <v>2015</v>
      </c>
      <c r="D3044" s="5">
        <v>85000</v>
      </c>
      <c r="E3044" s="1">
        <v>0</v>
      </c>
      <c r="F3044" s="1">
        <v>835000</v>
      </c>
      <c r="G3044" s="1" t="s">
        <v>2971</v>
      </c>
      <c r="H3044" s="1">
        <v>1</v>
      </c>
      <c r="I3044" s="2" t="s">
        <v>3090</v>
      </c>
    </row>
    <row r="3045" spans="1:9" x14ac:dyDescent="0.25">
      <c r="A3045" s="1" t="s">
        <v>156</v>
      </c>
      <c r="B3045" s="1" t="s">
        <v>472</v>
      </c>
      <c r="C3045" s="3">
        <v>2018</v>
      </c>
      <c r="D3045" s="5">
        <v>80000</v>
      </c>
      <c r="E3045" s="1">
        <v>1</v>
      </c>
      <c r="F3045" s="1">
        <v>5000000</v>
      </c>
      <c r="G3045" s="1" t="s">
        <v>2971</v>
      </c>
      <c r="H3045" s="1">
        <v>1</v>
      </c>
      <c r="I3045" s="2" t="s">
        <v>3091</v>
      </c>
    </row>
    <row r="3046" spans="1:9" x14ac:dyDescent="0.25">
      <c r="A3046" s="1" t="s">
        <v>156</v>
      </c>
      <c r="B3046" s="1" t="s">
        <v>1219</v>
      </c>
      <c r="C3046" s="3">
        <v>2016</v>
      </c>
      <c r="D3046" s="5">
        <v>90000</v>
      </c>
      <c r="E3046" s="1">
        <v>1</v>
      </c>
      <c r="F3046" s="1">
        <v>3650000</v>
      </c>
      <c r="G3046" s="1" t="s">
        <v>2971</v>
      </c>
      <c r="H3046" s="1">
        <v>1</v>
      </c>
      <c r="I3046" s="2" t="s">
        <v>3092</v>
      </c>
    </row>
    <row r="3047" spans="1:9" x14ac:dyDescent="0.25">
      <c r="A3047" s="1" t="s">
        <v>412</v>
      </c>
      <c r="B3047" s="1" t="s">
        <v>583</v>
      </c>
      <c r="C3047" s="3">
        <v>2013</v>
      </c>
      <c r="D3047" s="5">
        <v>90000</v>
      </c>
      <c r="E3047" s="1">
        <v>1</v>
      </c>
      <c r="F3047" s="1">
        <v>1275000</v>
      </c>
      <c r="G3047" s="1" t="s">
        <v>2971</v>
      </c>
      <c r="H3047" s="1">
        <v>2</v>
      </c>
      <c r="I3047" s="2" t="s">
        <v>3093</v>
      </c>
    </row>
    <row r="3048" spans="1:9" x14ac:dyDescent="0.25">
      <c r="A3048" s="1" t="s">
        <v>68</v>
      </c>
      <c r="B3048" s="1" t="s">
        <v>3094</v>
      </c>
      <c r="C3048" s="3">
        <v>2017</v>
      </c>
      <c r="D3048" s="5">
        <v>80000</v>
      </c>
      <c r="E3048" s="1">
        <v>1</v>
      </c>
      <c r="F3048" s="1">
        <v>715000</v>
      </c>
      <c r="G3048" s="1" t="s">
        <v>2971</v>
      </c>
      <c r="H3048" s="1">
        <v>1</v>
      </c>
      <c r="I3048" s="2" t="s">
        <v>3095</v>
      </c>
    </row>
    <row r="3049" spans="1:9" x14ac:dyDescent="0.25">
      <c r="A3049" s="1" t="s">
        <v>412</v>
      </c>
      <c r="B3049" s="1" t="s">
        <v>709</v>
      </c>
      <c r="C3049" s="3">
        <v>2013</v>
      </c>
      <c r="D3049" s="5">
        <v>85000</v>
      </c>
      <c r="E3049" s="1">
        <v>1</v>
      </c>
      <c r="F3049" s="1">
        <v>1950000</v>
      </c>
      <c r="G3049" s="1" t="s">
        <v>2971</v>
      </c>
      <c r="H3049" s="1">
        <v>2</v>
      </c>
      <c r="I3049" s="2" t="s">
        <v>3096</v>
      </c>
    </row>
    <row r="3050" spans="1:9" x14ac:dyDescent="0.25">
      <c r="A3050" s="1" t="s">
        <v>51</v>
      </c>
      <c r="B3050" s="1" t="s">
        <v>1131</v>
      </c>
      <c r="C3050" s="3">
        <v>2021</v>
      </c>
      <c r="D3050" s="5">
        <v>14000</v>
      </c>
      <c r="E3050" s="1">
        <v>1</v>
      </c>
      <c r="F3050" s="1">
        <v>1789999.9999999995</v>
      </c>
      <c r="G3050" s="1" t="s">
        <v>2971</v>
      </c>
      <c r="H3050" s="1">
        <v>1</v>
      </c>
      <c r="I3050" s="2" t="s">
        <v>3097</v>
      </c>
    </row>
    <row r="3051" spans="1:9" x14ac:dyDescent="0.25">
      <c r="A3051" s="1" t="s">
        <v>3343</v>
      </c>
      <c r="B3051" s="1" t="s">
        <v>545</v>
      </c>
      <c r="C3051" s="3">
        <v>2016</v>
      </c>
      <c r="D3051" s="5">
        <v>80000</v>
      </c>
      <c r="E3051" s="1">
        <v>1</v>
      </c>
      <c r="F3051" s="1">
        <v>4000000</v>
      </c>
      <c r="G3051" s="1" t="s">
        <v>2971</v>
      </c>
      <c r="H3051" s="1">
        <v>1</v>
      </c>
      <c r="I3051" s="2" t="s">
        <v>3098</v>
      </c>
    </row>
    <row r="3052" spans="1:9" x14ac:dyDescent="0.25">
      <c r="A3052" s="1" t="s">
        <v>3319</v>
      </c>
      <c r="B3052" s="1" t="s">
        <v>622</v>
      </c>
      <c r="C3052" s="3">
        <v>2014</v>
      </c>
      <c r="D3052" s="5">
        <v>37000</v>
      </c>
      <c r="E3052" s="1">
        <v>1</v>
      </c>
      <c r="F3052" s="1">
        <v>2900000</v>
      </c>
      <c r="G3052" s="1" t="s">
        <v>2971</v>
      </c>
      <c r="H3052" s="1">
        <v>2</v>
      </c>
      <c r="I3052" s="2" t="s">
        <v>3099</v>
      </c>
    </row>
    <row r="3053" spans="1:9" x14ac:dyDescent="0.25">
      <c r="A3053" s="1" t="s">
        <v>412</v>
      </c>
      <c r="B3053" s="1" t="s">
        <v>441</v>
      </c>
      <c r="C3053" s="3">
        <v>2016</v>
      </c>
      <c r="D3053" s="5">
        <v>70000</v>
      </c>
      <c r="E3053" s="1">
        <v>0</v>
      </c>
      <c r="F3053" s="1">
        <v>4500000</v>
      </c>
      <c r="G3053" s="1" t="s">
        <v>2971</v>
      </c>
      <c r="H3053" s="1">
        <v>1</v>
      </c>
      <c r="I3053" s="2" t="s">
        <v>3100</v>
      </c>
    </row>
    <row r="3054" spans="1:9" x14ac:dyDescent="0.25">
      <c r="A3054" s="1" t="s">
        <v>156</v>
      </c>
      <c r="B3054" s="1" t="s">
        <v>1207</v>
      </c>
      <c r="C3054" s="3">
        <v>2019</v>
      </c>
      <c r="D3054" s="5">
        <v>16500</v>
      </c>
      <c r="E3054" s="1">
        <v>1</v>
      </c>
      <c r="F3054" s="1">
        <f>1.09*10000000</f>
        <v>10900000</v>
      </c>
      <c r="G3054" s="1" t="s">
        <v>2971</v>
      </c>
      <c r="H3054" s="1">
        <v>1</v>
      </c>
      <c r="I3054" s="2" t="s">
        <v>3101</v>
      </c>
    </row>
    <row r="3055" spans="1:9" x14ac:dyDescent="0.25">
      <c r="A3055" s="1" t="s">
        <v>412</v>
      </c>
      <c r="B3055" s="1" t="s">
        <v>3102</v>
      </c>
      <c r="C3055" s="3">
        <v>2014</v>
      </c>
      <c r="D3055" s="5">
        <v>81000</v>
      </c>
      <c r="E3055" s="1">
        <v>1</v>
      </c>
      <c r="F3055" s="1">
        <v>1399000</v>
      </c>
      <c r="G3055" s="1" t="s">
        <v>2971</v>
      </c>
      <c r="H3055" s="1">
        <v>2</v>
      </c>
      <c r="I3055" s="2" t="s">
        <v>3103</v>
      </c>
    </row>
    <row r="3056" spans="1:9" x14ac:dyDescent="0.25">
      <c r="A3056" s="1" t="s">
        <v>3343</v>
      </c>
      <c r="B3056" s="1" t="s">
        <v>2826</v>
      </c>
      <c r="C3056" s="3">
        <v>2018</v>
      </c>
      <c r="D3056" s="5">
        <v>9500</v>
      </c>
      <c r="E3056" s="1">
        <v>1</v>
      </c>
      <c r="F3056" s="1">
        <v>17300000</v>
      </c>
      <c r="G3056" s="1" t="s">
        <v>2971</v>
      </c>
      <c r="H3056" s="1">
        <v>1</v>
      </c>
      <c r="I3056" s="2" t="s">
        <v>3104</v>
      </c>
    </row>
    <row r="3057" spans="1:9" x14ac:dyDescent="0.25">
      <c r="A3057" s="1" t="s">
        <v>3343</v>
      </c>
      <c r="B3057" s="1" t="s">
        <v>483</v>
      </c>
      <c r="C3057" s="3">
        <v>2015</v>
      </c>
      <c r="D3057" s="5">
        <v>18500</v>
      </c>
      <c r="E3057" s="1">
        <v>1</v>
      </c>
      <c r="F3057" s="1">
        <v>13799999.999999998</v>
      </c>
      <c r="G3057" s="1" t="s">
        <v>2971</v>
      </c>
      <c r="H3057" s="1">
        <v>1</v>
      </c>
      <c r="I3057" s="2" t="s">
        <v>3105</v>
      </c>
    </row>
    <row r="3058" spans="1:9" x14ac:dyDescent="0.25">
      <c r="A3058" s="1" t="s">
        <v>156</v>
      </c>
      <c r="B3058" s="1" t="s">
        <v>3106</v>
      </c>
      <c r="C3058" s="3">
        <v>2014</v>
      </c>
      <c r="D3058" s="5">
        <v>83000</v>
      </c>
      <c r="E3058" s="1">
        <v>1</v>
      </c>
      <c r="F3058" s="1">
        <v>1825000</v>
      </c>
      <c r="G3058" s="1" t="s">
        <v>2971</v>
      </c>
      <c r="H3058" s="1">
        <v>1</v>
      </c>
      <c r="I3058" s="2" t="s">
        <v>3107</v>
      </c>
    </row>
    <row r="3059" spans="1:9" x14ac:dyDescent="0.25">
      <c r="A3059" s="1" t="s">
        <v>21</v>
      </c>
      <c r="B3059" s="1" t="s">
        <v>3108</v>
      </c>
      <c r="C3059" s="3">
        <v>2015</v>
      </c>
      <c r="D3059" s="5">
        <v>51000</v>
      </c>
      <c r="E3059" s="1">
        <v>1</v>
      </c>
      <c r="F3059" s="1">
        <v>560000</v>
      </c>
      <c r="G3059" s="1" t="s">
        <v>2971</v>
      </c>
      <c r="H3059" s="1">
        <v>1</v>
      </c>
      <c r="I3059" s="2" t="s">
        <v>3109</v>
      </c>
    </row>
    <row r="3060" spans="1:9" x14ac:dyDescent="0.25">
      <c r="A3060" s="1" t="s">
        <v>156</v>
      </c>
      <c r="B3060" s="1" t="s">
        <v>3106</v>
      </c>
      <c r="C3060" s="3">
        <v>2012</v>
      </c>
      <c r="D3060" s="5">
        <v>42000</v>
      </c>
      <c r="E3060" s="1">
        <v>1</v>
      </c>
      <c r="F3060" s="1">
        <v>1490000</v>
      </c>
      <c r="G3060" s="1" t="s">
        <v>2971</v>
      </c>
      <c r="H3060" s="1">
        <v>1</v>
      </c>
      <c r="I3060" s="2" t="s">
        <v>3110</v>
      </c>
    </row>
    <row r="3061" spans="1:9" x14ac:dyDescent="0.25">
      <c r="A3061" s="1" t="s">
        <v>156</v>
      </c>
      <c r="B3061" s="1" t="s">
        <v>2048</v>
      </c>
      <c r="C3061" s="3">
        <v>2012</v>
      </c>
      <c r="D3061" s="5">
        <v>27000</v>
      </c>
      <c r="E3061" s="1">
        <v>1</v>
      </c>
      <c r="F3061" s="1">
        <v>1450000</v>
      </c>
      <c r="G3061" s="1" t="s">
        <v>2971</v>
      </c>
      <c r="H3061" s="1">
        <v>1</v>
      </c>
      <c r="I3061" s="2" t="s">
        <v>3111</v>
      </c>
    </row>
    <row r="3062" spans="1:9" x14ac:dyDescent="0.25">
      <c r="A3062" s="1" t="s">
        <v>156</v>
      </c>
      <c r="B3062" s="1" t="s">
        <v>2981</v>
      </c>
      <c r="C3062" s="3">
        <v>2016</v>
      </c>
      <c r="D3062" s="5">
        <v>44000</v>
      </c>
      <c r="E3062" s="1">
        <v>1</v>
      </c>
      <c r="F3062" s="1">
        <v>2450000</v>
      </c>
      <c r="G3062" s="1" t="s">
        <v>2971</v>
      </c>
      <c r="H3062" s="1">
        <v>1</v>
      </c>
      <c r="I3062" s="2" t="s">
        <v>3112</v>
      </c>
    </row>
    <row r="3063" spans="1:9" x14ac:dyDescent="0.25">
      <c r="A3063" s="1" t="s">
        <v>196</v>
      </c>
      <c r="B3063" s="1" t="s">
        <v>3113</v>
      </c>
      <c r="C3063" s="3">
        <v>2017</v>
      </c>
      <c r="D3063" s="5">
        <v>85000</v>
      </c>
      <c r="E3063" s="1">
        <v>1</v>
      </c>
      <c r="F3063" s="1">
        <v>1270000</v>
      </c>
      <c r="G3063" s="1" t="s">
        <v>2971</v>
      </c>
      <c r="H3063" s="1">
        <v>1</v>
      </c>
      <c r="I3063" s="2" t="s">
        <v>3114</v>
      </c>
    </row>
    <row r="3064" spans="1:9" x14ac:dyDescent="0.25">
      <c r="A3064" s="1" t="s">
        <v>156</v>
      </c>
      <c r="B3064" s="1" t="s">
        <v>1238</v>
      </c>
      <c r="C3064" s="3">
        <v>2016</v>
      </c>
      <c r="D3064" s="5">
        <v>45000</v>
      </c>
      <c r="E3064" s="1">
        <v>1</v>
      </c>
      <c r="F3064" s="1">
        <v>5900000</v>
      </c>
      <c r="G3064" s="1" t="s">
        <v>2971</v>
      </c>
      <c r="H3064" s="1">
        <v>1</v>
      </c>
      <c r="I3064" s="2" t="s">
        <v>3115</v>
      </c>
    </row>
    <row r="3065" spans="1:9" x14ac:dyDescent="0.25">
      <c r="A3065" s="1" t="s">
        <v>156</v>
      </c>
      <c r="B3065" s="1" t="s">
        <v>436</v>
      </c>
      <c r="C3065" s="3">
        <v>2017</v>
      </c>
      <c r="D3065" s="5">
        <v>40000</v>
      </c>
      <c r="E3065" s="1">
        <v>1</v>
      </c>
      <c r="F3065" s="1">
        <v>3950000</v>
      </c>
      <c r="G3065" s="1" t="s">
        <v>2971</v>
      </c>
      <c r="H3065" s="1">
        <v>1</v>
      </c>
      <c r="I3065" s="2" t="s">
        <v>3116</v>
      </c>
    </row>
    <row r="3066" spans="1:9" x14ac:dyDescent="0.25">
      <c r="A3066" s="1" t="s">
        <v>21</v>
      </c>
      <c r="B3066" s="1" t="s">
        <v>944</v>
      </c>
      <c r="C3066" s="3">
        <v>2014</v>
      </c>
      <c r="D3066" s="5">
        <v>82000</v>
      </c>
      <c r="E3066" s="1">
        <v>1</v>
      </c>
      <c r="F3066" s="1">
        <v>1525000</v>
      </c>
      <c r="G3066" s="1" t="s">
        <v>2971</v>
      </c>
      <c r="H3066" s="1">
        <v>1</v>
      </c>
      <c r="I3066" s="2" t="s">
        <v>3117</v>
      </c>
    </row>
    <row r="3067" spans="1:9" x14ac:dyDescent="0.25">
      <c r="A3067" s="1" t="s">
        <v>39</v>
      </c>
      <c r="B3067" s="1" t="s">
        <v>428</v>
      </c>
      <c r="C3067" s="3">
        <v>2018</v>
      </c>
      <c r="D3067" s="5">
        <v>45000</v>
      </c>
      <c r="E3067" s="1">
        <v>1</v>
      </c>
      <c r="F3067" s="1">
        <v>4000000</v>
      </c>
      <c r="G3067" s="1" t="s">
        <v>2971</v>
      </c>
      <c r="H3067" s="1">
        <v>1</v>
      </c>
      <c r="I3067" s="2" t="s">
        <v>3118</v>
      </c>
    </row>
    <row r="3068" spans="1:9" x14ac:dyDescent="0.25">
      <c r="A3068" s="1" t="s">
        <v>3319</v>
      </c>
      <c r="B3068" s="1" t="s">
        <v>2989</v>
      </c>
      <c r="C3068" s="3">
        <v>2012</v>
      </c>
      <c r="D3068" s="5">
        <v>40000</v>
      </c>
      <c r="E3068" s="1">
        <v>0</v>
      </c>
      <c r="F3068" s="1">
        <v>3500000</v>
      </c>
      <c r="G3068" s="1" t="s">
        <v>2971</v>
      </c>
      <c r="H3068" s="1">
        <v>1</v>
      </c>
      <c r="I3068" s="2" t="s">
        <v>3119</v>
      </c>
    </row>
    <row r="3069" spans="1:9" x14ac:dyDescent="0.25">
      <c r="A3069" s="1" t="s">
        <v>3343</v>
      </c>
      <c r="B3069" s="1" t="s">
        <v>1646</v>
      </c>
      <c r="C3069" s="3">
        <v>2020</v>
      </c>
      <c r="D3069" s="5">
        <v>40000</v>
      </c>
      <c r="E3069" s="1">
        <v>1</v>
      </c>
      <c r="F3069" s="1">
        <v>4300000</v>
      </c>
      <c r="G3069" s="1" t="s">
        <v>2971</v>
      </c>
      <c r="H3069" s="1">
        <v>1</v>
      </c>
      <c r="I3069" s="2" t="s">
        <v>3120</v>
      </c>
    </row>
    <row r="3070" spans="1:9" x14ac:dyDescent="0.25">
      <c r="A3070" s="1" t="s">
        <v>412</v>
      </c>
      <c r="B3070" s="1" t="s">
        <v>2027</v>
      </c>
      <c r="C3070" s="3">
        <v>2014</v>
      </c>
      <c r="D3070" s="5">
        <v>25000</v>
      </c>
      <c r="E3070" s="1">
        <v>0</v>
      </c>
      <c r="F3070" s="1">
        <v>3600000</v>
      </c>
      <c r="G3070" s="1" t="s">
        <v>2971</v>
      </c>
      <c r="H3070" s="1">
        <v>1</v>
      </c>
      <c r="I3070" s="2" t="s">
        <v>3121</v>
      </c>
    </row>
    <row r="3071" spans="1:9" x14ac:dyDescent="0.25">
      <c r="A3071" s="1" t="s">
        <v>412</v>
      </c>
      <c r="B3071" s="1" t="s">
        <v>3122</v>
      </c>
      <c r="C3071" s="3">
        <v>2013</v>
      </c>
      <c r="D3071" s="5">
        <v>83000</v>
      </c>
      <c r="E3071" s="1">
        <v>1</v>
      </c>
      <c r="F3071" s="1">
        <v>994999.99999999988</v>
      </c>
      <c r="G3071" s="1" t="s">
        <v>2971</v>
      </c>
      <c r="H3071" s="1">
        <v>2</v>
      </c>
      <c r="I3071" s="2" t="s">
        <v>3123</v>
      </c>
    </row>
    <row r="3072" spans="1:9" x14ac:dyDescent="0.25">
      <c r="A3072" s="1" t="s">
        <v>30</v>
      </c>
      <c r="B3072" s="1" t="s">
        <v>3124</v>
      </c>
      <c r="C3072" s="3">
        <v>2009</v>
      </c>
      <c r="D3072" s="5">
        <v>61000</v>
      </c>
      <c r="E3072" s="1">
        <v>0</v>
      </c>
      <c r="F3072" s="1">
        <f>1.9 *100000</f>
        <v>190000</v>
      </c>
      <c r="G3072" s="1" t="s">
        <v>2971</v>
      </c>
      <c r="H3072" s="1">
        <v>1</v>
      </c>
      <c r="I3072" s="2" t="s">
        <v>3125</v>
      </c>
    </row>
    <row r="3073" spans="1:9" x14ac:dyDescent="0.25">
      <c r="A3073" s="1" t="s">
        <v>51</v>
      </c>
      <c r="B3073" s="1" t="s">
        <v>3126</v>
      </c>
      <c r="C3073" s="3">
        <v>2021</v>
      </c>
      <c r="D3073" s="5">
        <v>16000</v>
      </c>
      <c r="E3073" s="1">
        <v>1</v>
      </c>
      <c r="F3073" s="1">
        <v>1500000</v>
      </c>
      <c r="G3073" s="1" t="s">
        <v>2971</v>
      </c>
      <c r="H3073" s="1">
        <v>1</v>
      </c>
      <c r="I3073" s="2" t="s">
        <v>3127</v>
      </c>
    </row>
    <row r="3074" spans="1:9" x14ac:dyDescent="0.25">
      <c r="A3074" s="1" t="s">
        <v>403</v>
      </c>
      <c r="B3074" s="1" t="s">
        <v>3128</v>
      </c>
      <c r="C3074" s="3">
        <v>2015</v>
      </c>
      <c r="D3074" s="5">
        <v>83000</v>
      </c>
      <c r="E3074" s="1">
        <v>0</v>
      </c>
      <c r="F3074" s="1">
        <v>815000</v>
      </c>
      <c r="G3074" s="1" t="s">
        <v>2971</v>
      </c>
      <c r="H3074" s="1">
        <v>2</v>
      </c>
      <c r="I3074" s="2" t="s">
        <v>3129</v>
      </c>
    </row>
    <row r="3075" spans="1:9" x14ac:dyDescent="0.25">
      <c r="A3075" s="1" t="s">
        <v>3343</v>
      </c>
      <c r="B3075" s="1" t="s">
        <v>3130</v>
      </c>
      <c r="C3075" s="3">
        <v>2010</v>
      </c>
      <c r="D3075" s="5">
        <v>155000</v>
      </c>
      <c r="E3075" s="1">
        <v>1</v>
      </c>
      <c r="F3075" s="1">
        <v>1300000</v>
      </c>
      <c r="G3075" s="1" t="s">
        <v>2971</v>
      </c>
      <c r="H3075" s="1">
        <v>1</v>
      </c>
      <c r="I3075" s="2" t="s">
        <v>3131</v>
      </c>
    </row>
    <row r="3076" spans="1:9" x14ac:dyDescent="0.25">
      <c r="A3076" s="1" t="s">
        <v>403</v>
      </c>
      <c r="B3076" s="1" t="s">
        <v>3132</v>
      </c>
      <c r="C3076" s="3">
        <v>2010</v>
      </c>
      <c r="D3076" s="5">
        <v>107000</v>
      </c>
      <c r="E3076" s="1">
        <v>1</v>
      </c>
      <c r="F3076" s="1">
        <v>331000</v>
      </c>
      <c r="G3076" s="1" t="s">
        <v>2971</v>
      </c>
      <c r="H3076" s="1">
        <v>2</v>
      </c>
      <c r="I3076" s="2" t="s">
        <v>3133</v>
      </c>
    </row>
    <row r="3077" spans="1:9" x14ac:dyDescent="0.25">
      <c r="A3077" s="1" t="s">
        <v>30</v>
      </c>
      <c r="B3077" s="1" t="s">
        <v>1789</v>
      </c>
      <c r="C3077" s="3">
        <v>2017</v>
      </c>
      <c r="D3077" s="5">
        <v>114000</v>
      </c>
      <c r="E3077" s="1">
        <v>1</v>
      </c>
      <c r="F3077" s="1">
        <v>1050000</v>
      </c>
      <c r="G3077" s="1" t="s">
        <v>2971</v>
      </c>
      <c r="H3077" s="1">
        <v>1</v>
      </c>
      <c r="I3077" s="2" t="s">
        <v>3134</v>
      </c>
    </row>
    <row r="3078" spans="1:9" x14ac:dyDescent="0.25">
      <c r="A3078" s="1" t="s">
        <v>156</v>
      </c>
      <c r="B3078" s="1" t="s">
        <v>1072</v>
      </c>
      <c r="C3078" s="3">
        <v>2013</v>
      </c>
      <c r="D3078" s="5">
        <v>64000</v>
      </c>
      <c r="E3078" s="1">
        <v>1</v>
      </c>
      <c r="F3078" s="1">
        <v>1225000</v>
      </c>
      <c r="G3078" s="1" t="s">
        <v>2971</v>
      </c>
      <c r="H3078" s="1">
        <v>2</v>
      </c>
      <c r="I3078" s="2" t="s">
        <v>3135</v>
      </c>
    </row>
    <row r="3079" spans="1:9" x14ac:dyDescent="0.25">
      <c r="A3079" s="1" t="s">
        <v>412</v>
      </c>
      <c r="B3079" s="1" t="s">
        <v>3136</v>
      </c>
      <c r="C3079" s="3">
        <v>2012</v>
      </c>
      <c r="D3079" s="5">
        <v>100000</v>
      </c>
      <c r="E3079" s="1">
        <v>1</v>
      </c>
      <c r="F3079" s="1">
        <v>1150000</v>
      </c>
      <c r="G3079" s="1" t="s">
        <v>2971</v>
      </c>
      <c r="H3079" s="1">
        <v>1</v>
      </c>
      <c r="I3079" s="2" t="s">
        <v>3137</v>
      </c>
    </row>
    <row r="3080" spans="1:9" x14ac:dyDescent="0.25">
      <c r="A3080" s="1" t="s">
        <v>3343</v>
      </c>
      <c r="B3080" s="1" t="s">
        <v>3138</v>
      </c>
      <c r="C3080" s="3">
        <v>2013</v>
      </c>
      <c r="D3080" s="5">
        <v>81000</v>
      </c>
      <c r="E3080" s="1">
        <v>1</v>
      </c>
      <c r="F3080" s="1">
        <v>888000.00000000012</v>
      </c>
      <c r="G3080" s="1" t="s">
        <v>2971</v>
      </c>
      <c r="H3080" s="1">
        <v>3</v>
      </c>
      <c r="I3080" s="2" t="s">
        <v>3139</v>
      </c>
    </row>
    <row r="3081" spans="1:9" x14ac:dyDescent="0.25">
      <c r="A3081" s="1" t="s">
        <v>412</v>
      </c>
      <c r="B3081" s="1" t="s">
        <v>705</v>
      </c>
      <c r="C3081" s="3">
        <v>2015</v>
      </c>
      <c r="D3081" s="5">
        <v>750000</v>
      </c>
      <c r="E3081" s="1">
        <v>1</v>
      </c>
      <c r="F3081" s="1">
        <v>2050000</v>
      </c>
      <c r="G3081" s="1" t="s">
        <v>2971</v>
      </c>
      <c r="H3081" s="1">
        <v>1</v>
      </c>
      <c r="I3081" s="2" t="s">
        <v>3140</v>
      </c>
    </row>
    <row r="3082" spans="1:9" x14ac:dyDescent="0.25">
      <c r="A3082" s="1" t="s">
        <v>21</v>
      </c>
      <c r="B3082" s="1" t="s">
        <v>944</v>
      </c>
      <c r="C3082" s="3">
        <v>2013</v>
      </c>
      <c r="D3082" s="5">
        <v>100000</v>
      </c>
      <c r="E3082" s="1">
        <v>1</v>
      </c>
      <c r="F3082" s="1">
        <v>1450000</v>
      </c>
      <c r="G3082" s="1" t="s">
        <v>2971</v>
      </c>
      <c r="H3082" s="1">
        <v>2</v>
      </c>
      <c r="I3082" s="2" t="s">
        <v>3141</v>
      </c>
    </row>
    <row r="3083" spans="1:9" x14ac:dyDescent="0.25">
      <c r="A3083" s="1" t="s">
        <v>1761</v>
      </c>
      <c r="B3083" s="1" t="s">
        <v>1762</v>
      </c>
      <c r="C3083" s="3">
        <v>2015</v>
      </c>
      <c r="D3083" s="5">
        <v>80000</v>
      </c>
      <c r="E3083" s="1">
        <v>0</v>
      </c>
      <c r="F3083" s="1">
        <v>1450000</v>
      </c>
      <c r="G3083" s="1" t="s">
        <v>2971</v>
      </c>
      <c r="H3083" s="1">
        <v>1</v>
      </c>
      <c r="I3083" s="2" t="s">
        <v>3142</v>
      </c>
    </row>
    <row r="3084" spans="1:9" x14ac:dyDescent="0.25">
      <c r="A3084" s="1" t="s">
        <v>412</v>
      </c>
      <c r="B3084" s="1" t="s">
        <v>3143</v>
      </c>
      <c r="C3084" s="3">
        <v>2015</v>
      </c>
      <c r="D3084" s="5">
        <v>30000</v>
      </c>
      <c r="E3084" s="1">
        <v>1</v>
      </c>
      <c r="F3084" s="1">
        <v>3450000</v>
      </c>
      <c r="G3084" s="1" t="s">
        <v>2971</v>
      </c>
      <c r="H3084" s="1">
        <v>1</v>
      </c>
      <c r="I3084" s="2" t="s">
        <v>3144</v>
      </c>
    </row>
    <row r="3085" spans="1:9" x14ac:dyDescent="0.25">
      <c r="A3085" s="1" t="s">
        <v>143</v>
      </c>
      <c r="B3085" s="1" t="s">
        <v>3145</v>
      </c>
      <c r="C3085" s="3">
        <v>2018</v>
      </c>
      <c r="D3085" s="5">
        <v>60000</v>
      </c>
      <c r="E3085" s="1">
        <v>1</v>
      </c>
      <c r="F3085" s="1">
        <v>4600000</v>
      </c>
      <c r="G3085" s="1" t="s">
        <v>2971</v>
      </c>
      <c r="H3085" s="1">
        <v>1</v>
      </c>
      <c r="I3085" s="2" t="s">
        <v>3146</v>
      </c>
    </row>
    <row r="3086" spans="1:9" x14ac:dyDescent="0.25">
      <c r="A3086" s="1" t="s">
        <v>156</v>
      </c>
      <c r="B3086" s="1" t="s">
        <v>3147</v>
      </c>
      <c r="C3086" s="3">
        <v>2012</v>
      </c>
      <c r="D3086" s="5">
        <v>20000</v>
      </c>
      <c r="E3086" s="1">
        <v>1</v>
      </c>
      <c r="F3086" s="1">
        <v>3000000</v>
      </c>
      <c r="G3086" s="1" t="s">
        <v>2971</v>
      </c>
      <c r="H3086" s="1">
        <v>1</v>
      </c>
      <c r="I3086" s="2" t="s">
        <v>3148</v>
      </c>
    </row>
    <row r="3087" spans="1:9" x14ac:dyDescent="0.25">
      <c r="A3087" s="1" t="s">
        <v>3343</v>
      </c>
      <c r="B3087" s="1" t="s">
        <v>555</v>
      </c>
      <c r="C3087" s="3">
        <v>2015</v>
      </c>
      <c r="D3087" s="5">
        <v>80000</v>
      </c>
      <c r="E3087" s="1">
        <v>0</v>
      </c>
      <c r="F3087" s="1">
        <v>2550000</v>
      </c>
      <c r="G3087" s="1" t="s">
        <v>2971</v>
      </c>
      <c r="H3087" s="1">
        <v>1</v>
      </c>
      <c r="I3087" s="2" t="s">
        <v>3149</v>
      </c>
    </row>
    <row r="3088" spans="1:9" x14ac:dyDescent="0.25">
      <c r="A3088" s="1" t="s">
        <v>412</v>
      </c>
      <c r="B3088" s="1" t="s">
        <v>705</v>
      </c>
      <c r="C3088" s="3">
        <v>2015</v>
      </c>
      <c r="D3088" s="5">
        <v>50000</v>
      </c>
      <c r="E3088" s="1">
        <v>1</v>
      </c>
      <c r="F3088" s="1">
        <v>2050000</v>
      </c>
      <c r="G3088" s="1" t="s">
        <v>2971</v>
      </c>
      <c r="H3088" s="1">
        <v>1</v>
      </c>
      <c r="I3088" s="2" t="s">
        <v>3150</v>
      </c>
    </row>
    <row r="3089" spans="1:9" x14ac:dyDescent="0.25">
      <c r="A3089" s="1" t="s">
        <v>156</v>
      </c>
      <c r="B3089" s="1" t="s">
        <v>1219</v>
      </c>
      <c r="C3089" s="3">
        <v>2019</v>
      </c>
      <c r="D3089" s="5">
        <v>40000</v>
      </c>
      <c r="E3089" s="1">
        <v>1</v>
      </c>
      <c r="F3089" s="1">
        <v>8500000</v>
      </c>
      <c r="G3089" s="1" t="s">
        <v>2971</v>
      </c>
      <c r="H3089" s="1">
        <v>1</v>
      </c>
      <c r="I3089" s="2" t="s">
        <v>3151</v>
      </c>
    </row>
    <row r="3090" spans="1:9" x14ac:dyDescent="0.25">
      <c r="A3090" s="1" t="s">
        <v>3343</v>
      </c>
      <c r="B3090" s="1" t="s">
        <v>545</v>
      </c>
      <c r="C3090" s="3">
        <v>2016</v>
      </c>
      <c r="D3090" s="5">
        <v>43000</v>
      </c>
      <c r="E3090" s="1">
        <v>1</v>
      </c>
      <c r="F3090" s="1">
        <v>4200000</v>
      </c>
      <c r="G3090" s="1" t="s">
        <v>2971</v>
      </c>
      <c r="H3090" s="1">
        <v>1</v>
      </c>
      <c r="I3090" s="2" t="s">
        <v>3152</v>
      </c>
    </row>
    <row r="3091" spans="1:9" x14ac:dyDescent="0.25">
      <c r="A3091" s="1" t="s">
        <v>3319</v>
      </c>
      <c r="B3091" s="1" t="s">
        <v>622</v>
      </c>
      <c r="C3091" s="3">
        <v>2015</v>
      </c>
      <c r="D3091" s="5">
        <v>50000</v>
      </c>
      <c r="E3091" s="1">
        <v>1</v>
      </c>
      <c r="F3091" s="1">
        <v>2650000</v>
      </c>
      <c r="G3091" s="1" t="s">
        <v>2971</v>
      </c>
      <c r="H3091" s="1">
        <v>2</v>
      </c>
      <c r="I3091" s="2" t="s">
        <v>3153</v>
      </c>
    </row>
    <row r="3092" spans="1:9" x14ac:dyDescent="0.25">
      <c r="A3092" s="1" t="s">
        <v>39</v>
      </c>
      <c r="B3092" s="1" t="s">
        <v>1176</v>
      </c>
      <c r="C3092" s="3">
        <v>2017</v>
      </c>
      <c r="D3092" s="5">
        <v>50000</v>
      </c>
      <c r="E3092" s="1">
        <v>0</v>
      </c>
      <c r="F3092" s="1">
        <v>5200000</v>
      </c>
      <c r="G3092" s="1" t="s">
        <v>2971</v>
      </c>
      <c r="H3092" s="1">
        <v>1</v>
      </c>
      <c r="I3092" s="2" t="s">
        <v>3154</v>
      </c>
    </row>
    <row r="3093" spans="1:9" x14ac:dyDescent="0.25">
      <c r="A3093" s="1" t="s">
        <v>244</v>
      </c>
      <c r="B3093" s="1" t="s">
        <v>595</v>
      </c>
      <c r="C3093" s="3">
        <v>2020</v>
      </c>
      <c r="D3093" s="5">
        <v>45000</v>
      </c>
      <c r="E3093" s="1">
        <v>1</v>
      </c>
      <c r="F3093" s="1">
        <v>3300000</v>
      </c>
      <c r="G3093" s="1" t="s">
        <v>2971</v>
      </c>
      <c r="H3093" s="1">
        <v>1</v>
      </c>
      <c r="I3093" s="2" t="s">
        <v>3155</v>
      </c>
    </row>
    <row r="3094" spans="1:9" x14ac:dyDescent="0.25">
      <c r="A3094" s="1" t="s">
        <v>156</v>
      </c>
      <c r="B3094" s="1" t="s">
        <v>2645</v>
      </c>
      <c r="C3094" s="3">
        <v>2019</v>
      </c>
      <c r="D3094" s="5">
        <v>39000</v>
      </c>
      <c r="E3094" s="1">
        <v>1</v>
      </c>
      <c r="F3094" s="1">
        <v>8495000</v>
      </c>
      <c r="G3094" s="1" t="s">
        <v>2971</v>
      </c>
      <c r="H3094" s="1">
        <v>1</v>
      </c>
      <c r="I3094" s="2" t="s">
        <v>3156</v>
      </c>
    </row>
    <row r="3095" spans="1:9" x14ac:dyDescent="0.25">
      <c r="A3095" s="1" t="s">
        <v>3343</v>
      </c>
      <c r="B3095" s="1" t="s">
        <v>478</v>
      </c>
      <c r="C3095" s="3">
        <v>2019</v>
      </c>
      <c r="D3095" s="5">
        <v>50000</v>
      </c>
      <c r="E3095" s="1">
        <v>0</v>
      </c>
      <c r="F3095" s="1">
        <v>5900000</v>
      </c>
      <c r="G3095" s="1" t="s">
        <v>2971</v>
      </c>
      <c r="H3095" s="1">
        <v>1</v>
      </c>
      <c r="I3095" s="2" t="s">
        <v>3157</v>
      </c>
    </row>
    <row r="3096" spans="1:9" x14ac:dyDescent="0.25">
      <c r="A3096" s="1" t="s">
        <v>51</v>
      </c>
      <c r="B3096" s="1" t="s">
        <v>1967</v>
      </c>
      <c r="C3096" s="3">
        <v>2021</v>
      </c>
      <c r="D3096" s="5">
        <v>20000</v>
      </c>
      <c r="E3096" s="1">
        <v>1</v>
      </c>
      <c r="F3096" s="1">
        <v>1800000</v>
      </c>
      <c r="G3096" s="1" t="s">
        <v>2971</v>
      </c>
      <c r="H3096" s="1">
        <v>1</v>
      </c>
      <c r="I3096" s="2" t="s">
        <v>3158</v>
      </c>
    </row>
    <row r="3097" spans="1:9" x14ac:dyDescent="0.25">
      <c r="A3097" s="1" t="s">
        <v>42</v>
      </c>
      <c r="B3097" s="1" t="s">
        <v>3159</v>
      </c>
      <c r="C3097" s="3">
        <v>2014</v>
      </c>
      <c r="D3097" s="5">
        <v>80000</v>
      </c>
      <c r="E3097" s="1">
        <v>1</v>
      </c>
      <c r="F3097" s="1">
        <v>3500000</v>
      </c>
      <c r="G3097" s="1" t="s">
        <v>2971</v>
      </c>
      <c r="H3097" s="1">
        <v>2</v>
      </c>
      <c r="I3097" s="2" t="s">
        <v>3160</v>
      </c>
    </row>
    <row r="3098" spans="1:9" x14ac:dyDescent="0.25">
      <c r="A3098" s="1" t="s">
        <v>412</v>
      </c>
      <c r="B3098" s="1" t="s">
        <v>583</v>
      </c>
      <c r="C3098" s="3">
        <v>2013</v>
      </c>
      <c r="D3098" s="5">
        <v>73000</v>
      </c>
      <c r="E3098" s="1">
        <v>0</v>
      </c>
      <c r="F3098" s="1">
        <v>1149000</v>
      </c>
      <c r="G3098" s="1" t="s">
        <v>2971</v>
      </c>
      <c r="H3098" s="1">
        <v>1</v>
      </c>
      <c r="I3098" s="2" t="s">
        <v>3161</v>
      </c>
    </row>
    <row r="3099" spans="1:9" x14ac:dyDescent="0.25">
      <c r="A3099" s="1" t="s">
        <v>3</v>
      </c>
      <c r="B3099" s="1" t="s">
        <v>380</v>
      </c>
      <c r="C3099" s="3">
        <v>2021</v>
      </c>
      <c r="D3099" s="5">
        <v>2000</v>
      </c>
      <c r="E3099" s="1">
        <v>1</v>
      </c>
      <c r="F3099" s="1">
        <v>625000</v>
      </c>
      <c r="G3099" s="1" t="s">
        <v>2971</v>
      </c>
      <c r="H3099" s="1">
        <v>1</v>
      </c>
      <c r="I3099" s="2" t="s">
        <v>3162</v>
      </c>
    </row>
    <row r="3100" spans="1:9" x14ac:dyDescent="0.25">
      <c r="A3100" s="1" t="s">
        <v>244</v>
      </c>
      <c r="B3100" s="1" t="s">
        <v>521</v>
      </c>
      <c r="C3100" s="3">
        <v>2019</v>
      </c>
      <c r="D3100" s="5">
        <v>78000</v>
      </c>
      <c r="E3100" s="1">
        <v>1</v>
      </c>
      <c r="F3100" s="1">
        <v>3450000</v>
      </c>
      <c r="G3100" s="1" t="s">
        <v>2971</v>
      </c>
      <c r="H3100" s="1">
        <v>1</v>
      </c>
      <c r="I3100" s="2" t="s">
        <v>3163</v>
      </c>
    </row>
    <row r="3101" spans="1:9" x14ac:dyDescent="0.25">
      <c r="A3101" s="1" t="s">
        <v>3244</v>
      </c>
      <c r="B3101" s="1" t="s">
        <v>3164</v>
      </c>
      <c r="C3101" s="3">
        <v>2014</v>
      </c>
      <c r="D3101" s="5">
        <v>82000</v>
      </c>
      <c r="E3101" s="1">
        <v>1</v>
      </c>
      <c r="F3101" s="1">
        <v>375000</v>
      </c>
      <c r="G3101" s="1" t="s">
        <v>2971</v>
      </c>
      <c r="H3101" s="1">
        <v>1</v>
      </c>
      <c r="I3101" s="2" t="s">
        <v>3165</v>
      </c>
    </row>
    <row r="3102" spans="1:9" x14ac:dyDescent="0.25">
      <c r="A3102" s="1" t="s">
        <v>244</v>
      </c>
      <c r="B3102" s="1" t="s">
        <v>521</v>
      </c>
      <c r="C3102" s="3">
        <v>2019</v>
      </c>
      <c r="D3102" s="5">
        <v>78000</v>
      </c>
      <c r="E3102" s="1">
        <v>1</v>
      </c>
      <c r="F3102" s="1">
        <v>3450000</v>
      </c>
      <c r="G3102" s="1" t="s">
        <v>2971</v>
      </c>
      <c r="H3102" s="1">
        <v>1</v>
      </c>
      <c r="I3102" s="2" t="s">
        <v>3166</v>
      </c>
    </row>
    <row r="3103" spans="1:9" x14ac:dyDescent="0.25">
      <c r="A3103" s="1" t="s">
        <v>30</v>
      </c>
      <c r="B3103" s="1" t="s">
        <v>3167</v>
      </c>
      <c r="C3103" s="3">
        <v>2012</v>
      </c>
      <c r="D3103" s="5">
        <v>77000</v>
      </c>
      <c r="E3103" s="1">
        <v>1</v>
      </c>
      <c r="F3103" s="1">
        <v>365000</v>
      </c>
      <c r="G3103" s="1" t="s">
        <v>2971</v>
      </c>
      <c r="H3103" s="1">
        <v>1</v>
      </c>
      <c r="I3103" s="2" t="s">
        <v>3168</v>
      </c>
    </row>
    <row r="3104" spans="1:9" x14ac:dyDescent="0.25">
      <c r="A3104" s="1" t="s">
        <v>156</v>
      </c>
      <c r="B3104" s="1" t="s">
        <v>728</v>
      </c>
      <c r="C3104" s="3">
        <v>2013</v>
      </c>
      <c r="D3104" s="5">
        <v>78000</v>
      </c>
      <c r="E3104" s="1">
        <v>0</v>
      </c>
      <c r="F3104" s="1">
        <v>1089000</v>
      </c>
      <c r="G3104" s="1" t="s">
        <v>2971</v>
      </c>
      <c r="H3104" s="1">
        <v>2</v>
      </c>
      <c r="I3104" s="2" t="s">
        <v>3169</v>
      </c>
    </row>
    <row r="3105" spans="1:9" x14ac:dyDescent="0.25">
      <c r="A3105" s="1" t="s">
        <v>3244</v>
      </c>
      <c r="B3105" s="1" t="s">
        <v>1748</v>
      </c>
      <c r="C3105" s="3">
        <v>2014</v>
      </c>
      <c r="D3105" s="5">
        <v>65000</v>
      </c>
      <c r="E3105" s="1">
        <v>1</v>
      </c>
      <c r="F3105" s="1">
        <v>235000</v>
      </c>
      <c r="G3105" s="1" t="s">
        <v>2971</v>
      </c>
      <c r="H3105" s="1">
        <v>2</v>
      </c>
      <c r="I3105" s="2" t="s">
        <v>3170</v>
      </c>
    </row>
    <row r="3106" spans="1:9" x14ac:dyDescent="0.25">
      <c r="A3106" s="1" t="s">
        <v>51</v>
      </c>
      <c r="B3106" s="1" t="s">
        <v>1967</v>
      </c>
      <c r="C3106" s="3">
        <v>2021</v>
      </c>
      <c r="D3106" s="5">
        <v>46000</v>
      </c>
      <c r="E3106" s="1">
        <v>1</v>
      </c>
      <c r="F3106" s="1">
        <v>1650000</v>
      </c>
      <c r="G3106" s="1" t="s">
        <v>2971</v>
      </c>
      <c r="H3106" s="1">
        <v>1</v>
      </c>
      <c r="I3106" s="2" t="s">
        <v>3171</v>
      </c>
    </row>
    <row r="3107" spans="1:9" x14ac:dyDescent="0.25">
      <c r="A3107" s="1" t="s">
        <v>30</v>
      </c>
      <c r="B3107" s="1" t="s">
        <v>3172</v>
      </c>
      <c r="C3107" s="3">
        <v>2013</v>
      </c>
      <c r="D3107" s="5">
        <v>95000</v>
      </c>
      <c r="E3107" s="1">
        <v>1</v>
      </c>
      <c r="F3107" s="1">
        <v>445000</v>
      </c>
      <c r="G3107" s="1" t="s">
        <v>2971</v>
      </c>
      <c r="H3107" s="1">
        <v>1</v>
      </c>
      <c r="I3107" s="2" t="s">
        <v>3173</v>
      </c>
    </row>
    <row r="3108" spans="1:9" x14ac:dyDescent="0.25">
      <c r="A3108" s="1" t="s">
        <v>51</v>
      </c>
      <c r="B3108" s="1" t="s">
        <v>2419</v>
      </c>
      <c r="C3108" s="3">
        <v>2016</v>
      </c>
      <c r="D3108" s="5">
        <v>80500</v>
      </c>
      <c r="E3108" s="1">
        <v>0</v>
      </c>
      <c r="F3108" s="1">
        <v>1075000</v>
      </c>
      <c r="G3108" s="1" t="s">
        <v>2971</v>
      </c>
      <c r="H3108" s="1">
        <v>1</v>
      </c>
      <c r="I3108" s="2" t="s">
        <v>3174</v>
      </c>
    </row>
    <row r="3109" spans="1:9" x14ac:dyDescent="0.25">
      <c r="A3109" s="1" t="s">
        <v>3</v>
      </c>
      <c r="B3109" s="1" t="s">
        <v>2116</v>
      </c>
      <c r="C3109" s="3">
        <v>2014</v>
      </c>
      <c r="D3109" s="5">
        <v>86000</v>
      </c>
      <c r="E3109" s="1">
        <v>0</v>
      </c>
      <c r="F3109" s="1">
        <v>590000</v>
      </c>
      <c r="G3109" s="1" t="s">
        <v>2971</v>
      </c>
      <c r="H3109" s="1">
        <v>1</v>
      </c>
      <c r="I3109" s="2" t="s">
        <v>3175</v>
      </c>
    </row>
    <row r="3110" spans="1:9" x14ac:dyDescent="0.25">
      <c r="A3110" s="1" t="s">
        <v>3343</v>
      </c>
      <c r="B3110" s="1" t="s">
        <v>555</v>
      </c>
      <c r="C3110" s="3">
        <v>2013</v>
      </c>
      <c r="D3110" s="5">
        <v>70000</v>
      </c>
      <c r="E3110" s="1">
        <v>0</v>
      </c>
      <c r="F3110" s="1">
        <v>1989999.9999999998</v>
      </c>
      <c r="G3110" s="1" t="s">
        <v>2971</v>
      </c>
      <c r="H3110" s="1">
        <v>1</v>
      </c>
      <c r="I3110" s="2" t="s">
        <v>3176</v>
      </c>
    </row>
    <row r="3111" spans="1:9" x14ac:dyDescent="0.25">
      <c r="A3111" s="1" t="s">
        <v>156</v>
      </c>
      <c r="B3111" s="1" t="s">
        <v>436</v>
      </c>
      <c r="C3111" s="3">
        <v>2017</v>
      </c>
      <c r="D3111" s="5">
        <v>60000</v>
      </c>
      <c r="E3111" s="1">
        <v>1</v>
      </c>
      <c r="F3111" s="1">
        <v>3600000</v>
      </c>
      <c r="G3111" s="1" t="s">
        <v>2971</v>
      </c>
      <c r="H3111" s="1">
        <v>1</v>
      </c>
      <c r="I3111" s="2" t="s">
        <v>3177</v>
      </c>
    </row>
    <row r="3112" spans="1:9" x14ac:dyDescent="0.25">
      <c r="A3112" s="1" t="s">
        <v>30</v>
      </c>
      <c r="B3112" s="1" t="s">
        <v>1644</v>
      </c>
      <c r="C3112" s="3">
        <v>2011</v>
      </c>
      <c r="D3112" s="5">
        <v>110000</v>
      </c>
      <c r="E3112" s="1">
        <v>0</v>
      </c>
      <c r="F3112" s="1">
        <v>295000</v>
      </c>
      <c r="G3112" s="1" t="s">
        <v>2971</v>
      </c>
      <c r="H3112" s="1">
        <v>3</v>
      </c>
      <c r="I3112" s="2" t="s">
        <v>3178</v>
      </c>
    </row>
    <row r="3113" spans="1:9" x14ac:dyDescent="0.25">
      <c r="A3113" s="1" t="s">
        <v>196</v>
      </c>
      <c r="B3113" s="1" t="s">
        <v>3179</v>
      </c>
      <c r="C3113" s="3">
        <v>2011</v>
      </c>
      <c r="D3113" s="5">
        <v>105000</v>
      </c>
      <c r="E3113" s="1">
        <v>0</v>
      </c>
      <c r="F3113" s="1">
        <v>300000</v>
      </c>
      <c r="G3113" s="1" t="s">
        <v>2971</v>
      </c>
      <c r="H3113" s="1">
        <v>2</v>
      </c>
      <c r="I3113" s="2" t="s">
        <v>3180</v>
      </c>
    </row>
    <row r="3114" spans="1:9" x14ac:dyDescent="0.25">
      <c r="A3114" s="1" t="s">
        <v>196</v>
      </c>
      <c r="B3114" s="1" t="s">
        <v>1475</v>
      </c>
      <c r="C3114" s="3">
        <v>2019</v>
      </c>
      <c r="D3114" s="5">
        <v>51600</v>
      </c>
      <c r="E3114" s="1">
        <v>1</v>
      </c>
      <c r="F3114" s="1">
        <v>488999.99999999994</v>
      </c>
      <c r="G3114" s="1" t="s">
        <v>2971</v>
      </c>
      <c r="H3114" s="1">
        <v>1</v>
      </c>
      <c r="I3114" s="2" t="s">
        <v>3181</v>
      </c>
    </row>
    <row r="3115" spans="1:9" x14ac:dyDescent="0.25">
      <c r="A3115" s="1" t="s">
        <v>8</v>
      </c>
      <c r="B3115" s="1" t="s">
        <v>2104</v>
      </c>
      <c r="C3115" s="3">
        <v>2009</v>
      </c>
      <c r="D3115" s="5">
        <v>98000</v>
      </c>
      <c r="E3115" s="1">
        <v>1</v>
      </c>
      <c r="F3115" s="1">
        <f>1.9 *100000</f>
        <v>190000</v>
      </c>
      <c r="G3115" s="1" t="s">
        <v>2971</v>
      </c>
      <c r="H3115" s="1">
        <v>1</v>
      </c>
      <c r="I3115" s="2" t="s">
        <v>3182</v>
      </c>
    </row>
    <row r="3116" spans="1:9" x14ac:dyDescent="0.25">
      <c r="A3116" s="1" t="s">
        <v>42</v>
      </c>
      <c r="B3116" s="1" t="s">
        <v>492</v>
      </c>
      <c r="C3116" s="3">
        <v>2012</v>
      </c>
      <c r="D3116" s="5">
        <v>40000</v>
      </c>
      <c r="E3116" s="1">
        <v>1</v>
      </c>
      <c r="F3116" s="1">
        <v>3600000</v>
      </c>
      <c r="G3116" s="1" t="s">
        <v>2971</v>
      </c>
      <c r="H3116" s="1">
        <v>1</v>
      </c>
      <c r="I3116" s="2" t="s">
        <v>3183</v>
      </c>
    </row>
    <row r="3117" spans="1:9" x14ac:dyDescent="0.25">
      <c r="A3117" s="1" t="s">
        <v>21</v>
      </c>
      <c r="B3117" s="1" t="s">
        <v>944</v>
      </c>
      <c r="C3117" s="3">
        <v>2012</v>
      </c>
      <c r="D3117" s="5">
        <v>100000</v>
      </c>
      <c r="E3117" s="1">
        <v>1</v>
      </c>
      <c r="F3117" s="1">
        <v>1150000</v>
      </c>
      <c r="G3117" s="1" t="s">
        <v>2971</v>
      </c>
      <c r="H3117" s="1">
        <v>2</v>
      </c>
      <c r="I3117" s="2" t="s">
        <v>3184</v>
      </c>
    </row>
    <row r="3118" spans="1:9" x14ac:dyDescent="0.25">
      <c r="A3118" s="1" t="s">
        <v>3</v>
      </c>
      <c r="B3118" s="1" t="s">
        <v>2421</v>
      </c>
      <c r="C3118" s="3">
        <v>2017</v>
      </c>
      <c r="D3118" s="5">
        <v>52000</v>
      </c>
      <c r="E3118" s="1">
        <v>1</v>
      </c>
      <c r="F3118" s="1">
        <v>890000</v>
      </c>
      <c r="G3118" s="1" t="s">
        <v>2971</v>
      </c>
      <c r="H3118" s="1">
        <v>1</v>
      </c>
      <c r="I3118" s="2" t="s">
        <v>3185</v>
      </c>
    </row>
    <row r="3119" spans="1:9" x14ac:dyDescent="0.25">
      <c r="A3119" s="1" t="s">
        <v>238</v>
      </c>
      <c r="B3119" s="1" t="s">
        <v>1070</v>
      </c>
      <c r="C3119" s="3">
        <v>2011</v>
      </c>
      <c r="D3119" s="5">
        <v>70000</v>
      </c>
      <c r="E3119" s="1">
        <v>1</v>
      </c>
      <c r="F3119" s="1">
        <v>380000</v>
      </c>
      <c r="G3119" s="1" t="s">
        <v>2971</v>
      </c>
      <c r="H3119" s="1">
        <v>2</v>
      </c>
      <c r="I3119" s="2" t="s">
        <v>3186</v>
      </c>
    </row>
    <row r="3120" spans="1:9" x14ac:dyDescent="0.25">
      <c r="A3120" s="1" t="s">
        <v>51</v>
      </c>
      <c r="B3120" s="1" t="s">
        <v>2373</v>
      </c>
      <c r="C3120" s="3">
        <v>2022</v>
      </c>
      <c r="D3120" s="5">
        <v>10000</v>
      </c>
      <c r="E3120" s="1">
        <v>1</v>
      </c>
      <c r="F3120" s="1">
        <v>1689999.9999999998</v>
      </c>
      <c r="G3120" s="1" t="s">
        <v>2971</v>
      </c>
      <c r="H3120" s="1">
        <v>1</v>
      </c>
      <c r="I3120" s="2" t="s">
        <v>3187</v>
      </c>
    </row>
    <row r="3121" spans="1:9" x14ac:dyDescent="0.25">
      <c r="A3121" s="1" t="s">
        <v>244</v>
      </c>
      <c r="B3121" s="1" t="s">
        <v>3188</v>
      </c>
      <c r="C3121" s="3">
        <v>2012</v>
      </c>
      <c r="D3121" s="5">
        <v>75000</v>
      </c>
      <c r="E3121" s="1">
        <v>0</v>
      </c>
      <c r="F3121" s="1">
        <v>225000</v>
      </c>
      <c r="G3121" s="1" t="s">
        <v>2971</v>
      </c>
      <c r="H3121" s="1">
        <v>2</v>
      </c>
      <c r="I3121" s="2" t="s">
        <v>3189</v>
      </c>
    </row>
    <row r="3122" spans="1:9" x14ac:dyDescent="0.25">
      <c r="A3122" s="1" t="s">
        <v>30</v>
      </c>
      <c r="B3122" s="1" t="s">
        <v>1644</v>
      </c>
      <c r="C3122" s="3">
        <v>2014</v>
      </c>
      <c r="D3122" s="5">
        <v>75000</v>
      </c>
      <c r="E3122" s="1">
        <v>0</v>
      </c>
      <c r="F3122" s="1">
        <v>590000</v>
      </c>
      <c r="G3122" s="1" t="s">
        <v>2971</v>
      </c>
      <c r="H3122" s="1">
        <v>1</v>
      </c>
      <c r="I3122" s="2" t="s">
        <v>3190</v>
      </c>
    </row>
    <row r="3123" spans="1:9" x14ac:dyDescent="0.25">
      <c r="A3123" s="1" t="s">
        <v>3244</v>
      </c>
      <c r="B3123" s="1" t="s">
        <v>1733</v>
      </c>
      <c r="C3123" s="3">
        <v>2018</v>
      </c>
      <c r="D3123" s="5">
        <v>65000</v>
      </c>
      <c r="E3123" s="1">
        <v>1</v>
      </c>
      <c r="F3123" s="1">
        <v>7800000</v>
      </c>
      <c r="G3123" s="1" t="s">
        <v>2971</v>
      </c>
      <c r="H3123" s="1">
        <v>1</v>
      </c>
      <c r="I3123" s="2" t="s">
        <v>3191</v>
      </c>
    </row>
    <row r="3124" spans="1:9" x14ac:dyDescent="0.25">
      <c r="A3124" s="1" t="s">
        <v>21</v>
      </c>
      <c r="B3124" s="1" t="s">
        <v>944</v>
      </c>
      <c r="C3124" s="3">
        <v>2014</v>
      </c>
      <c r="D3124" s="5">
        <v>132000</v>
      </c>
      <c r="E3124" s="1">
        <v>0</v>
      </c>
      <c r="F3124" s="1">
        <v>1480000</v>
      </c>
      <c r="G3124" s="1" t="s">
        <v>2971</v>
      </c>
      <c r="H3124" s="1">
        <v>1</v>
      </c>
      <c r="I3124" s="2" t="s">
        <v>3192</v>
      </c>
    </row>
    <row r="3125" spans="1:9" x14ac:dyDescent="0.25">
      <c r="A3125" s="1" t="s">
        <v>412</v>
      </c>
      <c r="B3125" s="1" t="s">
        <v>583</v>
      </c>
      <c r="C3125" s="3">
        <v>2013</v>
      </c>
      <c r="D3125" s="5">
        <v>43000</v>
      </c>
      <c r="E3125" s="1">
        <v>0</v>
      </c>
      <c r="F3125" s="1">
        <v>1350000</v>
      </c>
      <c r="G3125" s="1" t="s">
        <v>2971</v>
      </c>
      <c r="H3125" s="1">
        <v>1</v>
      </c>
      <c r="I3125" s="2" t="s">
        <v>3193</v>
      </c>
    </row>
    <row r="3126" spans="1:9" x14ac:dyDescent="0.25">
      <c r="A3126" s="1" t="s">
        <v>30</v>
      </c>
      <c r="B3126" s="1" t="s">
        <v>2203</v>
      </c>
      <c r="C3126" s="3">
        <v>2022</v>
      </c>
      <c r="D3126" s="5">
        <v>7000</v>
      </c>
      <c r="E3126" s="1">
        <v>1</v>
      </c>
      <c r="F3126" s="1">
        <v>1050000</v>
      </c>
      <c r="G3126" s="1" t="s">
        <v>2971</v>
      </c>
      <c r="H3126" s="1">
        <v>1</v>
      </c>
      <c r="I3126" s="2" t="s">
        <v>3194</v>
      </c>
    </row>
    <row r="3127" spans="1:9" x14ac:dyDescent="0.25">
      <c r="A3127" s="1" t="s">
        <v>21</v>
      </c>
      <c r="B3127" s="1" t="s">
        <v>864</v>
      </c>
      <c r="C3127" s="3">
        <v>2009</v>
      </c>
      <c r="D3127" s="5">
        <v>150000</v>
      </c>
      <c r="E3127" s="1">
        <v>1</v>
      </c>
      <c r="F3127" s="1">
        <v>286000</v>
      </c>
      <c r="G3127" s="1" t="s">
        <v>2971</v>
      </c>
      <c r="H3127" s="1">
        <v>1</v>
      </c>
      <c r="I3127" s="2" t="s">
        <v>3195</v>
      </c>
    </row>
    <row r="3128" spans="1:9" x14ac:dyDescent="0.25">
      <c r="A3128" s="1" t="s">
        <v>156</v>
      </c>
      <c r="B3128" s="1" t="s">
        <v>1072</v>
      </c>
      <c r="C3128" s="3">
        <v>2013</v>
      </c>
      <c r="D3128" s="5">
        <v>81000</v>
      </c>
      <c r="E3128" s="1">
        <v>0</v>
      </c>
      <c r="F3128" s="1">
        <v>1349000</v>
      </c>
      <c r="G3128" s="1" t="s">
        <v>2971</v>
      </c>
      <c r="H3128" s="1">
        <v>1</v>
      </c>
      <c r="I3128" s="2" t="s">
        <v>3196</v>
      </c>
    </row>
    <row r="3129" spans="1:9" x14ac:dyDescent="0.25">
      <c r="A3129" s="1" t="s">
        <v>21</v>
      </c>
      <c r="B3129" s="1" t="s">
        <v>432</v>
      </c>
      <c r="C3129" s="3">
        <v>2021</v>
      </c>
      <c r="D3129" s="5">
        <v>34000</v>
      </c>
      <c r="E3129" s="1">
        <v>1</v>
      </c>
      <c r="F3129" s="1">
        <v>670000</v>
      </c>
      <c r="G3129" s="1" t="s">
        <v>2971</v>
      </c>
      <c r="H3129" s="1">
        <v>1</v>
      </c>
      <c r="I3129" s="2" t="s">
        <v>3197</v>
      </c>
    </row>
    <row r="3130" spans="1:9" x14ac:dyDescent="0.25">
      <c r="A3130" s="1" t="s">
        <v>21</v>
      </c>
      <c r="B3130" s="1" t="s">
        <v>944</v>
      </c>
      <c r="C3130" s="3">
        <v>2014</v>
      </c>
      <c r="D3130" s="5">
        <v>132000</v>
      </c>
      <c r="E3130" s="1">
        <v>0</v>
      </c>
      <c r="F3130" s="1">
        <v>1480000</v>
      </c>
      <c r="G3130" s="1" t="s">
        <v>2971</v>
      </c>
      <c r="H3130" s="1">
        <v>1</v>
      </c>
      <c r="I3130" s="2" t="s">
        <v>3198</v>
      </c>
    </row>
    <row r="3131" spans="1:9" x14ac:dyDescent="0.25">
      <c r="A3131" s="1" t="s">
        <v>412</v>
      </c>
      <c r="B3131" s="1" t="s">
        <v>583</v>
      </c>
      <c r="C3131" s="3">
        <v>2013</v>
      </c>
      <c r="D3131" s="5">
        <v>43000</v>
      </c>
      <c r="E3131" s="1">
        <v>0</v>
      </c>
      <c r="F3131" s="1">
        <v>1350000</v>
      </c>
      <c r="G3131" s="1" t="s">
        <v>2971</v>
      </c>
      <c r="H3131" s="1">
        <v>1</v>
      </c>
      <c r="I3131" s="2" t="s">
        <v>3199</v>
      </c>
    </row>
    <row r="3132" spans="1:9" x14ac:dyDescent="0.25">
      <c r="A3132" s="1" t="s">
        <v>3319</v>
      </c>
      <c r="B3132" s="1" t="s">
        <v>622</v>
      </c>
      <c r="C3132" s="3">
        <v>2014</v>
      </c>
      <c r="D3132" s="5">
        <v>117000</v>
      </c>
      <c r="E3132" s="1">
        <v>1</v>
      </c>
      <c r="F3132" s="1">
        <v>2595000</v>
      </c>
      <c r="G3132" s="1" t="s">
        <v>2971</v>
      </c>
      <c r="H3132" s="1">
        <v>2</v>
      </c>
      <c r="I3132" s="2" t="s">
        <v>3200</v>
      </c>
    </row>
    <row r="3133" spans="1:9" x14ac:dyDescent="0.25">
      <c r="A3133" s="1" t="s">
        <v>21</v>
      </c>
      <c r="B3133" s="1" t="s">
        <v>944</v>
      </c>
      <c r="C3133" s="3">
        <v>2012</v>
      </c>
      <c r="D3133" s="5">
        <v>150000</v>
      </c>
      <c r="E3133" s="1">
        <v>0</v>
      </c>
      <c r="F3133" s="1">
        <v>1275000</v>
      </c>
      <c r="G3133" s="1" t="s">
        <v>2971</v>
      </c>
      <c r="H3133" s="1">
        <v>2</v>
      </c>
      <c r="I3133" s="2" t="s">
        <v>3201</v>
      </c>
    </row>
    <row r="3134" spans="1:9" x14ac:dyDescent="0.25">
      <c r="A3134" s="1" t="s">
        <v>30</v>
      </c>
      <c r="B3134" s="1" t="s">
        <v>1644</v>
      </c>
      <c r="C3134" s="3">
        <v>2014</v>
      </c>
      <c r="D3134" s="5">
        <v>90000</v>
      </c>
      <c r="E3134" s="1">
        <v>1</v>
      </c>
      <c r="F3134" s="1">
        <v>525000</v>
      </c>
      <c r="G3134" s="1" t="s">
        <v>2971</v>
      </c>
      <c r="H3134" s="1">
        <v>2</v>
      </c>
      <c r="I3134" s="2" t="s">
        <v>3202</v>
      </c>
    </row>
    <row r="3135" spans="1:9" x14ac:dyDescent="0.25">
      <c r="A3135" s="1" t="s">
        <v>3244</v>
      </c>
      <c r="B3135" s="1" t="s">
        <v>1733</v>
      </c>
      <c r="C3135" s="3">
        <v>2018</v>
      </c>
      <c r="D3135" s="5">
        <v>65000</v>
      </c>
      <c r="E3135" s="1">
        <v>0</v>
      </c>
      <c r="F3135" s="1">
        <v>7800000</v>
      </c>
      <c r="G3135" s="1" t="s">
        <v>2971</v>
      </c>
      <c r="H3135" s="1">
        <v>1</v>
      </c>
      <c r="I3135" s="2" t="s">
        <v>3203</v>
      </c>
    </row>
    <row r="3136" spans="1:9" x14ac:dyDescent="0.25">
      <c r="A3136" s="1" t="s">
        <v>3244</v>
      </c>
      <c r="B3136" s="1" t="s">
        <v>851</v>
      </c>
      <c r="C3136" s="3">
        <v>2017</v>
      </c>
      <c r="D3136" s="5">
        <v>90000</v>
      </c>
      <c r="E3136" s="1">
        <v>0</v>
      </c>
      <c r="F3136" s="1">
        <v>650000</v>
      </c>
      <c r="G3136" s="1" t="s">
        <v>2971</v>
      </c>
      <c r="H3136" s="1">
        <v>1</v>
      </c>
      <c r="I3136" s="2" t="s">
        <v>3204</v>
      </c>
    </row>
    <row r="3137" spans="1:9" x14ac:dyDescent="0.25">
      <c r="A3137" s="1" t="s">
        <v>30</v>
      </c>
      <c r="B3137" s="1" t="s">
        <v>1669</v>
      </c>
      <c r="C3137" s="3">
        <v>2014</v>
      </c>
      <c r="D3137" s="5">
        <v>77000</v>
      </c>
      <c r="E3137" s="1">
        <v>0</v>
      </c>
      <c r="F3137" s="1">
        <v>340000</v>
      </c>
      <c r="G3137" s="1" t="s">
        <v>2971</v>
      </c>
      <c r="H3137" s="1">
        <v>1</v>
      </c>
      <c r="I3137" s="2" t="s">
        <v>3205</v>
      </c>
    </row>
    <row r="3138" spans="1:9" x14ac:dyDescent="0.25">
      <c r="A3138" s="1" t="s">
        <v>3343</v>
      </c>
      <c r="B3138" s="1" t="s">
        <v>3206</v>
      </c>
      <c r="C3138" s="3">
        <v>2012</v>
      </c>
      <c r="D3138" s="5">
        <v>60000</v>
      </c>
      <c r="E3138" s="1">
        <v>0</v>
      </c>
      <c r="F3138" s="1">
        <v>1150000</v>
      </c>
      <c r="G3138" s="1" t="s">
        <v>2971</v>
      </c>
      <c r="H3138" s="1">
        <v>2</v>
      </c>
      <c r="I3138" s="2" t="s">
        <v>3207</v>
      </c>
    </row>
    <row r="3139" spans="1:9" x14ac:dyDescent="0.25">
      <c r="A3139" s="1" t="s">
        <v>3244</v>
      </c>
      <c r="B3139" s="1" t="s">
        <v>3208</v>
      </c>
      <c r="C3139" s="3">
        <v>2015</v>
      </c>
      <c r="D3139" s="5">
        <v>28000</v>
      </c>
      <c r="E3139" s="1">
        <v>1</v>
      </c>
      <c r="F3139" s="1">
        <v>425000</v>
      </c>
      <c r="G3139" s="1" t="s">
        <v>2971</v>
      </c>
      <c r="H3139" s="1">
        <v>1</v>
      </c>
      <c r="I3139" s="2" t="s">
        <v>3209</v>
      </c>
    </row>
    <row r="3140" spans="1:9" x14ac:dyDescent="0.25">
      <c r="A3140" s="1" t="s">
        <v>30</v>
      </c>
      <c r="B3140" s="1" t="s">
        <v>3210</v>
      </c>
      <c r="C3140" s="3">
        <v>2015</v>
      </c>
      <c r="D3140" s="5">
        <v>90000</v>
      </c>
      <c r="E3140" s="1">
        <v>0</v>
      </c>
      <c r="F3140" s="1">
        <v>850000</v>
      </c>
      <c r="G3140" s="1" t="s">
        <v>2971</v>
      </c>
      <c r="H3140" s="1">
        <v>1</v>
      </c>
      <c r="I3140" s="2" t="s">
        <v>3211</v>
      </c>
    </row>
    <row r="3141" spans="1:9" x14ac:dyDescent="0.25">
      <c r="A3141" s="1" t="s">
        <v>3244</v>
      </c>
      <c r="B3141" s="1" t="s">
        <v>2305</v>
      </c>
      <c r="C3141" s="3">
        <v>2018</v>
      </c>
      <c r="D3141" s="5">
        <v>85000</v>
      </c>
      <c r="E3141" s="1">
        <v>0</v>
      </c>
      <c r="F3141" s="1">
        <v>630000</v>
      </c>
      <c r="G3141" s="1" t="s">
        <v>2971</v>
      </c>
      <c r="H3141" s="1">
        <v>1</v>
      </c>
      <c r="I3141" s="2" t="s">
        <v>3212</v>
      </c>
    </row>
    <row r="3142" spans="1:9" x14ac:dyDescent="0.25">
      <c r="A3142" s="1" t="s">
        <v>68</v>
      </c>
      <c r="B3142" s="1" t="s">
        <v>3094</v>
      </c>
      <c r="C3142" s="3">
        <v>2016</v>
      </c>
      <c r="D3142" s="5">
        <v>79000</v>
      </c>
      <c r="E3142" s="1">
        <v>1</v>
      </c>
      <c r="F3142" s="1">
        <v>545000</v>
      </c>
      <c r="G3142" s="1" t="s">
        <v>2971</v>
      </c>
      <c r="H3142" s="1">
        <v>1</v>
      </c>
      <c r="I3142" s="2" t="s">
        <v>3213</v>
      </c>
    </row>
    <row r="3143" spans="1:9" x14ac:dyDescent="0.25">
      <c r="A3143" s="1" t="s">
        <v>3244</v>
      </c>
      <c r="B3143" s="1" t="s">
        <v>374</v>
      </c>
      <c r="C3143" s="3">
        <v>2016</v>
      </c>
      <c r="D3143" s="5">
        <v>81000</v>
      </c>
      <c r="E3143" s="1">
        <v>1</v>
      </c>
      <c r="F3143" s="1">
        <v>565000</v>
      </c>
      <c r="G3143" s="1" t="s">
        <v>2971</v>
      </c>
      <c r="H3143" s="1">
        <v>1</v>
      </c>
      <c r="I3143" s="2" t="s">
        <v>3214</v>
      </c>
    </row>
    <row r="3144" spans="1:9" x14ac:dyDescent="0.25">
      <c r="A3144" s="1" t="s">
        <v>3244</v>
      </c>
      <c r="B3144" s="1" t="s">
        <v>1739</v>
      </c>
      <c r="C3144" s="3">
        <v>2015</v>
      </c>
      <c r="D3144" s="5">
        <v>12000</v>
      </c>
      <c r="E3144" s="1">
        <v>1</v>
      </c>
      <c r="F3144" s="1">
        <v>310000</v>
      </c>
      <c r="G3144" s="1" t="s">
        <v>2971</v>
      </c>
      <c r="H3144" s="1">
        <v>1</v>
      </c>
      <c r="I3144" s="2" t="s">
        <v>3215</v>
      </c>
    </row>
    <row r="3145" spans="1:9" x14ac:dyDescent="0.25">
      <c r="A3145" s="1" t="s">
        <v>21</v>
      </c>
      <c r="B3145" s="1" t="s">
        <v>3216</v>
      </c>
      <c r="C3145" s="3">
        <v>2015</v>
      </c>
      <c r="D3145" s="5">
        <v>137000</v>
      </c>
      <c r="E3145" s="1">
        <v>0</v>
      </c>
      <c r="F3145" s="1">
        <v>1545000</v>
      </c>
      <c r="G3145" s="1" t="s">
        <v>2971</v>
      </c>
      <c r="H3145" s="1">
        <v>2</v>
      </c>
      <c r="I3145" s="2" t="s">
        <v>3217</v>
      </c>
    </row>
    <row r="3146" spans="1:9" x14ac:dyDescent="0.25">
      <c r="A3146" s="1" t="s">
        <v>51</v>
      </c>
      <c r="B3146" s="1" t="s">
        <v>3218</v>
      </c>
      <c r="C3146" s="3">
        <v>2017</v>
      </c>
      <c r="D3146" s="5">
        <v>82000</v>
      </c>
      <c r="E3146" s="1">
        <v>0</v>
      </c>
      <c r="F3146" s="1">
        <v>1295000</v>
      </c>
      <c r="G3146" s="1" t="s">
        <v>2971</v>
      </c>
      <c r="H3146" s="1">
        <v>2</v>
      </c>
      <c r="I3146" s="2" t="s">
        <v>3219</v>
      </c>
    </row>
    <row r="3147" spans="1:9" x14ac:dyDescent="0.25">
      <c r="A3147" s="1" t="s">
        <v>51</v>
      </c>
      <c r="B3147" s="1" t="s">
        <v>768</v>
      </c>
      <c r="C3147" s="3">
        <v>2013</v>
      </c>
      <c r="D3147" s="5">
        <v>82000</v>
      </c>
      <c r="E3147" s="1">
        <v>1</v>
      </c>
      <c r="F3147" s="1">
        <v>625000</v>
      </c>
      <c r="G3147" s="1" t="s">
        <v>2971</v>
      </c>
      <c r="H3147" s="1">
        <v>1</v>
      </c>
      <c r="I3147" s="2" t="s">
        <v>3220</v>
      </c>
    </row>
    <row r="3148" spans="1:9" x14ac:dyDescent="0.25">
      <c r="A3148" s="1" t="s">
        <v>3244</v>
      </c>
      <c r="B3148" s="1" t="s">
        <v>346</v>
      </c>
      <c r="C3148" s="3">
        <v>2016</v>
      </c>
      <c r="D3148" s="5">
        <v>105000</v>
      </c>
      <c r="E3148" s="1">
        <v>1</v>
      </c>
      <c r="F3148" s="1">
        <v>695000</v>
      </c>
      <c r="G3148" s="1" t="s">
        <v>2971</v>
      </c>
      <c r="H3148" s="1">
        <v>1</v>
      </c>
      <c r="I3148" s="2" t="s">
        <v>3221</v>
      </c>
    </row>
    <row r="3149" spans="1:9" x14ac:dyDescent="0.25">
      <c r="A3149" s="1" t="s">
        <v>30</v>
      </c>
      <c r="B3149" s="1" t="s">
        <v>3222</v>
      </c>
      <c r="C3149" s="3">
        <v>2019</v>
      </c>
      <c r="D3149" s="5">
        <v>76000</v>
      </c>
      <c r="E3149" s="1">
        <v>0</v>
      </c>
      <c r="F3149" s="1">
        <v>1375000</v>
      </c>
      <c r="G3149" s="1" t="s">
        <v>2971</v>
      </c>
      <c r="H3149" s="1">
        <v>1</v>
      </c>
      <c r="I3149" s="2" t="s">
        <v>3223</v>
      </c>
    </row>
    <row r="3150" spans="1:9" x14ac:dyDescent="0.25">
      <c r="A3150" s="1" t="s">
        <v>3244</v>
      </c>
      <c r="B3150" s="1" t="s">
        <v>346</v>
      </c>
      <c r="C3150" s="3">
        <v>2016</v>
      </c>
      <c r="D3150" s="5">
        <v>105000</v>
      </c>
      <c r="E3150" s="1">
        <v>0</v>
      </c>
      <c r="F3150" s="1">
        <v>695000</v>
      </c>
      <c r="G3150" s="1" t="s">
        <v>2971</v>
      </c>
      <c r="H3150" s="1">
        <v>1</v>
      </c>
      <c r="I3150" s="2" t="s">
        <v>3224</v>
      </c>
    </row>
    <row r="3151" spans="1:9" x14ac:dyDescent="0.25">
      <c r="A3151" s="1" t="s">
        <v>30</v>
      </c>
      <c r="B3151" s="1" t="s">
        <v>3222</v>
      </c>
      <c r="C3151" s="3">
        <v>2019</v>
      </c>
      <c r="D3151" s="5">
        <v>76000</v>
      </c>
      <c r="E3151" s="1">
        <v>0</v>
      </c>
      <c r="F3151" s="1">
        <v>1375000</v>
      </c>
      <c r="G3151" s="1" t="s">
        <v>2971</v>
      </c>
      <c r="H3151" s="1">
        <v>1</v>
      </c>
      <c r="I3151" s="2" t="s">
        <v>3225</v>
      </c>
    </row>
    <row r="3152" spans="1:9" x14ac:dyDescent="0.25">
      <c r="A3152" s="1" t="s">
        <v>30</v>
      </c>
      <c r="B3152" s="1" t="s">
        <v>3226</v>
      </c>
      <c r="C3152" s="3">
        <v>2019</v>
      </c>
      <c r="D3152" s="5">
        <v>61000</v>
      </c>
      <c r="E3152" s="1">
        <v>1</v>
      </c>
      <c r="F3152" s="1">
        <v>925000</v>
      </c>
      <c r="G3152" s="1" t="s">
        <v>2971</v>
      </c>
      <c r="H3152" s="1">
        <v>1</v>
      </c>
      <c r="I3152" s="2" t="s">
        <v>3227</v>
      </c>
    </row>
    <row r="3153" spans="1:9" x14ac:dyDescent="0.25">
      <c r="A3153" s="1" t="s">
        <v>3244</v>
      </c>
      <c r="B3153" s="1" t="s">
        <v>902</v>
      </c>
      <c r="C3153" s="3">
        <v>2018</v>
      </c>
      <c r="D3153" s="5">
        <v>38000</v>
      </c>
      <c r="E3153" s="1">
        <v>0</v>
      </c>
      <c r="F3153" s="1">
        <v>560000</v>
      </c>
      <c r="G3153" s="1" t="s">
        <v>2971</v>
      </c>
      <c r="H3153" s="1">
        <v>1</v>
      </c>
      <c r="I3153" s="2" t="s">
        <v>3228</v>
      </c>
    </row>
    <row r="3154" spans="1:9" x14ac:dyDescent="0.25">
      <c r="A3154" s="1" t="s">
        <v>51</v>
      </c>
      <c r="B3154" s="1" t="s">
        <v>768</v>
      </c>
      <c r="C3154" s="3">
        <v>2013</v>
      </c>
      <c r="D3154" s="5">
        <v>82000</v>
      </c>
      <c r="E3154" s="1">
        <v>1</v>
      </c>
      <c r="F3154" s="1">
        <v>625000</v>
      </c>
      <c r="G3154" s="1" t="s">
        <v>2971</v>
      </c>
      <c r="H3154" s="1">
        <v>1</v>
      </c>
      <c r="I3154" s="2" t="s">
        <v>3229</v>
      </c>
    </row>
    <row r="3155" spans="1:9" x14ac:dyDescent="0.25">
      <c r="A3155" s="1" t="s">
        <v>30</v>
      </c>
      <c r="B3155" s="1" t="s">
        <v>1304</v>
      </c>
      <c r="C3155" s="3">
        <v>2010</v>
      </c>
      <c r="D3155" s="5">
        <v>87000</v>
      </c>
      <c r="E3155" s="1">
        <v>0</v>
      </c>
      <c r="F3155" s="1">
        <v>235000</v>
      </c>
      <c r="G3155" s="1" t="s">
        <v>2971</v>
      </c>
      <c r="H3155" s="1">
        <v>1</v>
      </c>
      <c r="I3155" s="2" t="s">
        <v>3230</v>
      </c>
    </row>
    <row r="3156" spans="1:9" x14ac:dyDescent="0.25">
      <c r="A3156" s="1" t="s">
        <v>30</v>
      </c>
      <c r="B3156" s="1" t="s">
        <v>1292</v>
      </c>
      <c r="C3156" s="3">
        <v>2018</v>
      </c>
      <c r="D3156" s="5">
        <v>50000</v>
      </c>
      <c r="E3156" s="1">
        <v>1</v>
      </c>
      <c r="F3156" s="1">
        <v>585000</v>
      </c>
      <c r="G3156" s="1" t="s">
        <v>2971</v>
      </c>
      <c r="H3156" s="1">
        <v>1</v>
      </c>
      <c r="I3156" s="2" t="s">
        <v>3231</v>
      </c>
    </row>
    <row r="3157" spans="1:9" x14ac:dyDescent="0.25">
      <c r="A3157" s="1" t="s">
        <v>21</v>
      </c>
      <c r="B3157" s="1" t="s">
        <v>3216</v>
      </c>
      <c r="C3157" s="3">
        <v>2015</v>
      </c>
      <c r="D3157" s="5">
        <v>137000</v>
      </c>
      <c r="E3157" s="1">
        <v>0</v>
      </c>
      <c r="F3157" s="1">
        <v>1545000</v>
      </c>
      <c r="G3157" s="1" t="s">
        <v>2971</v>
      </c>
      <c r="H3157" s="1">
        <v>2</v>
      </c>
      <c r="I3157" s="2" t="s">
        <v>3232</v>
      </c>
    </row>
    <row r="3158" spans="1:9" x14ac:dyDescent="0.25">
      <c r="A3158" s="1" t="s">
        <v>3343</v>
      </c>
      <c r="B3158" s="1" t="s">
        <v>3206</v>
      </c>
      <c r="C3158" s="3">
        <v>2012</v>
      </c>
      <c r="D3158" s="5">
        <v>60000</v>
      </c>
      <c r="E3158" s="1">
        <v>0</v>
      </c>
      <c r="F3158" s="1">
        <v>1150000</v>
      </c>
      <c r="G3158" s="1" t="s">
        <v>2971</v>
      </c>
      <c r="H3158" s="1">
        <v>2</v>
      </c>
      <c r="I3158" s="2" t="s">
        <v>3233</v>
      </c>
    </row>
    <row r="3159" spans="1:9" x14ac:dyDescent="0.25">
      <c r="A3159" s="1" t="s">
        <v>3244</v>
      </c>
      <c r="B3159" s="1" t="s">
        <v>2305</v>
      </c>
      <c r="C3159" s="3">
        <v>2018</v>
      </c>
      <c r="D3159" s="5">
        <v>85000</v>
      </c>
      <c r="E3159" s="1">
        <v>1</v>
      </c>
      <c r="F3159" s="1">
        <v>630000</v>
      </c>
      <c r="G3159" s="1" t="s">
        <v>2971</v>
      </c>
      <c r="H3159" s="1">
        <v>1</v>
      </c>
      <c r="I3159" s="2" t="s">
        <v>3234</v>
      </c>
    </row>
    <row r="3160" spans="1:9" x14ac:dyDescent="0.25">
      <c r="A3160" s="1" t="s">
        <v>68</v>
      </c>
      <c r="B3160" s="1" t="s">
        <v>3094</v>
      </c>
      <c r="C3160" s="3">
        <v>2016</v>
      </c>
      <c r="D3160" s="5">
        <v>79000</v>
      </c>
      <c r="E3160" s="1">
        <v>0</v>
      </c>
      <c r="F3160" s="1">
        <v>545000</v>
      </c>
      <c r="G3160" s="1" t="s">
        <v>2971</v>
      </c>
      <c r="H3160" s="1">
        <v>1</v>
      </c>
      <c r="I3160" s="2" t="s">
        <v>3235</v>
      </c>
    </row>
    <row r="3161" spans="1:9" x14ac:dyDescent="0.25">
      <c r="A3161" s="1" t="s">
        <v>3244</v>
      </c>
      <c r="B3161" s="1" t="s">
        <v>374</v>
      </c>
      <c r="C3161" s="3">
        <v>2016</v>
      </c>
      <c r="D3161" s="5">
        <v>81000</v>
      </c>
      <c r="E3161" s="1">
        <v>1</v>
      </c>
      <c r="F3161" s="1">
        <v>565000</v>
      </c>
      <c r="G3161" s="1" t="s">
        <v>2971</v>
      </c>
      <c r="H3161" s="1">
        <v>1</v>
      </c>
      <c r="I3161" s="2" t="s">
        <v>3236</v>
      </c>
    </row>
    <row r="3162" spans="1:9" x14ac:dyDescent="0.25">
      <c r="A3162" s="1" t="s">
        <v>3</v>
      </c>
      <c r="B3162" s="1" t="s">
        <v>860</v>
      </c>
      <c r="C3162" s="3">
        <v>2016</v>
      </c>
      <c r="D3162" s="5">
        <v>82000</v>
      </c>
      <c r="E3162" s="1">
        <v>1</v>
      </c>
      <c r="F3162" s="1">
        <v>745000</v>
      </c>
      <c r="G3162" s="1" t="s">
        <v>2971</v>
      </c>
      <c r="H3162" s="1">
        <v>1</v>
      </c>
      <c r="I3162" s="2" t="s">
        <v>3237</v>
      </c>
    </row>
    <row r="3163" spans="1:9" x14ac:dyDescent="0.25">
      <c r="A3163" s="1" t="s">
        <v>3343</v>
      </c>
      <c r="B3163" s="1" t="s">
        <v>692</v>
      </c>
      <c r="C3163" s="3">
        <v>2014</v>
      </c>
      <c r="D3163" s="5">
        <v>80000</v>
      </c>
      <c r="E3163" s="1">
        <v>1</v>
      </c>
      <c r="F3163" s="1">
        <v>2050000</v>
      </c>
      <c r="G3163" s="1" t="s">
        <v>2971</v>
      </c>
      <c r="H3163" s="1">
        <v>1</v>
      </c>
      <c r="I3163" s="2" t="s">
        <v>3238</v>
      </c>
    </row>
    <row r="3164" spans="1:9" x14ac:dyDescent="0.25">
      <c r="A3164" s="1" t="s">
        <v>3244</v>
      </c>
      <c r="B3164" s="1" t="s">
        <v>1318</v>
      </c>
      <c r="C3164" s="3">
        <v>2019</v>
      </c>
      <c r="D3164" s="5">
        <v>30000</v>
      </c>
      <c r="E3164" s="1">
        <v>0</v>
      </c>
      <c r="F3164" s="1">
        <v>445000</v>
      </c>
      <c r="G3164" s="1" t="s">
        <v>2971</v>
      </c>
      <c r="H3164" s="1">
        <v>1</v>
      </c>
      <c r="I3164" s="2" t="s">
        <v>3239</v>
      </c>
    </row>
    <row r="3165" spans="1:9" x14ac:dyDescent="0.25">
      <c r="A3165" s="1" t="s">
        <v>30</v>
      </c>
      <c r="B3165" s="1" t="s">
        <v>3240</v>
      </c>
      <c r="C3165" s="3">
        <v>2012</v>
      </c>
      <c r="D3165" s="5">
        <v>83000</v>
      </c>
      <c r="E3165" s="1">
        <v>0</v>
      </c>
      <c r="F3165" s="1">
        <v>275000</v>
      </c>
      <c r="G3165" s="1" t="s">
        <v>2971</v>
      </c>
      <c r="H3165" s="1">
        <v>1</v>
      </c>
      <c r="I3165" s="2" t="s">
        <v>3241</v>
      </c>
    </row>
    <row r="3166" spans="1:9" x14ac:dyDescent="0.25">
      <c r="A3166" s="1" t="s">
        <v>3</v>
      </c>
      <c r="B3166" s="1" t="s">
        <v>3242</v>
      </c>
      <c r="C3166" s="3">
        <v>2007</v>
      </c>
      <c r="D3166" s="5">
        <v>82000</v>
      </c>
      <c r="E3166" s="1">
        <v>1</v>
      </c>
      <c r="F3166" s="1">
        <f>1.78 *100000</f>
        <v>178000</v>
      </c>
      <c r="G3166" s="1" t="s">
        <v>2971</v>
      </c>
      <c r="H3166" s="1">
        <v>1</v>
      </c>
      <c r="I3166" s="2" t="s">
        <v>3243</v>
      </c>
    </row>
    <row r="3167" spans="1:9" x14ac:dyDescent="0.25">
      <c r="A3167" s="1" t="s">
        <v>3244</v>
      </c>
      <c r="B3167" s="1" t="s">
        <v>3245</v>
      </c>
      <c r="C3167" s="3">
        <v>2019</v>
      </c>
      <c r="D3167" s="5">
        <v>18376</v>
      </c>
      <c r="E3167" s="1">
        <v>0</v>
      </c>
      <c r="F3167" s="1">
        <v>408099</v>
      </c>
      <c r="G3167" s="1" t="s">
        <v>3246</v>
      </c>
      <c r="H3167" s="1">
        <v>1</v>
      </c>
      <c r="I3167" s="2" t="s">
        <v>3247</v>
      </c>
    </row>
    <row r="3168" spans="1:9" x14ac:dyDescent="0.25">
      <c r="A3168" s="1" t="s">
        <v>412</v>
      </c>
      <c r="B3168" s="1" t="s">
        <v>3248</v>
      </c>
      <c r="C3168" s="3">
        <v>2014</v>
      </c>
      <c r="D3168" s="5">
        <v>27000</v>
      </c>
      <c r="E3168" s="1">
        <v>1</v>
      </c>
      <c r="F3168" s="1">
        <v>1150000</v>
      </c>
      <c r="G3168" s="1" t="s">
        <v>279</v>
      </c>
      <c r="H3168" s="1">
        <v>1</v>
      </c>
      <c r="I3168" s="2" t="s">
        <v>3249</v>
      </c>
    </row>
    <row r="3169" spans="1:9" x14ac:dyDescent="0.25">
      <c r="A3169" s="1" t="s">
        <v>30</v>
      </c>
      <c r="B3169" s="1" t="s">
        <v>3250</v>
      </c>
      <c r="C3169" s="3">
        <v>2005</v>
      </c>
      <c r="D3169" s="5">
        <v>86000</v>
      </c>
      <c r="E3169" s="1">
        <v>0</v>
      </c>
      <c r="F3169" s="3">
        <v>95000</v>
      </c>
      <c r="G3169" s="1" t="s">
        <v>306</v>
      </c>
      <c r="H3169" s="1"/>
      <c r="I3169" s="2" t="s">
        <v>3251</v>
      </c>
    </row>
    <row r="3170" spans="1:9" x14ac:dyDescent="0.25">
      <c r="A3170" s="1" t="s">
        <v>51</v>
      </c>
      <c r="B3170" s="1" t="s">
        <v>3252</v>
      </c>
      <c r="C3170" s="3">
        <v>2020</v>
      </c>
      <c r="D3170" s="5">
        <v>19990</v>
      </c>
      <c r="E3170" s="1">
        <v>1</v>
      </c>
      <c r="F3170" s="1">
        <v>1150000</v>
      </c>
      <c r="G3170" s="1" t="s">
        <v>1184</v>
      </c>
      <c r="H3170" s="1">
        <v>1</v>
      </c>
      <c r="I3170" s="2" t="s">
        <v>3253</v>
      </c>
    </row>
    <row r="3171" spans="1:9" x14ac:dyDescent="0.25">
      <c r="A3171" s="1" t="s">
        <v>30</v>
      </c>
      <c r="B3171" s="1" t="s">
        <v>3254</v>
      </c>
      <c r="C3171" s="3">
        <v>2020</v>
      </c>
      <c r="D3171" s="5">
        <v>22000</v>
      </c>
      <c r="E3171" s="1">
        <v>0</v>
      </c>
      <c r="F3171" s="1">
        <v>825000</v>
      </c>
      <c r="G3171" s="1" t="s">
        <v>1184</v>
      </c>
      <c r="H3171" s="1"/>
      <c r="I3171" s="2" t="s">
        <v>3255</v>
      </c>
    </row>
    <row r="3172" spans="1:9" x14ac:dyDescent="0.25">
      <c r="A3172" s="1" t="s">
        <v>403</v>
      </c>
      <c r="B3172" s="1" t="s">
        <v>3256</v>
      </c>
      <c r="C3172" s="3">
        <v>2019</v>
      </c>
      <c r="D3172" s="5">
        <v>60400</v>
      </c>
      <c r="E3172" s="1">
        <v>1</v>
      </c>
      <c r="F3172" s="1">
        <v>3260000</v>
      </c>
      <c r="G3172" s="1" t="s">
        <v>287</v>
      </c>
      <c r="H3172" s="1"/>
      <c r="I3172" s="2" t="s">
        <v>3257</v>
      </c>
    </row>
    <row r="3173" spans="1:9" x14ac:dyDescent="0.25">
      <c r="A3173" s="1" t="s">
        <v>30</v>
      </c>
      <c r="B3173" s="1" t="s">
        <v>3258</v>
      </c>
      <c r="C3173" s="3">
        <v>2013</v>
      </c>
      <c r="D3173" s="5">
        <v>78900</v>
      </c>
      <c r="E3173" s="1">
        <v>0</v>
      </c>
      <c r="F3173" s="1">
        <v>469000</v>
      </c>
      <c r="G3173" s="1" t="s">
        <v>287</v>
      </c>
      <c r="H3173" s="1"/>
      <c r="I3173" s="2" t="s">
        <v>3259</v>
      </c>
    </row>
    <row r="3174" spans="1:9" x14ac:dyDescent="0.25">
      <c r="A3174" s="1" t="s">
        <v>51</v>
      </c>
      <c r="B3174" s="1" t="s">
        <v>3260</v>
      </c>
      <c r="C3174" s="3">
        <v>2017</v>
      </c>
      <c r="D3174" s="5">
        <v>46000</v>
      </c>
      <c r="E3174" s="1">
        <v>1</v>
      </c>
      <c r="F3174" s="1">
        <v>649999</v>
      </c>
      <c r="G3174" s="1" t="s">
        <v>279</v>
      </c>
      <c r="H3174" s="1"/>
      <c r="I3174" s="2" t="s">
        <v>3261</v>
      </c>
    </row>
    <row r="3175" spans="1:9" x14ac:dyDescent="0.25">
      <c r="A3175" s="1" t="s">
        <v>51</v>
      </c>
      <c r="B3175" s="1" t="s">
        <v>3262</v>
      </c>
      <c r="C3175" s="3">
        <v>2015</v>
      </c>
      <c r="D3175" s="5">
        <v>80000</v>
      </c>
      <c r="E3175" s="1">
        <v>1</v>
      </c>
      <c r="F3175" s="1">
        <v>444444</v>
      </c>
      <c r="G3175" s="1" t="s">
        <v>279</v>
      </c>
      <c r="H3175" s="1"/>
      <c r="I3175" s="2" t="s">
        <v>3263</v>
      </c>
    </row>
    <row r="3176" spans="1:9" x14ac:dyDescent="0.25">
      <c r="A3176" s="1" t="s">
        <v>156</v>
      </c>
      <c r="B3176" s="1" t="s">
        <v>3264</v>
      </c>
      <c r="C3176" s="3">
        <v>2013</v>
      </c>
      <c r="D3176" s="5">
        <v>33000</v>
      </c>
      <c r="E3176" s="1">
        <v>1</v>
      </c>
      <c r="F3176" s="1">
        <v>844444</v>
      </c>
      <c r="G3176" s="1" t="s">
        <v>279</v>
      </c>
      <c r="H3176" s="1"/>
      <c r="I3176" s="2" t="s">
        <v>3265</v>
      </c>
    </row>
    <row r="3177" spans="1:9" x14ac:dyDescent="0.25">
      <c r="A3177" s="1" t="s">
        <v>3244</v>
      </c>
      <c r="B3177" s="1" t="s">
        <v>3266</v>
      </c>
      <c r="C3177" s="3">
        <v>2015</v>
      </c>
      <c r="D3177" s="5">
        <v>125000</v>
      </c>
      <c r="E3177" s="1">
        <v>0</v>
      </c>
      <c r="F3177" s="1">
        <v>325000</v>
      </c>
      <c r="G3177" s="1" t="s">
        <v>1941</v>
      </c>
      <c r="H3177" s="1"/>
      <c r="I3177" s="2" t="s">
        <v>3267</v>
      </c>
    </row>
    <row r="3178" spans="1:9" x14ac:dyDescent="0.25">
      <c r="A3178" s="1" t="s">
        <v>21</v>
      </c>
      <c r="B3178" s="1" t="s">
        <v>3268</v>
      </c>
      <c r="C3178" s="3">
        <v>2018</v>
      </c>
      <c r="D3178" s="5">
        <v>37000</v>
      </c>
      <c r="E3178" s="1">
        <v>0</v>
      </c>
      <c r="F3178" s="1">
        <v>525000</v>
      </c>
      <c r="G3178" s="1" t="s">
        <v>1941</v>
      </c>
      <c r="H3178" s="1">
        <v>1</v>
      </c>
      <c r="I3178" s="2" t="s">
        <v>3269</v>
      </c>
    </row>
    <row r="3179" spans="1:9" x14ac:dyDescent="0.25">
      <c r="A3179" s="1" t="s">
        <v>3244</v>
      </c>
      <c r="B3179" s="1" t="s">
        <v>3270</v>
      </c>
      <c r="C3179" s="3">
        <v>2014</v>
      </c>
      <c r="D3179" s="5">
        <v>45000</v>
      </c>
      <c r="E3179" s="1">
        <v>0</v>
      </c>
      <c r="F3179" s="1">
        <v>210000</v>
      </c>
      <c r="G3179" s="1" t="s">
        <v>1941</v>
      </c>
      <c r="H3179" s="1"/>
      <c r="I3179" s="2" t="s">
        <v>3271</v>
      </c>
    </row>
    <row r="3180" spans="1:9" x14ac:dyDescent="0.25">
      <c r="A3180" s="1" t="s">
        <v>30</v>
      </c>
      <c r="B3180" s="1" t="s">
        <v>3272</v>
      </c>
      <c r="C3180" s="3">
        <v>2019</v>
      </c>
      <c r="D3180" s="5">
        <v>42000</v>
      </c>
      <c r="E3180" s="1">
        <v>1</v>
      </c>
      <c r="F3180" s="1">
        <v>415000</v>
      </c>
      <c r="G3180" s="1" t="s">
        <v>279</v>
      </c>
      <c r="H3180" s="1"/>
      <c r="I3180" s="2" t="s">
        <v>3273</v>
      </c>
    </row>
    <row r="3181" spans="1:9" x14ac:dyDescent="0.25">
      <c r="A3181" s="1" t="s">
        <v>21</v>
      </c>
      <c r="B3181" s="1" t="s">
        <v>3274</v>
      </c>
      <c r="C3181" s="3">
        <v>2006</v>
      </c>
      <c r="D3181" s="5">
        <v>300000</v>
      </c>
      <c r="E3181" s="1">
        <v>1</v>
      </c>
      <c r="F3181" s="1">
        <v>360000</v>
      </c>
      <c r="G3181" s="1" t="s">
        <v>2290</v>
      </c>
      <c r="H3181" s="1">
        <v>1</v>
      </c>
      <c r="I3181" s="2" t="s">
        <v>3275</v>
      </c>
    </row>
    <row r="3182" spans="1:9" x14ac:dyDescent="0.25">
      <c r="A3182" s="1" t="s">
        <v>3244</v>
      </c>
      <c r="B3182" s="1" t="s">
        <v>3276</v>
      </c>
      <c r="C3182" s="3">
        <v>2008</v>
      </c>
      <c r="D3182" s="5">
        <v>150000</v>
      </c>
      <c r="E3182" s="1">
        <v>1</v>
      </c>
      <c r="F3182" s="1">
        <v>255000</v>
      </c>
      <c r="G3182" s="1" t="s">
        <v>287</v>
      </c>
      <c r="H3182" s="1"/>
      <c r="I3182" s="2" t="s">
        <v>3277</v>
      </c>
    </row>
    <row r="3183" spans="1:9" x14ac:dyDescent="0.25">
      <c r="A3183" s="1" t="s">
        <v>196</v>
      </c>
      <c r="B3183" s="1" t="s">
        <v>3278</v>
      </c>
      <c r="C3183" s="3">
        <v>2021</v>
      </c>
      <c r="D3183" s="5">
        <v>26000</v>
      </c>
      <c r="E3183" s="1">
        <v>1</v>
      </c>
      <c r="F3183" s="1">
        <v>1275000</v>
      </c>
      <c r="G3183" s="1" t="s">
        <v>3279</v>
      </c>
      <c r="H3183" s="1">
        <v>1</v>
      </c>
      <c r="I3183" s="2" t="s">
        <v>3280</v>
      </c>
    </row>
    <row r="3184" spans="1:9" x14ac:dyDescent="0.25">
      <c r="A3184" s="1" t="s">
        <v>1761</v>
      </c>
      <c r="B3184" s="1" t="s">
        <v>3281</v>
      </c>
      <c r="C3184" s="3">
        <v>2012</v>
      </c>
      <c r="D3184" s="5">
        <v>190000</v>
      </c>
      <c r="E3184" s="1">
        <v>1</v>
      </c>
      <c r="F3184" s="1">
        <v>580000</v>
      </c>
      <c r="G3184" s="1" t="s">
        <v>3282</v>
      </c>
      <c r="H3184" s="1"/>
      <c r="I3184" s="2" t="s">
        <v>3283</v>
      </c>
    </row>
    <row r="3185" spans="1:9" x14ac:dyDescent="0.25">
      <c r="A3185" s="1" t="s">
        <v>991</v>
      </c>
      <c r="B3185" s="1" t="s">
        <v>3284</v>
      </c>
      <c r="C3185" s="3">
        <v>2017</v>
      </c>
      <c r="D3185" s="5">
        <v>21753</v>
      </c>
      <c r="E3185" s="1">
        <v>0</v>
      </c>
      <c r="F3185" s="1">
        <v>250000</v>
      </c>
      <c r="G3185" s="1" t="s">
        <v>306</v>
      </c>
      <c r="H3185" s="1"/>
      <c r="I3185" s="2" t="s">
        <v>3285</v>
      </c>
    </row>
    <row r="3186" spans="1:9" x14ac:dyDescent="0.25">
      <c r="A3186" s="1" t="s">
        <v>3244</v>
      </c>
      <c r="B3186" s="1" t="s">
        <v>3286</v>
      </c>
      <c r="C3186" s="3">
        <v>2015</v>
      </c>
      <c r="D3186" s="5">
        <v>29500</v>
      </c>
      <c r="E3186" s="1">
        <v>0</v>
      </c>
      <c r="F3186" s="1">
        <v>450000</v>
      </c>
      <c r="G3186" s="1" t="s">
        <v>306</v>
      </c>
      <c r="H3186" s="1"/>
      <c r="I3186" s="2" t="s">
        <v>3287</v>
      </c>
    </row>
    <row r="3187" spans="1:9" x14ac:dyDescent="0.25">
      <c r="A3187" s="1" t="s">
        <v>30</v>
      </c>
      <c r="B3187" s="1" t="s">
        <v>3288</v>
      </c>
      <c r="C3187" s="3">
        <v>2015</v>
      </c>
      <c r="D3187" s="5">
        <v>49700</v>
      </c>
      <c r="E3187" s="1">
        <v>1</v>
      </c>
      <c r="F3187" s="1">
        <v>425000</v>
      </c>
      <c r="G3187" s="1" t="s">
        <v>306</v>
      </c>
      <c r="H3187" s="1"/>
      <c r="I3187" s="2" t="s">
        <v>3289</v>
      </c>
    </row>
    <row r="3188" spans="1:9" x14ac:dyDescent="0.25">
      <c r="A3188" s="1" t="s">
        <v>30</v>
      </c>
      <c r="B3188" s="1" t="s">
        <v>3290</v>
      </c>
      <c r="C3188" s="3">
        <v>2017</v>
      </c>
      <c r="D3188" s="5">
        <v>61500</v>
      </c>
      <c r="E3188" s="1">
        <v>1</v>
      </c>
      <c r="F3188" s="1">
        <v>475000</v>
      </c>
      <c r="G3188" s="1" t="s">
        <v>306</v>
      </c>
      <c r="H3188" s="1"/>
      <c r="I3188" s="2" t="s">
        <v>3291</v>
      </c>
    </row>
    <row r="3189" spans="1:9" x14ac:dyDescent="0.25">
      <c r="A3189" s="1" t="s">
        <v>3244</v>
      </c>
      <c r="B3189" s="1" t="s">
        <v>3292</v>
      </c>
      <c r="C3189" s="3">
        <v>2018</v>
      </c>
      <c r="D3189" s="5">
        <v>21000</v>
      </c>
      <c r="E3189" s="1">
        <v>1</v>
      </c>
      <c r="F3189" s="1">
        <v>750000</v>
      </c>
      <c r="G3189" s="1" t="s">
        <v>1184</v>
      </c>
      <c r="H3189" s="1">
        <v>1</v>
      </c>
      <c r="I3189" s="2" t="s">
        <v>3293</v>
      </c>
    </row>
    <row r="3190" spans="1:9" x14ac:dyDescent="0.25">
      <c r="A3190" s="1" t="s">
        <v>68</v>
      </c>
      <c r="B3190" s="1" t="s">
        <v>3294</v>
      </c>
      <c r="C3190" s="3">
        <v>2017</v>
      </c>
      <c r="D3190" s="5">
        <v>44000</v>
      </c>
      <c r="E3190" s="1">
        <v>0</v>
      </c>
      <c r="F3190" s="1">
        <v>275000</v>
      </c>
      <c r="G3190" s="1" t="s">
        <v>3295</v>
      </c>
      <c r="H3190" s="1">
        <v>1</v>
      </c>
      <c r="I3190" s="2" t="s">
        <v>3296</v>
      </c>
    </row>
    <row r="3191" spans="1:9" x14ac:dyDescent="0.25">
      <c r="A3191" s="1" t="s">
        <v>73</v>
      </c>
      <c r="B3191" s="1" t="s">
        <v>3297</v>
      </c>
      <c r="C3191" s="3">
        <v>2015</v>
      </c>
      <c r="D3191" s="5">
        <v>98000</v>
      </c>
      <c r="E3191" s="1">
        <v>1</v>
      </c>
      <c r="F3191" s="1">
        <v>550000</v>
      </c>
      <c r="G3191" s="1" t="s">
        <v>287</v>
      </c>
      <c r="H3191" s="1"/>
      <c r="I3191" s="2" t="s">
        <v>3298</v>
      </c>
    </row>
    <row r="3192" spans="1:9" x14ac:dyDescent="0.25">
      <c r="A3192" s="1" t="s">
        <v>51</v>
      </c>
      <c r="B3192" s="1" t="s">
        <v>3299</v>
      </c>
      <c r="C3192" s="3">
        <v>2022</v>
      </c>
      <c r="D3192" s="5">
        <v>12</v>
      </c>
      <c r="E3192" s="1">
        <v>1</v>
      </c>
      <c r="F3192" s="1">
        <v>432000</v>
      </c>
      <c r="G3192" s="1" t="s">
        <v>2290</v>
      </c>
      <c r="H3192" s="1"/>
      <c r="I3192" s="2" t="s">
        <v>3300</v>
      </c>
    </row>
    <row r="3193" spans="1:9" x14ac:dyDescent="0.25">
      <c r="A3193" s="1" t="s">
        <v>3</v>
      </c>
      <c r="B3193" s="1" t="s">
        <v>3301</v>
      </c>
      <c r="C3193" s="3">
        <v>2015</v>
      </c>
      <c r="D3193" s="5">
        <v>66000</v>
      </c>
      <c r="E3193" s="1">
        <v>0</v>
      </c>
      <c r="F3193" s="1">
        <v>575000</v>
      </c>
      <c r="G3193" s="1" t="s">
        <v>1941</v>
      </c>
      <c r="H3193" s="1"/>
      <c r="I3193" s="2" t="s">
        <v>3302</v>
      </c>
    </row>
    <row r="3194" spans="1:9" x14ac:dyDescent="0.25">
      <c r="A3194" s="1" t="s">
        <v>3244</v>
      </c>
      <c r="B3194" s="1" t="s">
        <v>3303</v>
      </c>
      <c r="C3194" s="3">
        <v>2022</v>
      </c>
      <c r="D3194" s="5">
        <v>700</v>
      </c>
      <c r="E3194" s="1">
        <v>0</v>
      </c>
      <c r="F3194" s="1">
        <v>530000</v>
      </c>
      <c r="G3194" s="1" t="s">
        <v>1184</v>
      </c>
      <c r="H3194" s="1">
        <v>1</v>
      </c>
      <c r="I3194" s="2" t="s">
        <v>3304</v>
      </c>
    </row>
    <row r="3195" spans="1:9" x14ac:dyDescent="0.25">
      <c r="A3195" s="1" t="s">
        <v>3</v>
      </c>
      <c r="B3195" s="1" t="s">
        <v>3305</v>
      </c>
      <c r="C3195" s="3">
        <v>2018</v>
      </c>
      <c r="D3195" s="5">
        <v>37000</v>
      </c>
      <c r="E3195" s="1">
        <v>0</v>
      </c>
      <c r="F3195" s="1">
        <v>760000</v>
      </c>
      <c r="G3195" s="1" t="s">
        <v>1184</v>
      </c>
      <c r="H3195" s="1">
        <v>1</v>
      </c>
      <c r="I3195" s="2" t="s">
        <v>3306</v>
      </c>
    </row>
    <row r="3196" spans="1:9" x14ac:dyDescent="0.25">
      <c r="A3196" s="1" t="s">
        <v>3</v>
      </c>
      <c r="B3196" s="1" t="s">
        <v>3307</v>
      </c>
      <c r="C3196" s="3">
        <v>2017</v>
      </c>
      <c r="D3196" s="5">
        <v>27000</v>
      </c>
      <c r="E3196" s="1">
        <v>0</v>
      </c>
      <c r="F3196" s="1">
        <v>600000</v>
      </c>
      <c r="G3196" s="1" t="s">
        <v>301</v>
      </c>
      <c r="H3196" s="1"/>
      <c r="I3196" s="2" t="s">
        <v>3308</v>
      </c>
    </row>
    <row r="3197" spans="1:9" x14ac:dyDescent="0.25">
      <c r="A3197" s="1" t="s">
        <v>3244</v>
      </c>
      <c r="B3197" s="1" t="s">
        <v>3309</v>
      </c>
      <c r="C3197" s="3">
        <v>2021</v>
      </c>
      <c r="D3197" s="5">
        <v>9380</v>
      </c>
      <c r="E3197" s="1">
        <v>0</v>
      </c>
      <c r="F3197" s="1">
        <v>772000</v>
      </c>
      <c r="G3197" s="1" t="s">
        <v>3310</v>
      </c>
      <c r="H3197" s="1">
        <v>1</v>
      </c>
      <c r="I3197" s="2" t="s">
        <v>3311</v>
      </c>
    </row>
    <row r="3198" spans="1:9" x14ac:dyDescent="0.25">
      <c r="A3198" s="1" t="s">
        <v>3244</v>
      </c>
      <c r="B3198" s="1" t="s">
        <v>3312</v>
      </c>
      <c r="C3198" s="3">
        <v>2018</v>
      </c>
      <c r="D3198" s="5">
        <v>96000</v>
      </c>
      <c r="E3198" s="1">
        <v>1</v>
      </c>
      <c r="F3198" s="1">
        <v>825000</v>
      </c>
      <c r="G3198" s="1" t="s">
        <v>301</v>
      </c>
      <c r="H3198" s="1"/>
      <c r="I3198" s="2" t="s">
        <v>3313</v>
      </c>
    </row>
    <row r="3199" spans="1:9" x14ac:dyDescent="0.25">
      <c r="A3199" s="1" t="s">
        <v>30</v>
      </c>
      <c r="B3199" s="1" t="s">
        <v>3314</v>
      </c>
      <c r="C3199" s="3">
        <v>2010</v>
      </c>
      <c r="D3199" s="5">
        <v>40000</v>
      </c>
      <c r="E3199" s="1">
        <v>0</v>
      </c>
      <c r="F3199" s="1">
        <v>200000</v>
      </c>
      <c r="G3199" s="1" t="s">
        <v>1941</v>
      </c>
      <c r="H3199" s="1"/>
      <c r="I3199" s="2" t="s">
        <v>3315</v>
      </c>
    </row>
    <row r="3200" spans="1:9" x14ac:dyDescent="0.25">
      <c r="A3200" s="1" t="s">
        <v>3244</v>
      </c>
      <c r="B3200" s="1" t="s">
        <v>3316</v>
      </c>
      <c r="C3200" s="3">
        <v>2016</v>
      </c>
      <c r="D3200" s="5">
        <v>185000</v>
      </c>
      <c r="E3200" s="1">
        <v>1</v>
      </c>
      <c r="F3200" s="1">
        <v>500000</v>
      </c>
      <c r="G3200" s="1" t="s">
        <v>3317</v>
      </c>
      <c r="H3200" s="1">
        <v>1</v>
      </c>
      <c r="I3200" s="2" t="s">
        <v>3318</v>
      </c>
    </row>
    <row r="3201" spans="1:9" x14ac:dyDescent="0.25">
      <c r="A3201" s="1" t="s">
        <v>3319</v>
      </c>
      <c r="B3201" s="1" t="s">
        <v>3320</v>
      </c>
      <c r="C3201" s="3">
        <v>2021</v>
      </c>
      <c r="D3201" s="5">
        <v>35000</v>
      </c>
      <c r="E3201" s="1">
        <v>1</v>
      </c>
      <c r="F3201" s="1">
        <v>6666666</v>
      </c>
      <c r="G3201" s="1" t="s">
        <v>279</v>
      </c>
      <c r="H3201" s="1"/>
      <c r="I3201" s="2" t="s">
        <v>3321</v>
      </c>
    </row>
    <row r="3202" spans="1:9" x14ac:dyDescent="0.25">
      <c r="A3202" s="1" t="s">
        <v>30</v>
      </c>
      <c r="B3202" s="1" t="s">
        <v>3322</v>
      </c>
      <c r="C3202" s="3">
        <v>2019</v>
      </c>
      <c r="D3202" s="5">
        <v>65551</v>
      </c>
      <c r="E3202" s="1">
        <v>0</v>
      </c>
      <c r="F3202" s="1">
        <v>944499</v>
      </c>
      <c r="G3202" s="1" t="s">
        <v>301</v>
      </c>
      <c r="H3202" s="1">
        <v>2</v>
      </c>
      <c r="I3202" s="2" t="s">
        <v>3323</v>
      </c>
    </row>
    <row r="3203" spans="1:9" x14ac:dyDescent="0.25">
      <c r="A3203" s="1" t="s">
        <v>196</v>
      </c>
      <c r="B3203" s="1" t="s">
        <v>3324</v>
      </c>
      <c r="C3203" s="3">
        <v>2019</v>
      </c>
      <c r="D3203" s="5">
        <v>7594</v>
      </c>
      <c r="E3203" s="1">
        <v>1</v>
      </c>
      <c r="F3203" s="1">
        <v>1673499</v>
      </c>
      <c r="G3203" s="1" t="s">
        <v>1184</v>
      </c>
      <c r="H3203" s="1">
        <v>2</v>
      </c>
      <c r="I3203" s="2" t="s">
        <v>3325</v>
      </c>
    </row>
    <row r="3204" spans="1:9" x14ac:dyDescent="0.25">
      <c r="A3204" s="1" t="s">
        <v>68</v>
      </c>
      <c r="B3204" s="1" t="s">
        <v>3326</v>
      </c>
      <c r="C3204" s="3">
        <v>2015</v>
      </c>
      <c r="D3204" s="5">
        <v>59466</v>
      </c>
      <c r="E3204" s="1">
        <v>0</v>
      </c>
      <c r="F3204" s="1">
        <v>321699</v>
      </c>
      <c r="G3204" s="1" t="s">
        <v>1184</v>
      </c>
      <c r="H3204" s="1">
        <v>2</v>
      </c>
      <c r="I3204" s="2" t="s">
        <v>3327</v>
      </c>
    </row>
    <row r="3205" spans="1:9" x14ac:dyDescent="0.25">
      <c r="A3205" s="1" t="s">
        <v>244</v>
      </c>
      <c r="B3205" s="1" t="s">
        <v>3328</v>
      </c>
      <c r="C3205" s="3">
        <v>2018</v>
      </c>
      <c r="D3205" s="5">
        <v>20281</v>
      </c>
      <c r="E3205" s="1">
        <v>0</v>
      </c>
      <c r="F3205" s="1">
        <v>794399</v>
      </c>
      <c r="G3205" s="1" t="s">
        <v>1184</v>
      </c>
      <c r="H3205" s="1">
        <v>2</v>
      </c>
      <c r="I3205" s="2" t="s">
        <v>3329</v>
      </c>
    </row>
    <row r="3206" spans="1:9" x14ac:dyDescent="0.25">
      <c r="A3206" s="1" t="s">
        <v>68</v>
      </c>
      <c r="B3206" s="1" t="s">
        <v>3294</v>
      </c>
      <c r="C3206" s="3">
        <v>2016</v>
      </c>
      <c r="D3206" s="5">
        <v>28738</v>
      </c>
      <c r="E3206" s="1">
        <v>0</v>
      </c>
      <c r="F3206" s="1">
        <v>340299</v>
      </c>
      <c r="G3206" s="1" t="s">
        <v>1184</v>
      </c>
      <c r="H3206" s="1">
        <v>2</v>
      </c>
      <c r="I3206" s="2" t="s">
        <v>3330</v>
      </c>
    </row>
    <row r="3207" spans="1:9" x14ac:dyDescent="0.25">
      <c r="A3207" s="1" t="s">
        <v>30</v>
      </c>
      <c r="B3207" s="1" t="s">
        <v>3331</v>
      </c>
      <c r="C3207" s="3">
        <v>2011</v>
      </c>
      <c r="D3207" s="5">
        <v>45000</v>
      </c>
      <c r="E3207" s="1">
        <v>0</v>
      </c>
      <c r="F3207" s="1">
        <v>165000</v>
      </c>
      <c r="G3207" s="1" t="s">
        <v>3282</v>
      </c>
      <c r="H3207" s="1"/>
      <c r="I3207" s="2" t="s">
        <v>3332</v>
      </c>
    </row>
    <row r="3208" spans="1:9" x14ac:dyDescent="0.25">
      <c r="A3208" s="1" t="s">
        <v>403</v>
      </c>
      <c r="B3208" s="1" t="s">
        <v>3333</v>
      </c>
      <c r="C3208" s="3">
        <v>2010</v>
      </c>
      <c r="D3208" s="5">
        <v>68900</v>
      </c>
      <c r="E3208" s="1">
        <v>0</v>
      </c>
      <c r="F3208" s="1">
        <v>280000</v>
      </c>
      <c r="G3208" s="1" t="s">
        <v>1941</v>
      </c>
      <c r="H3208" s="1"/>
      <c r="I3208" s="2" t="s">
        <v>3334</v>
      </c>
    </row>
    <row r="3209" spans="1:9" x14ac:dyDescent="0.25">
      <c r="A3209" s="1" t="s">
        <v>3244</v>
      </c>
      <c r="B3209" s="1" t="s">
        <v>3335</v>
      </c>
      <c r="C3209" s="3">
        <v>2017</v>
      </c>
      <c r="D3209" s="5">
        <v>52000</v>
      </c>
      <c r="E3209" s="1">
        <v>0</v>
      </c>
      <c r="F3209" s="1">
        <v>610000</v>
      </c>
      <c r="G3209" s="1" t="s">
        <v>2290</v>
      </c>
      <c r="H3209" s="1"/>
      <c r="I3209" s="2" t="s">
        <v>3336</v>
      </c>
    </row>
    <row r="3210" spans="1:9" x14ac:dyDescent="0.25">
      <c r="A3210" s="1" t="s">
        <v>3244</v>
      </c>
      <c r="B3210" s="1" t="s">
        <v>3337</v>
      </c>
      <c r="C3210" s="3">
        <v>2010</v>
      </c>
      <c r="D3210" s="5">
        <v>80000</v>
      </c>
      <c r="E3210" s="1">
        <v>0</v>
      </c>
      <c r="F3210" s="1">
        <v>345000</v>
      </c>
      <c r="G3210" s="1" t="s">
        <v>306</v>
      </c>
      <c r="H3210" s="1"/>
      <c r="I3210" s="2" t="s">
        <v>3338</v>
      </c>
    </row>
    <row r="3211" spans="1:9" x14ac:dyDescent="0.25">
      <c r="A3211" s="1" t="s">
        <v>68</v>
      </c>
      <c r="B3211" s="1" t="s">
        <v>3339</v>
      </c>
      <c r="C3211" s="3">
        <v>2013</v>
      </c>
      <c r="D3211" s="5">
        <v>115000</v>
      </c>
      <c r="E3211" s="1">
        <v>1</v>
      </c>
      <c r="F3211" s="1">
        <v>721000</v>
      </c>
      <c r="G3211" s="1" t="s">
        <v>2290</v>
      </c>
      <c r="H3211" s="1">
        <v>1</v>
      </c>
      <c r="I3211" s="2" t="s">
        <v>3340</v>
      </c>
    </row>
    <row r="3212" spans="1:9" x14ac:dyDescent="0.25">
      <c r="A3212" s="1" t="s">
        <v>244</v>
      </c>
      <c r="B3212" s="1" t="s">
        <v>3341</v>
      </c>
      <c r="C3212" s="3">
        <v>2015</v>
      </c>
      <c r="D3212" s="5">
        <v>76000</v>
      </c>
      <c r="E3212" s="1">
        <v>0</v>
      </c>
      <c r="F3212" s="1">
        <v>560000</v>
      </c>
      <c r="G3212" s="1" t="s">
        <v>1184</v>
      </c>
      <c r="H3212" s="1">
        <v>1</v>
      </c>
      <c r="I3212" s="2" t="s">
        <v>3342</v>
      </c>
    </row>
    <row r="3213" spans="1:9" x14ac:dyDescent="0.25">
      <c r="A3213" s="1" t="s">
        <v>3343</v>
      </c>
      <c r="B3213" s="1" t="s">
        <v>3344</v>
      </c>
      <c r="C3213" s="3">
        <v>2013</v>
      </c>
      <c r="D3213" s="5">
        <v>83000</v>
      </c>
      <c r="E3213" s="1">
        <v>1</v>
      </c>
      <c r="F3213" s="1">
        <v>1000000</v>
      </c>
      <c r="G3213" s="1" t="s">
        <v>279</v>
      </c>
      <c r="H3213" s="1"/>
      <c r="I3213" s="2" t="s">
        <v>3345</v>
      </c>
    </row>
    <row r="3214" spans="1:9" x14ac:dyDescent="0.25">
      <c r="A3214" s="1" t="s">
        <v>30</v>
      </c>
      <c r="B3214" s="1" t="s">
        <v>3346</v>
      </c>
      <c r="C3214" s="3">
        <v>2017</v>
      </c>
      <c r="D3214" s="5">
        <v>43500</v>
      </c>
      <c r="E3214" s="1">
        <v>0</v>
      </c>
      <c r="F3214" s="1">
        <v>640000</v>
      </c>
      <c r="G3214" s="1" t="s">
        <v>1184</v>
      </c>
      <c r="H3214" s="1">
        <v>1</v>
      </c>
      <c r="I3214" s="2" t="s">
        <v>3347</v>
      </c>
    </row>
    <row r="3215" spans="1:9" x14ac:dyDescent="0.25">
      <c r="A3215" s="1" t="s">
        <v>73</v>
      </c>
      <c r="B3215" s="1" t="s">
        <v>3297</v>
      </c>
      <c r="C3215" s="3">
        <v>2015</v>
      </c>
      <c r="D3215" s="5">
        <v>98000</v>
      </c>
      <c r="E3215" s="1">
        <v>1</v>
      </c>
      <c r="F3215" s="1">
        <v>550000</v>
      </c>
      <c r="G3215" s="1" t="s">
        <v>287</v>
      </c>
      <c r="H3215" s="1"/>
      <c r="I3215" s="2" t="s">
        <v>3298</v>
      </c>
    </row>
    <row r="3216" spans="1:9" x14ac:dyDescent="0.25">
      <c r="A3216" s="1" t="s">
        <v>51</v>
      </c>
      <c r="B3216" s="1" t="s">
        <v>3299</v>
      </c>
      <c r="C3216" s="3">
        <v>2022</v>
      </c>
      <c r="D3216" s="5">
        <v>12</v>
      </c>
      <c r="E3216" s="1">
        <v>1</v>
      </c>
      <c r="F3216" s="1">
        <v>432000</v>
      </c>
      <c r="G3216" s="1" t="s">
        <v>2290</v>
      </c>
      <c r="H3216" s="1"/>
      <c r="I3216" s="2" t="s">
        <v>3300</v>
      </c>
    </row>
    <row r="3217" spans="1:9" x14ac:dyDescent="0.25">
      <c r="A3217" s="1" t="s">
        <v>3</v>
      </c>
      <c r="B3217" s="1" t="s">
        <v>3301</v>
      </c>
      <c r="C3217" s="3">
        <v>2015</v>
      </c>
      <c r="D3217" s="5">
        <v>66000</v>
      </c>
      <c r="E3217" s="1">
        <v>0</v>
      </c>
      <c r="F3217" s="1">
        <v>575000</v>
      </c>
      <c r="G3217" s="1" t="s">
        <v>1941</v>
      </c>
      <c r="H3217" s="1"/>
      <c r="I3217" s="2" t="s">
        <v>3302</v>
      </c>
    </row>
    <row r="3218" spans="1:9" x14ac:dyDescent="0.25">
      <c r="A3218" s="1" t="s">
        <v>3244</v>
      </c>
      <c r="B3218" s="1" t="s">
        <v>3303</v>
      </c>
      <c r="C3218" s="3">
        <v>2022</v>
      </c>
      <c r="D3218" s="5">
        <v>700</v>
      </c>
      <c r="E3218" s="1">
        <v>0</v>
      </c>
      <c r="F3218" s="1">
        <v>530000</v>
      </c>
      <c r="G3218" s="1" t="s">
        <v>1184</v>
      </c>
      <c r="H3218" s="1">
        <v>1</v>
      </c>
      <c r="I3218" s="2" t="s">
        <v>3304</v>
      </c>
    </row>
    <row r="3219" spans="1:9" x14ac:dyDescent="0.25">
      <c r="A3219" s="1" t="s">
        <v>3</v>
      </c>
      <c r="B3219" s="1" t="s">
        <v>3305</v>
      </c>
      <c r="C3219" s="3">
        <v>2018</v>
      </c>
      <c r="D3219" s="5">
        <v>37000</v>
      </c>
      <c r="E3219" s="1">
        <v>0</v>
      </c>
      <c r="F3219" s="1">
        <v>760000</v>
      </c>
      <c r="G3219" s="1" t="s">
        <v>1184</v>
      </c>
      <c r="H3219" s="1">
        <v>1</v>
      </c>
      <c r="I3219" s="2" t="s">
        <v>3306</v>
      </c>
    </row>
    <row r="3220" spans="1:9" x14ac:dyDescent="0.25">
      <c r="A3220" s="1" t="s">
        <v>3</v>
      </c>
      <c r="B3220" s="1" t="s">
        <v>3307</v>
      </c>
      <c r="C3220" s="3">
        <v>2017</v>
      </c>
      <c r="D3220" s="5">
        <v>27000</v>
      </c>
      <c r="E3220" s="1">
        <v>0</v>
      </c>
      <c r="F3220" s="1">
        <v>600000</v>
      </c>
      <c r="G3220" s="1" t="s">
        <v>301</v>
      </c>
      <c r="H3220" s="1"/>
      <c r="I3220" s="2" t="s">
        <v>3308</v>
      </c>
    </row>
    <row r="3221" spans="1:9" x14ac:dyDescent="0.25">
      <c r="A3221" s="1" t="s">
        <v>3244</v>
      </c>
      <c r="B3221" s="1" t="s">
        <v>3309</v>
      </c>
      <c r="C3221" s="3">
        <v>2021</v>
      </c>
      <c r="D3221" s="5">
        <v>9380</v>
      </c>
      <c r="E3221" s="1">
        <v>0</v>
      </c>
      <c r="F3221" s="1">
        <v>772000</v>
      </c>
      <c r="G3221" s="1" t="s">
        <v>3310</v>
      </c>
      <c r="H3221" s="1">
        <v>1</v>
      </c>
      <c r="I3221" s="2" t="s">
        <v>3311</v>
      </c>
    </row>
    <row r="3222" spans="1:9" x14ac:dyDescent="0.25">
      <c r="A3222" s="1" t="s">
        <v>3244</v>
      </c>
      <c r="B3222" s="1" t="s">
        <v>3312</v>
      </c>
      <c r="C3222" s="3">
        <v>2018</v>
      </c>
      <c r="D3222" s="5">
        <v>96000</v>
      </c>
      <c r="E3222" s="1">
        <v>1</v>
      </c>
      <c r="F3222" s="1">
        <v>825000</v>
      </c>
      <c r="G3222" s="1" t="s">
        <v>301</v>
      </c>
      <c r="H3222" s="1"/>
      <c r="I3222" s="2" t="s">
        <v>3313</v>
      </c>
    </row>
    <row r="3223" spans="1:9" x14ac:dyDescent="0.25">
      <c r="A3223" s="1" t="s">
        <v>30</v>
      </c>
      <c r="B3223" s="1" t="s">
        <v>3314</v>
      </c>
      <c r="C3223" s="3">
        <v>2010</v>
      </c>
      <c r="D3223" s="5">
        <v>40000</v>
      </c>
      <c r="E3223" s="1">
        <v>0</v>
      </c>
      <c r="F3223" s="1">
        <v>200000</v>
      </c>
      <c r="G3223" s="1" t="s">
        <v>1941</v>
      </c>
      <c r="H3223" s="1"/>
      <c r="I3223" s="2" t="s">
        <v>3315</v>
      </c>
    </row>
    <row r="3224" spans="1:9" x14ac:dyDescent="0.25">
      <c r="A3224" s="1" t="s">
        <v>3244</v>
      </c>
      <c r="B3224" s="1" t="s">
        <v>3316</v>
      </c>
      <c r="C3224" s="3">
        <v>2016</v>
      </c>
      <c r="D3224" s="5">
        <v>185000</v>
      </c>
      <c r="E3224" s="1">
        <v>1</v>
      </c>
      <c r="F3224" s="1">
        <v>500000</v>
      </c>
      <c r="G3224" s="1" t="s">
        <v>3317</v>
      </c>
      <c r="H3224" s="1">
        <v>1</v>
      </c>
      <c r="I3224" s="2" t="s">
        <v>3318</v>
      </c>
    </row>
    <row r="3225" spans="1:9" x14ac:dyDescent="0.25">
      <c r="A3225" s="1" t="s">
        <v>3319</v>
      </c>
      <c r="B3225" s="1" t="s">
        <v>3320</v>
      </c>
      <c r="C3225" s="3">
        <v>2021</v>
      </c>
      <c r="D3225" s="5">
        <v>35000</v>
      </c>
      <c r="E3225" s="1">
        <v>1</v>
      </c>
      <c r="F3225" s="1">
        <v>6666666</v>
      </c>
      <c r="G3225" s="1" t="s">
        <v>279</v>
      </c>
      <c r="H3225" s="1"/>
      <c r="I3225" s="2" t="s">
        <v>3321</v>
      </c>
    </row>
    <row r="3226" spans="1:9" x14ac:dyDescent="0.25">
      <c r="A3226" s="1" t="s">
        <v>30</v>
      </c>
      <c r="B3226" s="1" t="s">
        <v>3322</v>
      </c>
      <c r="C3226" s="3">
        <v>2019</v>
      </c>
      <c r="D3226" s="5">
        <v>65551</v>
      </c>
      <c r="E3226" s="1">
        <v>0</v>
      </c>
      <c r="F3226" s="1">
        <v>944499</v>
      </c>
      <c r="G3226" s="1" t="s">
        <v>301</v>
      </c>
      <c r="H3226" s="1">
        <v>2</v>
      </c>
      <c r="I3226" s="2" t="s">
        <v>3323</v>
      </c>
    </row>
    <row r="3227" spans="1:9" x14ac:dyDescent="0.25">
      <c r="A3227" s="1" t="s">
        <v>196</v>
      </c>
      <c r="B3227" s="1" t="s">
        <v>3324</v>
      </c>
      <c r="C3227" s="3">
        <v>2019</v>
      </c>
      <c r="D3227" s="5">
        <v>7594</v>
      </c>
      <c r="E3227" s="1">
        <v>1</v>
      </c>
      <c r="F3227" s="1">
        <v>1673499</v>
      </c>
      <c r="G3227" s="1" t="s">
        <v>1184</v>
      </c>
      <c r="H3227" s="1">
        <v>2</v>
      </c>
      <c r="I3227" s="2" t="s">
        <v>3325</v>
      </c>
    </row>
    <row r="3228" spans="1:9" x14ac:dyDescent="0.25">
      <c r="A3228" s="1" t="s">
        <v>68</v>
      </c>
      <c r="B3228" s="1" t="s">
        <v>3326</v>
      </c>
      <c r="C3228" s="3">
        <v>2015</v>
      </c>
      <c r="D3228" s="5">
        <v>59466</v>
      </c>
      <c r="E3228" s="1">
        <v>0</v>
      </c>
      <c r="F3228" s="1">
        <v>321699</v>
      </c>
      <c r="G3228" s="1" t="s">
        <v>1184</v>
      </c>
      <c r="H3228" s="1">
        <v>2</v>
      </c>
      <c r="I3228" s="2" t="s">
        <v>3327</v>
      </c>
    </row>
    <row r="3229" spans="1:9" x14ac:dyDescent="0.25">
      <c r="A3229" s="1" t="s">
        <v>244</v>
      </c>
      <c r="B3229" s="1" t="s">
        <v>3328</v>
      </c>
      <c r="C3229" s="3">
        <v>2018</v>
      </c>
      <c r="D3229" s="5">
        <v>20281</v>
      </c>
      <c r="E3229" s="1">
        <v>0</v>
      </c>
      <c r="F3229" s="1">
        <v>794399</v>
      </c>
      <c r="G3229" s="1" t="s">
        <v>1184</v>
      </c>
      <c r="H3229" s="1">
        <v>2</v>
      </c>
      <c r="I3229" s="2" t="s">
        <v>3329</v>
      </c>
    </row>
    <row r="3230" spans="1:9" x14ac:dyDescent="0.25">
      <c r="A3230" s="1" t="s">
        <v>68</v>
      </c>
      <c r="B3230" s="1" t="s">
        <v>3294</v>
      </c>
      <c r="C3230" s="3">
        <v>2016</v>
      </c>
      <c r="D3230" s="5">
        <v>28738</v>
      </c>
      <c r="E3230" s="1">
        <v>0</v>
      </c>
      <c r="F3230" s="1">
        <v>340299</v>
      </c>
      <c r="G3230" s="1" t="s">
        <v>1184</v>
      </c>
      <c r="H3230" s="1">
        <v>2</v>
      </c>
      <c r="I3230" s="2" t="s">
        <v>3330</v>
      </c>
    </row>
    <row r="3231" spans="1:9" x14ac:dyDescent="0.25">
      <c r="A3231" s="1" t="s">
        <v>30</v>
      </c>
      <c r="B3231" s="1" t="s">
        <v>3331</v>
      </c>
      <c r="C3231" s="3">
        <v>2011</v>
      </c>
      <c r="D3231" s="5">
        <v>45000</v>
      </c>
      <c r="E3231" s="1">
        <v>0</v>
      </c>
      <c r="F3231" s="1">
        <v>165000</v>
      </c>
      <c r="G3231" s="1" t="s">
        <v>3282</v>
      </c>
      <c r="H3231" s="1"/>
      <c r="I3231" s="2" t="s">
        <v>3332</v>
      </c>
    </row>
    <row r="3232" spans="1:9" x14ac:dyDescent="0.25">
      <c r="A3232" s="1" t="s">
        <v>403</v>
      </c>
      <c r="B3232" s="1" t="s">
        <v>3333</v>
      </c>
      <c r="C3232" s="3">
        <v>2010</v>
      </c>
      <c r="D3232" s="5">
        <v>68900</v>
      </c>
      <c r="E3232" s="1">
        <v>0</v>
      </c>
      <c r="F3232" s="1">
        <v>280000</v>
      </c>
      <c r="G3232" s="1" t="s">
        <v>1941</v>
      </c>
      <c r="H3232" s="1"/>
      <c r="I3232" s="2" t="s">
        <v>3334</v>
      </c>
    </row>
    <row r="3233" spans="1:9" x14ac:dyDescent="0.25">
      <c r="A3233" s="1" t="s">
        <v>3244</v>
      </c>
      <c r="B3233" s="1" t="s">
        <v>3335</v>
      </c>
      <c r="C3233" s="3">
        <v>2017</v>
      </c>
      <c r="D3233" s="5">
        <v>52000</v>
      </c>
      <c r="E3233" s="1">
        <v>0</v>
      </c>
      <c r="F3233" s="1">
        <v>610000</v>
      </c>
      <c r="G3233" s="1" t="s">
        <v>2290</v>
      </c>
      <c r="H3233" s="1"/>
      <c r="I3233" s="2" t="s">
        <v>3336</v>
      </c>
    </row>
    <row r="3234" spans="1:9" x14ac:dyDescent="0.25">
      <c r="A3234" s="1" t="s">
        <v>3244</v>
      </c>
      <c r="B3234" s="1" t="s">
        <v>3337</v>
      </c>
      <c r="C3234" s="3">
        <v>2010</v>
      </c>
      <c r="D3234" s="5">
        <v>80000</v>
      </c>
      <c r="E3234" s="1">
        <v>0</v>
      </c>
      <c r="F3234" s="1">
        <v>345000</v>
      </c>
      <c r="G3234" s="1" t="s">
        <v>306</v>
      </c>
      <c r="H3234" s="1"/>
      <c r="I3234" s="2" t="s">
        <v>3338</v>
      </c>
    </row>
    <row r="3235" spans="1:9" x14ac:dyDescent="0.25">
      <c r="A3235" s="1" t="s">
        <v>68</v>
      </c>
      <c r="B3235" s="1" t="s">
        <v>3339</v>
      </c>
      <c r="C3235" s="3">
        <v>2013</v>
      </c>
      <c r="D3235" s="5">
        <v>115000</v>
      </c>
      <c r="E3235" s="1">
        <v>1</v>
      </c>
      <c r="F3235" s="1">
        <v>721000</v>
      </c>
      <c r="G3235" s="1" t="s">
        <v>2290</v>
      </c>
      <c r="H3235" s="1">
        <v>1</v>
      </c>
      <c r="I3235" s="2" t="s">
        <v>3340</v>
      </c>
    </row>
    <row r="3236" spans="1:9" x14ac:dyDescent="0.25">
      <c r="A3236" s="1" t="s">
        <v>244</v>
      </c>
      <c r="B3236" s="1" t="s">
        <v>3341</v>
      </c>
      <c r="C3236" s="3">
        <v>2015</v>
      </c>
      <c r="D3236" s="5">
        <v>76000</v>
      </c>
      <c r="E3236" s="1">
        <v>0</v>
      </c>
      <c r="F3236" s="1">
        <v>560000</v>
      </c>
      <c r="G3236" s="1" t="s">
        <v>1184</v>
      </c>
      <c r="H3236" s="1">
        <v>1</v>
      </c>
      <c r="I3236" s="2" t="s">
        <v>3342</v>
      </c>
    </row>
    <row r="3237" spans="1:9" x14ac:dyDescent="0.25">
      <c r="A3237" s="1" t="s">
        <v>3343</v>
      </c>
      <c r="B3237" s="1" t="s">
        <v>3344</v>
      </c>
      <c r="C3237" s="3">
        <v>2013</v>
      </c>
      <c r="D3237" s="5">
        <v>83000</v>
      </c>
      <c r="E3237" s="1">
        <v>1</v>
      </c>
      <c r="F3237" s="1">
        <v>1000000</v>
      </c>
      <c r="G3237" s="1" t="s">
        <v>279</v>
      </c>
      <c r="H3237" s="1"/>
      <c r="I3237" s="2" t="s">
        <v>3345</v>
      </c>
    </row>
    <row r="3238" spans="1:9" x14ac:dyDescent="0.25">
      <c r="A3238" s="1" t="s">
        <v>30</v>
      </c>
      <c r="B3238" s="1" t="s">
        <v>3346</v>
      </c>
      <c r="C3238" s="3">
        <v>2017</v>
      </c>
      <c r="D3238" s="5">
        <v>43500</v>
      </c>
      <c r="E3238" s="1">
        <v>0</v>
      </c>
      <c r="F3238" s="1">
        <v>640000</v>
      </c>
      <c r="G3238" s="1" t="s">
        <v>1184</v>
      </c>
      <c r="H3238" s="1">
        <v>1</v>
      </c>
      <c r="I3238" s="2" t="s">
        <v>3347</v>
      </c>
    </row>
    <row r="3239" spans="1:9" x14ac:dyDescent="0.25">
      <c r="A3239" s="1" t="s">
        <v>30</v>
      </c>
      <c r="B3239" s="1" t="s">
        <v>3348</v>
      </c>
      <c r="C3239" s="3">
        <v>2018</v>
      </c>
      <c r="D3239" s="5">
        <v>47946</v>
      </c>
      <c r="E3239" s="1">
        <v>1</v>
      </c>
      <c r="F3239" s="1">
        <v>720299</v>
      </c>
      <c r="G3239" s="1" t="s">
        <v>301</v>
      </c>
      <c r="H3239" s="1">
        <v>2</v>
      </c>
      <c r="I3239" s="2" t="s">
        <v>3349</v>
      </c>
    </row>
    <row r="3240" spans="1:9" x14ac:dyDescent="0.25">
      <c r="A3240" s="1" t="s">
        <v>3</v>
      </c>
      <c r="B3240" s="1" t="s">
        <v>3350</v>
      </c>
      <c r="C3240" s="3">
        <v>2016</v>
      </c>
      <c r="D3240" s="5">
        <v>25384</v>
      </c>
      <c r="E3240" s="1">
        <v>0</v>
      </c>
      <c r="F3240" s="1">
        <v>747299</v>
      </c>
      <c r="G3240" s="1" t="s">
        <v>301</v>
      </c>
      <c r="H3240" s="1">
        <v>2</v>
      </c>
      <c r="I3240" s="2" t="s">
        <v>3351</v>
      </c>
    </row>
    <row r="3241" spans="1:9" x14ac:dyDescent="0.25">
      <c r="A3241" s="1" t="s">
        <v>3</v>
      </c>
      <c r="B3241" s="1" t="s">
        <v>3352</v>
      </c>
      <c r="C3241" s="3">
        <v>2019</v>
      </c>
      <c r="D3241" s="5">
        <v>20121</v>
      </c>
      <c r="E3241" s="1">
        <v>0</v>
      </c>
      <c r="F3241" s="1">
        <v>690899</v>
      </c>
      <c r="G3241" s="1" t="s">
        <v>301</v>
      </c>
      <c r="H3241" s="1">
        <v>2</v>
      </c>
      <c r="I3241" s="2" t="s">
        <v>3353</v>
      </c>
    </row>
    <row r="3242" spans="1:9" x14ac:dyDescent="0.25">
      <c r="A3242" s="1" t="s">
        <v>73</v>
      </c>
      <c r="B3242" s="1" t="s">
        <v>3354</v>
      </c>
      <c r="C3242" s="3">
        <v>2015</v>
      </c>
      <c r="D3242" s="5">
        <v>51146</v>
      </c>
      <c r="E3242" s="1">
        <v>0</v>
      </c>
      <c r="F3242" s="1">
        <v>512199</v>
      </c>
      <c r="G3242" s="1" t="s">
        <v>301</v>
      </c>
      <c r="H3242" s="1">
        <v>2</v>
      </c>
      <c r="I3242" s="2" t="s">
        <v>3355</v>
      </c>
    </row>
    <row r="3243" spans="1:9" x14ac:dyDescent="0.25">
      <c r="A3243" s="1" t="s">
        <v>3</v>
      </c>
      <c r="B3243" s="1" t="s">
        <v>3356</v>
      </c>
      <c r="C3243" s="3">
        <v>2018</v>
      </c>
      <c r="D3243" s="5">
        <v>64422</v>
      </c>
      <c r="E3243" s="1">
        <v>0</v>
      </c>
      <c r="F3243" s="1">
        <v>718099</v>
      </c>
      <c r="G3243" s="1" t="s">
        <v>301</v>
      </c>
      <c r="H3243" s="1">
        <v>2</v>
      </c>
      <c r="I3243" s="2" t="s">
        <v>3357</v>
      </c>
    </row>
    <row r="3244" spans="1:9" x14ac:dyDescent="0.25">
      <c r="A3244" s="1" t="s">
        <v>3244</v>
      </c>
      <c r="B3244" s="1" t="s">
        <v>3358</v>
      </c>
      <c r="C3244" s="3">
        <v>2016</v>
      </c>
      <c r="D3244" s="5">
        <v>48987</v>
      </c>
      <c r="E3244" s="1">
        <v>0</v>
      </c>
      <c r="F3244" s="1">
        <v>401299</v>
      </c>
      <c r="G3244" s="1" t="s">
        <v>1184</v>
      </c>
      <c r="H3244" s="1">
        <v>2</v>
      </c>
      <c r="I3244" s="2" t="s">
        <v>3359</v>
      </c>
    </row>
    <row r="3245" spans="1:9" x14ac:dyDescent="0.25">
      <c r="A3245" s="1" t="s">
        <v>3244</v>
      </c>
      <c r="B3245" s="1" t="s">
        <v>3360</v>
      </c>
      <c r="C3245" s="3">
        <v>2016</v>
      </c>
      <c r="D3245" s="5">
        <v>47041</v>
      </c>
      <c r="E3245" s="1">
        <v>0</v>
      </c>
      <c r="F3245" s="1">
        <v>437399</v>
      </c>
      <c r="G3245" s="1" t="s">
        <v>301</v>
      </c>
      <c r="H3245" s="1">
        <v>1</v>
      </c>
      <c r="I3245" s="2" t="s">
        <v>3361</v>
      </c>
    </row>
    <row r="3246" spans="1:9" x14ac:dyDescent="0.25">
      <c r="A3246" s="1" t="s">
        <v>3244</v>
      </c>
      <c r="B3246" s="1" t="s">
        <v>3362</v>
      </c>
      <c r="C3246" s="3">
        <v>2019</v>
      </c>
      <c r="D3246" s="5">
        <v>70655</v>
      </c>
      <c r="E3246" s="1">
        <v>0</v>
      </c>
      <c r="F3246" s="1">
        <v>623899</v>
      </c>
      <c r="G3246" s="1" t="s">
        <v>1184</v>
      </c>
      <c r="H3246" s="1">
        <v>2</v>
      </c>
      <c r="I3246" s="2" t="s">
        <v>3363</v>
      </c>
    </row>
    <row r="3247" spans="1:9" x14ac:dyDescent="0.25">
      <c r="A3247" s="1" t="s">
        <v>3244</v>
      </c>
      <c r="B3247" s="1" t="s">
        <v>3364</v>
      </c>
      <c r="C3247" s="3">
        <v>2019</v>
      </c>
      <c r="D3247" s="5">
        <v>25678</v>
      </c>
      <c r="E3247" s="1">
        <v>0</v>
      </c>
      <c r="F3247" s="1">
        <v>656399</v>
      </c>
      <c r="G3247" s="1" t="s">
        <v>301</v>
      </c>
      <c r="H3247" s="1">
        <v>2</v>
      </c>
      <c r="I3247" s="2" t="s">
        <v>3365</v>
      </c>
    </row>
    <row r="3248" spans="1:9" x14ac:dyDescent="0.25">
      <c r="A3248" s="1" t="s">
        <v>3244</v>
      </c>
      <c r="B3248" s="1" t="s">
        <v>3366</v>
      </c>
      <c r="C3248" s="3">
        <v>2016</v>
      </c>
      <c r="D3248" s="5">
        <v>12714</v>
      </c>
      <c r="E3248" s="1">
        <v>0</v>
      </c>
      <c r="F3248" s="1">
        <v>311699</v>
      </c>
      <c r="G3248" s="1" t="s">
        <v>1184</v>
      </c>
      <c r="H3248" s="1">
        <v>2</v>
      </c>
      <c r="I3248" s="2" t="s">
        <v>3367</v>
      </c>
    </row>
    <row r="3249" spans="1:9" x14ac:dyDescent="0.25">
      <c r="A3249" s="1" t="s">
        <v>196</v>
      </c>
      <c r="B3249" s="1" t="s">
        <v>3368</v>
      </c>
      <c r="C3249" s="3">
        <v>2018</v>
      </c>
      <c r="D3249" s="5">
        <v>37689</v>
      </c>
      <c r="E3249" s="1">
        <v>0</v>
      </c>
      <c r="F3249" s="1">
        <v>526999</v>
      </c>
      <c r="G3249" s="1" t="s">
        <v>301</v>
      </c>
      <c r="H3249" s="1">
        <v>2</v>
      </c>
      <c r="I3249" s="2" t="s">
        <v>3369</v>
      </c>
    </row>
    <row r="3250" spans="1:9" x14ac:dyDescent="0.25">
      <c r="A3250" s="1" t="s">
        <v>3244</v>
      </c>
      <c r="B3250" s="1" t="s">
        <v>3370</v>
      </c>
      <c r="C3250" s="3">
        <v>2017</v>
      </c>
      <c r="D3250" s="5">
        <v>73162</v>
      </c>
      <c r="E3250" s="1">
        <v>0</v>
      </c>
      <c r="F3250" s="1">
        <v>634399</v>
      </c>
      <c r="G3250" s="1" t="s">
        <v>1184</v>
      </c>
      <c r="H3250" s="1">
        <v>2</v>
      </c>
      <c r="I3250" s="2" t="s">
        <v>3371</v>
      </c>
    </row>
    <row r="3251" spans="1:9" x14ac:dyDescent="0.25">
      <c r="A3251" s="1" t="s">
        <v>65</v>
      </c>
      <c r="B3251" s="1" t="s">
        <v>3372</v>
      </c>
      <c r="C3251" s="3">
        <v>2020</v>
      </c>
      <c r="D3251" s="5">
        <v>52196</v>
      </c>
      <c r="E3251" s="1">
        <v>0</v>
      </c>
      <c r="F3251" s="1">
        <v>2002499</v>
      </c>
      <c r="G3251" s="1" t="s">
        <v>301</v>
      </c>
      <c r="H3251" s="1">
        <v>2</v>
      </c>
      <c r="I3251" s="2" t="s">
        <v>3373</v>
      </c>
    </row>
    <row r="3252" spans="1:9" x14ac:dyDescent="0.25">
      <c r="A3252" s="1" t="s">
        <v>3244</v>
      </c>
      <c r="B3252" s="1" t="s">
        <v>3364</v>
      </c>
      <c r="C3252" s="3">
        <v>2018</v>
      </c>
      <c r="D3252" s="5">
        <v>63433</v>
      </c>
      <c r="E3252" s="1">
        <v>0</v>
      </c>
      <c r="F3252" s="1">
        <v>627999</v>
      </c>
      <c r="G3252" s="1" t="s">
        <v>1184</v>
      </c>
      <c r="H3252" s="1">
        <v>2</v>
      </c>
      <c r="I3252" s="2" t="s">
        <v>3374</v>
      </c>
    </row>
    <row r="3253" spans="1:9" x14ac:dyDescent="0.25">
      <c r="A3253" s="1" t="s">
        <v>3244</v>
      </c>
      <c r="B3253" s="1" t="s">
        <v>3270</v>
      </c>
      <c r="C3253" s="3">
        <v>2016</v>
      </c>
      <c r="D3253" s="5">
        <v>72819</v>
      </c>
      <c r="E3253" s="1">
        <v>0</v>
      </c>
      <c r="F3253" s="1">
        <v>281899</v>
      </c>
      <c r="G3253" s="1" t="s">
        <v>1184</v>
      </c>
      <c r="H3253" s="1">
        <v>2</v>
      </c>
      <c r="I3253" s="2" t="s">
        <v>3375</v>
      </c>
    </row>
    <row r="3254" spans="1:9" x14ac:dyDescent="0.25">
      <c r="A3254" s="1" t="s">
        <v>30</v>
      </c>
      <c r="B3254" s="1" t="s">
        <v>3376</v>
      </c>
      <c r="C3254" s="3">
        <v>2014</v>
      </c>
      <c r="D3254" s="5">
        <v>24056</v>
      </c>
      <c r="E3254" s="1">
        <v>0</v>
      </c>
      <c r="F3254" s="1">
        <v>286999</v>
      </c>
      <c r="G3254" s="1" t="s">
        <v>301</v>
      </c>
      <c r="H3254" s="1">
        <v>3</v>
      </c>
      <c r="I3254" s="2" t="s">
        <v>3377</v>
      </c>
    </row>
    <row r="3255" spans="1:9" x14ac:dyDescent="0.25">
      <c r="A3255" s="1" t="s">
        <v>244</v>
      </c>
      <c r="B3255" s="1" t="s">
        <v>3378</v>
      </c>
      <c r="C3255" s="3">
        <v>2018</v>
      </c>
      <c r="D3255" s="5">
        <v>45000</v>
      </c>
      <c r="E3255" s="1">
        <v>1</v>
      </c>
      <c r="F3255" s="1">
        <v>3150000</v>
      </c>
      <c r="G3255" s="1" t="s">
        <v>2290</v>
      </c>
      <c r="H3255" s="1"/>
      <c r="I3255" s="2" t="s">
        <v>3379</v>
      </c>
    </row>
    <row r="3256" spans="1:9" x14ac:dyDescent="0.25">
      <c r="A3256" s="1" t="s">
        <v>21</v>
      </c>
      <c r="B3256" s="1" t="s">
        <v>3380</v>
      </c>
      <c r="C3256" s="3">
        <v>2014</v>
      </c>
      <c r="D3256" s="5">
        <v>132000</v>
      </c>
      <c r="E3256" s="1">
        <v>1</v>
      </c>
      <c r="F3256" s="1">
        <v>1325000</v>
      </c>
      <c r="G3256" s="1" t="s">
        <v>2290</v>
      </c>
      <c r="H3256" s="1"/>
      <c r="I3256" s="2" t="s">
        <v>3381</v>
      </c>
    </row>
    <row r="3257" spans="1:9" x14ac:dyDescent="0.25">
      <c r="A3257" s="1" t="s">
        <v>3244</v>
      </c>
      <c r="B3257" s="1" t="s">
        <v>3382</v>
      </c>
      <c r="C3257" s="3">
        <v>2008</v>
      </c>
      <c r="D3257" s="5">
        <v>71258</v>
      </c>
      <c r="E3257" s="1">
        <v>0</v>
      </c>
      <c r="F3257" s="1">
        <v>160000</v>
      </c>
      <c r="G3257" s="1" t="s">
        <v>3383</v>
      </c>
      <c r="H3257" s="1">
        <v>3</v>
      </c>
      <c r="I3257" s="2" t="s">
        <v>3384</v>
      </c>
    </row>
    <row r="3258" spans="1:9" x14ac:dyDescent="0.25">
      <c r="A3258" s="1" t="s">
        <v>73</v>
      </c>
      <c r="B3258" s="1" t="s">
        <v>3385</v>
      </c>
      <c r="C3258" s="3">
        <v>2014</v>
      </c>
      <c r="D3258" s="5">
        <v>56000</v>
      </c>
      <c r="E3258" s="1">
        <v>1</v>
      </c>
      <c r="F3258" s="1"/>
      <c r="G3258" s="1" t="s">
        <v>2290</v>
      </c>
      <c r="H3258" s="1"/>
      <c r="I3258" s="2" t="s">
        <v>3386</v>
      </c>
    </row>
    <row r="3259" spans="1:9" x14ac:dyDescent="0.25">
      <c r="A3259" s="1" t="s">
        <v>30</v>
      </c>
      <c r="B3259" s="1" t="s">
        <v>3387</v>
      </c>
      <c r="C3259" s="3">
        <v>2021</v>
      </c>
      <c r="D3259" s="5">
        <v>15000</v>
      </c>
      <c r="E3259" s="1">
        <v>0</v>
      </c>
      <c r="F3259" s="1">
        <v>1300000</v>
      </c>
      <c r="G3259" s="1" t="s">
        <v>2290</v>
      </c>
      <c r="H3259" s="1">
        <v>1</v>
      </c>
      <c r="I3259" s="2" t="s">
        <v>3388</v>
      </c>
    </row>
    <row r="3260" spans="1:9" x14ac:dyDescent="0.25">
      <c r="A3260" s="1" t="s">
        <v>196</v>
      </c>
      <c r="B3260" s="1" t="s">
        <v>3389</v>
      </c>
      <c r="C3260" s="3">
        <v>2016</v>
      </c>
      <c r="D3260" s="5">
        <v>25000</v>
      </c>
      <c r="E3260" s="1">
        <v>0</v>
      </c>
      <c r="F3260" s="1">
        <v>480000</v>
      </c>
      <c r="G3260" s="1" t="s">
        <v>1184</v>
      </c>
      <c r="H3260" s="1"/>
      <c r="I3260" s="2" t="s">
        <v>3390</v>
      </c>
    </row>
    <row r="3261" spans="1:9" x14ac:dyDescent="0.25">
      <c r="A3261" s="1" t="s">
        <v>3</v>
      </c>
      <c r="B3261" s="1" t="s">
        <v>3350</v>
      </c>
      <c r="C3261" s="3">
        <v>2006</v>
      </c>
      <c r="D3261" s="5">
        <v>138200</v>
      </c>
      <c r="E3261" s="1">
        <v>0</v>
      </c>
      <c r="F3261" s="1">
        <v>225000</v>
      </c>
      <c r="G3261" s="1" t="s">
        <v>2290</v>
      </c>
      <c r="H3261" s="1"/>
      <c r="I3261" s="2" t="s">
        <v>3391</v>
      </c>
    </row>
    <row r="3262" spans="1:9" x14ac:dyDescent="0.25">
      <c r="A3262" s="1" t="s">
        <v>3</v>
      </c>
      <c r="B3262" s="1" t="s">
        <v>3392</v>
      </c>
      <c r="C3262" s="3">
        <v>2009</v>
      </c>
      <c r="D3262" s="5">
        <v>97000</v>
      </c>
      <c r="E3262" s="1">
        <v>0</v>
      </c>
      <c r="F3262" s="1">
        <v>180000</v>
      </c>
      <c r="G3262" s="1" t="s">
        <v>2971</v>
      </c>
      <c r="H3262" s="1"/>
      <c r="I3262" s="2" t="s">
        <v>3393</v>
      </c>
    </row>
    <row r="3263" spans="1:9" x14ac:dyDescent="0.25">
      <c r="A3263" s="1" t="s">
        <v>30</v>
      </c>
      <c r="B3263" s="1" t="s">
        <v>3348</v>
      </c>
      <c r="C3263" s="3">
        <v>2018</v>
      </c>
      <c r="D3263" s="5">
        <v>47946</v>
      </c>
      <c r="E3263" s="1">
        <v>1</v>
      </c>
      <c r="F3263" s="1">
        <v>720299</v>
      </c>
      <c r="G3263" s="1" t="s">
        <v>301</v>
      </c>
      <c r="H3263" s="1">
        <v>2</v>
      </c>
      <c r="I3263" s="2" t="s">
        <v>3349</v>
      </c>
    </row>
    <row r="3264" spans="1:9" x14ac:dyDescent="0.25">
      <c r="A3264" s="1" t="s">
        <v>3</v>
      </c>
      <c r="B3264" s="1" t="s">
        <v>3350</v>
      </c>
      <c r="C3264" s="3">
        <v>2016</v>
      </c>
      <c r="D3264" s="5">
        <v>25384</v>
      </c>
      <c r="E3264" s="1">
        <v>0</v>
      </c>
      <c r="F3264" s="1">
        <v>747299</v>
      </c>
      <c r="G3264" s="1" t="s">
        <v>301</v>
      </c>
      <c r="H3264" s="1">
        <v>2</v>
      </c>
      <c r="I3264" s="2" t="s">
        <v>3351</v>
      </c>
    </row>
    <row r="3265" spans="1:9" x14ac:dyDescent="0.25">
      <c r="A3265" s="1" t="s">
        <v>3</v>
      </c>
      <c r="B3265" s="1" t="s">
        <v>3352</v>
      </c>
      <c r="C3265" s="3">
        <v>2019</v>
      </c>
      <c r="D3265" s="5">
        <v>20121</v>
      </c>
      <c r="E3265" s="1">
        <v>0</v>
      </c>
      <c r="F3265" s="1">
        <v>690899</v>
      </c>
      <c r="G3265" s="1" t="s">
        <v>301</v>
      </c>
      <c r="H3265" s="1">
        <v>2</v>
      </c>
      <c r="I3265" s="2" t="s">
        <v>3353</v>
      </c>
    </row>
    <row r="3266" spans="1:9" x14ac:dyDescent="0.25">
      <c r="A3266" s="1" t="s">
        <v>73</v>
      </c>
      <c r="B3266" s="1" t="s">
        <v>3354</v>
      </c>
      <c r="C3266" s="3">
        <v>2015</v>
      </c>
      <c r="D3266" s="5">
        <v>51146</v>
      </c>
      <c r="E3266" s="1">
        <v>0</v>
      </c>
      <c r="F3266" s="1">
        <v>512199</v>
      </c>
      <c r="G3266" s="1" t="s">
        <v>301</v>
      </c>
      <c r="H3266" s="1">
        <v>2</v>
      </c>
      <c r="I3266" s="2" t="s">
        <v>3355</v>
      </c>
    </row>
    <row r="3267" spans="1:9" x14ac:dyDescent="0.25">
      <c r="A3267" s="1" t="s">
        <v>3</v>
      </c>
      <c r="B3267" s="1" t="s">
        <v>3356</v>
      </c>
      <c r="C3267" s="3">
        <v>2018</v>
      </c>
      <c r="D3267" s="5">
        <v>64422</v>
      </c>
      <c r="E3267" s="1">
        <v>0</v>
      </c>
      <c r="F3267" s="1">
        <v>718099</v>
      </c>
      <c r="G3267" s="1" t="s">
        <v>301</v>
      </c>
      <c r="H3267" s="1">
        <v>2</v>
      </c>
      <c r="I3267" s="2" t="s">
        <v>3357</v>
      </c>
    </row>
    <row r="3268" spans="1:9" x14ac:dyDescent="0.25">
      <c r="A3268" s="1" t="s">
        <v>3244</v>
      </c>
      <c r="B3268" s="1" t="s">
        <v>3358</v>
      </c>
      <c r="C3268" s="3">
        <v>2016</v>
      </c>
      <c r="D3268" s="5">
        <v>48987</v>
      </c>
      <c r="E3268" s="1">
        <v>0</v>
      </c>
      <c r="F3268" s="1">
        <v>401299</v>
      </c>
      <c r="G3268" s="1" t="s">
        <v>1184</v>
      </c>
      <c r="H3268" s="1">
        <v>2</v>
      </c>
      <c r="I3268" s="2" t="s">
        <v>3359</v>
      </c>
    </row>
    <row r="3269" spans="1:9" x14ac:dyDescent="0.25">
      <c r="A3269" s="1" t="s">
        <v>3244</v>
      </c>
      <c r="B3269" s="1" t="s">
        <v>3360</v>
      </c>
      <c r="C3269" s="3">
        <v>2016</v>
      </c>
      <c r="D3269" s="5">
        <v>47041</v>
      </c>
      <c r="E3269" s="1">
        <v>0</v>
      </c>
      <c r="F3269" s="1">
        <v>437399</v>
      </c>
      <c r="G3269" s="1" t="s">
        <v>301</v>
      </c>
      <c r="H3269" s="1">
        <v>1</v>
      </c>
      <c r="I3269" s="2" t="s">
        <v>3361</v>
      </c>
    </row>
    <row r="3270" spans="1:9" x14ac:dyDescent="0.25">
      <c r="A3270" s="1" t="s">
        <v>3244</v>
      </c>
      <c r="B3270" s="1" t="s">
        <v>3362</v>
      </c>
      <c r="C3270" s="3">
        <v>2019</v>
      </c>
      <c r="D3270" s="5">
        <v>70655</v>
      </c>
      <c r="E3270" s="1">
        <v>0</v>
      </c>
      <c r="F3270" s="1">
        <v>623899</v>
      </c>
      <c r="G3270" s="1" t="s">
        <v>1184</v>
      </c>
      <c r="H3270" s="1">
        <v>2</v>
      </c>
      <c r="I3270" s="2" t="s">
        <v>3363</v>
      </c>
    </row>
    <row r="3271" spans="1:9" x14ac:dyDescent="0.25">
      <c r="A3271" s="1" t="s">
        <v>3244</v>
      </c>
      <c r="B3271" s="1" t="s">
        <v>3364</v>
      </c>
      <c r="C3271" s="3">
        <v>2019</v>
      </c>
      <c r="D3271" s="5">
        <v>25678</v>
      </c>
      <c r="E3271" s="1">
        <v>0</v>
      </c>
      <c r="F3271" s="1">
        <v>656399</v>
      </c>
      <c r="G3271" s="1" t="s">
        <v>301</v>
      </c>
      <c r="H3271" s="1">
        <v>2</v>
      </c>
      <c r="I3271" s="2" t="s">
        <v>3365</v>
      </c>
    </row>
    <row r="3272" spans="1:9" x14ac:dyDescent="0.25">
      <c r="A3272" s="1" t="s">
        <v>3244</v>
      </c>
      <c r="B3272" s="1" t="s">
        <v>3366</v>
      </c>
      <c r="C3272" s="3">
        <v>2016</v>
      </c>
      <c r="D3272" s="5">
        <v>12714</v>
      </c>
      <c r="E3272" s="1">
        <v>0</v>
      </c>
      <c r="F3272" s="1">
        <v>311699</v>
      </c>
      <c r="G3272" s="1" t="s">
        <v>1184</v>
      </c>
      <c r="H3272" s="1">
        <v>2</v>
      </c>
      <c r="I3272" s="2" t="s">
        <v>3367</v>
      </c>
    </row>
    <row r="3273" spans="1:9" x14ac:dyDescent="0.25">
      <c r="A3273" s="1" t="s">
        <v>196</v>
      </c>
      <c r="B3273" s="1" t="s">
        <v>3368</v>
      </c>
      <c r="C3273" s="3">
        <v>2018</v>
      </c>
      <c r="D3273" s="5">
        <v>37689</v>
      </c>
      <c r="E3273" s="1">
        <v>0</v>
      </c>
      <c r="F3273" s="1">
        <v>526999</v>
      </c>
      <c r="G3273" s="1" t="s">
        <v>301</v>
      </c>
      <c r="H3273" s="1">
        <v>2</v>
      </c>
      <c r="I3273" s="2" t="s">
        <v>3369</v>
      </c>
    </row>
    <row r="3274" spans="1:9" x14ac:dyDescent="0.25">
      <c r="A3274" s="1" t="s">
        <v>3244</v>
      </c>
      <c r="B3274" s="1" t="s">
        <v>3370</v>
      </c>
      <c r="C3274" s="3">
        <v>2017</v>
      </c>
      <c r="D3274" s="5">
        <v>73162</v>
      </c>
      <c r="E3274" s="1">
        <v>0</v>
      </c>
      <c r="F3274" s="1">
        <v>634399</v>
      </c>
      <c r="G3274" s="1" t="s">
        <v>1184</v>
      </c>
      <c r="H3274" s="1">
        <v>2</v>
      </c>
      <c r="I3274" s="2" t="s">
        <v>3371</v>
      </c>
    </row>
    <row r="3275" spans="1:9" x14ac:dyDescent="0.25">
      <c r="A3275" s="1" t="s">
        <v>65</v>
      </c>
      <c r="B3275" s="1" t="s">
        <v>3372</v>
      </c>
      <c r="C3275" s="3">
        <v>2020</v>
      </c>
      <c r="D3275" s="5">
        <v>52196</v>
      </c>
      <c r="E3275" s="1">
        <v>0</v>
      </c>
      <c r="F3275" s="1">
        <v>2002499</v>
      </c>
      <c r="G3275" s="1" t="s">
        <v>301</v>
      </c>
      <c r="H3275" s="1">
        <v>2</v>
      </c>
      <c r="I3275" s="2" t="s">
        <v>3373</v>
      </c>
    </row>
    <row r="3276" spans="1:9" x14ac:dyDescent="0.25">
      <c r="A3276" s="1" t="s">
        <v>3244</v>
      </c>
      <c r="B3276" s="1" t="s">
        <v>3364</v>
      </c>
      <c r="C3276" s="3">
        <v>2018</v>
      </c>
      <c r="D3276" s="5">
        <v>63433</v>
      </c>
      <c r="E3276" s="1">
        <v>0</v>
      </c>
      <c r="F3276" s="1">
        <v>627999</v>
      </c>
      <c r="G3276" s="1" t="s">
        <v>1184</v>
      </c>
      <c r="H3276" s="1">
        <v>2</v>
      </c>
      <c r="I3276" s="2" t="s">
        <v>3374</v>
      </c>
    </row>
    <row r="3277" spans="1:9" x14ac:dyDescent="0.25">
      <c r="A3277" s="1" t="s">
        <v>3244</v>
      </c>
      <c r="B3277" s="1" t="s">
        <v>3270</v>
      </c>
      <c r="C3277" s="3">
        <v>2016</v>
      </c>
      <c r="D3277" s="5">
        <v>72819</v>
      </c>
      <c r="E3277" s="1">
        <v>0</v>
      </c>
      <c r="F3277" s="1">
        <v>281899</v>
      </c>
      <c r="G3277" s="1" t="s">
        <v>1184</v>
      </c>
      <c r="H3277" s="1">
        <v>2</v>
      </c>
      <c r="I3277" s="2" t="s">
        <v>3375</v>
      </c>
    </row>
    <row r="3278" spans="1:9" x14ac:dyDescent="0.25">
      <c r="A3278" s="1" t="s">
        <v>30</v>
      </c>
      <c r="B3278" s="1" t="s">
        <v>3376</v>
      </c>
      <c r="C3278" s="3">
        <v>2014</v>
      </c>
      <c r="D3278" s="5">
        <v>24056</v>
      </c>
      <c r="E3278" s="1">
        <v>0</v>
      </c>
      <c r="F3278" s="1">
        <v>286999</v>
      </c>
      <c r="G3278" s="1" t="s">
        <v>301</v>
      </c>
      <c r="H3278" s="1">
        <v>3</v>
      </c>
      <c r="I3278" s="2" t="s">
        <v>3377</v>
      </c>
    </row>
    <row r="3279" spans="1:9" x14ac:dyDescent="0.25">
      <c r="A3279" s="1" t="s">
        <v>244</v>
      </c>
      <c r="B3279" s="1" t="s">
        <v>3378</v>
      </c>
      <c r="C3279" s="3">
        <v>2018</v>
      </c>
      <c r="D3279" s="5">
        <v>45000</v>
      </c>
      <c r="E3279" s="1">
        <v>1</v>
      </c>
      <c r="F3279" s="1">
        <v>3150000</v>
      </c>
      <c r="G3279" s="1" t="s">
        <v>2290</v>
      </c>
      <c r="H3279" s="1"/>
      <c r="I3279" s="2" t="s">
        <v>3379</v>
      </c>
    </row>
    <row r="3280" spans="1:9" x14ac:dyDescent="0.25">
      <c r="A3280" s="1" t="s">
        <v>21</v>
      </c>
      <c r="B3280" s="1" t="s">
        <v>3380</v>
      </c>
      <c r="C3280" s="3">
        <v>2014</v>
      </c>
      <c r="D3280" s="5">
        <v>132000</v>
      </c>
      <c r="E3280" s="1">
        <v>1</v>
      </c>
      <c r="F3280" s="1">
        <v>1325000</v>
      </c>
      <c r="G3280" s="1" t="s">
        <v>2290</v>
      </c>
      <c r="H3280" s="1"/>
      <c r="I3280" s="2" t="s">
        <v>3381</v>
      </c>
    </row>
    <row r="3281" spans="1:9" x14ac:dyDescent="0.25">
      <c r="A3281" s="1" t="s">
        <v>3244</v>
      </c>
      <c r="B3281" s="1" t="s">
        <v>3382</v>
      </c>
      <c r="C3281" s="3">
        <v>2008</v>
      </c>
      <c r="D3281" s="5">
        <v>71258</v>
      </c>
      <c r="E3281" s="1">
        <v>0</v>
      </c>
      <c r="F3281" s="1">
        <v>160000</v>
      </c>
      <c r="G3281" s="1" t="s">
        <v>3383</v>
      </c>
      <c r="H3281" s="1">
        <v>3</v>
      </c>
      <c r="I3281" s="2" t="s">
        <v>3384</v>
      </c>
    </row>
    <row r="3282" spans="1:9" x14ac:dyDescent="0.25">
      <c r="A3282" s="1" t="s">
        <v>73</v>
      </c>
      <c r="B3282" s="1" t="s">
        <v>3385</v>
      </c>
      <c r="C3282" s="3">
        <v>2014</v>
      </c>
      <c r="D3282" s="5">
        <v>56000</v>
      </c>
      <c r="E3282" s="1">
        <v>1</v>
      </c>
      <c r="F3282" s="1"/>
      <c r="G3282" s="1" t="s">
        <v>2290</v>
      </c>
      <c r="H3282" s="1"/>
      <c r="I3282" s="2" t="s">
        <v>3386</v>
      </c>
    </row>
    <row r="3283" spans="1:9" x14ac:dyDescent="0.25">
      <c r="A3283" s="1" t="s">
        <v>30</v>
      </c>
      <c r="B3283" s="1" t="s">
        <v>3387</v>
      </c>
      <c r="C3283" s="3">
        <v>2021</v>
      </c>
      <c r="D3283" s="5">
        <v>15000</v>
      </c>
      <c r="E3283" s="1">
        <v>0</v>
      </c>
      <c r="F3283" s="1">
        <v>1300000</v>
      </c>
      <c r="G3283" s="1" t="s">
        <v>2290</v>
      </c>
      <c r="H3283" s="1">
        <v>1</v>
      </c>
      <c r="I3283" s="2" t="s">
        <v>3388</v>
      </c>
    </row>
    <row r="3284" spans="1:9" x14ac:dyDescent="0.25">
      <c r="A3284" s="1" t="s">
        <v>196</v>
      </c>
      <c r="B3284" s="1" t="s">
        <v>3389</v>
      </c>
      <c r="C3284" s="3">
        <v>2016</v>
      </c>
      <c r="D3284" s="5">
        <v>25000</v>
      </c>
      <c r="E3284" s="1">
        <v>0</v>
      </c>
      <c r="F3284" s="1">
        <v>480000</v>
      </c>
      <c r="G3284" s="1" t="s">
        <v>1184</v>
      </c>
      <c r="H3284" s="1"/>
      <c r="I3284" s="2" t="s">
        <v>3390</v>
      </c>
    </row>
    <row r="3285" spans="1:9" x14ac:dyDescent="0.25">
      <c r="A3285" s="1" t="s">
        <v>3</v>
      </c>
      <c r="B3285" s="1" t="s">
        <v>3350</v>
      </c>
      <c r="C3285" s="3">
        <v>2006</v>
      </c>
      <c r="D3285" s="5">
        <v>138200</v>
      </c>
      <c r="E3285" s="1">
        <v>0</v>
      </c>
      <c r="F3285" s="1">
        <v>225000</v>
      </c>
      <c r="G3285" s="1" t="s">
        <v>2290</v>
      </c>
      <c r="H3285" s="1"/>
      <c r="I3285" s="2" t="s">
        <v>3391</v>
      </c>
    </row>
    <row r="3286" spans="1:9" x14ac:dyDescent="0.25">
      <c r="A3286" s="1" t="s">
        <v>3</v>
      </c>
      <c r="B3286" s="1" t="s">
        <v>3392</v>
      </c>
      <c r="C3286" s="3">
        <v>2009</v>
      </c>
      <c r="D3286" s="5">
        <v>97000</v>
      </c>
      <c r="E3286" s="1">
        <v>0</v>
      </c>
      <c r="F3286" s="1">
        <v>180000</v>
      </c>
      <c r="G3286" s="1" t="s">
        <v>2971</v>
      </c>
      <c r="H3286" s="1"/>
      <c r="I3286" s="2" t="s">
        <v>3393</v>
      </c>
    </row>
    <row r="3287" spans="1:9" x14ac:dyDescent="0.25">
      <c r="A3287" s="1" t="s">
        <v>30</v>
      </c>
      <c r="B3287" s="1" t="s">
        <v>3376</v>
      </c>
      <c r="C3287" s="3">
        <v>2014</v>
      </c>
      <c r="D3287" s="5">
        <v>24056</v>
      </c>
      <c r="E3287" s="1">
        <v>0</v>
      </c>
      <c r="F3287" s="1">
        <v>286999</v>
      </c>
      <c r="G3287" s="1" t="s">
        <v>301</v>
      </c>
      <c r="H3287" s="1">
        <v>3</v>
      </c>
      <c r="I3287" s="2" t="s">
        <v>3377</v>
      </c>
    </row>
    <row r="3288" spans="1:9" x14ac:dyDescent="0.25">
      <c r="A3288" s="1" t="s">
        <v>3</v>
      </c>
      <c r="B3288" s="1" t="s">
        <v>3350</v>
      </c>
      <c r="C3288" s="3">
        <v>2017</v>
      </c>
      <c r="D3288" s="5">
        <v>88697</v>
      </c>
      <c r="E3288" s="1">
        <v>0</v>
      </c>
      <c r="F3288" s="1">
        <v>791799</v>
      </c>
      <c r="G3288" s="1" t="s">
        <v>1184</v>
      </c>
      <c r="H3288" s="1">
        <v>2</v>
      </c>
      <c r="I3288" s="2" t="s">
        <v>3394</v>
      </c>
    </row>
    <row r="3289" spans="1:9" x14ac:dyDescent="0.25">
      <c r="A3289" s="1" t="s">
        <v>196</v>
      </c>
      <c r="B3289" s="1" t="s">
        <v>3395</v>
      </c>
      <c r="C3289" s="3">
        <v>2018</v>
      </c>
      <c r="D3289" s="5">
        <v>49654</v>
      </c>
      <c r="E3289" s="1">
        <v>0</v>
      </c>
      <c r="F3289" s="1">
        <v>843699</v>
      </c>
      <c r="G3289" s="1" t="s">
        <v>301</v>
      </c>
      <c r="H3289" s="1">
        <v>2</v>
      </c>
      <c r="I3289" s="2" t="s">
        <v>3396</v>
      </c>
    </row>
    <row r="3290" spans="1:9" x14ac:dyDescent="0.25">
      <c r="A3290" s="1" t="s">
        <v>3244</v>
      </c>
      <c r="B3290" s="1" t="s">
        <v>3397</v>
      </c>
      <c r="C3290" s="3">
        <v>2018</v>
      </c>
      <c r="D3290" s="5">
        <v>32840</v>
      </c>
      <c r="E3290" s="1">
        <v>0</v>
      </c>
      <c r="F3290" s="1">
        <v>477999</v>
      </c>
      <c r="G3290" s="1" t="s">
        <v>301</v>
      </c>
      <c r="H3290" s="1">
        <v>2</v>
      </c>
      <c r="I3290" s="2" t="s">
        <v>3398</v>
      </c>
    </row>
    <row r="3291" spans="1:9" x14ac:dyDescent="0.25">
      <c r="A3291" s="1" t="s">
        <v>3244</v>
      </c>
      <c r="B3291" s="1" t="s">
        <v>3364</v>
      </c>
      <c r="C3291" s="3">
        <v>2019</v>
      </c>
      <c r="D3291" s="5">
        <v>97647</v>
      </c>
      <c r="E3291" s="1">
        <v>0</v>
      </c>
      <c r="F3291" s="1">
        <v>687299</v>
      </c>
      <c r="G3291" s="1" t="s">
        <v>1184</v>
      </c>
      <c r="H3291" s="1">
        <v>2</v>
      </c>
      <c r="I3291" s="2" t="s">
        <v>3399</v>
      </c>
    </row>
    <row r="3292" spans="1:9" x14ac:dyDescent="0.25">
      <c r="A3292" s="1" t="s">
        <v>3</v>
      </c>
      <c r="B3292" s="1" t="s">
        <v>3350</v>
      </c>
      <c r="C3292" s="3">
        <v>2017</v>
      </c>
      <c r="D3292" s="5">
        <v>19443</v>
      </c>
      <c r="E3292" s="1">
        <v>0</v>
      </c>
      <c r="F3292" s="1">
        <v>883799</v>
      </c>
      <c r="G3292" s="1" t="s">
        <v>1184</v>
      </c>
      <c r="H3292" s="1">
        <v>2</v>
      </c>
      <c r="I3292" s="2" t="s">
        <v>3400</v>
      </c>
    </row>
    <row r="3293" spans="1:9" x14ac:dyDescent="0.25">
      <c r="A3293" s="1" t="s">
        <v>3</v>
      </c>
      <c r="B3293" s="1" t="s">
        <v>3401</v>
      </c>
      <c r="C3293" s="3">
        <v>2018</v>
      </c>
      <c r="D3293" s="5">
        <v>28768</v>
      </c>
      <c r="E3293" s="1">
        <v>0</v>
      </c>
      <c r="F3293" s="1">
        <v>518099</v>
      </c>
      <c r="G3293" s="1" t="s">
        <v>1184</v>
      </c>
      <c r="H3293" s="1">
        <v>1</v>
      </c>
      <c r="I3293" s="2" t="s">
        <v>3402</v>
      </c>
    </row>
    <row r="3294" spans="1:9" x14ac:dyDescent="0.25">
      <c r="A3294" s="1" t="s">
        <v>3</v>
      </c>
      <c r="B3294" s="1" t="s">
        <v>3352</v>
      </c>
      <c r="C3294" s="3">
        <v>2019</v>
      </c>
      <c r="D3294" s="5">
        <v>23084</v>
      </c>
      <c r="E3294" s="1">
        <v>0</v>
      </c>
      <c r="F3294" s="1">
        <v>749599</v>
      </c>
      <c r="G3294" s="1" t="s">
        <v>301</v>
      </c>
      <c r="H3294" s="1">
        <v>2</v>
      </c>
      <c r="I3294" s="2" t="s">
        <v>3403</v>
      </c>
    </row>
    <row r="3295" spans="1:9" x14ac:dyDescent="0.25">
      <c r="A3295" s="1" t="s">
        <v>991</v>
      </c>
      <c r="B3295" s="1" t="s">
        <v>3404</v>
      </c>
      <c r="C3295" s="3">
        <v>2021</v>
      </c>
      <c r="D3295" s="5">
        <v>1585</v>
      </c>
      <c r="E3295" s="1">
        <v>0</v>
      </c>
      <c r="F3295" s="1">
        <v>481299</v>
      </c>
      <c r="G3295" s="1" t="s">
        <v>1184</v>
      </c>
      <c r="H3295" s="1">
        <v>2</v>
      </c>
      <c r="I3295" s="2" t="s">
        <v>3405</v>
      </c>
    </row>
    <row r="3296" spans="1:9" x14ac:dyDescent="0.25">
      <c r="A3296" s="1" t="s">
        <v>68</v>
      </c>
      <c r="B3296" s="1" t="s">
        <v>3326</v>
      </c>
      <c r="C3296" s="3">
        <v>2016</v>
      </c>
      <c r="D3296" s="5">
        <v>50562</v>
      </c>
      <c r="E3296" s="1">
        <v>0</v>
      </c>
      <c r="F3296" s="1">
        <v>314999</v>
      </c>
      <c r="G3296" s="1" t="s">
        <v>1184</v>
      </c>
      <c r="H3296" s="1">
        <v>3</v>
      </c>
      <c r="I3296" s="2" t="s">
        <v>3406</v>
      </c>
    </row>
    <row r="3297" spans="1:9" x14ac:dyDescent="0.25">
      <c r="A3297" s="1" t="s">
        <v>3244</v>
      </c>
      <c r="B3297" s="1" t="s">
        <v>3364</v>
      </c>
      <c r="C3297" s="3">
        <v>2018</v>
      </c>
      <c r="D3297" s="5">
        <v>61784</v>
      </c>
      <c r="E3297" s="1">
        <v>0</v>
      </c>
      <c r="F3297" s="1">
        <v>614999</v>
      </c>
      <c r="G3297" s="1" t="s">
        <v>301</v>
      </c>
      <c r="H3297" s="1">
        <v>2</v>
      </c>
      <c r="I3297" s="2" t="s">
        <v>3407</v>
      </c>
    </row>
    <row r="3298" spans="1:9" x14ac:dyDescent="0.25">
      <c r="A3298" s="1" t="s">
        <v>3244</v>
      </c>
      <c r="B3298" s="1" t="s">
        <v>3270</v>
      </c>
      <c r="C3298" s="3">
        <v>2014</v>
      </c>
      <c r="D3298" s="5">
        <v>81253</v>
      </c>
      <c r="E3298" s="1">
        <v>0</v>
      </c>
      <c r="F3298" s="1">
        <v>246699</v>
      </c>
      <c r="G3298" s="1" t="s">
        <v>1184</v>
      </c>
      <c r="H3298" s="1">
        <v>1</v>
      </c>
      <c r="I3298" s="2" t="s">
        <v>3408</v>
      </c>
    </row>
    <row r="3299" spans="1:9" x14ac:dyDescent="0.25">
      <c r="A3299" s="1" t="s">
        <v>3244</v>
      </c>
      <c r="B3299" s="1" t="s">
        <v>3364</v>
      </c>
      <c r="C3299" s="3">
        <v>2017</v>
      </c>
      <c r="D3299" s="5">
        <v>52029</v>
      </c>
      <c r="E3299" s="1">
        <v>0</v>
      </c>
      <c r="F3299" s="1">
        <v>603199</v>
      </c>
      <c r="G3299" s="1" t="s">
        <v>1184</v>
      </c>
      <c r="H3299" s="1">
        <v>3</v>
      </c>
      <c r="I3299" s="2" t="s">
        <v>3409</v>
      </c>
    </row>
    <row r="3300" spans="1:9" x14ac:dyDescent="0.25">
      <c r="A3300" s="1" t="s">
        <v>3244</v>
      </c>
      <c r="B3300" s="1" t="s">
        <v>3410</v>
      </c>
      <c r="C3300" s="3">
        <v>2014</v>
      </c>
      <c r="D3300" s="5">
        <v>52266</v>
      </c>
      <c r="E3300" s="1">
        <v>0</v>
      </c>
      <c r="F3300" s="1">
        <v>453799</v>
      </c>
      <c r="G3300" s="1" t="s">
        <v>1184</v>
      </c>
      <c r="H3300" s="1">
        <v>2</v>
      </c>
      <c r="I3300" s="2" t="s">
        <v>3411</v>
      </c>
    </row>
    <row r="3301" spans="1:9" x14ac:dyDescent="0.25">
      <c r="A3301" s="1" t="s">
        <v>3</v>
      </c>
      <c r="B3301" s="1" t="s">
        <v>3401</v>
      </c>
      <c r="C3301" s="3">
        <v>2014</v>
      </c>
      <c r="D3301" s="5">
        <v>28312</v>
      </c>
      <c r="E3301" s="1">
        <v>0</v>
      </c>
      <c r="F3301" s="1">
        <v>383499</v>
      </c>
      <c r="G3301" s="1" t="s">
        <v>301</v>
      </c>
      <c r="H3301" s="1">
        <v>2</v>
      </c>
      <c r="I3301" s="2" t="s">
        <v>3412</v>
      </c>
    </row>
    <row r="3302" spans="1:9" x14ac:dyDescent="0.25">
      <c r="A3302" s="1" t="s">
        <v>3244</v>
      </c>
      <c r="B3302" s="1" t="s">
        <v>3413</v>
      </c>
      <c r="C3302" s="3">
        <v>2014</v>
      </c>
      <c r="D3302" s="5">
        <v>21085</v>
      </c>
      <c r="E3302" s="1">
        <v>0</v>
      </c>
      <c r="F3302" s="1">
        <v>376799</v>
      </c>
      <c r="G3302" s="1" t="s">
        <v>301</v>
      </c>
      <c r="H3302" s="1">
        <v>2</v>
      </c>
      <c r="I3302" s="2" t="s">
        <v>3414</v>
      </c>
    </row>
    <row r="3303" spans="1:9" x14ac:dyDescent="0.25">
      <c r="A3303" s="1" t="s">
        <v>3244</v>
      </c>
      <c r="B3303" s="1" t="s">
        <v>3415</v>
      </c>
      <c r="C3303" s="3">
        <v>2010</v>
      </c>
      <c r="D3303" s="5">
        <v>69000</v>
      </c>
      <c r="E3303" s="1">
        <v>0</v>
      </c>
      <c r="F3303" s="1">
        <v>225000</v>
      </c>
      <c r="G3303" s="1" t="s">
        <v>3282</v>
      </c>
      <c r="H3303" s="1"/>
      <c r="I3303" s="2" t="s">
        <v>3416</v>
      </c>
    </row>
    <row r="3304" spans="1:9" x14ac:dyDescent="0.25">
      <c r="A3304" s="1" t="s">
        <v>30</v>
      </c>
      <c r="B3304" s="1" t="s">
        <v>3417</v>
      </c>
      <c r="C3304" s="3">
        <v>2012</v>
      </c>
      <c r="D3304" s="5">
        <v>66000</v>
      </c>
      <c r="E3304" s="1">
        <v>0</v>
      </c>
      <c r="F3304" s="1">
        <v>260000</v>
      </c>
      <c r="G3304" s="1" t="s">
        <v>3282</v>
      </c>
      <c r="H3304" s="1"/>
      <c r="I3304" s="2" t="s">
        <v>3418</v>
      </c>
    </row>
    <row r="3305" spans="1:9" x14ac:dyDescent="0.25">
      <c r="A3305" s="1" t="s">
        <v>3244</v>
      </c>
      <c r="B3305" s="1" t="s">
        <v>3419</v>
      </c>
      <c r="C3305" s="3">
        <v>2007</v>
      </c>
      <c r="D3305" s="5">
        <v>55000</v>
      </c>
      <c r="E3305" s="1">
        <v>0</v>
      </c>
      <c r="F3305" s="1">
        <v>125000</v>
      </c>
      <c r="G3305" s="1" t="s">
        <v>3282</v>
      </c>
      <c r="H3305" s="1"/>
      <c r="I3305" s="2" t="s">
        <v>3420</v>
      </c>
    </row>
    <row r="3306" spans="1:9" x14ac:dyDescent="0.25">
      <c r="A3306" s="1" t="s">
        <v>30</v>
      </c>
      <c r="B3306" s="1" t="s">
        <v>3421</v>
      </c>
      <c r="C3306" s="3">
        <v>2019</v>
      </c>
      <c r="D3306" s="5">
        <v>17000</v>
      </c>
      <c r="E3306" s="1">
        <v>0</v>
      </c>
      <c r="F3306" s="1">
        <v>499000</v>
      </c>
      <c r="G3306" s="1" t="s">
        <v>3282</v>
      </c>
      <c r="H3306" s="1"/>
      <c r="I3306" s="2" t="s">
        <v>3422</v>
      </c>
    </row>
    <row r="3307" spans="1:9" x14ac:dyDescent="0.25">
      <c r="A3307" s="1" t="s">
        <v>3244</v>
      </c>
      <c r="B3307" s="1" t="s">
        <v>3423</v>
      </c>
      <c r="C3307" s="3">
        <v>2005</v>
      </c>
      <c r="D3307" s="5">
        <v>43000</v>
      </c>
      <c r="E3307" s="1">
        <v>0</v>
      </c>
      <c r="F3307" s="1">
        <v>135000</v>
      </c>
      <c r="G3307" s="1" t="s">
        <v>2290</v>
      </c>
      <c r="H3307" s="1"/>
      <c r="I3307" s="2" t="s">
        <v>3424</v>
      </c>
    </row>
    <row r="3308" spans="1:9" x14ac:dyDescent="0.25">
      <c r="A3308" s="1" t="s">
        <v>30</v>
      </c>
      <c r="B3308" s="1" t="s">
        <v>3425</v>
      </c>
      <c r="C3308" s="3">
        <v>2012</v>
      </c>
      <c r="D3308" s="5">
        <v>66000</v>
      </c>
      <c r="E3308" s="1">
        <v>1</v>
      </c>
      <c r="F3308" s="1">
        <v>375000</v>
      </c>
      <c r="G3308" s="1" t="s">
        <v>3282</v>
      </c>
      <c r="H3308" s="1"/>
      <c r="I3308" s="2" t="s">
        <v>3426</v>
      </c>
    </row>
    <row r="3309" spans="1:9" x14ac:dyDescent="0.25">
      <c r="A3309" s="1" t="s">
        <v>244</v>
      </c>
      <c r="B3309" s="1" t="s">
        <v>3427</v>
      </c>
      <c r="C3309" s="3">
        <v>2012</v>
      </c>
      <c r="D3309" s="5">
        <v>65000</v>
      </c>
      <c r="E3309" s="1">
        <v>1</v>
      </c>
      <c r="F3309" s="1">
        <v>260000</v>
      </c>
      <c r="G3309" s="1" t="s">
        <v>3282</v>
      </c>
      <c r="H3309" s="1"/>
      <c r="I3309" s="2" t="s">
        <v>3428</v>
      </c>
    </row>
    <row r="3310" spans="1:9" x14ac:dyDescent="0.25">
      <c r="A3310" s="1" t="s">
        <v>3</v>
      </c>
      <c r="B3310" s="1" t="s">
        <v>3429</v>
      </c>
      <c r="C3310" s="3">
        <v>2015</v>
      </c>
      <c r="D3310" s="5">
        <v>78000</v>
      </c>
      <c r="E3310" s="1">
        <v>0</v>
      </c>
      <c r="F3310" s="1">
        <v>730000</v>
      </c>
      <c r="G3310" s="1" t="s">
        <v>287</v>
      </c>
      <c r="H3310" s="1"/>
      <c r="I3310" s="2" t="s">
        <v>3430</v>
      </c>
    </row>
    <row r="3311" spans="1:9" x14ac:dyDescent="0.25">
      <c r="A3311" s="1" t="s">
        <v>73</v>
      </c>
      <c r="B3311" s="1" t="s">
        <v>3354</v>
      </c>
      <c r="C3311" s="3">
        <v>2018</v>
      </c>
      <c r="D3311" s="5">
        <v>11502</v>
      </c>
      <c r="E3311" s="1">
        <v>0</v>
      </c>
      <c r="F3311" s="1">
        <v>610799</v>
      </c>
      <c r="G3311" s="1" t="s">
        <v>1184</v>
      </c>
      <c r="H3311" s="1">
        <v>2</v>
      </c>
      <c r="I3311" s="2" t="s">
        <v>3431</v>
      </c>
    </row>
    <row r="3312" spans="1:9" x14ac:dyDescent="0.25">
      <c r="A3312" s="1" t="s">
        <v>196</v>
      </c>
      <c r="B3312" s="1" t="s">
        <v>3368</v>
      </c>
      <c r="C3312" s="3">
        <v>2018</v>
      </c>
      <c r="D3312" s="5">
        <v>31516</v>
      </c>
      <c r="E3312" s="1">
        <v>0</v>
      </c>
      <c r="F3312" s="1">
        <v>527599</v>
      </c>
      <c r="G3312" s="1" t="s">
        <v>1184</v>
      </c>
      <c r="H3312" s="1">
        <v>2</v>
      </c>
      <c r="I3312" s="2" t="s">
        <v>3432</v>
      </c>
    </row>
    <row r="3313" spans="1:9" x14ac:dyDescent="0.25">
      <c r="A3313" s="1" t="s">
        <v>3244</v>
      </c>
      <c r="B3313" s="1" t="s">
        <v>3433</v>
      </c>
      <c r="C3313" s="3">
        <v>2018</v>
      </c>
      <c r="D3313" s="5">
        <v>98112</v>
      </c>
      <c r="E3313" s="1">
        <v>1</v>
      </c>
      <c r="F3313" s="1">
        <v>775399</v>
      </c>
      <c r="G3313" s="1" t="s">
        <v>1184</v>
      </c>
      <c r="H3313" s="1">
        <v>2</v>
      </c>
      <c r="I3313" s="2" t="s">
        <v>3434</v>
      </c>
    </row>
    <row r="3314" spans="1:9" x14ac:dyDescent="0.25">
      <c r="A3314" s="1" t="s">
        <v>3435</v>
      </c>
      <c r="B3314" s="1" t="s">
        <v>3436</v>
      </c>
      <c r="C3314" s="3">
        <v>2019</v>
      </c>
      <c r="D3314" s="5">
        <v>13636</v>
      </c>
      <c r="E3314" s="1">
        <v>0</v>
      </c>
      <c r="F3314" s="1">
        <v>1484399</v>
      </c>
      <c r="G3314" s="1" t="s">
        <v>301</v>
      </c>
      <c r="H3314" s="1">
        <v>1</v>
      </c>
      <c r="I3314" s="2" t="s">
        <v>3437</v>
      </c>
    </row>
    <row r="3315" spans="1:9" x14ac:dyDescent="0.25">
      <c r="A3315" s="1" t="s">
        <v>30</v>
      </c>
      <c r="B3315" s="1" t="s">
        <v>3438</v>
      </c>
      <c r="C3315" s="3">
        <v>2013</v>
      </c>
      <c r="D3315" s="5">
        <v>43992</v>
      </c>
      <c r="E3315" s="1">
        <v>0</v>
      </c>
      <c r="F3315" s="1">
        <v>408899</v>
      </c>
      <c r="G3315" s="1" t="s">
        <v>301</v>
      </c>
      <c r="H3315" s="1">
        <v>2</v>
      </c>
      <c r="I3315" s="2" t="s">
        <v>3439</v>
      </c>
    </row>
    <row r="3316" spans="1:9" x14ac:dyDescent="0.25">
      <c r="A3316" s="1" t="s">
        <v>3244</v>
      </c>
      <c r="B3316" s="1" t="s">
        <v>3370</v>
      </c>
      <c r="C3316" s="3">
        <v>2017</v>
      </c>
      <c r="D3316" s="5">
        <v>41221</v>
      </c>
      <c r="E3316" s="1">
        <v>0</v>
      </c>
      <c r="F3316" s="1">
        <v>608799</v>
      </c>
      <c r="G3316" s="1" t="s">
        <v>1184</v>
      </c>
      <c r="H3316" s="1">
        <v>1</v>
      </c>
      <c r="I3316" s="2" t="s">
        <v>3440</v>
      </c>
    </row>
    <row r="3317" spans="1:9" x14ac:dyDescent="0.25">
      <c r="A3317" s="1" t="s">
        <v>3244</v>
      </c>
      <c r="B3317" s="1" t="s">
        <v>3270</v>
      </c>
      <c r="C3317" s="3">
        <v>2016</v>
      </c>
      <c r="D3317" s="5">
        <v>20547</v>
      </c>
      <c r="E3317" s="1">
        <v>0</v>
      </c>
      <c r="F3317" s="1">
        <v>289299</v>
      </c>
      <c r="G3317" s="1" t="s">
        <v>1184</v>
      </c>
      <c r="H3317" s="1">
        <v>1</v>
      </c>
      <c r="I3317" s="2" t="s">
        <v>3441</v>
      </c>
    </row>
    <row r="3318" spans="1:9" x14ac:dyDescent="0.25">
      <c r="A3318" s="1" t="s">
        <v>3244</v>
      </c>
      <c r="B3318" s="1" t="s">
        <v>3364</v>
      </c>
      <c r="C3318" s="3">
        <v>2017</v>
      </c>
      <c r="D3318" s="5">
        <v>23007</v>
      </c>
      <c r="E3318" s="1">
        <v>0</v>
      </c>
      <c r="F3318" s="1">
        <v>608099</v>
      </c>
      <c r="G3318" s="1" t="s">
        <v>301</v>
      </c>
      <c r="H3318" s="1">
        <v>1</v>
      </c>
      <c r="I3318" s="2" t="s">
        <v>3442</v>
      </c>
    </row>
    <row r="3319" spans="1:9" x14ac:dyDescent="0.25">
      <c r="A3319" s="1" t="s">
        <v>3244</v>
      </c>
      <c r="B3319" s="1" t="s">
        <v>3362</v>
      </c>
      <c r="C3319" s="3">
        <v>2019</v>
      </c>
      <c r="D3319" s="5">
        <v>32943</v>
      </c>
      <c r="E3319" s="1">
        <v>0</v>
      </c>
      <c r="F3319" s="1">
        <v>634299</v>
      </c>
      <c r="G3319" s="1" t="s">
        <v>1184</v>
      </c>
      <c r="H3319" s="1">
        <v>1</v>
      </c>
      <c r="I3319" s="2" t="s">
        <v>3443</v>
      </c>
    </row>
    <row r="3320" spans="1:9" x14ac:dyDescent="0.25">
      <c r="A3320" s="1" t="s">
        <v>3244</v>
      </c>
      <c r="B3320" s="1" t="s">
        <v>3444</v>
      </c>
      <c r="C3320" s="3">
        <v>2015</v>
      </c>
      <c r="D3320" s="5">
        <v>60116</v>
      </c>
      <c r="E3320" s="1">
        <v>0</v>
      </c>
      <c r="F3320" s="1">
        <v>302699</v>
      </c>
      <c r="G3320" s="1" t="s">
        <v>1184</v>
      </c>
      <c r="H3320" s="1">
        <v>2</v>
      </c>
      <c r="I3320" s="2" t="s">
        <v>3445</v>
      </c>
    </row>
    <row r="3321" spans="1:9" x14ac:dyDescent="0.25">
      <c r="A3321" s="1" t="s">
        <v>3244</v>
      </c>
      <c r="B3321" s="1" t="s">
        <v>3446</v>
      </c>
      <c r="C3321" s="3">
        <v>2013</v>
      </c>
      <c r="D3321" s="5">
        <v>56150</v>
      </c>
      <c r="E3321" s="1">
        <v>0</v>
      </c>
      <c r="F3321" s="1">
        <v>337899</v>
      </c>
      <c r="G3321" s="1" t="s">
        <v>301</v>
      </c>
      <c r="H3321" s="1">
        <v>1</v>
      </c>
      <c r="I3321" s="2" t="s">
        <v>3447</v>
      </c>
    </row>
    <row r="3322" spans="1:9" x14ac:dyDescent="0.25">
      <c r="A3322" s="1" t="s">
        <v>3244</v>
      </c>
      <c r="B3322" s="1" t="s">
        <v>3448</v>
      </c>
      <c r="C3322" s="3">
        <v>2015</v>
      </c>
      <c r="D3322" s="5">
        <v>32790</v>
      </c>
      <c r="E3322" s="1">
        <v>0</v>
      </c>
      <c r="F3322" s="1">
        <v>635399</v>
      </c>
      <c r="G3322" s="1" t="s">
        <v>301</v>
      </c>
      <c r="H3322" s="1">
        <v>2</v>
      </c>
      <c r="I3322" s="2" t="s">
        <v>3449</v>
      </c>
    </row>
    <row r="3323" spans="1:9" x14ac:dyDescent="0.25">
      <c r="A3323" s="1" t="s">
        <v>30</v>
      </c>
      <c r="B3323" s="1" t="s">
        <v>3450</v>
      </c>
      <c r="C3323" s="3">
        <v>2017</v>
      </c>
      <c r="D3323" s="5">
        <v>67419</v>
      </c>
      <c r="E3323" s="1">
        <v>1</v>
      </c>
      <c r="F3323" s="1">
        <v>1233849</v>
      </c>
      <c r="G3323" s="1" t="s">
        <v>301</v>
      </c>
      <c r="H3323" s="1">
        <v>2</v>
      </c>
      <c r="I3323" s="2" t="s">
        <v>3451</v>
      </c>
    </row>
    <row r="3324" spans="1:9" x14ac:dyDescent="0.25">
      <c r="A3324" s="1" t="s">
        <v>3244</v>
      </c>
      <c r="B3324" s="1" t="s">
        <v>3366</v>
      </c>
      <c r="C3324" s="3">
        <v>2018</v>
      </c>
      <c r="D3324" s="5">
        <v>37558</v>
      </c>
      <c r="E3324" s="1">
        <v>0</v>
      </c>
      <c r="F3324" s="1">
        <v>319999</v>
      </c>
      <c r="G3324" s="1" t="s">
        <v>301</v>
      </c>
      <c r="H3324" s="1">
        <v>2</v>
      </c>
      <c r="I3324" s="2" t="s">
        <v>3452</v>
      </c>
    </row>
    <row r="3325" spans="1:9" x14ac:dyDescent="0.25">
      <c r="A3325" s="1"/>
      <c r="B3325" s="1" t="s">
        <v>3453</v>
      </c>
      <c r="C3325" s="3">
        <v>2016</v>
      </c>
      <c r="D3325" s="5">
        <v>25651</v>
      </c>
      <c r="E3325" s="1">
        <v>1</v>
      </c>
      <c r="F3325" s="1">
        <v>762799</v>
      </c>
      <c r="G3325" s="1" t="s">
        <v>301</v>
      </c>
      <c r="H3325" s="1">
        <v>2</v>
      </c>
      <c r="I3325" s="2" t="s">
        <v>3454</v>
      </c>
    </row>
    <row r="3326" spans="1:9" x14ac:dyDescent="0.25">
      <c r="A3326" s="1"/>
      <c r="B3326" s="1" t="s">
        <v>3455</v>
      </c>
      <c r="C3326" s="3">
        <v>2016</v>
      </c>
      <c r="D3326" s="5">
        <v>13616</v>
      </c>
      <c r="E3326" s="1">
        <v>0</v>
      </c>
      <c r="F3326" s="1">
        <v>408899</v>
      </c>
      <c r="G3326" s="1" t="s">
        <v>301</v>
      </c>
      <c r="H3326" s="1">
        <v>2</v>
      </c>
      <c r="I3326" s="2" t="s">
        <v>3456</v>
      </c>
    </row>
    <row r="3327" spans="1:9" x14ac:dyDescent="0.25">
      <c r="A3327" s="1" t="s">
        <v>30</v>
      </c>
      <c r="B3327" s="1" t="s">
        <v>3457</v>
      </c>
      <c r="C3327" s="3">
        <v>2005</v>
      </c>
      <c r="D3327" s="5">
        <v>75000</v>
      </c>
      <c r="E3327" s="1">
        <v>0</v>
      </c>
      <c r="F3327" s="1">
        <v>140000</v>
      </c>
      <c r="G3327" s="1" t="s">
        <v>2290</v>
      </c>
      <c r="H3327" s="1">
        <v>1</v>
      </c>
      <c r="I3327" s="2" t="s">
        <v>3458</v>
      </c>
    </row>
    <row r="3328" spans="1:9" x14ac:dyDescent="0.25">
      <c r="A3328" s="1" t="s">
        <v>3244</v>
      </c>
      <c r="B3328" s="1" t="s">
        <v>3459</v>
      </c>
      <c r="C3328" s="3">
        <v>2016</v>
      </c>
      <c r="D3328" s="5">
        <v>35000</v>
      </c>
      <c r="E3328" s="1">
        <v>0</v>
      </c>
      <c r="F3328" s="1">
        <v>325000</v>
      </c>
      <c r="G3328" s="1" t="s">
        <v>3282</v>
      </c>
      <c r="H3328" s="1"/>
      <c r="I3328" s="2" t="s">
        <v>3460</v>
      </c>
    </row>
    <row r="3329" spans="1:9" x14ac:dyDescent="0.25">
      <c r="A3329" s="1" t="s">
        <v>3244</v>
      </c>
      <c r="B3329" s="1" t="s">
        <v>3461</v>
      </c>
      <c r="C3329" s="3">
        <v>2017</v>
      </c>
      <c r="D3329" s="5">
        <v>63000</v>
      </c>
      <c r="E3329" s="1">
        <v>1</v>
      </c>
      <c r="F3329" s="1">
        <v>750000</v>
      </c>
      <c r="G3329" s="1" t="s">
        <v>3282</v>
      </c>
      <c r="H3329" s="1"/>
      <c r="I3329" s="2" t="s">
        <v>3462</v>
      </c>
    </row>
    <row r="3330" spans="1:9" x14ac:dyDescent="0.25">
      <c r="A3330" s="1" t="s">
        <v>412</v>
      </c>
      <c r="B3330" s="1" t="s">
        <v>3463</v>
      </c>
      <c r="C3330" s="3">
        <v>2020</v>
      </c>
      <c r="D3330" s="5">
        <v>22000</v>
      </c>
      <c r="E3330" s="1">
        <v>1</v>
      </c>
      <c r="F3330" s="1">
        <v>4975000</v>
      </c>
      <c r="G3330" s="1" t="s">
        <v>306</v>
      </c>
      <c r="H3330" s="1"/>
      <c r="I3330" s="2" t="s">
        <v>3464</v>
      </c>
    </row>
    <row r="3331" spans="1:9" x14ac:dyDescent="0.25">
      <c r="A3331" s="1" t="s">
        <v>54</v>
      </c>
      <c r="B3331" s="1" t="s">
        <v>3465</v>
      </c>
      <c r="C3331" s="3">
        <v>2020</v>
      </c>
      <c r="D3331" s="5">
        <v>63000</v>
      </c>
      <c r="E3331" s="1">
        <v>1</v>
      </c>
      <c r="F3331" s="1">
        <v>3250000</v>
      </c>
      <c r="G3331" s="1" t="s">
        <v>306</v>
      </c>
      <c r="H3331" s="1"/>
      <c r="I3331" s="2" t="s">
        <v>3466</v>
      </c>
    </row>
    <row r="3332" spans="1:9" x14ac:dyDescent="0.25">
      <c r="A3332" s="1" t="s">
        <v>21</v>
      </c>
      <c r="B3332" s="1" t="s">
        <v>3467</v>
      </c>
      <c r="C3332" s="3">
        <v>2017</v>
      </c>
      <c r="D3332" s="5">
        <v>36000</v>
      </c>
      <c r="E3332" s="1">
        <v>1</v>
      </c>
      <c r="F3332" s="1">
        <v>3350000</v>
      </c>
      <c r="G3332" s="1" t="s">
        <v>306</v>
      </c>
      <c r="H3332" s="1"/>
      <c r="I3332" s="2" t="s">
        <v>3468</v>
      </c>
    </row>
    <row r="3333" spans="1:9" x14ac:dyDescent="0.25">
      <c r="A3333" s="1" t="s">
        <v>3</v>
      </c>
      <c r="B3333" s="1" t="s">
        <v>3469</v>
      </c>
      <c r="C3333" s="3">
        <v>2013</v>
      </c>
      <c r="D3333" s="5">
        <v>56000</v>
      </c>
      <c r="E3333" s="1">
        <v>0</v>
      </c>
      <c r="F3333" s="1">
        <v>799000</v>
      </c>
      <c r="G3333" s="1" t="s">
        <v>3282</v>
      </c>
      <c r="H3333" s="1"/>
      <c r="I3333" s="2" t="s">
        <v>3470</v>
      </c>
    </row>
    <row r="3334" spans="1:9" x14ac:dyDescent="0.25">
      <c r="A3334" s="1" t="s">
        <v>3244</v>
      </c>
      <c r="B3334" s="1" t="s">
        <v>3471</v>
      </c>
      <c r="C3334" s="3">
        <v>2014</v>
      </c>
      <c r="D3334" s="5">
        <v>46000</v>
      </c>
      <c r="E3334" s="1">
        <v>0</v>
      </c>
      <c r="F3334" s="1">
        <v>325000</v>
      </c>
      <c r="G3334" s="1" t="s">
        <v>3282</v>
      </c>
      <c r="H3334" s="1"/>
      <c r="I3334" s="2" t="s">
        <v>3472</v>
      </c>
    </row>
    <row r="3335" spans="1:9" x14ac:dyDescent="0.25">
      <c r="A3335" s="1" t="s">
        <v>3244</v>
      </c>
      <c r="B3335" s="1" t="s">
        <v>3473</v>
      </c>
      <c r="C3335" s="3">
        <v>2020</v>
      </c>
      <c r="D3335" s="5">
        <v>11748</v>
      </c>
      <c r="E3335" s="1">
        <v>0</v>
      </c>
      <c r="F3335" s="1">
        <v>504599</v>
      </c>
      <c r="G3335" s="1" t="s">
        <v>1184</v>
      </c>
      <c r="H3335" s="1">
        <v>2</v>
      </c>
      <c r="I3335" s="2" t="s">
        <v>3474</v>
      </c>
    </row>
    <row r="3336" spans="1:9" x14ac:dyDescent="0.25">
      <c r="A3336" s="1" t="s">
        <v>3</v>
      </c>
      <c r="B3336" s="1" t="s">
        <v>3352</v>
      </c>
      <c r="C3336" s="3">
        <v>2015</v>
      </c>
      <c r="D3336" s="5">
        <v>48990</v>
      </c>
      <c r="E3336" s="1">
        <v>0</v>
      </c>
      <c r="F3336" s="1">
        <v>492599</v>
      </c>
      <c r="G3336" s="1" t="s">
        <v>301</v>
      </c>
      <c r="H3336" s="1">
        <v>2</v>
      </c>
      <c r="I3336" s="2" t="s">
        <v>3475</v>
      </c>
    </row>
    <row r="3337" spans="1:9" x14ac:dyDescent="0.25">
      <c r="A3337" s="1" t="s">
        <v>3244</v>
      </c>
      <c r="B3337" s="1" t="s">
        <v>3476</v>
      </c>
      <c r="C3337" s="3">
        <v>2018</v>
      </c>
      <c r="D3337" s="5">
        <v>57246</v>
      </c>
      <c r="E3337" s="1">
        <v>0</v>
      </c>
      <c r="F3337" s="1">
        <v>402599</v>
      </c>
      <c r="G3337" s="1" t="s">
        <v>1184</v>
      </c>
      <c r="H3337" s="1">
        <v>2</v>
      </c>
      <c r="I3337" s="2" t="s">
        <v>3477</v>
      </c>
    </row>
    <row r="3338" spans="1:9" x14ac:dyDescent="0.25">
      <c r="A3338" s="1" t="s">
        <v>3</v>
      </c>
      <c r="B3338" s="1" t="s">
        <v>3478</v>
      </c>
      <c r="C3338" s="3">
        <v>2016</v>
      </c>
      <c r="D3338" s="5">
        <v>42955</v>
      </c>
      <c r="E3338" s="1">
        <v>0</v>
      </c>
      <c r="F3338" s="1">
        <v>741799</v>
      </c>
      <c r="G3338" s="1" t="s">
        <v>301</v>
      </c>
      <c r="H3338" s="1">
        <v>1</v>
      </c>
      <c r="I3338" s="2" t="s">
        <v>3479</v>
      </c>
    </row>
    <row r="3339" spans="1:9" x14ac:dyDescent="0.25">
      <c r="A3339" s="1" t="s">
        <v>3244</v>
      </c>
      <c r="B3339" s="1" t="s">
        <v>3413</v>
      </c>
      <c r="C3339" s="3">
        <v>2014</v>
      </c>
      <c r="D3339" s="5">
        <v>52570</v>
      </c>
      <c r="E3339" s="1">
        <v>0</v>
      </c>
      <c r="F3339" s="1">
        <v>360699</v>
      </c>
      <c r="G3339" s="1" t="s">
        <v>1184</v>
      </c>
      <c r="H3339" s="1">
        <v>2</v>
      </c>
      <c r="I3339" s="2" t="s">
        <v>3480</v>
      </c>
    </row>
    <row r="3340" spans="1:9" x14ac:dyDescent="0.25">
      <c r="A3340" s="1" t="s">
        <v>3244</v>
      </c>
      <c r="B3340" s="1" t="s">
        <v>3364</v>
      </c>
      <c r="C3340" s="3">
        <v>2017</v>
      </c>
      <c r="D3340" s="5">
        <v>24164</v>
      </c>
      <c r="E3340" s="1">
        <v>0</v>
      </c>
      <c r="F3340" s="1">
        <v>635799</v>
      </c>
      <c r="G3340" s="1" t="s">
        <v>301</v>
      </c>
      <c r="H3340" s="1">
        <v>2</v>
      </c>
      <c r="I3340" s="2" t="s">
        <v>3481</v>
      </c>
    </row>
    <row r="3341" spans="1:9" x14ac:dyDescent="0.25">
      <c r="A3341" s="1" t="s">
        <v>3</v>
      </c>
      <c r="B3341" s="1" t="s">
        <v>3350</v>
      </c>
      <c r="C3341" s="3">
        <v>2012</v>
      </c>
      <c r="D3341" s="5">
        <v>63193</v>
      </c>
      <c r="E3341" s="1">
        <v>0</v>
      </c>
      <c r="F3341" s="1">
        <v>456799</v>
      </c>
      <c r="G3341" s="1" t="s">
        <v>1184</v>
      </c>
      <c r="H3341" s="1">
        <v>3</v>
      </c>
      <c r="I3341" s="2" t="s">
        <v>3482</v>
      </c>
    </row>
    <row r="3342" spans="1:9" x14ac:dyDescent="0.25">
      <c r="A3342" s="1" t="s">
        <v>65</v>
      </c>
      <c r="B3342" s="1" t="s">
        <v>3372</v>
      </c>
      <c r="C3342" s="3">
        <v>2017</v>
      </c>
      <c r="D3342" s="5">
        <v>94924</v>
      </c>
      <c r="E3342" s="1">
        <v>1</v>
      </c>
      <c r="F3342" s="1">
        <v>1366599</v>
      </c>
      <c r="G3342" s="1" t="s">
        <v>1184</v>
      </c>
      <c r="H3342" s="1">
        <v>2</v>
      </c>
      <c r="I3342" s="2" t="s">
        <v>3483</v>
      </c>
    </row>
    <row r="3343" spans="1:9" x14ac:dyDescent="0.25">
      <c r="A3343" s="1" t="s">
        <v>3244</v>
      </c>
      <c r="B3343" s="1" t="s">
        <v>3446</v>
      </c>
      <c r="C3343" s="3">
        <v>2013</v>
      </c>
      <c r="D3343" s="5">
        <v>93801</v>
      </c>
      <c r="E3343" s="1">
        <v>0</v>
      </c>
      <c r="F3343" s="1">
        <v>337299</v>
      </c>
      <c r="G3343" s="1" t="s">
        <v>301</v>
      </c>
      <c r="H3343" s="1">
        <v>1</v>
      </c>
      <c r="I3343" s="2" t="s">
        <v>3484</v>
      </c>
    </row>
    <row r="3344" spans="1:9" x14ac:dyDescent="0.25">
      <c r="A3344" s="1" t="s">
        <v>3244</v>
      </c>
      <c r="B3344" s="1" t="s">
        <v>3476</v>
      </c>
      <c r="C3344" s="3">
        <v>2018</v>
      </c>
      <c r="D3344" s="5">
        <v>11752</v>
      </c>
      <c r="E3344" s="1">
        <v>0</v>
      </c>
      <c r="F3344" s="1">
        <v>442099</v>
      </c>
      <c r="G3344" s="1" t="s">
        <v>301</v>
      </c>
      <c r="H3344" s="1">
        <v>2</v>
      </c>
      <c r="I3344" s="2" t="s">
        <v>3485</v>
      </c>
    </row>
    <row r="3345" spans="1:9" x14ac:dyDescent="0.25">
      <c r="A3345" s="1" t="s">
        <v>68</v>
      </c>
      <c r="B3345" s="1" t="s">
        <v>3486</v>
      </c>
      <c r="C3345" s="3">
        <v>2020</v>
      </c>
      <c r="D3345" s="5">
        <v>5193</v>
      </c>
      <c r="E3345" s="1">
        <v>0</v>
      </c>
      <c r="F3345" s="1">
        <v>652699</v>
      </c>
      <c r="G3345" s="1" t="s">
        <v>1184</v>
      </c>
      <c r="H3345" s="1">
        <v>2</v>
      </c>
      <c r="I3345" s="2" t="s">
        <v>3487</v>
      </c>
    </row>
    <row r="3346" spans="1:9" x14ac:dyDescent="0.25">
      <c r="A3346" s="1" t="s">
        <v>403</v>
      </c>
      <c r="B3346" s="1" t="s">
        <v>3488</v>
      </c>
      <c r="C3346" s="3">
        <v>2016</v>
      </c>
      <c r="D3346" s="5">
        <v>81017</v>
      </c>
      <c r="E3346" s="1">
        <v>1</v>
      </c>
      <c r="F3346" s="1">
        <v>683099</v>
      </c>
      <c r="G3346" s="1" t="s">
        <v>301</v>
      </c>
      <c r="H3346" s="1">
        <v>2</v>
      </c>
      <c r="I3346" s="2" t="s">
        <v>3489</v>
      </c>
    </row>
    <row r="3347" spans="1:9" x14ac:dyDescent="0.25">
      <c r="A3347" s="1" t="s">
        <v>244</v>
      </c>
      <c r="B3347" s="1" t="s">
        <v>3328</v>
      </c>
      <c r="C3347" s="3">
        <v>2015</v>
      </c>
      <c r="D3347" s="5">
        <v>72780</v>
      </c>
      <c r="E3347" s="1">
        <v>0</v>
      </c>
      <c r="F3347" s="1">
        <v>576799</v>
      </c>
      <c r="G3347" s="1" t="s">
        <v>301</v>
      </c>
      <c r="H3347" s="1">
        <v>1</v>
      </c>
      <c r="I3347" s="2" t="s">
        <v>3490</v>
      </c>
    </row>
    <row r="3348" spans="1:9" x14ac:dyDescent="0.25">
      <c r="A3348" s="1" t="s">
        <v>3244</v>
      </c>
      <c r="B3348" s="1" t="s">
        <v>3413</v>
      </c>
      <c r="C3348" s="3">
        <v>2018</v>
      </c>
      <c r="D3348" s="5">
        <v>7286</v>
      </c>
      <c r="E3348" s="1">
        <v>0</v>
      </c>
      <c r="F3348" s="1">
        <v>479899</v>
      </c>
      <c r="G3348" s="1" t="s">
        <v>1184</v>
      </c>
      <c r="H3348" s="1">
        <v>2</v>
      </c>
      <c r="I3348" s="2" t="s">
        <v>3491</v>
      </c>
    </row>
    <row r="3349" spans="1:9" x14ac:dyDescent="0.25">
      <c r="A3349" s="1" t="s">
        <v>30</v>
      </c>
      <c r="B3349" s="1" t="s">
        <v>3492</v>
      </c>
      <c r="C3349" s="3">
        <v>2015</v>
      </c>
      <c r="D3349" s="5">
        <v>75498</v>
      </c>
      <c r="E3349" s="1">
        <v>0</v>
      </c>
      <c r="F3349" s="1">
        <v>545099</v>
      </c>
      <c r="G3349" s="1" t="s">
        <v>301</v>
      </c>
      <c r="H3349" s="1">
        <v>2</v>
      </c>
      <c r="I3349" s="2" t="s">
        <v>3493</v>
      </c>
    </row>
    <row r="3350" spans="1:9" x14ac:dyDescent="0.25">
      <c r="A3350" s="1" t="s">
        <v>21</v>
      </c>
      <c r="B3350" s="1" t="s">
        <v>3494</v>
      </c>
      <c r="C3350" s="3">
        <v>2018</v>
      </c>
      <c r="D3350" s="5">
        <v>28478</v>
      </c>
      <c r="E3350" s="1">
        <v>0</v>
      </c>
      <c r="F3350" s="1">
        <v>812499</v>
      </c>
      <c r="G3350" s="1" t="s">
        <v>301</v>
      </c>
      <c r="H3350" s="1">
        <v>2</v>
      </c>
      <c r="I3350" s="2" t="s">
        <v>3495</v>
      </c>
    </row>
    <row r="3351" spans="1:9" x14ac:dyDescent="0.25">
      <c r="A3351" s="1" t="s">
        <v>3</v>
      </c>
      <c r="B3351" s="1" t="s">
        <v>3496</v>
      </c>
      <c r="C3351" s="3">
        <v>2014</v>
      </c>
      <c r="D3351" s="5">
        <v>46000</v>
      </c>
      <c r="E3351" s="1">
        <v>0</v>
      </c>
      <c r="F3351" s="1">
        <v>399000</v>
      </c>
      <c r="G3351" s="1" t="s">
        <v>3282</v>
      </c>
      <c r="H3351" s="1"/>
      <c r="I3351" s="2" t="s">
        <v>3497</v>
      </c>
    </row>
    <row r="3352" spans="1:9" x14ac:dyDescent="0.25">
      <c r="A3352" s="1" t="s">
        <v>30</v>
      </c>
      <c r="B3352" s="1" t="s">
        <v>3498</v>
      </c>
      <c r="C3352" s="3">
        <v>2010</v>
      </c>
      <c r="D3352" s="5">
        <v>45000</v>
      </c>
      <c r="E3352" s="1">
        <v>0</v>
      </c>
      <c r="F3352" s="1">
        <v>175000</v>
      </c>
      <c r="G3352" s="1" t="s">
        <v>3282</v>
      </c>
      <c r="H3352" s="1"/>
      <c r="I3352" s="2" t="s">
        <v>3499</v>
      </c>
    </row>
    <row r="3353" spans="1:9" x14ac:dyDescent="0.25">
      <c r="A3353" s="1" t="s">
        <v>30</v>
      </c>
      <c r="B3353" s="1" t="s">
        <v>3500</v>
      </c>
      <c r="C3353" s="3">
        <v>2017</v>
      </c>
      <c r="D3353" s="5">
        <v>19000</v>
      </c>
      <c r="E3353" s="1">
        <v>0</v>
      </c>
      <c r="F3353" s="1">
        <v>490000</v>
      </c>
      <c r="G3353" s="1" t="s">
        <v>3282</v>
      </c>
      <c r="H3353" s="1"/>
      <c r="I3353" s="2" t="s">
        <v>3501</v>
      </c>
    </row>
    <row r="3354" spans="1:9" x14ac:dyDescent="0.25">
      <c r="A3354" s="1" t="s">
        <v>3244</v>
      </c>
      <c r="B3354" s="1" t="s">
        <v>3471</v>
      </c>
      <c r="C3354" s="3">
        <v>2015</v>
      </c>
      <c r="D3354" s="5">
        <v>43000</v>
      </c>
      <c r="E3354" s="1">
        <v>0</v>
      </c>
      <c r="F3354" s="1">
        <v>345000</v>
      </c>
      <c r="G3354" s="1" t="s">
        <v>3282</v>
      </c>
      <c r="H3354" s="1"/>
      <c r="I3354" s="2" t="s">
        <v>3502</v>
      </c>
    </row>
    <row r="3355" spans="1:9" x14ac:dyDescent="0.25">
      <c r="A3355" s="1" t="s">
        <v>3244</v>
      </c>
      <c r="B3355" s="1" t="s">
        <v>3503</v>
      </c>
      <c r="C3355" s="3">
        <v>2011</v>
      </c>
      <c r="D3355" s="5">
        <v>69000</v>
      </c>
      <c r="E3355" s="1">
        <v>1</v>
      </c>
      <c r="F3355" s="1">
        <v>255000</v>
      </c>
      <c r="G3355" s="1" t="s">
        <v>3282</v>
      </c>
      <c r="H3355" s="1"/>
      <c r="I3355" s="2" t="s">
        <v>3504</v>
      </c>
    </row>
    <row r="3356" spans="1:9" x14ac:dyDescent="0.25">
      <c r="A3356" s="1" t="s">
        <v>30</v>
      </c>
      <c r="B3356" s="1" t="s">
        <v>3505</v>
      </c>
      <c r="C3356" s="3">
        <v>2018</v>
      </c>
      <c r="D3356" s="5">
        <v>66000</v>
      </c>
      <c r="E3356" s="1">
        <v>1</v>
      </c>
      <c r="F3356" s="1">
        <v>499000</v>
      </c>
      <c r="G3356" s="1" t="s">
        <v>3282</v>
      </c>
      <c r="H3356" s="1"/>
      <c r="I3356" s="2" t="s">
        <v>3506</v>
      </c>
    </row>
    <row r="3357" spans="1:9" x14ac:dyDescent="0.25">
      <c r="A3357" s="1" t="s">
        <v>3244</v>
      </c>
      <c r="B3357" s="1" t="s">
        <v>3507</v>
      </c>
      <c r="C3357" s="3">
        <v>2011</v>
      </c>
      <c r="D3357" s="5">
        <v>45000</v>
      </c>
      <c r="E3357" s="1">
        <v>0</v>
      </c>
      <c r="F3357" s="1">
        <v>125000</v>
      </c>
      <c r="G3357" s="1" t="s">
        <v>3282</v>
      </c>
      <c r="H3357" s="1"/>
      <c r="I3357" s="2" t="s">
        <v>3508</v>
      </c>
    </row>
    <row r="3358" spans="1:9" x14ac:dyDescent="0.25">
      <c r="A3358" s="1" t="s">
        <v>3244</v>
      </c>
      <c r="B3358" s="1" t="s">
        <v>3415</v>
      </c>
      <c r="C3358" s="3">
        <v>2016</v>
      </c>
      <c r="D3358" s="5">
        <v>56000</v>
      </c>
      <c r="E3358" s="1">
        <v>2</v>
      </c>
      <c r="F3358" s="1">
        <v>475000</v>
      </c>
      <c r="G3358" s="1" t="s">
        <v>3282</v>
      </c>
      <c r="H3358" s="1"/>
      <c r="I3358" s="2" t="s">
        <v>3509</v>
      </c>
    </row>
    <row r="3359" spans="1:9" x14ac:dyDescent="0.25">
      <c r="A3359" s="1" t="s">
        <v>30</v>
      </c>
      <c r="B3359" s="1" t="s">
        <v>3492</v>
      </c>
      <c r="C3359" s="3">
        <v>2019</v>
      </c>
      <c r="D3359" s="5">
        <v>30889</v>
      </c>
      <c r="E3359" s="1">
        <v>0</v>
      </c>
      <c r="F3359" s="1">
        <v>680899</v>
      </c>
      <c r="G3359" s="1" t="s">
        <v>1184</v>
      </c>
      <c r="H3359" s="1">
        <v>2</v>
      </c>
      <c r="I3359" s="2" t="s">
        <v>3510</v>
      </c>
    </row>
    <row r="3360" spans="1:9" x14ac:dyDescent="0.25">
      <c r="A3360" s="1" t="s">
        <v>3244</v>
      </c>
      <c r="B3360" s="1" t="s">
        <v>3270</v>
      </c>
      <c r="C3360" s="3">
        <v>2015</v>
      </c>
      <c r="D3360" s="5">
        <v>45366</v>
      </c>
      <c r="E3360" s="1">
        <v>0</v>
      </c>
      <c r="F3360" s="1">
        <v>292199</v>
      </c>
      <c r="G3360" s="1" t="s">
        <v>301</v>
      </c>
      <c r="H3360" s="1">
        <v>2</v>
      </c>
      <c r="I3360" s="2" t="s">
        <v>3511</v>
      </c>
    </row>
    <row r="3361" spans="1:9" x14ac:dyDescent="0.25">
      <c r="A3361" s="1" t="s">
        <v>3244</v>
      </c>
      <c r="B3361" s="1" t="s">
        <v>3512</v>
      </c>
      <c r="C3361" s="3">
        <v>2020</v>
      </c>
      <c r="D3361" s="5">
        <v>9083</v>
      </c>
      <c r="E3361" s="1">
        <v>0</v>
      </c>
      <c r="F3361" s="1">
        <v>527299</v>
      </c>
      <c r="G3361" s="1" t="s">
        <v>301</v>
      </c>
      <c r="H3361" s="1">
        <v>1</v>
      </c>
      <c r="I3361" s="2" t="s">
        <v>3513</v>
      </c>
    </row>
    <row r="3362" spans="1:9" x14ac:dyDescent="0.25">
      <c r="A3362" s="1" t="s">
        <v>3244</v>
      </c>
      <c r="B3362" s="1" t="s">
        <v>3514</v>
      </c>
      <c r="C3362" s="3">
        <v>2019</v>
      </c>
      <c r="D3362" s="5">
        <v>41310</v>
      </c>
      <c r="E3362" s="1">
        <v>0</v>
      </c>
      <c r="F3362" s="1">
        <v>404899</v>
      </c>
      <c r="G3362" s="1" t="s">
        <v>301</v>
      </c>
      <c r="H3362" s="1">
        <v>2</v>
      </c>
      <c r="I3362" s="2" t="s">
        <v>3515</v>
      </c>
    </row>
    <row r="3363" spans="1:9" x14ac:dyDescent="0.25">
      <c r="A3363" s="1" t="s">
        <v>30</v>
      </c>
      <c r="B3363" s="1" t="s">
        <v>3516</v>
      </c>
      <c r="C3363" s="3">
        <v>2014</v>
      </c>
      <c r="D3363" s="5">
        <v>41065</v>
      </c>
      <c r="E3363" s="1">
        <v>0</v>
      </c>
      <c r="F3363" s="1">
        <v>277999</v>
      </c>
      <c r="G3363" s="1" t="s">
        <v>1184</v>
      </c>
      <c r="H3363" s="1">
        <v>1</v>
      </c>
      <c r="I3363" s="2" t="s">
        <v>3517</v>
      </c>
    </row>
    <row r="3364" spans="1:9" x14ac:dyDescent="0.25">
      <c r="A3364" s="1" t="s">
        <v>3244</v>
      </c>
      <c r="B3364" s="1" t="s">
        <v>3518</v>
      </c>
      <c r="C3364" s="3">
        <v>2019</v>
      </c>
      <c r="D3364" s="5">
        <v>14598</v>
      </c>
      <c r="E3364" s="1">
        <v>0</v>
      </c>
      <c r="F3364" s="1">
        <v>788299</v>
      </c>
      <c r="G3364" s="1" t="s">
        <v>1184</v>
      </c>
      <c r="H3364" s="1">
        <v>2</v>
      </c>
      <c r="I3364" s="2" t="s">
        <v>3519</v>
      </c>
    </row>
    <row r="3365" spans="1:9" x14ac:dyDescent="0.25">
      <c r="A3365" s="1" t="s">
        <v>30</v>
      </c>
      <c r="B3365" s="1" t="s">
        <v>3520</v>
      </c>
      <c r="C3365" s="3">
        <v>2016</v>
      </c>
      <c r="D3365" s="5">
        <v>44279</v>
      </c>
      <c r="E3365" s="1">
        <v>0</v>
      </c>
      <c r="F3365" s="1">
        <v>641999</v>
      </c>
      <c r="G3365" s="1" t="s">
        <v>1184</v>
      </c>
      <c r="H3365" s="1">
        <v>3</v>
      </c>
      <c r="I3365" s="2" t="s">
        <v>3521</v>
      </c>
    </row>
    <row r="3366" spans="1:9" x14ac:dyDescent="0.25">
      <c r="A3366" s="1" t="s">
        <v>3244</v>
      </c>
      <c r="B3366" s="1" t="s">
        <v>3522</v>
      </c>
      <c r="C3366" s="3">
        <v>2016</v>
      </c>
      <c r="D3366" s="5">
        <v>85486</v>
      </c>
      <c r="E3366" s="1">
        <v>1</v>
      </c>
      <c r="F3366" s="1">
        <v>681699</v>
      </c>
      <c r="G3366" s="1" t="s">
        <v>1184</v>
      </c>
      <c r="H3366" s="1">
        <v>2</v>
      </c>
      <c r="I3366" s="2" t="s">
        <v>3523</v>
      </c>
    </row>
    <row r="3367" spans="1:9" x14ac:dyDescent="0.25">
      <c r="A3367" s="1" t="s">
        <v>30</v>
      </c>
      <c r="B3367" s="1" t="s">
        <v>3288</v>
      </c>
      <c r="C3367" s="3">
        <v>2018</v>
      </c>
      <c r="D3367" s="5">
        <v>43936</v>
      </c>
      <c r="E3367" s="1">
        <v>0</v>
      </c>
      <c r="F3367" s="1">
        <v>572599</v>
      </c>
      <c r="G3367" s="1" t="s">
        <v>1184</v>
      </c>
      <c r="H3367" s="1">
        <v>2</v>
      </c>
      <c r="I3367" s="2" t="s">
        <v>3524</v>
      </c>
    </row>
    <row r="3368" spans="1:9" x14ac:dyDescent="0.25">
      <c r="A3368" s="1" t="s">
        <v>3244</v>
      </c>
      <c r="B3368" s="1" t="s">
        <v>3433</v>
      </c>
      <c r="C3368" s="3">
        <v>2016</v>
      </c>
      <c r="D3368" s="5">
        <v>82344</v>
      </c>
      <c r="E3368" s="1">
        <v>1</v>
      </c>
      <c r="F3368" s="1">
        <v>628399</v>
      </c>
      <c r="G3368" s="1" t="s">
        <v>1184</v>
      </c>
      <c r="H3368" s="1">
        <v>1</v>
      </c>
      <c r="I3368" s="2" t="s">
        <v>3525</v>
      </c>
    </row>
    <row r="3369" spans="1:9" x14ac:dyDescent="0.25">
      <c r="A3369" s="1" t="s">
        <v>244</v>
      </c>
      <c r="B3369" s="1" t="s">
        <v>3328</v>
      </c>
      <c r="C3369" s="3">
        <v>2016</v>
      </c>
      <c r="D3369" s="5">
        <v>54787</v>
      </c>
      <c r="E3369" s="1">
        <v>0</v>
      </c>
      <c r="F3369" s="1">
        <v>626249</v>
      </c>
      <c r="G3369" s="1" t="s">
        <v>1184</v>
      </c>
      <c r="H3369" s="1">
        <v>1</v>
      </c>
      <c r="I3369" s="2" t="s">
        <v>3526</v>
      </c>
    </row>
    <row r="3370" spans="1:9" x14ac:dyDescent="0.25">
      <c r="A3370" s="1" t="s">
        <v>30</v>
      </c>
      <c r="B3370" s="1" t="s">
        <v>3254</v>
      </c>
      <c r="C3370" s="3">
        <v>2020</v>
      </c>
      <c r="D3370" s="5">
        <v>30802</v>
      </c>
      <c r="E3370" s="1">
        <v>0</v>
      </c>
      <c r="F3370" s="1">
        <v>1079399</v>
      </c>
      <c r="G3370" s="1" t="s">
        <v>1184</v>
      </c>
      <c r="H3370" s="1">
        <v>2</v>
      </c>
      <c r="I3370" s="2" t="s">
        <v>3527</v>
      </c>
    </row>
    <row r="3371" spans="1:9" x14ac:dyDescent="0.25">
      <c r="A3371" s="1" t="s">
        <v>3</v>
      </c>
      <c r="B3371" s="1" t="s">
        <v>3401</v>
      </c>
      <c r="C3371" s="3">
        <v>2014</v>
      </c>
      <c r="D3371" s="5">
        <v>56898</v>
      </c>
      <c r="E3371" s="1">
        <v>0</v>
      </c>
      <c r="F3371" s="1">
        <v>339199</v>
      </c>
      <c r="G3371" s="1" t="s">
        <v>301</v>
      </c>
      <c r="H3371" s="1">
        <v>3</v>
      </c>
      <c r="I3371" s="2" t="s">
        <v>3528</v>
      </c>
    </row>
    <row r="3372" spans="1:9" x14ac:dyDescent="0.25">
      <c r="A3372" s="1" t="s">
        <v>30</v>
      </c>
      <c r="B3372" s="1" t="s">
        <v>3529</v>
      </c>
      <c r="C3372" s="3">
        <v>2018</v>
      </c>
      <c r="D3372" s="5">
        <v>39904</v>
      </c>
      <c r="E3372" s="1">
        <v>6</v>
      </c>
      <c r="F3372" s="1">
        <v>567499</v>
      </c>
      <c r="G3372" s="1" t="s">
        <v>301</v>
      </c>
      <c r="H3372" s="1">
        <v>2</v>
      </c>
      <c r="I3372" s="2" t="s">
        <v>3530</v>
      </c>
    </row>
    <row r="3373" spans="1:9" x14ac:dyDescent="0.25">
      <c r="A3373" s="1" t="s">
        <v>30</v>
      </c>
      <c r="B3373" s="1" t="s">
        <v>3254</v>
      </c>
      <c r="C3373" s="3">
        <v>2020</v>
      </c>
      <c r="D3373" s="5">
        <v>17263</v>
      </c>
      <c r="E3373" s="1">
        <v>0</v>
      </c>
      <c r="F3373" s="1">
        <v>780099</v>
      </c>
      <c r="G3373" s="1" t="s">
        <v>1184</v>
      </c>
      <c r="H3373" s="1">
        <v>2</v>
      </c>
      <c r="I3373" s="2" t="s">
        <v>3531</v>
      </c>
    </row>
    <row r="3374" spans="1:9" x14ac:dyDescent="0.25">
      <c r="A3374" s="1" t="s">
        <v>30</v>
      </c>
      <c r="B3374" s="1" t="s">
        <v>3290</v>
      </c>
      <c r="C3374" s="3">
        <v>2013</v>
      </c>
      <c r="D3374" s="5">
        <v>40601</v>
      </c>
      <c r="E3374" s="1">
        <v>0</v>
      </c>
      <c r="F3374" s="1">
        <v>361299</v>
      </c>
      <c r="G3374" s="1" t="s">
        <v>1184</v>
      </c>
      <c r="H3374" s="1">
        <v>3</v>
      </c>
      <c r="I3374" s="2" t="s">
        <v>3532</v>
      </c>
    </row>
    <row r="3375" spans="1:9" x14ac:dyDescent="0.25">
      <c r="A3375" s="1" t="s">
        <v>3244</v>
      </c>
      <c r="B3375" s="1" t="s">
        <v>3533</v>
      </c>
      <c r="C3375" s="3">
        <v>2010</v>
      </c>
      <c r="D3375" s="5">
        <v>65000</v>
      </c>
      <c r="E3375" s="1">
        <v>0</v>
      </c>
      <c r="F3375" s="1">
        <v>121000</v>
      </c>
      <c r="G3375" s="1" t="s">
        <v>3282</v>
      </c>
      <c r="H3375" s="1"/>
      <c r="I3375" s="2" t="s">
        <v>3534</v>
      </c>
    </row>
    <row r="3376" spans="1:9" x14ac:dyDescent="0.25">
      <c r="A3376" s="1" t="s">
        <v>3244</v>
      </c>
      <c r="B3376" s="1" t="s">
        <v>3535</v>
      </c>
      <c r="C3376" s="3">
        <v>2016</v>
      </c>
      <c r="D3376" s="5">
        <v>40100</v>
      </c>
      <c r="E3376" s="1">
        <v>1</v>
      </c>
      <c r="F3376" s="1"/>
      <c r="G3376" s="1" t="s">
        <v>3282</v>
      </c>
      <c r="H3376" s="1"/>
      <c r="I3376" s="2" t="s">
        <v>3536</v>
      </c>
    </row>
    <row r="3377" spans="1:9" x14ac:dyDescent="0.25">
      <c r="A3377" s="1" t="s">
        <v>30</v>
      </c>
      <c r="B3377" s="1" t="s">
        <v>3537</v>
      </c>
      <c r="C3377" s="3">
        <v>2003</v>
      </c>
      <c r="D3377" s="5">
        <v>52222</v>
      </c>
      <c r="E3377" s="1">
        <v>0</v>
      </c>
      <c r="F3377" s="4">
        <v>99999</v>
      </c>
      <c r="G3377" s="1" t="s">
        <v>3282</v>
      </c>
      <c r="H3377" s="1"/>
      <c r="I3377" s="2" t="s">
        <v>3538</v>
      </c>
    </row>
    <row r="3378" spans="1:9" x14ac:dyDescent="0.25">
      <c r="A3378" s="1" t="s">
        <v>3244</v>
      </c>
      <c r="B3378" s="1" t="s">
        <v>3507</v>
      </c>
      <c r="C3378" s="3">
        <v>2011</v>
      </c>
      <c r="D3378" s="5">
        <v>45008</v>
      </c>
      <c r="E3378" s="1">
        <v>0</v>
      </c>
      <c r="F3378" s="1">
        <v>135000</v>
      </c>
      <c r="G3378" s="1" t="s">
        <v>3282</v>
      </c>
      <c r="H3378" s="1"/>
      <c r="I3378" s="2" t="s">
        <v>3539</v>
      </c>
    </row>
    <row r="3379" spans="1:9" x14ac:dyDescent="0.25">
      <c r="A3379" s="1" t="s">
        <v>30</v>
      </c>
      <c r="B3379" s="1" t="s">
        <v>3540</v>
      </c>
      <c r="C3379" s="3">
        <v>2016</v>
      </c>
      <c r="D3379" s="5">
        <v>47000</v>
      </c>
      <c r="E3379" s="1">
        <v>0</v>
      </c>
      <c r="F3379" s="1">
        <v>445000</v>
      </c>
      <c r="G3379" s="1" t="s">
        <v>3282</v>
      </c>
      <c r="H3379" s="1"/>
      <c r="I3379" s="2" t="s">
        <v>3541</v>
      </c>
    </row>
    <row r="3380" spans="1:9" x14ac:dyDescent="0.25">
      <c r="A3380" s="1" t="s">
        <v>3244</v>
      </c>
      <c r="B3380" s="1" t="s">
        <v>3542</v>
      </c>
      <c r="C3380" s="3">
        <v>2015</v>
      </c>
      <c r="D3380" s="5">
        <v>66000</v>
      </c>
      <c r="E3380" s="1">
        <v>1</v>
      </c>
      <c r="F3380" s="1">
        <v>550000</v>
      </c>
      <c r="G3380" s="1" t="s">
        <v>3282</v>
      </c>
      <c r="H3380" s="1"/>
      <c r="I3380" s="2" t="s">
        <v>3543</v>
      </c>
    </row>
    <row r="3381" spans="1:9" x14ac:dyDescent="0.25">
      <c r="A3381" s="1" t="s">
        <v>51</v>
      </c>
      <c r="B3381" s="1" t="s">
        <v>3544</v>
      </c>
      <c r="C3381" s="3">
        <v>2016</v>
      </c>
      <c r="D3381" s="5">
        <v>100000</v>
      </c>
      <c r="E3381" s="1">
        <v>1</v>
      </c>
      <c r="F3381" s="1">
        <v>1200000</v>
      </c>
      <c r="G3381" s="1" t="s">
        <v>1184</v>
      </c>
      <c r="H3381" s="1"/>
      <c r="I3381" s="2" t="s">
        <v>3545</v>
      </c>
    </row>
    <row r="3382" spans="1:9" x14ac:dyDescent="0.25">
      <c r="A3382" s="1" t="s">
        <v>21</v>
      </c>
      <c r="B3382" s="1" t="s">
        <v>3546</v>
      </c>
      <c r="C3382" s="3">
        <v>2005</v>
      </c>
      <c r="D3382" s="5">
        <v>100000</v>
      </c>
      <c r="E3382" s="1">
        <v>0</v>
      </c>
      <c r="F3382" s="1">
        <v>240000</v>
      </c>
      <c r="G3382" s="1" t="s">
        <v>1184</v>
      </c>
      <c r="H3382" s="1"/>
      <c r="I3382" s="2" t="s">
        <v>3547</v>
      </c>
    </row>
    <row r="3383" spans="1:9" x14ac:dyDescent="0.25">
      <c r="A3383" s="1" t="s">
        <v>30</v>
      </c>
      <c r="B3383" s="1" t="s">
        <v>3492</v>
      </c>
      <c r="C3383" s="3">
        <v>2019</v>
      </c>
      <c r="D3383" s="5">
        <v>30889</v>
      </c>
      <c r="E3383" s="1">
        <v>0</v>
      </c>
      <c r="F3383" s="1">
        <v>680899</v>
      </c>
      <c r="G3383" s="1" t="s">
        <v>1184</v>
      </c>
      <c r="H3383" s="1">
        <v>2</v>
      </c>
      <c r="I3383" s="2" t="s">
        <v>3510</v>
      </c>
    </row>
    <row r="3384" spans="1:9" x14ac:dyDescent="0.25">
      <c r="A3384" s="1" t="s">
        <v>3244</v>
      </c>
      <c r="B3384" s="1" t="s">
        <v>3270</v>
      </c>
      <c r="C3384" s="3">
        <v>2015</v>
      </c>
      <c r="D3384" s="5">
        <v>45366</v>
      </c>
      <c r="E3384" s="1">
        <v>0</v>
      </c>
      <c r="F3384" s="1">
        <v>292199</v>
      </c>
      <c r="G3384" s="1" t="s">
        <v>301</v>
      </c>
      <c r="H3384" s="1">
        <v>2</v>
      </c>
      <c r="I3384" s="2" t="s">
        <v>3511</v>
      </c>
    </row>
    <row r="3385" spans="1:9" x14ac:dyDescent="0.25">
      <c r="A3385" s="1" t="s">
        <v>3244</v>
      </c>
      <c r="B3385" s="1" t="s">
        <v>3512</v>
      </c>
      <c r="C3385" s="3">
        <v>2020</v>
      </c>
      <c r="D3385" s="5">
        <v>9083</v>
      </c>
      <c r="E3385" s="1">
        <v>0</v>
      </c>
      <c r="F3385" s="1">
        <v>527299</v>
      </c>
      <c r="G3385" s="1" t="s">
        <v>301</v>
      </c>
      <c r="H3385" s="1">
        <v>1</v>
      </c>
      <c r="I3385" s="2" t="s">
        <v>3513</v>
      </c>
    </row>
    <row r="3386" spans="1:9" x14ac:dyDescent="0.25">
      <c r="A3386" s="1" t="s">
        <v>3244</v>
      </c>
      <c r="B3386" s="1" t="s">
        <v>3514</v>
      </c>
      <c r="C3386" s="3">
        <v>2019</v>
      </c>
      <c r="D3386" s="5">
        <v>41310</v>
      </c>
      <c r="E3386" s="1">
        <v>0</v>
      </c>
      <c r="F3386" s="1">
        <v>404899</v>
      </c>
      <c r="G3386" s="1" t="s">
        <v>301</v>
      </c>
      <c r="H3386" s="1">
        <v>2</v>
      </c>
      <c r="I3386" s="2" t="s">
        <v>3515</v>
      </c>
    </row>
    <row r="3387" spans="1:9" x14ac:dyDescent="0.25">
      <c r="A3387" s="1" t="s">
        <v>30</v>
      </c>
      <c r="B3387" s="1" t="s">
        <v>3516</v>
      </c>
      <c r="C3387" s="3">
        <v>2014</v>
      </c>
      <c r="D3387" s="5">
        <v>41065</v>
      </c>
      <c r="E3387" s="1">
        <v>0</v>
      </c>
      <c r="F3387" s="1">
        <v>277999</v>
      </c>
      <c r="G3387" s="1" t="s">
        <v>1184</v>
      </c>
      <c r="H3387" s="1">
        <v>1</v>
      </c>
      <c r="I3387" s="2" t="s">
        <v>3517</v>
      </c>
    </row>
    <row r="3388" spans="1:9" x14ac:dyDescent="0.25">
      <c r="A3388" s="1" t="s">
        <v>3244</v>
      </c>
      <c r="B3388" s="1" t="s">
        <v>3518</v>
      </c>
      <c r="C3388" s="3">
        <v>2019</v>
      </c>
      <c r="D3388" s="5">
        <v>14598</v>
      </c>
      <c r="E3388" s="1">
        <v>0</v>
      </c>
      <c r="F3388" s="1">
        <v>788299</v>
      </c>
      <c r="G3388" s="1" t="s">
        <v>1184</v>
      </c>
      <c r="H3388" s="1">
        <v>2</v>
      </c>
      <c r="I3388" s="2" t="s">
        <v>3519</v>
      </c>
    </row>
    <row r="3389" spans="1:9" x14ac:dyDescent="0.25">
      <c r="A3389" s="1" t="s">
        <v>30</v>
      </c>
      <c r="B3389" s="1" t="s">
        <v>3520</v>
      </c>
      <c r="C3389" s="3">
        <v>2016</v>
      </c>
      <c r="D3389" s="5">
        <v>44279</v>
      </c>
      <c r="E3389" s="1">
        <v>0</v>
      </c>
      <c r="F3389" s="1">
        <v>641999</v>
      </c>
      <c r="G3389" s="1" t="s">
        <v>1184</v>
      </c>
      <c r="H3389" s="1">
        <v>3</v>
      </c>
      <c r="I3389" s="2" t="s">
        <v>3521</v>
      </c>
    </row>
    <row r="3390" spans="1:9" x14ac:dyDescent="0.25">
      <c r="A3390" s="1" t="s">
        <v>3244</v>
      </c>
      <c r="B3390" s="1" t="s">
        <v>3522</v>
      </c>
      <c r="C3390" s="3">
        <v>2016</v>
      </c>
      <c r="D3390" s="5">
        <v>85486</v>
      </c>
      <c r="E3390" s="1">
        <v>1</v>
      </c>
      <c r="F3390" s="1">
        <v>681699</v>
      </c>
      <c r="G3390" s="1" t="s">
        <v>1184</v>
      </c>
      <c r="H3390" s="1">
        <v>2</v>
      </c>
      <c r="I3390" s="2" t="s">
        <v>3523</v>
      </c>
    </row>
    <row r="3391" spans="1:9" x14ac:dyDescent="0.25">
      <c r="A3391" s="1" t="s">
        <v>30</v>
      </c>
      <c r="B3391" s="1" t="s">
        <v>3288</v>
      </c>
      <c r="C3391" s="3">
        <v>2018</v>
      </c>
      <c r="D3391" s="5">
        <v>43936</v>
      </c>
      <c r="E3391" s="1">
        <v>0</v>
      </c>
      <c r="F3391" s="1">
        <v>572599</v>
      </c>
      <c r="G3391" s="1" t="s">
        <v>1184</v>
      </c>
      <c r="H3391" s="1">
        <v>2</v>
      </c>
      <c r="I3391" s="2" t="s">
        <v>3524</v>
      </c>
    </row>
    <row r="3392" spans="1:9" x14ac:dyDescent="0.25">
      <c r="A3392" s="1" t="s">
        <v>3244</v>
      </c>
      <c r="B3392" s="1" t="s">
        <v>3433</v>
      </c>
      <c r="C3392" s="3">
        <v>2016</v>
      </c>
      <c r="D3392" s="5">
        <v>82344</v>
      </c>
      <c r="E3392" s="1">
        <v>1</v>
      </c>
      <c r="F3392" s="1">
        <v>628399</v>
      </c>
      <c r="G3392" s="1" t="s">
        <v>1184</v>
      </c>
      <c r="H3392" s="1">
        <v>1</v>
      </c>
      <c r="I3392" s="2" t="s">
        <v>3525</v>
      </c>
    </row>
    <row r="3393" spans="1:9" x14ac:dyDescent="0.25">
      <c r="A3393" s="1" t="s">
        <v>244</v>
      </c>
      <c r="B3393" s="1" t="s">
        <v>3328</v>
      </c>
      <c r="C3393" s="3">
        <v>2016</v>
      </c>
      <c r="D3393" s="5">
        <v>54787</v>
      </c>
      <c r="E3393" s="1">
        <v>0</v>
      </c>
      <c r="F3393" s="1">
        <v>626249</v>
      </c>
      <c r="G3393" s="1" t="s">
        <v>1184</v>
      </c>
      <c r="H3393" s="1">
        <v>1</v>
      </c>
      <c r="I3393" s="2" t="s">
        <v>3526</v>
      </c>
    </row>
    <row r="3394" spans="1:9" x14ac:dyDescent="0.25">
      <c r="A3394" s="1" t="s">
        <v>30</v>
      </c>
      <c r="B3394" s="1" t="s">
        <v>3254</v>
      </c>
      <c r="C3394" s="3">
        <v>2020</v>
      </c>
      <c r="D3394" s="5">
        <v>30802</v>
      </c>
      <c r="E3394" s="1">
        <v>0</v>
      </c>
      <c r="F3394" s="1">
        <v>1079399</v>
      </c>
      <c r="G3394" s="1" t="s">
        <v>1184</v>
      </c>
      <c r="H3394" s="1">
        <v>2</v>
      </c>
      <c r="I3394" s="2" t="s">
        <v>3527</v>
      </c>
    </row>
    <row r="3395" spans="1:9" x14ac:dyDescent="0.25">
      <c r="A3395" s="1" t="s">
        <v>3</v>
      </c>
      <c r="B3395" s="1" t="s">
        <v>3401</v>
      </c>
      <c r="C3395" s="3">
        <v>2014</v>
      </c>
      <c r="D3395" s="5">
        <v>56898</v>
      </c>
      <c r="E3395" s="1">
        <v>0</v>
      </c>
      <c r="F3395" s="1">
        <v>339199</v>
      </c>
      <c r="G3395" s="1" t="s">
        <v>301</v>
      </c>
      <c r="H3395" s="1">
        <v>3</v>
      </c>
      <c r="I3395" s="2" t="s">
        <v>3528</v>
      </c>
    </row>
    <row r="3396" spans="1:9" x14ac:dyDescent="0.25">
      <c r="A3396" s="1" t="s">
        <v>30</v>
      </c>
      <c r="B3396" s="1" t="s">
        <v>3529</v>
      </c>
      <c r="C3396" s="3">
        <v>2018</v>
      </c>
      <c r="D3396" s="5">
        <v>39904</v>
      </c>
      <c r="E3396" s="1">
        <v>6</v>
      </c>
      <c r="F3396" s="1">
        <v>567499</v>
      </c>
      <c r="G3396" s="1" t="s">
        <v>301</v>
      </c>
      <c r="H3396" s="1">
        <v>2</v>
      </c>
      <c r="I3396" s="2" t="s">
        <v>3530</v>
      </c>
    </row>
    <row r="3397" spans="1:9" x14ac:dyDescent="0.25">
      <c r="A3397" s="1" t="s">
        <v>30</v>
      </c>
      <c r="B3397" s="1" t="s">
        <v>3254</v>
      </c>
      <c r="C3397" s="3">
        <v>2020</v>
      </c>
      <c r="D3397" s="5">
        <v>17263</v>
      </c>
      <c r="E3397" s="1">
        <v>0</v>
      </c>
      <c r="F3397" s="1">
        <v>780099</v>
      </c>
      <c r="G3397" s="1" t="s">
        <v>1184</v>
      </c>
      <c r="H3397" s="1">
        <v>2</v>
      </c>
      <c r="I3397" s="2" t="s">
        <v>3531</v>
      </c>
    </row>
    <row r="3398" spans="1:9" x14ac:dyDescent="0.25">
      <c r="A3398" s="1" t="s">
        <v>30</v>
      </c>
      <c r="B3398" s="1" t="s">
        <v>3290</v>
      </c>
      <c r="C3398" s="3">
        <v>2013</v>
      </c>
      <c r="D3398" s="5">
        <v>40601</v>
      </c>
      <c r="E3398" s="1">
        <v>0</v>
      </c>
      <c r="F3398" s="1">
        <v>361299</v>
      </c>
      <c r="G3398" s="1" t="s">
        <v>1184</v>
      </c>
      <c r="H3398" s="1">
        <v>3</v>
      </c>
      <c r="I3398" s="2" t="s">
        <v>3532</v>
      </c>
    </row>
    <row r="3399" spans="1:9" x14ac:dyDescent="0.25">
      <c r="A3399" s="1" t="s">
        <v>3244</v>
      </c>
      <c r="B3399" s="1" t="s">
        <v>3533</v>
      </c>
      <c r="C3399" s="3">
        <v>2010</v>
      </c>
      <c r="D3399" s="5">
        <v>65000</v>
      </c>
      <c r="E3399" s="1">
        <v>0</v>
      </c>
      <c r="F3399" s="1">
        <v>121000</v>
      </c>
      <c r="G3399" s="1" t="s">
        <v>3282</v>
      </c>
      <c r="H3399" s="1"/>
      <c r="I3399" s="2" t="s">
        <v>3534</v>
      </c>
    </row>
    <row r="3400" spans="1:9" x14ac:dyDescent="0.25">
      <c r="A3400" s="1" t="s">
        <v>3244</v>
      </c>
      <c r="B3400" s="1" t="s">
        <v>3535</v>
      </c>
      <c r="C3400" s="3">
        <v>2016</v>
      </c>
      <c r="D3400" s="5">
        <v>40100</v>
      </c>
      <c r="E3400" s="1">
        <v>1</v>
      </c>
      <c r="F3400" s="1"/>
      <c r="G3400" s="1" t="s">
        <v>3282</v>
      </c>
      <c r="H3400" s="1"/>
      <c r="I3400" s="2" t="s">
        <v>3536</v>
      </c>
    </row>
    <row r="3401" spans="1:9" x14ac:dyDescent="0.25">
      <c r="A3401" s="1" t="s">
        <v>30</v>
      </c>
      <c r="B3401" s="1" t="s">
        <v>3537</v>
      </c>
      <c r="C3401" s="3">
        <v>2003</v>
      </c>
      <c r="D3401" s="5">
        <v>52222</v>
      </c>
      <c r="E3401" s="1">
        <v>0</v>
      </c>
      <c r="F3401" s="4">
        <v>99999</v>
      </c>
      <c r="G3401" s="1" t="s">
        <v>3282</v>
      </c>
      <c r="H3401" s="1"/>
      <c r="I3401" s="2" t="s">
        <v>3538</v>
      </c>
    </row>
    <row r="3402" spans="1:9" x14ac:dyDescent="0.25">
      <c r="A3402" s="1" t="s">
        <v>3244</v>
      </c>
      <c r="B3402" s="1" t="s">
        <v>3507</v>
      </c>
      <c r="C3402" s="3">
        <v>2011</v>
      </c>
      <c r="D3402" s="5">
        <v>45008</v>
      </c>
      <c r="E3402" s="1">
        <v>0</v>
      </c>
      <c r="F3402" s="1">
        <v>135000</v>
      </c>
      <c r="G3402" s="1" t="s">
        <v>3282</v>
      </c>
      <c r="H3402" s="1"/>
      <c r="I3402" s="2" t="s">
        <v>3539</v>
      </c>
    </row>
    <row r="3403" spans="1:9" x14ac:dyDescent="0.25">
      <c r="A3403" s="1" t="s">
        <v>30</v>
      </c>
      <c r="B3403" s="1" t="s">
        <v>3540</v>
      </c>
      <c r="C3403" s="3">
        <v>2016</v>
      </c>
      <c r="D3403" s="5">
        <v>47000</v>
      </c>
      <c r="E3403" s="1">
        <v>0</v>
      </c>
      <c r="F3403" s="1">
        <v>445000</v>
      </c>
      <c r="G3403" s="1" t="s">
        <v>3282</v>
      </c>
      <c r="H3403" s="1"/>
      <c r="I3403" s="2" t="s">
        <v>3541</v>
      </c>
    </row>
    <row r="3404" spans="1:9" x14ac:dyDescent="0.25">
      <c r="A3404" s="1" t="s">
        <v>3244</v>
      </c>
      <c r="B3404" s="1" t="s">
        <v>3542</v>
      </c>
      <c r="C3404" s="3">
        <v>2015</v>
      </c>
      <c r="D3404" s="5">
        <v>66000</v>
      </c>
      <c r="E3404" s="1">
        <v>1</v>
      </c>
      <c r="F3404" s="1">
        <v>550000</v>
      </c>
      <c r="G3404" s="1" t="s">
        <v>3282</v>
      </c>
      <c r="H3404" s="1"/>
      <c r="I3404" s="2" t="s">
        <v>3543</v>
      </c>
    </row>
    <row r="3405" spans="1:9" x14ac:dyDescent="0.25">
      <c r="A3405" s="1" t="s">
        <v>51</v>
      </c>
      <c r="B3405" s="1" t="s">
        <v>3544</v>
      </c>
      <c r="C3405" s="3">
        <v>2016</v>
      </c>
      <c r="D3405" s="5">
        <v>100000</v>
      </c>
      <c r="E3405" s="1">
        <v>1</v>
      </c>
      <c r="F3405" s="1">
        <v>1200000</v>
      </c>
      <c r="G3405" s="1" t="s">
        <v>1184</v>
      </c>
      <c r="H3405" s="1"/>
      <c r="I3405" s="2" t="s">
        <v>3545</v>
      </c>
    </row>
    <row r="3406" spans="1:9" x14ac:dyDescent="0.25">
      <c r="A3406" s="1" t="s">
        <v>21</v>
      </c>
      <c r="B3406" s="1" t="s">
        <v>3546</v>
      </c>
      <c r="C3406" s="3">
        <v>2005</v>
      </c>
      <c r="D3406" s="5">
        <v>100000</v>
      </c>
      <c r="E3406" s="1">
        <v>0</v>
      </c>
      <c r="F3406" s="1">
        <v>240000</v>
      </c>
      <c r="G3406" s="1" t="s">
        <v>1184</v>
      </c>
      <c r="H3406" s="1"/>
      <c r="I3406" s="2" t="s">
        <v>3547</v>
      </c>
    </row>
    <row r="3407" spans="1:9" x14ac:dyDescent="0.25">
      <c r="A3407" s="1" t="s">
        <v>3244</v>
      </c>
      <c r="B3407" s="1" t="s">
        <v>3270</v>
      </c>
      <c r="C3407" s="3">
        <v>2018</v>
      </c>
      <c r="D3407" s="5">
        <v>43589</v>
      </c>
      <c r="E3407" s="1">
        <v>0</v>
      </c>
      <c r="F3407" s="1">
        <v>324699</v>
      </c>
      <c r="G3407" s="1" t="s">
        <v>1184</v>
      </c>
      <c r="H3407" s="1">
        <v>2</v>
      </c>
      <c r="I3407" s="2" t="s">
        <v>3548</v>
      </c>
    </row>
    <row r="3408" spans="1:9" x14ac:dyDescent="0.25">
      <c r="A3408" s="1" t="s">
        <v>30</v>
      </c>
      <c r="B3408" s="1" t="s">
        <v>3438</v>
      </c>
      <c r="C3408" s="3">
        <v>2012</v>
      </c>
      <c r="D3408" s="5">
        <v>63658</v>
      </c>
      <c r="E3408" s="1">
        <v>0</v>
      </c>
      <c r="F3408" s="1">
        <v>374599</v>
      </c>
      <c r="G3408" s="1" t="s">
        <v>301</v>
      </c>
      <c r="H3408" s="1">
        <v>1</v>
      </c>
      <c r="I3408" s="2" t="s">
        <v>3549</v>
      </c>
    </row>
    <row r="3409" spans="1:9" x14ac:dyDescent="0.25">
      <c r="A3409" s="1" t="s">
        <v>3244</v>
      </c>
      <c r="B3409" s="1" t="s">
        <v>3550</v>
      </c>
      <c r="C3409" s="3">
        <v>2013</v>
      </c>
      <c r="D3409" s="5">
        <v>59755</v>
      </c>
      <c r="E3409" s="1">
        <v>0</v>
      </c>
      <c r="F3409" s="1">
        <v>259899</v>
      </c>
      <c r="G3409" s="1" t="s">
        <v>1184</v>
      </c>
      <c r="H3409" s="1">
        <v>1</v>
      </c>
      <c r="I3409" s="2" t="s">
        <v>3551</v>
      </c>
    </row>
    <row r="3410" spans="1:9" x14ac:dyDescent="0.25">
      <c r="A3410" s="1" t="s">
        <v>3244</v>
      </c>
      <c r="B3410" s="1" t="s">
        <v>3245</v>
      </c>
      <c r="C3410" s="3">
        <v>2019</v>
      </c>
      <c r="D3410" s="5">
        <v>28444</v>
      </c>
      <c r="E3410" s="1">
        <v>0</v>
      </c>
      <c r="F3410" s="1">
        <v>474399</v>
      </c>
      <c r="G3410" s="1" t="s">
        <v>1184</v>
      </c>
      <c r="H3410" s="1">
        <v>2</v>
      </c>
      <c r="I3410" s="2" t="s">
        <v>3552</v>
      </c>
    </row>
    <row r="3411" spans="1:9" x14ac:dyDescent="0.25">
      <c r="A3411" s="1" t="s">
        <v>3244</v>
      </c>
      <c r="B3411" s="1" t="s">
        <v>3553</v>
      </c>
      <c r="C3411" s="3">
        <v>2020</v>
      </c>
      <c r="D3411" s="5">
        <v>24920</v>
      </c>
      <c r="E3411" s="1">
        <v>0</v>
      </c>
      <c r="F3411" s="1">
        <v>866399</v>
      </c>
      <c r="G3411" s="1" t="s">
        <v>1184</v>
      </c>
      <c r="H3411" s="1">
        <v>2</v>
      </c>
      <c r="I3411" s="2" t="s">
        <v>3554</v>
      </c>
    </row>
    <row r="3412" spans="1:9" x14ac:dyDescent="0.25">
      <c r="A3412" s="1" t="s">
        <v>30</v>
      </c>
      <c r="B3412" s="1" t="s">
        <v>3555</v>
      </c>
      <c r="C3412" s="3">
        <v>2019</v>
      </c>
      <c r="D3412" s="5">
        <v>28182</v>
      </c>
      <c r="E3412" s="1">
        <v>0</v>
      </c>
      <c r="F3412" s="1">
        <v>536999</v>
      </c>
      <c r="G3412" s="1" t="s">
        <v>1184</v>
      </c>
      <c r="H3412" s="1">
        <v>2</v>
      </c>
      <c r="I3412" s="2" t="s">
        <v>3556</v>
      </c>
    </row>
    <row r="3413" spans="1:9" x14ac:dyDescent="0.25">
      <c r="A3413" s="1" t="s">
        <v>68</v>
      </c>
      <c r="B3413" s="1" t="s">
        <v>3453</v>
      </c>
      <c r="C3413" s="3">
        <v>2020</v>
      </c>
      <c r="D3413" s="5">
        <v>44729</v>
      </c>
      <c r="E3413" s="1">
        <v>0</v>
      </c>
      <c r="F3413" s="1">
        <v>856399</v>
      </c>
      <c r="G3413" s="1" t="s">
        <v>1184</v>
      </c>
      <c r="H3413" s="1">
        <v>2</v>
      </c>
      <c r="I3413" s="2" t="s">
        <v>3557</v>
      </c>
    </row>
    <row r="3414" spans="1:9" x14ac:dyDescent="0.25">
      <c r="A3414" s="1" t="s">
        <v>51</v>
      </c>
      <c r="B3414" s="1" t="s">
        <v>3558</v>
      </c>
      <c r="C3414" s="3">
        <v>2018</v>
      </c>
      <c r="D3414" s="5">
        <v>35780</v>
      </c>
      <c r="E3414" s="1">
        <v>1</v>
      </c>
      <c r="F3414" s="1">
        <v>1441599</v>
      </c>
      <c r="G3414" s="1" t="s">
        <v>1184</v>
      </c>
      <c r="H3414" s="1">
        <v>1</v>
      </c>
      <c r="I3414" s="2" t="s">
        <v>3559</v>
      </c>
    </row>
    <row r="3415" spans="1:9" x14ac:dyDescent="0.25">
      <c r="A3415" s="1" t="s">
        <v>30</v>
      </c>
      <c r="B3415" s="1" t="s">
        <v>3529</v>
      </c>
      <c r="C3415" s="3">
        <v>2019</v>
      </c>
      <c r="D3415" s="5">
        <v>15738</v>
      </c>
      <c r="E3415" s="1">
        <v>0</v>
      </c>
      <c r="F3415" s="1">
        <v>479899</v>
      </c>
      <c r="G3415" s="1" t="s">
        <v>301</v>
      </c>
      <c r="H3415" s="1">
        <v>2</v>
      </c>
      <c r="I3415" s="2" t="s">
        <v>3560</v>
      </c>
    </row>
    <row r="3416" spans="1:9" x14ac:dyDescent="0.25">
      <c r="A3416" s="1" t="s">
        <v>30</v>
      </c>
      <c r="B3416" s="1" t="s">
        <v>3561</v>
      </c>
      <c r="C3416" s="3">
        <v>2013</v>
      </c>
      <c r="D3416" s="5">
        <v>39524</v>
      </c>
      <c r="E3416" s="1">
        <v>0</v>
      </c>
      <c r="F3416" s="1">
        <v>332699</v>
      </c>
      <c r="G3416" s="1" t="s">
        <v>301</v>
      </c>
      <c r="H3416" s="1">
        <v>2</v>
      </c>
      <c r="I3416" s="2" t="s">
        <v>3562</v>
      </c>
    </row>
    <row r="3417" spans="1:9" x14ac:dyDescent="0.25">
      <c r="A3417" s="1" t="s">
        <v>30</v>
      </c>
      <c r="B3417" s="1" t="s">
        <v>3254</v>
      </c>
      <c r="C3417" s="3">
        <v>2020</v>
      </c>
      <c r="D3417" s="5">
        <v>72640</v>
      </c>
      <c r="E3417" s="1">
        <v>0</v>
      </c>
      <c r="F3417" s="1">
        <v>800599</v>
      </c>
      <c r="G3417" s="1" t="s">
        <v>1184</v>
      </c>
      <c r="H3417" s="1">
        <v>2</v>
      </c>
      <c r="I3417" s="2" t="s">
        <v>3563</v>
      </c>
    </row>
    <row r="3418" spans="1:9" x14ac:dyDescent="0.25">
      <c r="A3418" s="1" t="s">
        <v>3244</v>
      </c>
      <c r="B3418" s="1" t="s">
        <v>3360</v>
      </c>
      <c r="C3418" s="3">
        <v>2016</v>
      </c>
      <c r="D3418" s="5">
        <v>71395</v>
      </c>
      <c r="E3418" s="1">
        <v>0</v>
      </c>
      <c r="F3418" s="1">
        <v>436399</v>
      </c>
      <c r="G3418" s="1" t="s">
        <v>1184</v>
      </c>
      <c r="H3418" s="1">
        <v>2</v>
      </c>
      <c r="I3418" s="2" t="s">
        <v>3564</v>
      </c>
    </row>
    <row r="3419" spans="1:9" x14ac:dyDescent="0.25">
      <c r="A3419" s="1" t="s">
        <v>3244</v>
      </c>
      <c r="B3419" s="1" t="s">
        <v>3358</v>
      </c>
      <c r="C3419" s="3">
        <v>2022</v>
      </c>
      <c r="D3419" s="5">
        <v>3951</v>
      </c>
      <c r="E3419" s="1">
        <v>0</v>
      </c>
      <c r="F3419" s="1">
        <v>623499</v>
      </c>
      <c r="G3419" s="1" t="s">
        <v>1184</v>
      </c>
      <c r="H3419" s="1">
        <v>2</v>
      </c>
      <c r="I3419" s="2" t="s">
        <v>3565</v>
      </c>
    </row>
    <row r="3420" spans="1:9" x14ac:dyDescent="0.25">
      <c r="A3420" s="1" t="s">
        <v>30</v>
      </c>
      <c r="B3420" s="1" t="s">
        <v>3566</v>
      </c>
      <c r="C3420" s="3">
        <v>2018</v>
      </c>
      <c r="D3420" s="5">
        <v>99615</v>
      </c>
      <c r="E3420" s="1">
        <v>1</v>
      </c>
      <c r="F3420" s="1">
        <v>1138399</v>
      </c>
      <c r="G3420" s="1" t="s">
        <v>301</v>
      </c>
      <c r="H3420" s="1">
        <v>2</v>
      </c>
      <c r="I3420" s="2" t="s">
        <v>3567</v>
      </c>
    </row>
    <row r="3421" spans="1:9" x14ac:dyDescent="0.25">
      <c r="A3421" s="1" t="s">
        <v>30</v>
      </c>
      <c r="B3421" s="1" t="s">
        <v>3516</v>
      </c>
      <c r="C3421" s="3">
        <v>2017</v>
      </c>
      <c r="D3421" s="5">
        <v>54613</v>
      </c>
      <c r="E3421" s="1">
        <v>0</v>
      </c>
      <c r="F3421" s="1">
        <v>320199</v>
      </c>
      <c r="G3421" s="1" t="s">
        <v>1184</v>
      </c>
      <c r="H3421" s="1">
        <v>1</v>
      </c>
      <c r="I3421" s="2" t="s">
        <v>3568</v>
      </c>
    </row>
    <row r="3422" spans="1:9" x14ac:dyDescent="0.25">
      <c r="A3422" s="1" t="s">
        <v>3244</v>
      </c>
      <c r="B3422" s="1" t="s">
        <v>3270</v>
      </c>
      <c r="C3422" s="3">
        <v>2019</v>
      </c>
      <c r="D3422" s="5">
        <v>61268</v>
      </c>
      <c r="E3422" s="1">
        <v>0</v>
      </c>
      <c r="F3422" s="1">
        <v>325899</v>
      </c>
      <c r="G3422" s="1" t="s">
        <v>1184</v>
      </c>
      <c r="H3422" s="1">
        <v>2</v>
      </c>
      <c r="I3422" s="2" t="s">
        <v>3569</v>
      </c>
    </row>
    <row r="3423" spans="1:9" x14ac:dyDescent="0.25">
      <c r="A3423" s="1" t="s">
        <v>3244</v>
      </c>
      <c r="B3423" s="1" t="s">
        <v>3570</v>
      </c>
      <c r="C3423" s="3">
        <v>2017</v>
      </c>
      <c r="D3423" s="5">
        <v>70000</v>
      </c>
      <c r="E3423" s="1">
        <v>0</v>
      </c>
      <c r="F3423" s="1">
        <v>750000</v>
      </c>
      <c r="G3423" s="1" t="s">
        <v>1184</v>
      </c>
      <c r="H3423" s="1"/>
      <c r="I3423" s="2" t="s">
        <v>3571</v>
      </c>
    </row>
    <row r="3424" spans="1:9" x14ac:dyDescent="0.25">
      <c r="A3424" s="1" t="s">
        <v>21</v>
      </c>
      <c r="B3424" s="1" t="s">
        <v>3572</v>
      </c>
      <c r="C3424" s="3">
        <v>2012</v>
      </c>
      <c r="D3424" s="5">
        <v>95000</v>
      </c>
      <c r="E3424" s="1">
        <v>1</v>
      </c>
      <c r="F3424" s="1">
        <v>625000</v>
      </c>
      <c r="G3424" s="1" t="s">
        <v>1184</v>
      </c>
      <c r="H3424" s="1"/>
      <c r="I3424" s="2" t="s">
        <v>3573</v>
      </c>
    </row>
    <row r="3425" spans="1:9" x14ac:dyDescent="0.25">
      <c r="A3425" s="1" t="s">
        <v>156</v>
      </c>
      <c r="B3425" s="1" t="s">
        <v>3574</v>
      </c>
      <c r="C3425" s="3">
        <v>2011</v>
      </c>
      <c r="D3425" s="5">
        <v>70000</v>
      </c>
      <c r="E3425" s="1">
        <v>0</v>
      </c>
      <c r="F3425" s="1">
        <v>700000</v>
      </c>
      <c r="G3425" s="1" t="s">
        <v>1184</v>
      </c>
      <c r="H3425" s="1"/>
      <c r="I3425" s="2" t="s">
        <v>3575</v>
      </c>
    </row>
    <row r="3426" spans="1:9" x14ac:dyDescent="0.25">
      <c r="A3426" s="1" t="s">
        <v>3</v>
      </c>
      <c r="B3426" s="1" t="s">
        <v>3301</v>
      </c>
      <c r="C3426" s="3">
        <v>2015</v>
      </c>
      <c r="D3426" s="5">
        <v>25000</v>
      </c>
      <c r="E3426" s="1">
        <v>0</v>
      </c>
      <c r="F3426" s="1">
        <v>750000</v>
      </c>
      <c r="G3426" s="1" t="s">
        <v>1184</v>
      </c>
      <c r="H3426" s="1"/>
      <c r="I3426" s="2" t="s">
        <v>3576</v>
      </c>
    </row>
    <row r="3427" spans="1:9" x14ac:dyDescent="0.25">
      <c r="A3427" s="1" t="s">
        <v>3244</v>
      </c>
      <c r="B3427" s="1" t="s">
        <v>3577</v>
      </c>
      <c r="C3427" s="3">
        <v>2016</v>
      </c>
      <c r="D3427" s="5">
        <v>49800</v>
      </c>
      <c r="E3427" s="1">
        <v>2</v>
      </c>
      <c r="F3427" s="1">
        <v>780000</v>
      </c>
      <c r="G3427" s="1" t="s">
        <v>279</v>
      </c>
      <c r="H3427" s="1">
        <v>1</v>
      </c>
      <c r="I3427" s="2" t="s">
        <v>3578</v>
      </c>
    </row>
    <row r="3428" spans="1:9" x14ac:dyDescent="0.25">
      <c r="A3428" s="1" t="s">
        <v>3244</v>
      </c>
      <c r="B3428" s="1" t="s">
        <v>3270</v>
      </c>
      <c r="C3428" s="3">
        <v>2019</v>
      </c>
      <c r="D3428" s="5">
        <v>3720</v>
      </c>
      <c r="E3428" s="1">
        <v>0</v>
      </c>
      <c r="F3428" s="1">
        <v>336000</v>
      </c>
      <c r="G3428" s="1" t="s">
        <v>279</v>
      </c>
      <c r="H3428" s="1">
        <v>1</v>
      </c>
      <c r="I3428" s="2" t="s">
        <v>3579</v>
      </c>
    </row>
    <row r="3429" spans="1:9" x14ac:dyDescent="0.25">
      <c r="A3429" s="1" t="s">
        <v>30</v>
      </c>
      <c r="B3429" s="1" t="s">
        <v>3580</v>
      </c>
      <c r="C3429" s="3">
        <v>2020</v>
      </c>
      <c r="D3429" s="5">
        <v>41000</v>
      </c>
      <c r="E3429" s="1">
        <v>1</v>
      </c>
      <c r="F3429" s="1">
        <v>1215000</v>
      </c>
      <c r="G3429" s="1" t="s">
        <v>3581</v>
      </c>
      <c r="H3429" s="1">
        <v>1</v>
      </c>
      <c r="I3429" s="2" t="s">
        <v>3582</v>
      </c>
    </row>
    <row r="3430" spans="1:9" x14ac:dyDescent="0.25">
      <c r="A3430" s="1" t="s">
        <v>196</v>
      </c>
      <c r="B3430" s="1" t="s">
        <v>3583</v>
      </c>
      <c r="C3430" s="3">
        <v>2012</v>
      </c>
      <c r="D3430" s="5">
        <v>75499</v>
      </c>
      <c r="E3430" s="1">
        <v>1</v>
      </c>
      <c r="F3430" s="1">
        <v>210000</v>
      </c>
      <c r="G3430" s="1" t="s">
        <v>301</v>
      </c>
      <c r="H3430" s="1"/>
      <c r="I3430" s="2" t="s">
        <v>3584</v>
      </c>
    </row>
    <row r="3431" spans="1:9" x14ac:dyDescent="0.25">
      <c r="A3431" s="1" t="s">
        <v>3</v>
      </c>
      <c r="B3431" s="1" t="s">
        <v>3350</v>
      </c>
      <c r="C3431" s="3">
        <v>2020</v>
      </c>
      <c r="D3431" s="5">
        <v>11161</v>
      </c>
      <c r="E3431" s="1">
        <v>0</v>
      </c>
      <c r="F3431" s="1">
        <v>1464299</v>
      </c>
      <c r="G3431" s="1" t="s">
        <v>301</v>
      </c>
      <c r="H3431" s="1">
        <v>2</v>
      </c>
      <c r="I3431" s="2" t="s">
        <v>3585</v>
      </c>
    </row>
    <row r="3432" spans="1:9" x14ac:dyDescent="0.25">
      <c r="A3432" s="1" t="s">
        <v>68</v>
      </c>
      <c r="B3432" s="1" t="s">
        <v>3586</v>
      </c>
      <c r="C3432" s="3">
        <v>2017</v>
      </c>
      <c r="D3432" s="5">
        <v>66205</v>
      </c>
      <c r="E3432" s="1">
        <v>0</v>
      </c>
      <c r="F3432" s="1">
        <v>368899</v>
      </c>
      <c r="G3432" s="1" t="s">
        <v>1184</v>
      </c>
      <c r="H3432" s="1">
        <v>2</v>
      </c>
      <c r="I3432" s="2" t="s">
        <v>3587</v>
      </c>
    </row>
    <row r="3433" spans="1:9" x14ac:dyDescent="0.25">
      <c r="A3433" s="1" t="s">
        <v>3244</v>
      </c>
      <c r="B3433" s="1" t="s">
        <v>3588</v>
      </c>
      <c r="C3433" s="3">
        <v>2018</v>
      </c>
      <c r="D3433" s="5">
        <v>53409</v>
      </c>
      <c r="E3433" s="1">
        <v>0</v>
      </c>
      <c r="F3433" s="1">
        <v>645699</v>
      </c>
      <c r="G3433" s="1" t="s">
        <v>301</v>
      </c>
      <c r="H3433" s="1">
        <v>2</v>
      </c>
      <c r="I3433" s="2" t="s">
        <v>3589</v>
      </c>
    </row>
    <row r="3434" spans="1:9" x14ac:dyDescent="0.25">
      <c r="A3434" s="1" t="s">
        <v>3</v>
      </c>
      <c r="B3434" s="1" t="s">
        <v>3590</v>
      </c>
      <c r="C3434" s="3">
        <v>2021</v>
      </c>
      <c r="D3434" s="5">
        <v>2135</v>
      </c>
      <c r="E3434" s="1">
        <v>0</v>
      </c>
      <c r="F3434" s="1">
        <v>1361799</v>
      </c>
      <c r="G3434" s="1" t="s">
        <v>301</v>
      </c>
      <c r="H3434" s="1">
        <v>2</v>
      </c>
      <c r="I3434" s="2" t="s">
        <v>3591</v>
      </c>
    </row>
    <row r="3435" spans="1:9" x14ac:dyDescent="0.25">
      <c r="A3435" s="1" t="s">
        <v>3244</v>
      </c>
      <c r="B3435" s="1" t="s">
        <v>3364</v>
      </c>
      <c r="C3435" s="3">
        <v>2019</v>
      </c>
      <c r="D3435" s="5">
        <v>39661</v>
      </c>
      <c r="E3435" s="1">
        <v>0</v>
      </c>
      <c r="F3435" s="1">
        <v>786199</v>
      </c>
      <c r="G3435" s="1" t="s">
        <v>1184</v>
      </c>
      <c r="H3435" s="1">
        <v>2</v>
      </c>
      <c r="I3435" s="2" t="s">
        <v>3592</v>
      </c>
    </row>
    <row r="3436" spans="1:9" x14ac:dyDescent="0.25">
      <c r="A3436" s="1" t="s">
        <v>30</v>
      </c>
      <c r="B3436" s="1" t="s">
        <v>3593</v>
      </c>
      <c r="C3436" s="3">
        <v>2010</v>
      </c>
      <c r="D3436" s="5">
        <v>57814</v>
      </c>
      <c r="E3436" s="1">
        <v>0</v>
      </c>
      <c r="F3436" s="1">
        <v>230099</v>
      </c>
      <c r="G3436" s="1" t="s">
        <v>1184</v>
      </c>
      <c r="H3436" s="1">
        <v>3</v>
      </c>
      <c r="I3436" s="2" t="s">
        <v>3594</v>
      </c>
    </row>
    <row r="3437" spans="1:9" x14ac:dyDescent="0.25">
      <c r="A3437" s="1" t="s">
        <v>68</v>
      </c>
      <c r="B3437" s="1" t="s">
        <v>3586</v>
      </c>
      <c r="C3437" s="3">
        <v>2021</v>
      </c>
      <c r="D3437" s="5">
        <v>5326</v>
      </c>
      <c r="E3437" s="1">
        <v>0</v>
      </c>
      <c r="F3437" s="1">
        <v>520899</v>
      </c>
      <c r="G3437" s="1" t="s">
        <v>301</v>
      </c>
      <c r="H3437" s="1">
        <v>1</v>
      </c>
      <c r="I3437" s="2" t="s">
        <v>3595</v>
      </c>
    </row>
    <row r="3438" spans="1:9" x14ac:dyDescent="0.25">
      <c r="A3438" s="1" t="s">
        <v>3244</v>
      </c>
      <c r="B3438" s="1" t="s">
        <v>3596</v>
      </c>
      <c r="C3438" s="3">
        <v>2014</v>
      </c>
      <c r="D3438" s="5">
        <v>69232</v>
      </c>
      <c r="E3438" s="1">
        <v>6</v>
      </c>
      <c r="F3438" s="1">
        <v>431099</v>
      </c>
      <c r="G3438" s="1" t="s">
        <v>301</v>
      </c>
      <c r="H3438" s="1">
        <v>2</v>
      </c>
      <c r="I3438" s="2" t="s">
        <v>3597</v>
      </c>
    </row>
    <row r="3439" spans="1:9" x14ac:dyDescent="0.25">
      <c r="A3439" s="1" t="s">
        <v>30</v>
      </c>
      <c r="B3439" s="1" t="s">
        <v>3450</v>
      </c>
      <c r="C3439" s="3">
        <v>2017</v>
      </c>
      <c r="D3439" s="5">
        <v>26304</v>
      </c>
      <c r="E3439" s="1">
        <v>1</v>
      </c>
      <c r="F3439" s="1">
        <v>1255999</v>
      </c>
      <c r="G3439" s="1" t="s">
        <v>301</v>
      </c>
      <c r="H3439" s="1">
        <v>2</v>
      </c>
      <c r="I3439" s="2" t="s">
        <v>3598</v>
      </c>
    </row>
    <row r="3440" spans="1:9" x14ac:dyDescent="0.25">
      <c r="A3440" s="1" t="s">
        <v>3244</v>
      </c>
      <c r="B3440" s="1" t="s">
        <v>3364</v>
      </c>
      <c r="C3440" s="3">
        <v>2017</v>
      </c>
      <c r="D3440" s="5">
        <v>2720</v>
      </c>
      <c r="E3440" s="1">
        <v>0</v>
      </c>
      <c r="F3440" s="1">
        <v>646799</v>
      </c>
      <c r="G3440" s="1" t="s">
        <v>301</v>
      </c>
      <c r="H3440" s="1">
        <v>2</v>
      </c>
      <c r="I3440" s="2" t="s">
        <v>3599</v>
      </c>
    </row>
    <row r="3441" spans="1:9" x14ac:dyDescent="0.25">
      <c r="A3441" s="1" t="s">
        <v>51</v>
      </c>
      <c r="B3441" s="1" t="s">
        <v>3558</v>
      </c>
      <c r="C3441" s="3">
        <v>2016</v>
      </c>
      <c r="D3441" s="5">
        <v>77006</v>
      </c>
      <c r="E3441" s="1">
        <v>1</v>
      </c>
      <c r="F3441" s="1">
        <v>912499</v>
      </c>
      <c r="G3441" s="1" t="s">
        <v>301</v>
      </c>
      <c r="H3441" s="1">
        <v>1</v>
      </c>
      <c r="I3441" s="2" t="s">
        <v>3600</v>
      </c>
    </row>
    <row r="3442" spans="1:9" x14ac:dyDescent="0.25">
      <c r="A3442" s="1" t="s">
        <v>3435</v>
      </c>
      <c r="B3442" s="1" t="s">
        <v>3436</v>
      </c>
      <c r="C3442" s="3">
        <v>2019</v>
      </c>
      <c r="D3442" s="5">
        <v>31713</v>
      </c>
      <c r="E3442" s="1">
        <v>0</v>
      </c>
      <c r="F3442" s="1">
        <v>1709099</v>
      </c>
      <c r="G3442" s="1" t="s">
        <v>301</v>
      </c>
      <c r="H3442" s="1">
        <v>2</v>
      </c>
      <c r="I3442" s="2" t="s">
        <v>3601</v>
      </c>
    </row>
    <row r="3443" spans="1:9" x14ac:dyDescent="0.25">
      <c r="A3443" s="1" t="s">
        <v>51</v>
      </c>
      <c r="B3443" s="1" t="s">
        <v>3558</v>
      </c>
      <c r="C3443" s="3">
        <v>2017</v>
      </c>
      <c r="D3443" s="5">
        <v>76567</v>
      </c>
      <c r="E3443" s="1">
        <v>1</v>
      </c>
      <c r="F3443" s="1">
        <v>985999</v>
      </c>
      <c r="G3443" s="1" t="s">
        <v>1184</v>
      </c>
      <c r="H3443" s="1">
        <v>1</v>
      </c>
      <c r="I3443" s="2" t="s">
        <v>3602</v>
      </c>
    </row>
    <row r="3444" spans="1:9" x14ac:dyDescent="0.25">
      <c r="A3444" s="1" t="s">
        <v>3244</v>
      </c>
      <c r="B3444" s="1" t="s">
        <v>3360</v>
      </c>
      <c r="C3444" s="3">
        <v>2017</v>
      </c>
      <c r="D3444" s="5">
        <v>59031</v>
      </c>
      <c r="E3444" s="1">
        <v>0</v>
      </c>
      <c r="F3444" s="1">
        <v>468399</v>
      </c>
      <c r="G3444" s="1" t="s">
        <v>1184</v>
      </c>
      <c r="H3444" s="1">
        <v>2</v>
      </c>
      <c r="I3444" s="2" t="s">
        <v>3603</v>
      </c>
    </row>
    <row r="3445" spans="1:9" x14ac:dyDescent="0.25">
      <c r="A3445" s="1" t="s">
        <v>3244</v>
      </c>
      <c r="B3445" s="1" t="s">
        <v>3397</v>
      </c>
      <c r="C3445" s="3">
        <v>2018</v>
      </c>
      <c r="D3445" s="5">
        <v>24922</v>
      </c>
      <c r="E3445" s="1">
        <v>0</v>
      </c>
      <c r="F3445" s="1">
        <v>562199</v>
      </c>
      <c r="G3445" s="1" t="s">
        <v>1184</v>
      </c>
      <c r="H3445" s="1">
        <v>2</v>
      </c>
      <c r="I3445" s="2" t="s">
        <v>3604</v>
      </c>
    </row>
    <row r="3446" spans="1:9" x14ac:dyDescent="0.25">
      <c r="A3446" s="1" t="s">
        <v>3</v>
      </c>
      <c r="B3446" s="1" t="s">
        <v>3356</v>
      </c>
      <c r="C3446" s="3">
        <v>2017</v>
      </c>
      <c r="D3446" s="5">
        <v>54063</v>
      </c>
      <c r="E3446" s="1">
        <v>0</v>
      </c>
      <c r="F3446" s="1">
        <v>573299</v>
      </c>
      <c r="G3446" s="1" t="s">
        <v>1184</v>
      </c>
      <c r="H3446" s="1">
        <v>2</v>
      </c>
      <c r="I3446" s="2" t="s">
        <v>3605</v>
      </c>
    </row>
    <row r="3447" spans="1:9" x14ac:dyDescent="0.25">
      <c r="A3447" s="1" t="s">
        <v>196</v>
      </c>
      <c r="B3447" s="1" t="s">
        <v>3606</v>
      </c>
      <c r="C3447" s="3">
        <v>2014</v>
      </c>
      <c r="D3447" s="5">
        <v>77599</v>
      </c>
      <c r="E3447" s="1">
        <v>0</v>
      </c>
      <c r="F3447" s="1">
        <v>365000</v>
      </c>
      <c r="G3447" s="1" t="s">
        <v>301</v>
      </c>
      <c r="H3447" s="1"/>
      <c r="I3447" s="2" t="s">
        <v>3607</v>
      </c>
    </row>
    <row r="3448" spans="1:9" x14ac:dyDescent="0.25">
      <c r="A3448" s="1" t="s">
        <v>51</v>
      </c>
      <c r="B3448" s="1" t="s">
        <v>3608</v>
      </c>
      <c r="C3448" s="3">
        <v>2017</v>
      </c>
      <c r="D3448" s="5">
        <v>70490</v>
      </c>
      <c r="E3448" s="1">
        <v>1</v>
      </c>
      <c r="F3448" s="1">
        <v>530000</v>
      </c>
      <c r="G3448" s="1" t="s">
        <v>301</v>
      </c>
      <c r="H3448" s="1"/>
      <c r="I3448" s="2" t="s">
        <v>3609</v>
      </c>
    </row>
    <row r="3449" spans="1:9" x14ac:dyDescent="0.25">
      <c r="A3449" s="1" t="s">
        <v>30</v>
      </c>
      <c r="B3449" s="1" t="s">
        <v>3610</v>
      </c>
      <c r="C3449" s="3">
        <v>2012</v>
      </c>
      <c r="D3449" s="5">
        <v>77599</v>
      </c>
      <c r="E3449" s="1">
        <v>0</v>
      </c>
      <c r="F3449" s="1">
        <v>275000</v>
      </c>
      <c r="G3449" s="1" t="s">
        <v>301</v>
      </c>
      <c r="H3449" s="1"/>
      <c r="I3449" s="2" t="s">
        <v>3611</v>
      </c>
    </row>
    <row r="3450" spans="1:9" x14ac:dyDescent="0.25">
      <c r="A3450" s="1" t="s">
        <v>3612</v>
      </c>
      <c r="B3450" s="1" t="s">
        <v>3613</v>
      </c>
      <c r="C3450" s="3">
        <v>2011</v>
      </c>
      <c r="D3450" s="5">
        <v>99000</v>
      </c>
      <c r="E3450" s="1">
        <v>1</v>
      </c>
      <c r="F3450" s="1">
        <v>260000</v>
      </c>
      <c r="G3450" s="1" t="s">
        <v>301</v>
      </c>
      <c r="H3450" s="1"/>
      <c r="I3450" s="2" t="s">
        <v>3614</v>
      </c>
    </row>
    <row r="3451" spans="1:9" x14ac:dyDescent="0.25">
      <c r="A3451" s="1" t="s">
        <v>196</v>
      </c>
      <c r="B3451" s="1" t="s">
        <v>3615</v>
      </c>
      <c r="C3451" s="3">
        <v>2009</v>
      </c>
      <c r="D3451" s="5">
        <v>50440</v>
      </c>
      <c r="E3451" s="1">
        <v>0</v>
      </c>
      <c r="F3451" s="1">
        <v>155000</v>
      </c>
      <c r="G3451" s="1" t="s">
        <v>301</v>
      </c>
      <c r="H3451" s="1"/>
      <c r="I3451" s="2" t="s">
        <v>3616</v>
      </c>
    </row>
    <row r="3452" spans="1:9" x14ac:dyDescent="0.25">
      <c r="A3452" s="1" t="s">
        <v>238</v>
      </c>
      <c r="B3452" s="1" t="s">
        <v>3617</v>
      </c>
      <c r="C3452" s="3">
        <v>2014</v>
      </c>
      <c r="D3452" s="5">
        <v>62116</v>
      </c>
      <c r="E3452" s="1">
        <v>0</v>
      </c>
      <c r="F3452" s="1">
        <v>333000</v>
      </c>
      <c r="G3452" s="1" t="s">
        <v>301</v>
      </c>
      <c r="H3452" s="1"/>
      <c r="I3452" s="2" t="s">
        <v>3618</v>
      </c>
    </row>
    <row r="3453" spans="1:9" x14ac:dyDescent="0.25">
      <c r="A3453" s="1" t="s">
        <v>3244</v>
      </c>
      <c r="B3453" s="1" t="s">
        <v>3619</v>
      </c>
      <c r="C3453" s="3">
        <v>2010</v>
      </c>
      <c r="D3453" s="5">
        <v>86999</v>
      </c>
      <c r="E3453" s="1">
        <v>0</v>
      </c>
      <c r="F3453" s="1">
        <v>275000</v>
      </c>
      <c r="G3453" s="1" t="s">
        <v>301</v>
      </c>
      <c r="H3453" s="1"/>
      <c r="I3453" s="2" t="s">
        <v>3620</v>
      </c>
    </row>
    <row r="3454" spans="1:9" x14ac:dyDescent="0.25">
      <c r="A3454" s="1" t="s">
        <v>403</v>
      </c>
      <c r="B3454" s="1" t="s">
        <v>3621</v>
      </c>
      <c r="C3454" s="3">
        <v>2011</v>
      </c>
      <c r="D3454" s="5">
        <v>88541</v>
      </c>
      <c r="E3454" s="1">
        <v>0</v>
      </c>
      <c r="F3454" s="1">
        <v>365000</v>
      </c>
      <c r="G3454" s="1" t="s">
        <v>301</v>
      </c>
      <c r="H3454" s="1"/>
      <c r="I3454" s="2" t="s">
        <v>3622</v>
      </c>
    </row>
    <row r="3455" spans="1:9" x14ac:dyDescent="0.25">
      <c r="A3455" s="1" t="s">
        <v>3244</v>
      </c>
      <c r="B3455" s="1" t="s">
        <v>3623</v>
      </c>
      <c r="C3455" s="3">
        <v>2011</v>
      </c>
      <c r="D3455" s="5">
        <v>68986</v>
      </c>
      <c r="E3455" s="1">
        <v>0</v>
      </c>
      <c r="F3455" s="1">
        <v>295899</v>
      </c>
      <c r="G3455" s="1" t="s">
        <v>301</v>
      </c>
      <c r="H3455" s="1">
        <v>2</v>
      </c>
      <c r="I3455" s="2" t="s">
        <v>3624</v>
      </c>
    </row>
    <row r="3456" spans="1:9" x14ac:dyDescent="0.25">
      <c r="A3456" s="1" t="s">
        <v>30</v>
      </c>
      <c r="B3456" s="1" t="s">
        <v>3625</v>
      </c>
      <c r="C3456" s="3">
        <v>2019</v>
      </c>
      <c r="D3456" s="5">
        <v>35153</v>
      </c>
      <c r="E3456" s="1">
        <v>0</v>
      </c>
      <c r="F3456" s="1">
        <v>567099</v>
      </c>
      <c r="G3456" s="1" t="s">
        <v>1184</v>
      </c>
      <c r="H3456" s="1">
        <v>1</v>
      </c>
      <c r="I3456" s="2" t="s">
        <v>3626</v>
      </c>
    </row>
    <row r="3457" spans="1:9" x14ac:dyDescent="0.25">
      <c r="A3457" s="1" t="s">
        <v>3244</v>
      </c>
      <c r="B3457" s="1" t="s">
        <v>3444</v>
      </c>
      <c r="C3457" s="3">
        <v>2016</v>
      </c>
      <c r="D3457" s="5">
        <v>28674</v>
      </c>
      <c r="E3457" s="1">
        <v>0</v>
      </c>
      <c r="F3457" s="1">
        <v>396499</v>
      </c>
      <c r="G3457" s="1" t="s">
        <v>301</v>
      </c>
      <c r="H3457" s="1">
        <v>2</v>
      </c>
      <c r="I3457" s="2" t="s">
        <v>3627</v>
      </c>
    </row>
    <row r="3458" spans="1:9" x14ac:dyDescent="0.25">
      <c r="A3458" s="1" t="s">
        <v>30</v>
      </c>
      <c r="B3458" s="1" t="s">
        <v>3628</v>
      </c>
      <c r="C3458" s="3">
        <v>2017</v>
      </c>
      <c r="D3458" s="5">
        <v>33320</v>
      </c>
      <c r="E3458" s="1">
        <v>0</v>
      </c>
      <c r="F3458" s="1">
        <v>521999</v>
      </c>
      <c r="G3458" s="1" t="s">
        <v>301</v>
      </c>
      <c r="H3458" s="1">
        <v>2</v>
      </c>
      <c r="I3458" s="2" t="s">
        <v>3629</v>
      </c>
    </row>
    <row r="3459" spans="1:9" x14ac:dyDescent="0.25">
      <c r="A3459" s="1" t="s">
        <v>68</v>
      </c>
      <c r="B3459" s="1" t="s">
        <v>3294</v>
      </c>
      <c r="C3459" s="3">
        <v>2016</v>
      </c>
      <c r="D3459" s="5">
        <v>40600</v>
      </c>
      <c r="E3459" s="1">
        <v>0</v>
      </c>
      <c r="F3459" s="1">
        <v>351399</v>
      </c>
      <c r="G3459" s="1" t="s">
        <v>1184</v>
      </c>
      <c r="H3459" s="1">
        <v>2</v>
      </c>
      <c r="I3459" s="2" t="s">
        <v>3630</v>
      </c>
    </row>
    <row r="3460" spans="1:9" x14ac:dyDescent="0.25">
      <c r="A3460" s="1" t="s">
        <v>30</v>
      </c>
      <c r="B3460" s="1" t="s">
        <v>3322</v>
      </c>
      <c r="C3460" s="3">
        <v>2017</v>
      </c>
      <c r="D3460" s="5">
        <v>4578</v>
      </c>
      <c r="E3460" s="1">
        <v>0</v>
      </c>
      <c r="F3460" s="1">
        <v>870899</v>
      </c>
      <c r="G3460" s="1" t="s">
        <v>1184</v>
      </c>
      <c r="H3460" s="1">
        <v>2</v>
      </c>
      <c r="I3460" s="2" t="s">
        <v>3631</v>
      </c>
    </row>
    <row r="3461" spans="1:9" x14ac:dyDescent="0.25">
      <c r="A3461" s="1" t="s">
        <v>30</v>
      </c>
      <c r="B3461" s="1" t="s">
        <v>3288</v>
      </c>
      <c r="C3461" s="3">
        <v>2016</v>
      </c>
      <c r="D3461" s="5">
        <v>39286</v>
      </c>
      <c r="E3461" s="1">
        <v>0</v>
      </c>
      <c r="F3461" s="1">
        <v>444199</v>
      </c>
      <c r="G3461" s="1" t="s">
        <v>301</v>
      </c>
      <c r="H3461" s="1">
        <v>1</v>
      </c>
      <c r="I3461" s="2" t="s">
        <v>3632</v>
      </c>
    </row>
    <row r="3462" spans="1:9" x14ac:dyDescent="0.25">
      <c r="A3462" s="1" t="s">
        <v>30</v>
      </c>
      <c r="B3462" s="1" t="s">
        <v>3492</v>
      </c>
      <c r="C3462" s="3">
        <v>2019</v>
      </c>
      <c r="D3462" s="5">
        <v>38484</v>
      </c>
      <c r="E3462" s="1">
        <v>0</v>
      </c>
      <c r="F3462" s="1">
        <v>739349</v>
      </c>
      <c r="G3462" s="1" t="s">
        <v>1184</v>
      </c>
      <c r="H3462" s="1">
        <v>1</v>
      </c>
      <c r="I3462" s="2" t="s">
        <v>3633</v>
      </c>
    </row>
    <row r="3463" spans="1:9" x14ac:dyDescent="0.25">
      <c r="A3463" s="1" t="s">
        <v>3244</v>
      </c>
      <c r="B3463" s="1" t="s">
        <v>3634</v>
      </c>
      <c r="C3463" s="3">
        <v>2020</v>
      </c>
      <c r="D3463" s="5">
        <v>34694</v>
      </c>
      <c r="E3463" s="1">
        <v>0</v>
      </c>
      <c r="F3463" s="1">
        <v>450699</v>
      </c>
      <c r="G3463" s="1" t="s">
        <v>1184</v>
      </c>
      <c r="H3463" s="1">
        <v>2</v>
      </c>
      <c r="I3463" s="2" t="s">
        <v>3635</v>
      </c>
    </row>
    <row r="3464" spans="1:9" x14ac:dyDescent="0.25">
      <c r="A3464" s="1" t="s">
        <v>30</v>
      </c>
      <c r="B3464" s="1" t="s">
        <v>3254</v>
      </c>
      <c r="C3464" s="3">
        <v>2020</v>
      </c>
      <c r="D3464" s="5">
        <v>26656</v>
      </c>
      <c r="E3464" s="1">
        <v>0</v>
      </c>
      <c r="F3464" s="1">
        <v>811499</v>
      </c>
      <c r="G3464" s="1" t="s">
        <v>1184</v>
      </c>
      <c r="H3464" s="1">
        <v>2</v>
      </c>
      <c r="I3464" s="2" t="s">
        <v>3636</v>
      </c>
    </row>
    <row r="3465" spans="1:9" x14ac:dyDescent="0.25">
      <c r="A3465" s="1" t="s">
        <v>3244</v>
      </c>
      <c r="B3465" s="1" t="s">
        <v>3270</v>
      </c>
      <c r="C3465" s="3">
        <v>2018</v>
      </c>
      <c r="D3465" s="5">
        <v>11495</v>
      </c>
      <c r="E3465" s="1">
        <v>0</v>
      </c>
      <c r="F3465" s="1">
        <v>350599</v>
      </c>
      <c r="G3465" s="1" t="s">
        <v>301</v>
      </c>
      <c r="H3465" s="1">
        <v>2</v>
      </c>
      <c r="I3465" s="2" t="s">
        <v>3637</v>
      </c>
    </row>
    <row r="3466" spans="1:9" x14ac:dyDescent="0.25">
      <c r="A3466" s="1" t="s">
        <v>30</v>
      </c>
      <c r="B3466" s="1" t="s">
        <v>3455</v>
      </c>
      <c r="C3466" s="3">
        <v>2016</v>
      </c>
      <c r="D3466" s="5">
        <v>34236</v>
      </c>
      <c r="E3466" s="1">
        <v>0</v>
      </c>
      <c r="F3466" s="1">
        <v>398499</v>
      </c>
      <c r="G3466" s="1" t="s">
        <v>1184</v>
      </c>
      <c r="H3466" s="1">
        <v>2</v>
      </c>
      <c r="I3466" s="2" t="s">
        <v>3638</v>
      </c>
    </row>
    <row r="3467" spans="1:9" x14ac:dyDescent="0.25">
      <c r="A3467" s="1" t="s">
        <v>3244</v>
      </c>
      <c r="B3467" s="1" t="s">
        <v>3270</v>
      </c>
      <c r="C3467" s="3">
        <v>2016</v>
      </c>
      <c r="D3467" s="5">
        <v>40372</v>
      </c>
      <c r="E3467" s="1">
        <v>0</v>
      </c>
      <c r="F3467" s="1">
        <v>274599</v>
      </c>
      <c r="G3467" s="1" t="s">
        <v>1184</v>
      </c>
      <c r="H3467" s="1">
        <v>2</v>
      </c>
      <c r="I3467" s="2" t="s">
        <v>3639</v>
      </c>
    </row>
    <row r="3468" spans="1:9" x14ac:dyDescent="0.25">
      <c r="A3468" s="1" t="s">
        <v>30</v>
      </c>
      <c r="B3468" s="1" t="s">
        <v>3254</v>
      </c>
      <c r="C3468" s="3">
        <v>2019</v>
      </c>
      <c r="D3468" s="5">
        <v>16558</v>
      </c>
      <c r="E3468" s="1">
        <v>0</v>
      </c>
      <c r="F3468" s="1">
        <v>774399</v>
      </c>
      <c r="G3468" s="1" t="s">
        <v>301</v>
      </c>
      <c r="H3468" s="1">
        <v>1</v>
      </c>
      <c r="I3468" s="2" t="s">
        <v>3640</v>
      </c>
    </row>
    <row r="3469" spans="1:9" x14ac:dyDescent="0.25">
      <c r="A3469" s="1" t="s">
        <v>3244</v>
      </c>
      <c r="B3469" s="1" t="s">
        <v>3364</v>
      </c>
      <c r="C3469" s="3">
        <v>2017</v>
      </c>
      <c r="D3469" s="5">
        <v>33794</v>
      </c>
      <c r="E3469" s="1">
        <v>0</v>
      </c>
      <c r="F3469" s="1">
        <v>549099</v>
      </c>
      <c r="G3469" s="1" t="s">
        <v>301</v>
      </c>
      <c r="H3469" s="1">
        <v>1</v>
      </c>
      <c r="I3469" s="2" t="s">
        <v>3641</v>
      </c>
    </row>
    <row r="3470" spans="1:9" x14ac:dyDescent="0.25">
      <c r="A3470" s="1" t="s">
        <v>3244</v>
      </c>
      <c r="B3470" s="1" t="s">
        <v>3413</v>
      </c>
      <c r="C3470" s="3">
        <v>2014</v>
      </c>
      <c r="D3470" s="5">
        <v>57564</v>
      </c>
      <c r="E3470" s="1">
        <v>0</v>
      </c>
      <c r="F3470" s="1">
        <v>372199</v>
      </c>
      <c r="G3470" s="1" t="s">
        <v>1184</v>
      </c>
      <c r="H3470" s="1">
        <v>2</v>
      </c>
      <c r="I3470" s="2" t="s">
        <v>3642</v>
      </c>
    </row>
    <row r="3471" spans="1:9" x14ac:dyDescent="0.25">
      <c r="A3471" s="1" t="s">
        <v>30</v>
      </c>
      <c r="B3471" s="1" t="s">
        <v>3450</v>
      </c>
      <c r="C3471" s="3">
        <v>2016</v>
      </c>
      <c r="D3471" s="5">
        <v>37034</v>
      </c>
      <c r="E3471" s="1">
        <v>0</v>
      </c>
      <c r="F3471" s="1">
        <v>925000</v>
      </c>
      <c r="G3471" s="1" t="s">
        <v>306</v>
      </c>
      <c r="H3471" s="1"/>
      <c r="I3471" s="2" t="s">
        <v>3643</v>
      </c>
    </row>
    <row r="3472" spans="1:9" x14ac:dyDescent="0.25">
      <c r="A3472" s="1" t="s">
        <v>3</v>
      </c>
      <c r="B3472" s="1" t="s">
        <v>3356</v>
      </c>
      <c r="C3472" s="3">
        <v>2015</v>
      </c>
      <c r="D3472" s="5">
        <v>79474</v>
      </c>
      <c r="E3472" s="1">
        <v>1</v>
      </c>
      <c r="F3472" s="1">
        <v>475000</v>
      </c>
      <c r="G3472" s="1" t="s">
        <v>306</v>
      </c>
      <c r="H3472" s="1"/>
      <c r="I3472" s="2" t="s">
        <v>3644</v>
      </c>
    </row>
    <row r="3473" spans="1:9" x14ac:dyDescent="0.25">
      <c r="A3473" s="1" t="s">
        <v>30</v>
      </c>
      <c r="B3473" s="1" t="s">
        <v>3450</v>
      </c>
      <c r="C3473" s="3">
        <v>2016</v>
      </c>
      <c r="D3473" s="5">
        <v>37034</v>
      </c>
      <c r="E3473" s="1">
        <v>0</v>
      </c>
      <c r="F3473" s="1">
        <v>925000</v>
      </c>
      <c r="G3473" s="1" t="s">
        <v>3645</v>
      </c>
      <c r="H3473" s="1"/>
      <c r="I3473" s="2" t="s">
        <v>3646</v>
      </c>
    </row>
    <row r="3474" spans="1:9" x14ac:dyDescent="0.25">
      <c r="A3474" s="1" t="s">
        <v>3</v>
      </c>
      <c r="B3474" s="1" t="s">
        <v>3356</v>
      </c>
      <c r="C3474" s="3">
        <v>2015</v>
      </c>
      <c r="D3474" s="5">
        <v>79474</v>
      </c>
      <c r="E3474" s="1">
        <v>1</v>
      </c>
      <c r="F3474" s="1">
        <v>475000</v>
      </c>
      <c r="G3474" s="1" t="s">
        <v>3645</v>
      </c>
      <c r="H3474" s="1"/>
      <c r="I3474" s="2" t="s">
        <v>3647</v>
      </c>
    </row>
    <row r="3475" spans="1:9" x14ac:dyDescent="0.25">
      <c r="A3475" s="1" t="s">
        <v>3</v>
      </c>
      <c r="B3475" s="1" t="s">
        <v>3356</v>
      </c>
      <c r="C3475" s="3">
        <v>2015</v>
      </c>
      <c r="D3475" s="5">
        <v>79474</v>
      </c>
      <c r="E3475" s="1">
        <v>1</v>
      </c>
      <c r="F3475" s="1">
        <v>475000</v>
      </c>
      <c r="G3475" s="1" t="s">
        <v>3648</v>
      </c>
      <c r="H3475" s="1"/>
      <c r="I3475" s="2" t="s">
        <v>3649</v>
      </c>
    </row>
    <row r="3476" spans="1:9" x14ac:dyDescent="0.25">
      <c r="A3476" s="1" t="s">
        <v>21</v>
      </c>
      <c r="B3476" s="1" t="s">
        <v>3650</v>
      </c>
      <c r="C3476" s="3">
        <v>2019</v>
      </c>
      <c r="D3476" s="5">
        <v>180000</v>
      </c>
      <c r="E3476" s="1">
        <v>1</v>
      </c>
      <c r="F3476" s="1">
        <v>2249000</v>
      </c>
      <c r="G3476" s="1" t="s">
        <v>287</v>
      </c>
      <c r="H3476" s="1"/>
      <c r="I3476" s="2" t="s">
        <v>3651</v>
      </c>
    </row>
    <row r="3477" spans="1:9" x14ac:dyDescent="0.25">
      <c r="A3477" s="1" t="s">
        <v>51</v>
      </c>
      <c r="B3477" s="1" t="s">
        <v>3652</v>
      </c>
      <c r="C3477" s="3">
        <v>2019</v>
      </c>
      <c r="D3477" s="5">
        <v>35000</v>
      </c>
      <c r="E3477" s="1">
        <v>1</v>
      </c>
      <c r="F3477" s="1">
        <v>1849000</v>
      </c>
      <c r="G3477" s="1" t="s">
        <v>287</v>
      </c>
      <c r="H3477" s="1"/>
      <c r="I3477" s="2" t="s">
        <v>3653</v>
      </c>
    </row>
    <row r="3478" spans="1:9" x14ac:dyDescent="0.25">
      <c r="A3478" s="1" t="s">
        <v>30</v>
      </c>
      <c r="B3478" s="1" t="s">
        <v>3654</v>
      </c>
      <c r="C3478" s="3">
        <v>2018</v>
      </c>
      <c r="D3478" s="5">
        <v>70000</v>
      </c>
      <c r="E3478" s="1">
        <v>1</v>
      </c>
      <c r="F3478" s="1"/>
      <c r="G3478" s="1" t="s">
        <v>287</v>
      </c>
      <c r="H3478" s="1"/>
      <c r="I3478" s="2" t="s">
        <v>3655</v>
      </c>
    </row>
    <row r="3479" spans="1:9" x14ac:dyDescent="0.25">
      <c r="A3479" s="1" t="s">
        <v>3244</v>
      </c>
      <c r="B3479" s="1" t="s">
        <v>3364</v>
      </c>
      <c r="C3479" s="3">
        <v>2017</v>
      </c>
      <c r="D3479" s="5">
        <v>62000</v>
      </c>
      <c r="E3479" s="1">
        <v>0</v>
      </c>
      <c r="F3479" s="1">
        <v>609399</v>
      </c>
      <c r="G3479" s="1" t="s">
        <v>1184</v>
      </c>
      <c r="H3479" s="1">
        <v>2</v>
      </c>
      <c r="I3479" s="2" t="s">
        <v>3656</v>
      </c>
    </row>
    <row r="3480" spans="1:9" x14ac:dyDescent="0.25">
      <c r="A3480" s="1" t="s">
        <v>21</v>
      </c>
      <c r="B3480" s="1" t="s">
        <v>3657</v>
      </c>
      <c r="C3480" s="3">
        <v>2015</v>
      </c>
      <c r="D3480" s="5">
        <v>30158</v>
      </c>
      <c r="E3480" s="1">
        <v>0</v>
      </c>
      <c r="F3480" s="1">
        <v>409099</v>
      </c>
      <c r="G3480" s="1" t="s">
        <v>301</v>
      </c>
      <c r="H3480" s="1">
        <v>1</v>
      </c>
      <c r="I3480" s="2" t="s">
        <v>3658</v>
      </c>
    </row>
    <row r="3481" spans="1:9" x14ac:dyDescent="0.25">
      <c r="A3481" s="1" t="s">
        <v>3244</v>
      </c>
      <c r="B3481" s="1" t="s">
        <v>3512</v>
      </c>
      <c r="C3481" s="3">
        <v>2019</v>
      </c>
      <c r="D3481" s="5">
        <v>9810</v>
      </c>
      <c r="E3481" s="1">
        <v>0</v>
      </c>
      <c r="F3481" s="1">
        <v>580799</v>
      </c>
      <c r="G3481" s="1" t="s">
        <v>301</v>
      </c>
      <c r="H3481" s="1">
        <v>2</v>
      </c>
      <c r="I3481" s="2" t="s">
        <v>3659</v>
      </c>
    </row>
    <row r="3482" spans="1:9" x14ac:dyDescent="0.25">
      <c r="A3482" s="1" t="s">
        <v>30</v>
      </c>
      <c r="B3482" s="1" t="s">
        <v>3660</v>
      </c>
      <c r="C3482" s="3">
        <v>2015</v>
      </c>
      <c r="D3482" s="5">
        <v>51009</v>
      </c>
      <c r="E3482" s="1">
        <v>0</v>
      </c>
      <c r="F3482" s="1">
        <v>555799</v>
      </c>
      <c r="G3482" s="1" t="s">
        <v>301</v>
      </c>
      <c r="H3482" s="1">
        <v>1</v>
      </c>
      <c r="I3482" s="2" t="s">
        <v>3661</v>
      </c>
    </row>
    <row r="3483" spans="1:9" x14ac:dyDescent="0.25">
      <c r="A3483" s="1" t="s">
        <v>30</v>
      </c>
      <c r="B3483" s="1" t="s">
        <v>3492</v>
      </c>
      <c r="C3483" s="3">
        <v>2019</v>
      </c>
      <c r="D3483" s="5">
        <v>36902</v>
      </c>
      <c r="E3483" s="1">
        <v>0</v>
      </c>
      <c r="F3483" s="1">
        <v>709199</v>
      </c>
      <c r="G3483" s="1" t="s">
        <v>301</v>
      </c>
      <c r="H3483" s="1">
        <v>2</v>
      </c>
      <c r="I3483" s="2" t="s">
        <v>3662</v>
      </c>
    </row>
    <row r="3484" spans="1:9" x14ac:dyDescent="0.25">
      <c r="A3484" s="1" t="s">
        <v>30</v>
      </c>
      <c r="B3484" s="1" t="s">
        <v>3663</v>
      </c>
      <c r="C3484" s="3">
        <v>2018</v>
      </c>
      <c r="D3484" s="5">
        <v>30083</v>
      </c>
      <c r="E3484" s="1">
        <v>0</v>
      </c>
      <c r="F3484" s="1">
        <v>676699</v>
      </c>
      <c r="G3484" s="1" t="s">
        <v>301</v>
      </c>
      <c r="H3484" s="1">
        <v>2</v>
      </c>
      <c r="I3484" s="2" t="s">
        <v>3664</v>
      </c>
    </row>
    <row r="3485" spans="1:9" x14ac:dyDescent="0.25">
      <c r="A3485" s="1" t="s">
        <v>3244</v>
      </c>
      <c r="B3485" s="1" t="s">
        <v>3362</v>
      </c>
      <c r="C3485" s="3">
        <v>2019</v>
      </c>
      <c r="D3485" s="5">
        <v>53134</v>
      </c>
      <c r="E3485" s="1">
        <v>0</v>
      </c>
      <c r="F3485" s="1">
        <v>634299</v>
      </c>
      <c r="G3485" s="1" t="s">
        <v>1184</v>
      </c>
      <c r="H3485" s="1">
        <v>2</v>
      </c>
      <c r="I3485" s="2" t="s">
        <v>3665</v>
      </c>
    </row>
    <row r="3486" spans="1:9" x14ac:dyDescent="0.25">
      <c r="A3486" s="1" t="s">
        <v>3244</v>
      </c>
      <c r="B3486" s="1" t="s">
        <v>3358</v>
      </c>
      <c r="C3486" s="3">
        <v>2014</v>
      </c>
      <c r="D3486" s="5">
        <v>57009</v>
      </c>
      <c r="E3486" s="1">
        <v>0</v>
      </c>
      <c r="F3486" s="1">
        <v>359399</v>
      </c>
      <c r="G3486" s="1" t="s">
        <v>1184</v>
      </c>
      <c r="H3486" s="1">
        <v>2</v>
      </c>
      <c r="I3486" s="2" t="s">
        <v>3666</v>
      </c>
    </row>
    <row r="3487" spans="1:9" x14ac:dyDescent="0.25">
      <c r="A3487" s="1" t="s">
        <v>3244</v>
      </c>
      <c r="B3487" s="1" t="s">
        <v>3364</v>
      </c>
      <c r="C3487" s="3">
        <v>2019</v>
      </c>
      <c r="D3487" s="5">
        <v>21460</v>
      </c>
      <c r="E3487" s="1">
        <v>0</v>
      </c>
      <c r="F3487" s="1">
        <v>701399</v>
      </c>
      <c r="G3487" s="1" t="s">
        <v>1184</v>
      </c>
      <c r="H3487" s="1">
        <v>1</v>
      </c>
      <c r="I3487" s="2" t="s">
        <v>3667</v>
      </c>
    </row>
    <row r="3488" spans="1:9" x14ac:dyDescent="0.25">
      <c r="A3488" s="1" t="s">
        <v>3244</v>
      </c>
      <c r="B3488" s="1" t="s">
        <v>3668</v>
      </c>
      <c r="C3488" s="3">
        <v>2012</v>
      </c>
      <c r="D3488" s="5">
        <v>47253</v>
      </c>
      <c r="E3488" s="1">
        <v>0</v>
      </c>
      <c r="F3488" s="1">
        <v>280599</v>
      </c>
      <c r="G3488" s="1" t="s">
        <v>301</v>
      </c>
      <c r="H3488" s="1">
        <v>2</v>
      </c>
      <c r="I3488" s="2" t="s">
        <v>3669</v>
      </c>
    </row>
    <row r="3489" spans="1:9" x14ac:dyDescent="0.25">
      <c r="A3489" s="1" t="s">
        <v>21</v>
      </c>
      <c r="B3489" s="1" t="s">
        <v>3670</v>
      </c>
      <c r="C3489" s="3">
        <v>2015</v>
      </c>
      <c r="D3489" s="5">
        <v>62298</v>
      </c>
      <c r="E3489" s="1">
        <v>0</v>
      </c>
      <c r="F3489" s="1">
        <v>457499</v>
      </c>
      <c r="G3489" s="1" t="s">
        <v>301</v>
      </c>
      <c r="H3489" s="1">
        <v>2</v>
      </c>
      <c r="I3489" s="2" t="s">
        <v>3671</v>
      </c>
    </row>
    <row r="3490" spans="1:9" x14ac:dyDescent="0.25">
      <c r="A3490" s="1" t="s">
        <v>3244</v>
      </c>
      <c r="B3490" s="1" t="s">
        <v>3413</v>
      </c>
      <c r="C3490" s="3">
        <v>2017</v>
      </c>
      <c r="D3490" s="5">
        <v>24864</v>
      </c>
      <c r="E3490" s="1">
        <v>0</v>
      </c>
      <c r="F3490" s="1">
        <v>430999</v>
      </c>
      <c r="G3490" s="1" t="s">
        <v>301</v>
      </c>
      <c r="H3490" s="1">
        <v>2</v>
      </c>
      <c r="I3490" s="2" t="s">
        <v>3672</v>
      </c>
    </row>
    <row r="3491" spans="1:9" x14ac:dyDescent="0.25">
      <c r="A3491" s="1" t="s">
        <v>68</v>
      </c>
      <c r="B3491" s="1" t="s">
        <v>3586</v>
      </c>
      <c r="C3491" s="3">
        <v>2017</v>
      </c>
      <c r="D3491" s="5">
        <v>60642</v>
      </c>
      <c r="E3491" s="1">
        <v>0</v>
      </c>
      <c r="F3491" s="1">
        <v>368899</v>
      </c>
      <c r="G3491" s="1" t="s">
        <v>1184</v>
      </c>
      <c r="H3491" s="1">
        <v>2</v>
      </c>
      <c r="I3491" s="2" t="s">
        <v>3673</v>
      </c>
    </row>
    <row r="3492" spans="1:9" x14ac:dyDescent="0.25">
      <c r="A3492" s="1" t="s">
        <v>21</v>
      </c>
      <c r="B3492" s="1" t="s">
        <v>3674</v>
      </c>
      <c r="C3492" s="3">
        <v>2018</v>
      </c>
      <c r="D3492" s="5">
        <v>19581</v>
      </c>
      <c r="E3492" s="1">
        <v>0</v>
      </c>
      <c r="F3492" s="1">
        <v>848899</v>
      </c>
      <c r="G3492" s="1" t="s">
        <v>1184</v>
      </c>
      <c r="H3492" s="1">
        <v>2</v>
      </c>
      <c r="I3492" s="2" t="s">
        <v>3675</v>
      </c>
    </row>
    <row r="3493" spans="1:9" x14ac:dyDescent="0.25">
      <c r="A3493" s="1" t="s">
        <v>8</v>
      </c>
      <c r="B3493" s="1" t="s">
        <v>3676</v>
      </c>
      <c r="C3493" s="3">
        <v>2017</v>
      </c>
      <c r="D3493" s="5">
        <v>70655</v>
      </c>
      <c r="E3493" s="1">
        <v>0</v>
      </c>
      <c r="F3493" s="1">
        <v>542299</v>
      </c>
      <c r="G3493" s="1" t="s">
        <v>1184</v>
      </c>
      <c r="H3493" s="1">
        <v>2</v>
      </c>
      <c r="I3493" s="2" t="s">
        <v>3677</v>
      </c>
    </row>
    <row r="3494" spans="1:9" x14ac:dyDescent="0.25">
      <c r="A3494" s="1" t="s">
        <v>991</v>
      </c>
      <c r="B3494" s="1" t="s">
        <v>3404</v>
      </c>
      <c r="C3494" s="3">
        <v>2018</v>
      </c>
      <c r="D3494" s="5">
        <v>27957</v>
      </c>
      <c r="E3494" s="1">
        <v>0</v>
      </c>
      <c r="F3494" s="1">
        <v>304999</v>
      </c>
      <c r="G3494" s="1" t="s">
        <v>1184</v>
      </c>
      <c r="H3494" s="1">
        <v>2</v>
      </c>
      <c r="I3494" s="2" t="s">
        <v>3678</v>
      </c>
    </row>
    <row r="3495" spans="1:9" x14ac:dyDescent="0.25">
      <c r="A3495" s="1" t="s">
        <v>30</v>
      </c>
      <c r="B3495" s="1" t="s">
        <v>3679</v>
      </c>
      <c r="C3495" s="3">
        <v>2013</v>
      </c>
      <c r="D3495" s="5">
        <v>52000</v>
      </c>
      <c r="E3495" s="1">
        <v>0</v>
      </c>
      <c r="F3495" s="1">
        <v>190000</v>
      </c>
      <c r="G3495" s="1" t="s">
        <v>3680</v>
      </c>
      <c r="H3495" s="1"/>
      <c r="I3495" s="2" t="s">
        <v>3681</v>
      </c>
    </row>
    <row r="3496" spans="1:9" x14ac:dyDescent="0.25">
      <c r="A3496" s="1" t="s">
        <v>244</v>
      </c>
      <c r="B3496" s="1" t="s">
        <v>3682</v>
      </c>
      <c r="C3496" s="3">
        <v>2018</v>
      </c>
      <c r="D3496" s="5">
        <v>84000</v>
      </c>
      <c r="E3496" s="1">
        <v>1</v>
      </c>
      <c r="F3496" s="1">
        <v>2800000</v>
      </c>
      <c r="G3496" s="1" t="s">
        <v>287</v>
      </c>
      <c r="H3496" s="1">
        <v>1</v>
      </c>
      <c r="I3496" s="2" t="s">
        <v>3683</v>
      </c>
    </row>
    <row r="3497" spans="1:9" x14ac:dyDescent="0.25">
      <c r="A3497" s="1" t="s">
        <v>8</v>
      </c>
      <c r="B3497" s="1" t="s">
        <v>3684</v>
      </c>
      <c r="C3497" s="3">
        <v>2012</v>
      </c>
      <c r="D3497" s="5">
        <v>69000</v>
      </c>
      <c r="E3497" s="1">
        <v>1</v>
      </c>
      <c r="F3497" s="1">
        <v>395000</v>
      </c>
      <c r="G3497" s="1" t="s">
        <v>287</v>
      </c>
      <c r="H3497" s="1"/>
      <c r="I3497" s="2" t="s">
        <v>3685</v>
      </c>
    </row>
    <row r="3498" spans="1:9" x14ac:dyDescent="0.25">
      <c r="A3498" s="1" t="s">
        <v>3343</v>
      </c>
      <c r="B3498" s="1" t="s">
        <v>3686</v>
      </c>
      <c r="C3498" s="3">
        <v>2018</v>
      </c>
      <c r="D3498" s="5">
        <v>24000</v>
      </c>
      <c r="E3498" s="1">
        <v>1</v>
      </c>
      <c r="F3498" s="1">
        <v>2800000</v>
      </c>
      <c r="G3498" s="1" t="s">
        <v>306</v>
      </c>
      <c r="H3498" s="1"/>
      <c r="I3498" s="2" t="s">
        <v>3687</v>
      </c>
    </row>
    <row r="3499" spans="1:9" x14ac:dyDescent="0.25">
      <c r="A3499" s="1" t="s">
        <v>196</v>
      </c>
      <c r="B3499" s="1" t="s">
        <v>3395</v>
      </c>
      <c r="C3499" s="3">
        <v>2022</v>
      </c>
      <c r="D3499" s="5">
        <v>2000</v>
      </c>
      <c r="E3499" s="1">
        <v>0</v>
      </c>
      <c r="F3499" s="1">
        <v>1189000</v>
      </c>
      <c r="G3499" s="1" t="s">
        <v>3688</v>
      </c>
      <c r="H3499" s="1"/>
      <c r="I3499" s="2" t="s">
        <v>3689</v>
      </c>
    </row>
    <row r="3500" spans="1:9" x14ac:dyDescent="0.25">
      <c r="A3500" s="1" t="s">
        <v>3244</v>
      </c>
      <c r="B3500" s="1" t="s">
        <v>3690</v>
      </c>
      <c r="C3500" s="3">
        <v>2020</v>
      </c>
      <c r="D3500" s="5">
        <v>16000</v>
      </c>
      <c r="E3500" s="1">
        <v>0</v>
      </c>
      <c r="F3500" s="1">
        <v>760000</v>
      </c>
      <c r="G3500" s="1" t="s">
        <v>1184</v>
      </c>
      <c r="H3500" s="1">
        <v>1</v>
      </c>
      <c r="I3500" s="2" t="s">
        <v>3691</v>
      </c>
    </row>
    <row r="3501" spans="1:9" x14ac:dyDescent="0.25">
      <c r="A3501" s="1" t="s">
        <v>3244</v>
      </c>
      <c r="B3501" s="1" t="s">
        <v>3690</v>
      </c>
      <c r="C3501" s="3">
        <v>2009</v>
      </c>
      <c r="D3501" s="5">
        <v>132000</v>
      </c>
      <c r="E3501" s="1">
        <v>0</v>
      </c>
      <c r="F3501" s="1">
        <v>210000</v>
      </c>
      <c r="G3501" s="1" t="s">
        <v>3688</v>
      </c>
      <c r="H3501" s="1">
        <v>1</v>
      </c>
      <c r="I3501" s="2" t="s">
        <v>3692</v>
      </c>
    </row>
    <row r="3502" spans="1:9" x14ac:dyDescent="0.25">
      <c r="A3502" s="1" t="s">
        <v>3612</v>
      </c>
      <c r="B3502" s="1" t="s">
        <v>3693</v>
      </c>
      <c r="C3502" s="3">
        <v>2010</v>
      </c>
      <c r="D3502" s="5">
        <v>98000</v>
      </c>
      <c r="E3502" s="1">
        <v>1</v>
      </c>
      <c r="F3502" s="1">
        <v>260000</v>
      </c>
      <c r="G3502" s="1" t="s">
        <v>2290</v>
      </c>
      <c r="H3502" s="1"/>
      <c r="I3502" s="2" t="s">
        <v>3694</v>
      </c>
    </row>
    <row r="3503" spans="1:9" x14ac:dyDescent="0.25">
      <c r="A3503" s="1" t="s">
        <v>3244</v>
      </c>
      <c r="B3503" s="1" t="s">
        <v>3270</v>
      </c>
      <c r="C3503" s="3">
        <v>2013</v>
      </c>
      <c r="D3503" s="5">
        <v>19238</v>
      </c>
      <c r="E3503" s="1">
        <v>0</v>
      </c>
      <c r="F3503" s="1">
        <v>231399</v>
      </c>
      <c r="G3503" s="1" t="s">
        <v>301</v>
      </c>
      <c r="H3503" s="1">
        <v>3</v>
      </c>
      <c r="I3503" s="2" t="s">
        <v>3695</v>
      </c>
    </row>
    <row r="3504" spans="1:9" x14ac:dyDescent="0.25">
      <c r="A3504" s="1" t="s">
        <v>3244</v>
      </c>
      <c r="B3504" s="1" t="s">
        <v>3364</v>
      </c>
      <c r="C3504" s="3">
        <v>2017</v>
      </c>
      <c r="D3504" s="5">
        <v>25480</v>
      </c>
      <c r="E3504" s="1">
        <v>0</v>
      </c>
      <c r="F3504" s="1">
        <v>665099</v>
      </c>
      <c r="G3504" s="1" t="s">
        <v>1184</v>
      </c>
      <c r="H3504" s="1">
        <v>2</v>
      </c>
      <c r="I3504" s="2" t="s">
        <v>3696</v>
      </c>
    </row>
    <row r="3505" spans="1:9" x14ac:dyDescent="0.25">
      <c r="A3505" s="1" t="s">
        <v>30</v>
      </c>
      <c r="B3505" s="1" t="s">
        <v>3288</v>
      </c>
      <c r="C3505" s="3">
        <v>2015</v>
      </c>
      <c r="D3505" s="5">
        <v>40110</v>
      </c>
      <c r="E3505" s="1">
        <v>0</v>
      </c>
      <c r="F3505" s="1">
        <v>473999</v>
      </c>
      <c r="G3505" s="1" t="s">
        <v>301</v>
      </c>
      <c r="H3505" s="1">
        <v>1</v>
      </c>
      <c r="I3505" s="2" t="s">
        <v>3697</v>
      </c>
    </row>
    <row r="3506" spans="1:9" x14ac:dyDescent="0.25">
      <c r="A3506" s="1" t="s">
        <v>30</v>
      </c>
      <c r="B3506" s="1" t="s">
        <v>3625</v>
      </c>
      <c r="C3506" s="3">
        <v>2016</v>
      </c>
      <c r="D3506" s="5">
        <v>50477</v>
      </c>
      <c r="E3506" s="1">
        <v>0</v>
      </c>
      <c r="F3506" s="1">
        <v>484199</v>
      </c>
      <c r="G3506" s="1" t="s">
        <v>301</v>
      </c>
      <c r="H3506" s="1">
        <v>2</v>
      </c>
      <c r="I3506" s="2" t="s">
        <v>3698</v>
      </c>
    </row>
    <row r="3507" spans="1:9" x14ac:dyDescent="0.25">
      <c r="A3507" s="1" t="s">
        <v>3</v>
      </c>
      <c r="B3507" s="1" t="s">
        <v>3352</v>
      </c>
      <c r="C3507" s="3">
        <v>2019</v>
      </c>
      <c r="D3507" s="5">
        <v>9389</v>
      </c>
      <c r="E3507" s="1">
        <v>0</v>
      </c>
      <c r="F3507" s="1">
        <v>783299</v>
      </c>
      <c r="G3507" s="1" t="s">
        <v>301</v>
      </c>
      <c r="H3507" s="1">
        <v>2</v>
      </c>
      <c r="I3507" s="2" t="s">
        <v>3699</v>
      </c>
    </row>
    <row r="3508" spans="1:9" x14ac:dyDescent="0.25">
      <c r="A3508" s="1" t="s">
        <v>30</v>
      </c>
      <c r="B3508" s="1" t="s">
        <v>3700</v>
      </c>
      <c r="C3508" s="3">
        <v>2014</v>
      </c>
      <c r="D3508" s="5">
        <v>45204</v>
      </c>
      <c r="E3508" s="1">
        <v>0</v>
      </c>
      <c r="F3508" s="1">
        <v>381599</v>
      </c>
      <c r="G3508" s="1" t="s">
        <v>301</v>
      </c>
      <c r="H3508" s="1">
        <v>2</v>
      </c>
      <c r="I3508" s="2" t="s">
        <v>3701</v>
      </c>
    </row>
    <row r="3509" spans="1:9" x14ac:dyDescent="0.25">
      <c r="A3509" s="1" t="s">
        <v>3244</v>
      </c>
      <c r="B3509" s="1" t="s">
        <v>3702</v>
      </c>
      <c r="C3509" s="3">
        <v>2018</v>
      </c>
      <c r="D3509" s="5">
        <v>18995</v>
      </c>
      <c r="E3509" s="1">
        <v>0</v>
      </c>
      <c r="F3509" s="1">
        <v>548699</v>
      </c>
      <c r="G3509" s="1" t="s">
        <v>1184</v>
      </c>
      <c r="H3509" s="1">
        <v>2</v>
      </c>
      <c r="I3509" s="2" t="s">
        <v>3703</v>
      </c>
    </row>
    <row r="3510" spans="1:9" x14ac:dyDescent="0.25">
      <c r="A3510" s="1" t="s">
        <v>3244</v>
      </c>
      <c r="B3510" s="1" t="s">
        <v>3704</v>
      </c>
      <c r="C3510" s="3">
        <v>2011</v>
      </c>
      <c r="D3510" s="5">
        <v>48891</v>
      </c>
      <c r="E3510" s="1">
        <v>0</v>
      </c>
      <c r="F3510" s="1">
        <v>206699</v>
      </c>
      <c r="G3510" s="1" t="s">
        <v>301</v>
      </c>
      <c r="H3510" s="1">
        <v>2</v>
      </c>
      <c r="I3510" s="2" t="s">
        <v>3705</v>
      </c>
    </row>
    <row r="3511" spans="1:9" x14ac:dyDescent="0.25">
      <c r="A3511" s="1" t="s">
        <v>3244</v>
      </c>
      <c r="B3511" s="1" t="s">
        <v>3596</v>
      </c>
      <c r="C3511" s="3">
        <v>2014</v>
      </c>
      <c r="D3511" s="5">
        <v>71046</v>
      </c>
      <c r="E3511" s="1">
        <v>6</v>
      </c>
      <c r="F3511" s="1">
        <v>424399</v>
      </c>
      <c r="G3511" s="1" t="s">
        <v>301</v>
      </c>
      <c r="H3511" s="1">
        <v>2</v>
      </c>
      <c r="I3511" s="2" t="s">
        <v>3706</v>
      </c>
    </row>
    <row r="3512" spans="1:9" x14ac:dyDescent="0.25">
      <c r="A3512" s="1" t="s">
        <v>30</v>
      </c>
      <c r="B3512" s="1" t="s">
        <v>3555</v>
      </c>
      <c r="C3512" s="3">
        <v>2020</v>
      </c>
      <c r="D3512" s="5">
        <v>8750</v>
      </c>
      <c r="E3512" s="1">
        <v>0</v>
      </c>
      <c r="F3512" s="1">
        <v>565099</v>
      </c>
      <c r="G3512" s="1" t="s">
        <v>1184</v>
      </c>
      <c r="H3512" s="1">
        <v>2</v>
      </c>
      <c r="I3512" s="2" t="s">
        <v>3707</v>
      </c>
    </row>
    <row r="3513" spans="1:9" x14ac:dyDescent="0.25">
      <c r="A3513" s="1" t="s">
        <v>3244</v>
      </c>
      <c r="B3513" s="1" t="s">
        <v>3413</v>
      </c>
      <c r="C3513" s="3">
        <v>2014</v>
      </c>
      <c r="D3513" s="5">
        <v>71697</v>
      </c>
      <c r="E3513" s="1">
        <v>0</v>
      </c>
      <c r="F3513" s="1">
        <v>352299</v>
      </c>
      <c r="G3513" s="1" t="s">
        <v>1184</v>
      </c>
      <c r="H3513" s="1">
        <v>2</v>
      </c>
      <c r="I3513" s="2" t="s">
        <v>3708</v>
      </c>
    </row>
    <row r="3514" spans="1:9" x14ac:dyDescent="0.25">
      <c r="A3514" s="1" t="s">
        <v>3244</v>
      </c>
      <c r="B3514" s="1" t="s">
        <v>3709</v>
      </c>
      <c r="C3514" s="3">
        <v>2017</v>
      </c>
      <c r="D3514" s="5">
        <v>80516</v>
      </c>
      <c r="E3514" s="1">
        <v>0</v>
      </c>
      <c r="F3514" s="1">
        <v>761999</v>
      </c>
      <c r="G3514" s="1" t="s">
        <v>1184</v>
      </c>
      <c r="H3514" s="1">
        <v>2</v>
      </c>
      <c r="I3514" s="2" t="s">
        <v>3710</v>
      </c>
    </row>
    <row r="3515" spans="1:9" x14ac:dyDescent="0.25">
      <c r="A3515" s="1" t="s">
        <v>65</v>
      </c>
      <c r="B3515" s="1" t="s">
        <v>3372</v>
      </c>
      <c r="C3515" s="3">
        <v>2017</v>
      </c>
      <c r="D3515" s="5">
        <v>60942</v>
      </c>
      <c r="E3515" s="1">
        <v>1</v>
      </c>
      <c r="F3515" s="1">
        <v>1242599</v>
      </c>
      <c r="G3515" s="1" t="s">
        <v>301</v>
      </c>
      <c r="H3515" s="1">
        <v>1</v>
      </c>
      <c r="I3515" s="2" t="s">
        <v>3711</v>
      </c>
    </row>
    <row r="3516" spans="1:9" x14ac:dyDescent="0.25">
      <c r="A3516" s="1" t="s">
        <v>3</v>
      </c>
      <c r="B3516" s="1" t="s">
        <v>3356</v>
      </c>
      <c r="C3516" s="3">
        <v>2016</v>
      </c>
      <c r="D3516" s="5">
        <v>39469</v>
      </c>
      <c r="E3516" s="1">
        <v>0</v>
      </c>
      <c r="F3516" s="1">
        <v>501799</v>
      </c>
      <c r="G3516" s="1" t="s">
        <v>301</v>
      </c>
      <c r="H3516" s="1">
        <v>2</v>
      </c>
      <c r="I3516" s="2" t="s">
        <v>3712</v>
      </c>
    </row>
    <row r="3517" spans="1:9" x14ac:dyDescent="0.25">
      <c r="A3517" s="1" t="s">
        <v>30</v>
      </c>
      <c r="B3517" s="1" t="s">
        <v>3492</v>
      </c>
      <c r="C3517" s="3">
        <v>2019</v>
      </c>
      <c r="D3517" s="5">
        <v>21921</v>
      </c>
      <c r="E3517" s="1">
        <v>0</v>
      </c>
      <c r="F3517" s="1">
        <v>639899</v>
      </c>
      <c r="G3517" s="1" t="s">
        <v>301</v>
      </c>
      <c r="H3517" s="1">
        <v>2</v>
      </c>
      <c r="I3517" s="2" t="s">
        <v>3713</v>
      </c>
    </row>
    <row r="3518" spans="1:9" x14ac:dyDescent="0.25">
      <c r="A3518" s="1" t="s">
        <v>30</v>
      </c>
      <c r="B3518" s="1" t="s">
        <v>3450</v>
      </c>
      <c r="C3518" s="3">
        <v>2017</v>
      </c>
      <c r="D3518" s="5">
        <v>67537</v>
      </c>
      <c r="E3518" s="1">
        <v>1</v>
      </c>
      <c r="F3518" s="1">
        <v>1117199</v>
      </c>
      <c r="G3518" s="1" t="s">
        <v>301</v>
      </c>
      <c r="H3518" s="1">
        <v>1</v>
      </c>
      <c r="I3518" s="2" t="s">
        <v>3714</v>
      </c>
    </row>
    <row r="3519" spans="1:9" x14ac:dyDescent="0.25">
      <c r="A3519" s="1" t="s">
        <v>238</v>
      </c>
      <c r="B3519" s="1" t="s">
        <v>3715</v>
      </c>
      <c r="C3519" s="3">
        <v>2011</v>
      </c>
      <c r="D3519" s="5">
        <v>115000</v>
      </c>
      <c r="E3519" s="1">
        <v>1</v>
      </c>
      <c r="F3519" s="1">
        <v>385000</v>
      </c>
      <c r="G3519" s="1" t="s">
        <v>2290</v>
      </c>
      <c r="H3519" s="1"/>
      <c r="I3519" s="2" t="s">
        <v>3716</v>
      </c>
    </row>
    <row r="3520" spans="1:9" x14ac:dyDescent="0.25">
      <c r="A3520" s="1" t="s">
        <v>196</v>
      </c>
      <c r="B3520" s="1" t="s">
        <v>3717</v>
      </c>
      <c r="C3520" s="3">
        <v>2020</v>
      </c>
      <c r="D3520" s="5">
        <v>54000</v>
      </c>
      <c r="E3520" s="1">
        <v>1</v>
      </c>
      <c r="F3520" s="1">
        <v>1630000</v>
      </c>
      <c r="G3520" s="1" t="s">
        <v>3718</v>
      </c>
      <c r="H3520" s="1">
        <v>1</v>
      </c>
      <c r="I3520" s="2" t="s">
        <v>3719</v>
      </c>
    </row>
    <row r="3521" spans="1:9" x14ac:dyDescent="0.25">
      <c r="A3521" s="1" t="s">
        <v>30</v>
      </c>
      <c r="B3521" s="1" t="s">
        <v>3720</v>
      </c>
      <c r="C3521" s="3">
        <v>2010</v>
      </c>
      <c r="D3521" s="5">
        <v>75499</v>
      </c>
      <c r="E3521" s="1">
        <v>1</v>
      </c>
      <c r="F3521" s="1">
        <v>344000</v>
      </c>
      <c r="G3521" s="1" t="s">
        <v>301</v>
      </c>
      <c r="H3521" s="1"/>
      <c r="I3521" s="2" t="s">
        <v>3721</v>
      </c>
    </row>
    <row r="3522" spans="1:9" x14ac:dyDescent="0.25">
      <c r="A3522" s="1" t="s">
        <v>51</v>
      </c>
      <c r="B3522" s="1" t="s">
        <v>3722</v>
      </c>
      <c r="C3522" s="3">
        <v>2012</v>
      </c>
      <c r="D3522" s="5">
        <v>78000</v>
      </c>
      <c r="E3522" s="1">
        <v>1</v>
      </c>
      <c r="F3522" s="1">
        <v>349000</v>
      </c>
      <c r="G3522" s="1" t="s">
        <v>301</v>
      </c>
      <c r="H3522" s="1"/>
      <c r="I3522" s="2" t="s">
        <v>3723</v>
      </c>
    </row>
    <row r="3523" spans="1:9" x14ac:dyDescent="0.25">
      <c r="A3523" s="1" t="s">
        <v>403</v>
      </c>
      <c r="B3523" s="1" t="s">
        <v>3724</v>
      </c>
      <c r="C3523" s="3">
        <v>2011</v>
      </c>
      <c r="D3523" s="5">
        <v>79999</v>
      </c>
      <c r="E3523" s="1">
        <v>0</v>
      </c>
      <c r="F3523" s="1">
        <v>245000</v>
      </c>
      <c r="G3523" s="1" t="s">
        <v>301</v>
      </c>
      <c r="H3523" s="1"/>
      <c r="I3523" s="2" t="s">
        <v>3725</v>
      </c>
    </row>
    <row r="3524" spans="1:9" x14ac:dyDescent="0.25">
      <c r="A3524" s="1" t="s">
        <v>196</v>
      </c>
      <c r="B3524" s="1" t="s">
        <v>3726</v>
      </c>
      <c r="C3524" s="3">
        <v>2012</v>
      </c>
      <c r="D3524" s="5">
        <v>99000</v>
      </c>
      <c r="E3524" s="1">
        <v>1</v>
      </c>
      <c r="F3524" s="1">
        <v>335000</v>
      </c>
      <c r="G3524" s="1" t="s">
        <v>301</v>
      </c>
      <c r="H3524" s="1"/>
      <c r="I3524" s="2" t="s">
        <v>3727</v>
      </c>
    </row>
    <row r="3525" spans="1:9" x14ac:dyDescent="0.25">
      <c r="A3525" s="1" t="s">
        <v>3612</v>
      </c>
      <c r="B3525" s="1" t="s">
        <v>3728</v>
      </c>
      <c r="C3525" s="3">
        <v>2012</v>
      </c>
      <c r="D3525" s="5">
        <v>61550</v>
      </c>
      <c r="E3525" s="1">
        <v>0</v>
      </c>
      <c r="F3525" s="1">
        <v>249000</v>
      </c>
      <c r="G3525" s="1" t="s">
        <v>301</v>
      </c>
      <c r="H3525" s="1"/>
      <c r="I3525" s="2" t="s">
        <v>3729</v>
      </c>
    </row>
    <row r="3526" spans="1:9" x14ac:dyDescent="0.25">
      <c r="A3526" s="1" t="s">
        <v>3244</v>
      </c>
      <c r="B3526" s="1" t="s">
        <v>3459</v>
      </c>
      <c r="C3526" s="3">
        <v>2009</v>
      </c>
      <c r="D3526" s="5">
        <v>85000</v>
      </c>
      <c r="E3526" s="1">
        <v>0</v>
      </c>
      <c r="F3526" s="1">
        <v>185000</v>
      </c>
      <c r="G3526" s="1" t="s">
        <v>2290</v>
      </c>
      <c r="H3526" s="1"/>
      <c r="I3526" s="2" t="s">
        <v>3730</v>
      </c>
    </row>
    <row r="3527" spans="1:9" x14ac:dyDescent="0.25">
      <c r="A3527" s="1" t="s">
        <v>21</v>
      </c>
      <c r="B3527" s="1" t="s">
        <v>3731</v>
      </c>
      <c r="C3527" s="3">
        <v>2021</v>
      </c>
      <c r="D3527" s="5">
        <v>16051</v>
      </c>
      <c r="E3527" s="1">
        <v>0</v>
      </c>
      <c r="F3527" s="1">
        <v>817599</v>
      </c>
      <c r="G3527" s="1" t="s">
        <v>301</v>
      </c>
      <c r="H3527" s="1">
        <v>2</v>
      </c>
      <c r="I3527" s="2" t="s">
        <v>3732</v>
      </c>
    </row>
    <row r="3528" spans="1:9" x14ac:dyDescent="0.25">
      <c r="A3528" s="1" t="s">
        <v>30</v>
      </c>
      <c r="B3528" s="1" t="s">
        <v>3450</v>
      </c>
      <c r="C3528" s="3">
        <v>2017</v>
      </c>
      <c r="D3528" s="5">
        <v>67537</v>
      </c>
      <c r="E3528" s="1">
        <v>1</v>
      </c>
      <c r="F3528" s="1">
        <v>1117199</v>
      </c>
      <c r="G3528" s="1" t="s">
        <v>301</v>
      </c>
      <c r="H3528" s="1">
        <v>1</v>
      </c>
      <c r="I3528" s="2" t="s">
        <v>3714</v>
      </c>
    </row>
    <row r="3529" spans="1:9" x14ac:dyDescent="0.25">
      <c r="A3529" s="1" t="s">
        <v>3244</v>
      </c>
      <c r="B3529" s="1" t="s">
        <v>3704</v>
      </c>
      <c r="C3529" s="3">
        <v>2019</v>
      </c>
      <c r="D3529" s="5">
        <v>44032</v>
      </c>
      <c r="E3529" s="1">
        <v>0</v>
      </c>
      <c r="F3529" s="1">
        <v>350199</v>
      </c>
      <c r="G3529" s="1" t="s">
        <v>1184</v>
      </c>
      <c r="H3529" s="1">
        <v>2</v>
      </c>
      <c r="I3529" s="2" t="s">
        <v>3733</v>
      </c>
    </row>
    <row r="3530" spans="1:9" x14ac:dyDescent="0.25">
      <c r="A3530" s="1" t="s">
        <v>3</v>
      </c>
      <c r="B3530" s="1" t="s">
        <v>3734</v>
      </c>
      <c r="C3530" s="3">
        <v>2017</v>
      </c>
      <c r="D3530" s="5">
        <v>66097</v>
      </c>
      <c r="E3530" s="1">
        <v>0</v>
      </c>
      <c r="F3530" s="1">
        <v>711999</v>
      </c>
      <c r="G3530" s="1" t="s">
        <v>1184</v>
      </c>
      <c r="H3530" s="1">
        <v>2</v>
      </c>
      <c r="I3530" s="2" t="s">
        <v>3735</v>
      </c>
    </row>
    <row r="3531" spans="1:9" x14ac:dyDescent="0.25">
      <c r="A3531" s="1" t="s">
        <v>3244</v>
      </c>
      <c r="B3531" s="1" t="s">
        <v>3596</v>
      </c>
      <c r="C3531" s="3">
        <v>2013</v>
      </c>
      <c r="D3531" s="5">
        <v>75452</v>
      </c>
      <c r="E3531" s="1">
        <v>6</v>
      </c>
      <c r="F3531" s="1">
        <v>385699</v>
      </c>
      <c r="G3531" s="1" t="s">
        <v>301</v>
      </c>
      <c r="H3531" s="1">
        <v>2</v>
      </c>
      <c r="I3531" s="2" t="s">
        <v>3736</v>
      </c>
    </row>
    <row r="3532" spans="1:9" x14ac:dyDescent="0.25">
      <c r="A3532" s="1" t="s">
        <v>3244</v>
      </c>
      <c r="B3532" s="1" t="s">
        <v>3514</v>
      </c>
      <c r="C3532" s="3">
        <v>2019</v>
      </c>
      <c r="D3532" s="5">
        <v>35823</v>
      </c>
      <c r="E3532" s="1">
        <v>0</v>
      </c>
      <c r="F3532" s="1">
        <v>380899</v>
      </c>
      <c r="G3532" s="1" t="s">
        <v>1184</v>
      </c>
      <c r="H3532" s="1">
        <v>2</v>
      </c>
      <c r="I3532" s="2" t="s">
        <v>3737</v>
      </c>
    </row>
    <row r="3533" spans="1:9" x14ac:dyDescent="0.25">
      <c r="A3533" s="1" t="s">
        <v>3244</v>
      </c>
      <c r="B3533" s="1" t="s">
        <v>3413</v>
      </c>
      <c r="C3533" s="3">
        <v>2018</v>
      </c>
      <c r="D3533" s="5">
        <v>22046</v>
      </c>
      <c r="E3533" s="1">
        <v>0</v>
      </c>
      <c r="F3533" s="1">
        <v>444649</v>
      </c>
      <c r="G3533" s="1" t="s">
        <v>1184</v>
      </c>
      <c r="H3533" s="1">
        <v>2</v>
      </c>
      <c r="I3533" s="2" t="s">
        <v>3738</v>
      </c>
    </row>
    <row r="3534" spans="1:9" x14ac:dyDescent="0.25">
      <c r="A3534" s="1" t="s">
        <v>3244</v>
      </c>
      <c r="B3534" s="1" t="s">
        <v>3596</v>
      </c>
      <c r="C3534" s="3">
        <v>2015</v>
      </c>
      <c r="D3534" s="5">
        <v>73317</v>
      </c>
      <c r="E3534" s="1">
        <v>6</v>
      </c>
      <c r="F3534" s="1">
        <v>387599</v>
      </c>
      <c r="G3534" s="1" t="s">
        <v>301</v>
      </c>
      <c r="H3534" s="1">
        <v>2</v>
      </c>
      <c r="I3534" s="2" t="s">
        <v>3739</v>
      </c>
    </row>
    <row r="3535" spans="1:9" x14ac:dyDescent="0.25">
      <c r="A3535" s="1" t="s">
        <v>3244</v>
      </c>
      <c r="B3535" s="1" t="s">
        <v>3397</v>
      </c>
      <c r="C3535" s="3">
        <v>2018</v>
      </c>
      <c r="D3535" s="5">
        <v>39736</v>
      </c>
      <c r="E3535" s="1">
        <v>0</v>
      </c>
      <c r="F3535" s="1">
        <v>615399</v>
      </c>
      <c r="G3535" s="1" t="s">
        <v>301</v>
      </c>
      <c r="H3535" s="1">
        <v>2</v>
      </c>
      <c r="I3535" s="2" t="s">
        <v>3740</v>
      </c>
    </row>
    <row r="3536" spans="1:9" x14ac:dyDescent="0.25">
      <c r="A3536" s="1" t="s">
        <v>3</v>
      </c>
      <c r="B3536" s="1" t="s">
        <v>3741</v>
      </c>
      <c r="C3536" s="3">
        <v>2017</v>
      </c>
      <c r="D3536" s="5">
        <v>92029</v>
      </c>
      <c r="E3536" s="1">
        <v>0</v>
      </c>
      <c r="F3536" s="1">
        <v>732199</v>
      </c>
      <c r="G3536" s="1" t="s">
        <v>1184</v>
      </c>
      <c r="H3536" s="1">
        <v>1</v>
      </c>
      <c r="I3536" s="2" t="s">
        <v>3742</v>
      </c>
    </row>
    <row r="3537" spans="1:9" x14ac:dyDescent="0.25">
      <c r="A3537" s="1" t="s">
        <v>68</v>
      </c>
      <c r="B3537" s="1" t="s">
        <v>3586</v>
      </c>
      <c r="C3537" s="3">
        <v>2016</v>
      </c>
      <c r="D3537" s="5">
        <v>64561</v>
      </c>
      <c r="E3537" s="1">
        <v>0</v>
      </c>
      <c r="F3537" s="1">
        <v>338999</v>
      </c>
      <c r="G3537" s="1" t="s">
        <v>1184</v>
      </c>
      <c r="H3537" s="1">
        <v>2</v>
      </c>
      <c r="I3537" s="2" t="s">
        <v>3743</v>
      </c>
    </row>
    <row r="3538" spans="1:9" x14ac:dyDescent="0.25">
      <c r="A3538" s="1" t="s">
        <v>3244</v>
      </c>
      <c r="B3538" s="1" t="s">
        <v>3744</v>
      </c>
      <c r="C3538" s="3">
        <v>2020</v>
      </c>
      <c r="D3538" s="5">
        <v>50486</v>
      </c>
      <c r="E3538" s="1">
        <v>6</v>
      </c>
      <c r="F3538" s="1">
        <v>645199</v>
      </c>
      <c r="G3538" s="1" t="s">
        <v>301</v>
      </c>
      <c r="H3538" s="1">
        <v>2</v>
      </c>
      <c r="I3538" s="2" t="s">
        <v>3745</v>
      </c>
    </row>
    <row r="3539" spans="1:9" x14ac:dyDescent="0.25">
      <c r="A3539" s="1" t="s">
        <v>991</v>
      </c>
      <c r="B3539" s="1" t="s">
        <v>3404</v>
      </c>
      <c r="C3539" s="3">
        <v>2021</v>
      </c>
      <c r="D3539" s="5">
        <v>514</v>
      </c>
      <c r="E3539" s="1">
        <v>0</v>
      </c>
      <c r="F3539" s="1">
        <v>474899</v>
      </c>
      <c r="G3539" s="1" t="s">
        <v>301</v>
      </c>
      <c r="H3539" s="1">
        <v>2</v>
      </c>
      <c r="I3539" s="2" t="s">
        <v>3746</v>
      </c>
    </row>
    <row r="3540" spans="1:9" x14ac:dyDescent="0.25">
      <c r="A3540" s="1" t="s">
        <v>68</v>
      </c>
      <c r="B3540" s="1" t="s">
        <v>3747</v>
      </c>
      <c r="C3540" s="3">
        <v>2018</v>
      </c>
      <c r="D3540" s="5">
        <v>64688</v>
      </c>
      <c r="E3540" s="1">
        <v>0</v>
      </c>
      <c r="F3540" s="1">
        <v>344799</v>
      </c>
      <c r="G3540" s="1" t="s">
        <v>1184</v>
      </c>
      <c r="H3540" s="1">
        <v>2</v>
      </c>
      <c r="I3540" s="2" t="s">
        <v>3748</v>
      </c>
    </row>
    <row r="3541" spans="1:9" x14ac:dyDescent="0.25">
      <c r="A3541" s="1" t="s">
        <v>3244</v>
      </c>
      <c r="B3541" s="1" t="s">
        <v>3270</v>
      </c>
      <c r="C3541" s="3">
        <v>2019</v>
      </c>
      <c r="D3541" s="5">
        <v>14385</v>
      </c>
      <c r="E3541" s="1">
        <v>0</v>
      </c>
      <c r="F3541" s="1">
        <v>358199</v>
      </c>
      <c r="G3541" s="1" t="s">
        <v>1184</v>
      </c>
      <c r="H3541" s="1">
        <v>2</v>
      </c>
      <c r="I3541" s="2" t="s">
        <v>3749</v>
      </c>
    </row>
    <row r="3542" spans="1:9" x14ac:dyDescent="0.25">
      <c r="A3542" s="1" t="s">
        <v>3244</v>
      </c>
      <c r="B3542" s="1" t="s">
        <v>3364</v>
      </c>
      <c r="C3542" s="3">
        <v>2020</v>
      </c>
      <c r="D3542" s="5">
        <v>42756</v>
      </c>
      <c r="E3542" s="1">
        <v>0</v>
      </c>
      <c r="F3542" s="1">
        <v>826699</v>
      </c>
      <c r="G3542" s="1" t="s">
        <v>1184</v>
      </c>
      <c r="H3542" s="1">
        <v>2</v>
      </c>
      <c r="I3542" s="2" t="s">
        <v>3750</v>
      </c>
    </row>
    <row r="3543" spans="1:9" x14ac:dyDescent="0.25">
      <c r="A3543" s="1" t="s">
        <v>3244</v>
      </c>
      <c r="B3543" s="1" t="s">
        <v>3751</v>
      </c>
      <c r="C3543" s="3">
        <v>2016</v>
      </c>
      <c r="D3543" s="5">
        <v>14500</v>
      </c>
      <c r="E3543" s="1">
        <v>0</v>
      </c>
      <c r="F3543" s="1">
        <v>625000</v>
      </c>
      <c r="G3543" s="1" t="s">
        <v>2290</v>
      </c>
      <c r="H3543" s="1"/>
      <c r="I3543" s="2" t="s">
        <v>3752</v>
      </c>
    </row>
    <row r="3544" spans="1:9" x14ac:dyDescent="0.25">
      <c r="A3544" s="1" t="s">
        <v>3</v>
      </c>
      <c r="B3544" s="1" t="s">
        <v>3753</v>
      </c>
      <c r="C3544" s="3">
        <v>1999</v>
      </c>
      <c r="D3544" s="5">
        <v>114400</v>
      </c>
      <c r="E3544" s="1">
        <v>0</v>
      </c>
      <c r="F3544" s="1">
        <v>125000</v>
      </c>
      <c r="G3544" s="1" t="s">
        <v>2290</v>
      </c>
      <c r="H3544" s="1"/>
      <c r="I3544" s="2" t="s">
        <v>3754</v>
      </c>
    </row>
    <row r="3545" spans="1:9" x14ac:dyDescent="0.25">
      <c r="A3545" s="1" t="s">
        <v>3244</v>
      </c>
      <c r="B3545" s="1" t="s">
        <v>3755</v>
      </c>
      <c r="C3545" s="3">
        <v>2012</v>
      </c>
      <c r="D3545" s="5">
        <v>80000</v>
      </c>
      <c r="E3545" s="1">
        <v>1</v>
      </c>
      <c r="F3545" s="1">
        <v>430000</v>
      </c>
      <c r="G3545" s="1" t="s">
        <v>1184</v>
      </c>
      <c r="H3545" s="1"/>
      <c r="I3545" s="2" t="s">
        <v>3756</v>
      </c>
    </row>
    <row r="3546" spans="1:9" x14ac:dyDescent="0.25">
      <c r="A3546" s="1" t="s">
        <v>30</v>
      </c>
      <c r="B3546" s="1" t="s">
        <v>3757</v>
      </c>
      <c r="C3546" s="3">
        <v>2021</v>
      </c>
      <c r="D3546" s="5">
        <v>10000</v>
      </c>
      <c r="E3546" s="1">
        <v>0</v>
      </c>
      <c r="F3546" s="1">
        <v>1250000</v>
      </c>
      <c r="G3546" s="1" t="s">
        <v>1184</v>
      </c>
      <c r="H3546" s="1">
        <v>1</v>
      </c>
      <c r="I3546" s="2" t="s">
        <v>3758</v>
      </c>
    </row>
    <row r="3547" spans="1:9" x14ac:dyDescent="0.25">
      <c r="A3547" s="1" t="s">
        <v>30</v>
      </c>
      <c r="B3547" s="1" t="s">
        <v>3759</v>
      </c>
      <c r="C3547" s="3">
        <v>2007</v>
      </c>
      <c r="D3547" s="5">
        <v>47000</v>
      </c>
      <c r="E3547" s="1">
        <v>0</v>
      </c>
      <c r="F3547" s="1">
        <v>210000</v>
      </c>
      <c r="G3547" s="1" t="s">
        <v>1184</v>
      </c>
      <c r="H3547" s="1">
        <v>2</v>
      </c>
      <c r="I3547" s="2" t="s">
        <v>3760</v>
      </c>
    </row>
    <row r="3548" spans="1:9" x14ac:dyDescent="0.25">
      <c r="A3548" s="1" t="s">
        <v>3244</v>
      </c>
      <c r="B3548" s="1" t="s">
        <v>3690</v>
      </c>
      <c r="C3548" s="3">
        <v>2020</v>
      </c>
      <c r="D3548" s="5">
        <v>14600</v>
      </c>
      <c r="E3548" s="1">
        <v>0</v>
      </c>
      <c r="F3548" s="1">
        <v>725000</v>
      </c>
      <c r="G3548" s="1" t="s">
        <v>1184</v>
      </c>
      <c r="H3548" s="1">
        <v>1</v>
      </c>
      <c r="I3548" s="2" t="s">
        <v>3761</v>
      </c>
    </row>
    <row r="3549" spans="1:9" x14ac:dyDescent="0.25">
      <c r="A3549" s="1" t="s">
        <v>3</v>
      </c>
      <c r="B3549" s="1" t="s">
        <v>3762</v>
      </c>
      <c r="C3549" s="3">
        <v>2019</v>
      </c>
      <c r="D3549" s="5">
        <v>30000</v>
      </c>
      <c r="E3549" s="1">
        <v>0</v>
      </c>
      <c r="F3549" s="1">
        <v>1120000</v>
      </c>
      <c r="G3549" s="1" t="s">
        <v>2290</v>
      </c>
      <c r="H3549" s="1"/>
      <c r="I3549" s="2" t="s">
        <v>3763</v>
      </c>
    </row>
    <row r="3550" spans="1:9" x14ac:dyDescent="0.25">
      <c r="A3550" s="1" t="s">
        <v>3244</v>
      </c>
      <c r="B3550" s="1" t="s">
        <v>3764</v>
      </c>
      <c r="C3550" s="3">
        <v>2009</v>
      </c>
      <c r="D3550" s="5">
        <v>63222</v>
      </c>
      <c r="E3550" s="1">
        <v>0</v>
      </c>
      <c r="F3550" s="1">
        <v>199999</v>
      </c>
      <c r="G3550" s="1" t="s">
        <v>3282</v>
      </c>
      <c r="H3550" s="1"/>
      <c r="I3550" s="2" t="s">
        <v>3765</v>
      </c>
    </row>
    <row r="3551" spans="1:9" x14ac:dyDescent="0.25">
      <c r="A3551" s="1" t="s">
        <v>3</v>
      </c>
      <c r="B3551" s="1" t="s">
        <v>3590</v>
      </c>
      <c r="C3551" s="3">
        <v>2017</v>
      </c>
      <c r="D3551" s="5">
        <v>95991</v>
      </c>
      <c r="E3551" s="1">
        <v>0</v>
      </c>
      <c r="F3551" s="1">
        <v>778799</v>
      </c>
      <c r="G3551" s="1" t="s">
        <v>1184</v>
      </c>
      <c r="H3551" s="1">
        <v>2</v>
      </c>
      <c r="I3551" s="2" t="s">
        <v>3766</v>
      </c>
    </row>
    <row r="3552" spans="1:9" x14ac:dyDescent="0.25">
      <c r="A3552" s="1" t="s">
        <v>3244</v>
      </c>
      <c r="B3552" s="1" t="s">
        <v>3413</v>
      </c>
      <c r="C3552" s="3">
        <v>2018</v>
      </c>
      <c r="D3552" s="5">
        <v>70934</v>
      </c>
      <c r="E3552" s="1">
        <v>0</v>
      </c>
      <c r="F3552" s="1">
        <v>490499</v>
      </c>
      <c r="G3552" s="1" t="s">
        <v>1184</v>
      </c>
      <c r="H3552" s="1">
        <v>2</v>
      </c>
      <c r="I3552" s="2" t="s">
        <v>3767</v>
      </c>
    </row>
    <row r="3553" spans="1:9" x14ac:dyDescent="0.25">
      <c r="A3553" s="1" t="s">
        <v>8</v>
      </c>
      <c r="B3553" s="1" t="s">
        <v>3768</v>
      </c>
      <c r="C3553" s="3">
        <v>2018</v>
      </c>
      <c r="D3553" s="5">
        <v>57211</v>
      </c>
      <c r="E3553" s="1">
        <v>0</v>
      </c>
      <c r="F3553" s="1">
        <v>901899</v>
      </c>
      <c r="G3553" s="1" t="s">
        <v>1184</v>
      </c>
      <c r="H3553" s="1">
        <v>2</v>
      </c>
      <c r="I3553" s="2" t="s">
        <v>3769</v>
      </c>
    </row>
    <row r="3554" spans="1:9" x14ac:dyDescent="0.25">
      <c r="A3554" s="1" t="s">
        <v>244</v>
      </c>
      <c r="B3554" s="1" t="s">
        <v>3328</v>
      </c>
      <c r="C3554" s="3">
        <v>2017</v>
      </c>
      <c r="D3554" s="5">
        <v>29014</v>
      </c>
      <c r="E3554" s="1">
        <v>0</v>
      </c>
      <c r="F3554" s="1">
        <v>612899</v>
      </c>
      <c r="G3554" s="1" t="s">
        <v>1184</v>
      </c>
      <c r="H3554" s="1">
        <v>2</v>
      </c>
      <c r="I3554" s="2" t="s">
        <v>3770</v>
      </c>
    </row>
    <row r="3555" spans="1:9" x14ac:dyDescent="0.25">
      <c r="A3555" s="1" t="s">
        <v>3244</v>
      </c>
      <c r="B3555" s="1" t="s">
        <v>3413</v>
      </c>
      <c r="C3555" s="3">
        <v>2014</v>
      </c>
      <c r="D3555" s="5">
        <v>61786</v>
      </c>
      <c r="E3555" s="1">
        <v>0</v>
      </c>
      <c r="F3555" s="1">
        <v>382699</v>
      </c>
      <c r="G3555" s="1" t="s">
        <v>1184</v>
      </c>
      <c r="H3555" s="1">
        <v>2</v>
      </c>
      <c r="I3555" s="2" t="s">
        <v>3771</v>
      </c>
    </row>
    <row r="3556" spans="1:9" x14ac:dyDescent="0.25">
      <c r="A3556" s="1" t="s">
        <v>30</v>
      </c>
      <c r="B3556" s="1" t="s">
        <v>3520</v>
      </c>
      <c r="C3556" s="3">
        <v>2014</v>
      </c>
      <c r="D3556" s="5">
        <v>50048</v>
      </c>
      <c r="E3556" s="1">
        <v>0</v>
      </c>
      <c r="F3556" s="1">
        <v>534899</v>
      </c>
      <c r="G3556" s="1" t="s">
        <v>301</v>
      </c>
      <c r="H3556" s="1">
        <v>2</v>
      </c>
      <c r="I3556" s="2" t="s">
        <v>3772</v>
      </c>
    </row>
    <row r="3557" spans="1:9" x14ac:dyDescent="0.25">
      <c r="A3557" s="1" t="s">
        <v>30</v>
      </c>
      <c r="B3557" s="1" t="s">
        <v>3773</v>
      </c>
      <c r="C3557" s="3">
        <v>2016</v>
      </c>
      <c r="D3557" s="5">
        <v>40513</v>
      </c>
      <c r="E3557" s="1">
        <v>0</v>
      </c>
      <c r="F3557" s="1">
        <v>653799</v>
      </c>
      <c r="G3557" s="1" t="s">
        <v>1184</v>
      </c>
      <c r="H3557" s="1">
        <v>2</v>
      </c>
      <c r="I3557" s="2" t="s">
        <v>3774</v>
      </c>
    </row>
    <row r="3558" spans="1:9" x14ac:dyDescent="0.25">
      <c r="A3558" s="1" t="s">
        <v>3244</v>
      </c>
      <c r="B3558" s="1" t="s">
        <v>3512</v>
      </c>
      <c r="C3558" s="3">
        <v>2021</v>
      </c>
      <c r="D3558" s="5">
        <v>5382</v>
      </c>
      <c r="E3558" s="1">
        <v>0</v>
      </c>
      <c r="F3558" s="1">
        <v>589199</v>
      </c>
      <c r="G3558" s="1" t="s">
        <v>1184</v>
      </c>
      <c r="H3558" s="1">
        <v>2</v>
      </c>
      <c r="I3558" s="2" t="s">
        <v>3775</v>
      </c>
    </row>
    <row r="3559" spans="1:9" x14ac:dyDescent="0.25">
      <c r="A3559" s="1" t="s">
        <v>3244</v>
      </c>
      <c r="B3559" s="1" t="s">
        <v>3245</v>
      </c>
      <c r="C3559" s="3">
        <v>2018</v>
      </c>
      <c r="D3559" s="5">
        <v>11586</v>
      </c>
      <c r="E3559" s="1">
        <v>0</v>
      </c>
      <c r="F3559" s="1">
        <v>445899</v>
      </c>
      <c r="G3559" s="1" t="s">
        <v>1184</v>
      </c>
      <c r="H3559" s="1">
        <v>2</v>
      </c>
      <c r="I3559" s="2" t="s">
        <v>3776</v>
      </c>
    </row>
    <row r="3560" spans="1:9" x14ac:dyDescent="0.25">
      <c r="A3560" s="1" t="s">
        <v>3244</v>
      </c>
      <c r="B3560" s="1" t="s">
        <v>3245</v>
      </c>
      <c r="C3560" s="3">
        <v>2019</v>
      </c>
      <c r="D3560" s="5">
        <v>33416</v>
      </c>
      <c r="E3560" s="1">
        <v>0</v>
      </c>
      <c r="F3560" s="1">
        <v>429899</v>
      </c>
      <c r="G3560" s="1" t="s">
        <v>1184</v>
      </c>
      <c r="H3560" s="1">
        <v>2</v>
      </c>
      <c r="I3560" s="2" t="s">
        <v>3777</v>
      </c>
    </row>
    <row r="3561" spans="1:9" x14ac:dyDescent="0.25">
      <c r="A3561" s="1" t="s">
        <v>3244</v>
      </c>
      <c r="B3561" s="1" t="s">
        <v>3413</v>
      </c>
      <c r="C3561" s="3">
        <v>2018</v>
      </c>
      <c r="D3561" s="5">
        <v>51324</v>
      </c>
      <c r="E3561" s="1">
        <v>0</v>
      </c>
      <c r="F3561" s="1">
        <v>462399</v>
      </c>
      <c r="G3561" s="1" t="s">
        <v>1184</v>
      </c>
      <c r="H3561" s="1">
        <v>2</v>
      </c>
      <c r="I3561" s="2" t="s">
        <v>3778</v>
      </c>
    </row>
    <row r="3562" spans="1:9" x14ac:dyDescent="0.25">
      <c r="A3562" s="1" t="s">
        <v>30</v>
      </c>
      <c r="B3562" s="1" t="s">
        <v>3529</v>
      </c>
      <c r="C3562" s="3">
        <v>2020</v>
      </c>
      <c r="D3562" s="5">
        <v>24561</v>
      </c>
      <c r="E3562" s="1">
        <v>6</v>
      </c>
      <c r="F3562" s="1">
        <v>597099</v>
      </c>
      <c r="G3562" s="1" t="s">
        <v>301</v>
      </c>
      <c r="H3562" s="1">
        <v>2</v>
      </c>
      <c r="I3562" s="2" t="s">
        <v>3779</v>
      </c>
    </row>
    <row r="3563" spans="1:9" x14ac:dyDescent="0.25">
      <c r="A3563" s="1" t="s">
        <v>3</v>
      </c>
      <c r="B3563" s="1" t="s">
        <v>3350</v>
      </c>
      <c r="C3563" s="3">
        <v>2016</v>
      </c>
      <c r="D3563" s="5">
        <v>31177</v>
      </c>
      <c r="E3563" s="1">
        <v>0</v>
      </c>
      <c r="F3563" s="1">
        <v>708799</v>
      </c>
      <c r="G3563" s="1" t="s">
        <v>301</v>
      </c>
      <c r="H3563" s="1">
        <v>1</v>
      </c>
      <c r="I3563" s="2" t="s">
        <v>3780</v>
      </c>
    </row>
    <row r="3564" spans="1:9" x14ac:dyDescent="0.25">
      <c r="A3564" s="1" t="s">
        <v>244</v>
      </c>
      <c r="B3564" s="1" t="s">
        <v>3328</v>
      </c>
      <c r="C3564" s="3">
        <v>2015</v>
      </c>
      <c r="D3564" s="5">
        <v>60032</v>
      </c>
      <c r="E3564" s="1">
        <v>1</v>
      </c>
      <c r="F3564" s="1">
        <v>548899</v>
      </c>
      <c r="G3564" s="1" t="s">
        <v>1184</v>
      </c>
      <c r="H3564" s="1">
        <v>1</v>
      </c>
      <c r="I3564" s="2" t="s">
        <v>3781</v>
      </c>
    </row>
    <row r="3565" spans="1:9" x14ac:dyDescent="0.25">
      <c r="A3565" s="1" t="s">
        <v>3244</v>
      </c>
      <c r="B3565" s="1" t="s">
        <v>3270</v>
      </c>
      <c r="C3565" s="3">
        <v>2016</v>
      </c>
      <c r="D3565" s="5">
        <v>59641</v>
      </c>
      <c r="E3565" s="1">
        <v>0</v>
      </c>
      <c r="F3565" s="1">
        <v>281599</v>
      </c>
      <c r="G3565" s="1" t="s">
        <v>1184</v>
      </c>
      <c r="H3565" s="1">
        <v>1</v>
      </c>
      <c r="I3565" s="2" t="s">
        <v>3782</v>
      </c>
    </row>
    <row r="3566" spans="1:9" x14ac:dyDescent="0.25">
      <c r="A3566" s="1" t="s">
        <v>3244</v>
      </c>
      <c r="B3566" s="1" t="s">
        <v>3444</v>
      </c>
      <c r="C3566" s="3">
        <v>2012</v>
      </c>
      <c r="D3566" s="5">
        <v>89780</v>
      </c>
      <c r="E3566" s="1">
        <v>0</v>
      </c>
      <c r="F3566" s="1">
        <v>220499</v>
      </c>
      <c r="G3566" s="1" t="s">
        <v>1184</v>
      </c>
      <c r="H3566" s="1">
        <v>1</v>
      </c>
      <c r="I3566" s="2" t="s">
        <v>3783</v>
      </c>
    </row>
    <row r="3567" spans="1:9" x14ac:dyDescent="0.25">
      <c r="A3567" s="1" t="s">
        <v>30</v>
      </c>
      <c r="B3567" s="1" t="s">
        <v>3784</v>
      </c>
      <c r="C3567" s="3">
        <v>2008</v>
      </c>
      <c r="D3567" s="5">
        <v>63333</v>
      </c>
      <c r="E3567" s="1">
        <v>0</v>
      </c>
      <c r="F3567" s="1">
        <v>121000</v>
      </c>
      <c r="G3567" s="1" t="s">
        <v>3282</v>
      </c>
      <c r="H3567" s="1"/>
      <c r="I3567" s="2" t="s">
        <v>3785</v>
      </c>
    </row>
    <row r="3568" spans="1:9" x14ac:dyDescent="0.25">
      <c r="A3568" s="1" t="s">
        <v>30</v>
      </c>
      <c r="B3568" s="1" t="s">
        <v>3786</v>
      </c>
      <c r="C3568" s="3">
        <v>2006</v>
      </c>
      <c r="D3568" s="5">
        <v>55000</v>
      </c>
      <c r="E3568" s="1">
        <v>0</v>
      </c>
      <c r="F3568" s="1">
        <v>125000</v>
      </c>
      <c r="G3568" s="1" t="s">
        <v>3282</v>
      </c>
      <c r="H3568" s="1"/>
      <c r="I3568" s="2" t="s">
        <v>3787</v>
      </c>
    </row>
    <row r="3569" spans="1:9" x14ac:dyDescent="0.25">
      <c r="A3569" s="1" t="s">
        <v>3244</v>
      </c>
      <c r="B3569" s="1" t="s">
        <v>3788</v>
      </c>
      <c r="C3569" s="3">
        <v>2015</v>
      </c>
      <c r="D3569" s="5">
        <v>45000</v>
      </c>
      <c r="E3569" s="1">
        <v>1</v>
      </c>
      <c r="F3569" s="1">
        <v>499000</v>
      </c>
      <c r="G3569" s="1" t="s">
        <v>3282</v>
      </c>
      <c r="H3569" s="1"/>
      <c r="I3569" s="2" t="s">
        <v>3789</v>
      </c>
    </row>
    <row r="3570" spans="1:9" x14ac:dyDescent="0.25">
      <c r="A3570" s="1" t="s">
        <v>68</v>
      </c>
      <c r="B3570" s="1" t="s">
        <v>3790</v>
      </c>
      <c r="C3570" s="3">
        <v>2013</v>
      </c>
      <c r="D3570" s="5">
        <v>99000</v>
      </c>
      <c r="E3570" s="1">
        <v>1</v>
      </c>
      <c r="F3570" s="1">
        <v>445000</v>
      </c>
      <c r="G3570" s="1" t="s">
        <v>301</v>
      </c>
      <c r="H3570" s="1"/>
      <c r="I3570" s="2" t="s">
        <v>3791</v>
      </c>
    </row>
    <row r="3571" spans="1:9" x14ac:dyDescent="0.25">
      <c r="A3571" s="1" t="s">
        <v>3343</v>
      </c>
      <c r="B3571" s="1" t="s">
        <v>3792</v>
      </c>
      <c r="C3571" s="3">
        <v>2003</v>
      </c>
      <c r="D3571" s="5">
        <v>80550</v>
      </c>
      <c r="E3571" s="1">
        <v>0</v>
      </c>
      <c r="F3571" s="1">
        <v>249000</v>
      </c>
      <c r="G3571" s="1" t="s">
        <v>301</v>
      </c>
      <c r="H3571" s="1"/>
      <c r="I3571" s="2" t="s">
        <v>3793</v>
      </c>
    </row>
    <row r="3572" spans="1:9" x14ac:dyDescent="0.25">
      <c r="A3572" s="1" t="s">
        <v>30</v>
      </c>
      <c r="B3572" s="1" t="s">
        <v>3593</v>
      </c>
      <c r="C3572" s="3">
        <v>2010</v>
      </c>
      <c r="D3572" s="5">
        <v>126300</v>
      </c>
      <c r="E3572" s="1">
        <v>0</v>
      </c>
      <c r="F3572" s="1">
        <v>230000</v>
      </c>
      <c r="G3572" s="1" t="s">
        <v>3794</v>
      </c>
      <c r="H3572" s="1">
        <v>2</v>
      </c>
      <c r="I3572" s="2" t="s">
        <v>3795</v>
      </c>
    </row>
    <row r="3573" spans="1:9" x14ac:dyDescent="0.25">
      <c r="A3573" s="1" t="s">
        <v>68</v>
      </c>
      <c r="B3573" s="1" t="s">
        <v>3796</v>
      </c>
      <c r="C3573" s="3">
        <v>2014</v>
      </c>
      <c r="D3573" s="5">
        <v>79500</v>
      </c>
      <c r="E3573" s="1">
        <v>1</v>
      </c>
      <c r="F3573" s="1">
        <v>475000</v>
      </c>
      <c r="G3573" s="1" t="s">
        <v>3797</v>
      </c>
      <c r="H3573" s="1"/>
      <c r="I3573" s="2" t="s">
        <v>3798</v>
      </c>
    </row>
    <row r="3574" spans="1:9" x14ac:dyDescent="0.25">
      <c r="A3574" s="1" t="s">
        <v>196</v>
      </c>
      <c r="B3574" s="1" t="s">
        <v>3799</v>
      </c>
      <c r="C3574" s="3">
        <v>2021</v>
      </c>
      <c r="D3574" s="5">
        <v>36000</v>
      </c>
      <c r="E3574" s="1">
        <v>0</v>
      </c>
      <c r="F3574" s="1">
        <v>600000</v>
      </c>
      <c r="G3574" s="1" t="s">
        <v>3800</v>
      </c>
      <c r="H3574" s="1"/>
      <c r="I3574" s="2" t="s">
        <v>3801</v>
      </c>
    </row>
    <row r="3575" spans="1:9" x14ac:dyDescent="0.25">
      <c r="A3575" s="1" t="s">
        <v>3</v>
      </c>
      <c r="B3575" s="1" t="s">
        <v>3590</v>
      </c>
      <c r="C3575" s="3">
        <v>2017</v>
      </c>
      <c r="D3575" s="5">
        <v>95991</v>
      </c>
      <c r="E3575" s="1">
        <v>0</v>
      </c>
      <c r="F3575" s="1">
        <v>778799</v>
      </c>
      <c r="G3575" s="1" t="s">
        <v>1184</v>
      </c>
      <c r="H3575" s="1">
        <v>2</v>
      </c>
      <c r="I3575" s="2" t="s">
        <v>3766</v>
      </c>
    </row>
    <row r="3576" spans="1:9" x14ac:dyDescent="0.25">
      <c r="A3576" s="1" t="s">
        <v>3244</v>
      </c>
      <c r="B3576" s="1" t="s">
        <v>3413</v>
      </c>
      <c r="C3576" s="3">
        <v>2018</v>
      </c>
      <c r="D3576" s="5">
        <v>70934</v>
      </c>
      <c r="E3576" s="1">
        <v>0</v>
      </c>
      <c r="F3576" s="1">
        <v>490499</v>
      </c>
      <c r="G3576" s="1" t="s">
        <v>1184</v>
      </c>
      <c r="H3576" s="1">
        <v>2</v>
      </c>
      <c r="I3576" s="2" t="s">
        <v>3767</v>
      </c>
    </row>
    <row r="3577" spans="1:9" x14ac:dyDescent="0.25">
      <c r="A3577" s="1" t="s">
        <v>244</v>
      </c>
      <c r="B3577" s="1" t="s">
        <v>3328</v>
      </c>
      <c r="C3577" s="3">
        <v>2017</v>
      </c>
      <c r="D3577" s="5">
        <v>29014</v>
      </c>
      <c r="E3577" s="1">
        <v>0</v>
      </c>
      <c r="F3577" s="1">
        <v>612899</v>
      </c>
      <c r="G3577" s="1" t="s">
        <v>1184</v>
      </c>
      <c r="H3577" s="1">
        <v>2</v>
      </c>
      <c r="I3577" s="2" t="s">
        <v>3770</v>
      </c>
    </row>
    <row r="3578" spans="1:9" x14ac:dyDescent="0.25">
      <c r="A3578" s="1" t="s">
        <v>3244</v>
      </c>
      <c r="B3578" s="1" t="s">
        <v>3413</v>
      </c>
      <c r="C3578" s="3">
        <v>2014</v>
      </c>
      <c r="D3578" s="5">
        <v>61786</v>
      </c>
      <c r="E3578" s="1">
        <v>0</v>
      </c>
      <c r="F3578" s="1">
        <v>382699</v>
      </c>
      <c r="G3578" s="1" t="s">
        <v>1184</v>
      </c>
      <c r="H3578" s="1">
        <v>2</v>
      </c>
      <c r="I3578" s="2" t="s">
        <v>3771</v>
      </c>
    </row>
    <row r="3579" spans="1:9" x14ac:dyDescent="0.25">
      <c r="A3579" s="1" t="s">
        <v>8</v>
      </c>
      <c r="B3579" s="1" t="s">
        <v>3768</v>
      </c>
      <c r="C3579" s="3">
        <v>2018</v>
      </c>
      <c r="D3579" s="5">
        <v>57211</v>
      </c>
      <c r="E3579" s="1">
        <v>0</v>
      </c>
      <c r="F3579" s="1">
        <v>901899</v>
      </c>
      <c r="G3579" s="1" t="s">
        <v>1184</v>
      </c>
      <c r="H3579" s="1">
        <v>2</v>
      </c>
      <c r="I3579" s="2" t="s">
        <v>3769</v>
      </c>
    </row>
    <row r="3580" spans="1:9" x14ac:dyDescent="0.25">
      <c r="A3580" s="1" t="s">
        <v>30</v>
      </c>
      <c r="B3580" s="1" t="s">
        <v>3520</v>
      </c>
      <c r="C3580" s="3">
        <v>2014</v>
      </c>
      <c r="D3580" s="5">
        <v>50048</v>
      </c>
      <c r="E3580" s="1">
        <v>0</v>
      </c>
      <c r="F3580" s="1">
        <v>534899</v>
      </c>
      <c r="G3580" s="1" t="s">
        <v>301</v>
      </c>
      <c r="H3580" s="1">
        <v>2</v>
      </c>
      <c r="I3580" s="2" t="s">
        <v>3772</v>
      </c>
    </row>
    <row r="3581" spans="1:9" x14ac:dyDescent="0.25">
      <c r="A3581" s="1" t="s">
        <v>3244</v>
      </c>
      <c r="B3581" s="1" t="s">
        <v>3245</v>
      </c>
      <c r="C3581" s="3">
        <v>2018</v>
      </c>
      <c r="D3581" s="5">
        <v>11586</v>
      </c>
      <c r="E3581" s="1">
        <v>0</v>
      </c>
      <c r="F3581" s="1">
        <v>445899</v>
      </c>
      <c r="G3581" s="1" t="s">
        <v>1184</v>
      </c>
      <c r="H3581" s="1">
        <v>2</v>
      </c>
      <c r="I3581" s="2" t="s">
        <v>3776</v>
      </c>
    </row>
    <row r="3582" spans="1:9" x14ac:dyDescent="0.25">
      <c r="A3582" s="1" t="s">
        <v>30</v>
      </c>
      <c r="B3582" s="1" t="s">
        <v>3773</v>
      </c>
      <c r="C3582" s="3">
        <v>2016</v>
      </c>
      <c r="D3582" s="5">
        <v>40513</v>
      </c>
      <c r="E3582" s="1">
        <v>0</v>
      </c>
      <c r="F3582" s="1">
        <v>653799</v>
      </c>
      <c r="G3582" s="1" t="s">
        <v>1184</v>
      </c>
      <c r="H3582" s="1">
        <v>2</v>
      </c>
      <c r="I3582" s="2" t="s">
        <v>3774</v>
      </c>
    </row>
    <row r="3583" spans="1:9" x14ac:dyDescent="0.25">
      <c r="A3583" s="1" t="s">
        <v>3244</v>
      </c>
      <c r="B3583" s="1" t="s">
        <v>3512</v>
      </c>
      <c r="C3583" s="3">
        <v>2021</v>
      </c>
      <c r="D3583" s="5">
        <v>5382</v>
      </c>
      <c r="E3583" s="1">
        <v>0</v>
      </c>
      <c r="F3583" s="1">
        <v>589199</v>
      </c>
      <c r="G3583" s="1" t="s">
        <v>1184</v>
      </c>
      <c r="H3583" s="1">
        <v>2</v>
      </c>
      <c r="I3583" s="2" t="s">
        <v>3775</v>
      </c>
    </row>
    <row r="3584" spans="1:9" x14ac:dyDescent="0.25">
      <c r="A3584" s="1" t="s">
        <v>3244</v>
      </c>
      <c r="B3584" s="1" t="s">
        <v>3413</v>
      </c>
      <c r="C3584" s="3">
        <v>2018</v>
      </c>
      <c r="D3584" s="5">
        <v>51324</v>
      </c>
      <c r="E3584" s="1">
        <v>0</v>
      </c>
      <c r="F3584" s="1">
        <v>462399</v>
      </c>
      <c r="G3584" s="1" t="s">
        <v>1184</v>
      </c>
      <c r="H3584" s="1">
        <v>2</v>
      </c>
      <c r="I3584" s="2" t="s">
        <v>3778</v>
      </c>
    </row>
    <row r="3585" spans="1:9" x14ac:dyDescent="0.25">
      <c r="A3585" s="1" t="s">
        <v>3244</v>
      </c>
      <c r="B3585" s="1" t="s">
        <v>3245</v>
      </c>
      <c r="C3585" s="3">
        <v>2019</v>
      </c>
      <c r="D3585" s="5">
        <v>33416</v>
      </c>
      <c r="E3585" s="1">
        <v>0</v>
      </c>
      <c r="F3585" s="1">
        <v>429899</v>
      </c>
      <c r="G3585" s="1" t="s">
        <v>1184</v>
      </c>
      <c r="H3585" s="1">
        <v>2</v>
      </c>
      <c r="I3585" s="2" t="s">
        <v>3777</v>
      </c>
    </row>
    <row r="3586" spans="1:9" x14ac:dyDescent="0.25">
      <c r="A3586" s="1" t="s">
        <v>30</v>
      </c>
      <c r="B3586" s="1" t="s">
        <v>3529</v>
      </c>
      <c r="C3586" s="3">
        <v>2020</v>
      </c>
      <c r="D3586" s="5">
        <v>24561</v>
      </c>
      <c r="E3586" s="1">
        <v>6</v>
      </c>
      <c r="F3586" s="1">
        <v>597099</v>
      </c>
      <c r="G3586" s="1" t="s">
        <v>301</v>
      </c>
      <c r="H3586" s="1">
        <v>2</v>
      </c>
      <c r="I3586" s="2" t="s">
        <v>3779</v>
      </c>
    </row>
    <row r="3587" spans="1:9" x14ac:dyDescent="0.25">
      <c r="A3587" s="1" t="s">
        <v>3</v>
      </c>
      <c r="B3587" s="1" t="s">
        <v>3350</v>
      </c>
      <c r="C3587" s="3">
        <v>2016</v>
      </c>
      <c r="D3587" s="5">
        <v>31177</v>
      </c>
      <c r="E3587" s="1">
        <v>0</v>
      </c>
      <c r="F3587" s="1">
        <v>708799</v>
      </c>
      <c r="G3587" s="1" t="s">
        <v>301</v>
      </c>
      <c r="H3587" s="1">
        <v>1</v>
      </c>
      <c r="I3587" s="2" t="s">
        <v>3780</v>
      </c>
    </row>
    <row r="3588" spans="1:9" x14ac:dyDescent="0.25">
      <c r="A3588" s="1" t="s">
        <v>244</v>
      </c>
      <c r="B3588" s="1" t="s">
        <v>3328</v>
      </c>
      <c r="C3588" s="3">
        <v>2015</v>
      </c>
      <c r="D3588" s="5">
        <v>60032</v>
      </c>
      <c r="E3588" s="1">
        <v>1</v>
      </c>
      <c r="F3588" s="1">
        <v>548899</v>
      </c>
      <c r="G3588" s="1" t="s">
        <v>1184</v>
      </c>
      <c r="H3588" s="1">
        <v>1</v>
      </c>
      <c r="I3588" s="2" t="s">
        <v>3781</v>
      </c>
    </row>
    <row r="3589" spans="1:9" x14ac:dyDescent="0.25">
      <c r="A3589" s="1" t="s">
        <v>3244</v>
      </c>
      <c r="B3589" s="1" t="s">
        <v>3270</v>
      </c>
      <c r="C3589" s="3">
        <v>2016</v>
      </c>
      <c r="D3589" s="5">
        <v>59641</v>
      </c>
      <c r="E3589" s="1">
        <v>0</v>
      </c>
      <c r="F3589" s="1">
        <v>281599</v>
      </c>
      <c r="G3589" s="1" t="s">
        <v>1184</v>
      </c>
      <c r="H3589" s="1">
        <v>1</v>
      </c>
      <c r="I3589" s="2" t="s">
        <v>3782</v>
      </c>
    </row>
    <row r="3590" spans="1:9" x14ac:dyDescent="0.25">
      <c r="A3590" s="1" t="s">
        <v>3244</v>
      </c>
      <c r="B3590" s="1" t="s">
        <v>3444</v>
      </c>
      <c r="C3590" s="3">
        <v>2012</v>
      </c>
      <c r="D3590" s="5">
        <v>89780</v>
      </c>
      <c r="E3590" s="1">
        <v>0</v>
      </c>
      <c r="F3590" s="1">
        <v>220499</v>
      </c>
      <c r="G3590" s="1" t="s">
        <v>1184</v>
      </c>
      <c r="H3590" s="1">
        <v>1</v>
      </c>
      <c r="I3590" s="2" t="s">
        <v>3783</v>
      </c>
    </row>
    <row r="3591" spans="1:9" x14ac:dyDescent="0.25">
      <c r="A3591" s="1" t="s">
        <v>30</v>
      </c>
      <c r="B3591" s="1" t="s">
        <v>3784</v>
      </c>
      <c r="C3591" s="3">
        <v>2008</v>
      </c>
      <c r="D3591" s="5">
        <v>63333</v>
      </c>
      <c r="E3591" s="1">
        <v>0</v>
      </c>
      <c r="F3591" s="1">
        <v>121000</v>
      </c>
      <c r="G3591" s="1" t="s">
        <v>3282</v>
      </c>
      <c r="H3591" s="1"/>
      <c r="I3591" s="2" t="s">
        <v>3785</v>
      </c>
    </row>
    <row r="3592" spans="1:9" x14ac:dyDescent="0.25">
      <c r="A3592" s="1" t="s">
        <v>30</v>
      </c>
      <c r="B3592" s="1" t="s">
        <v>3786</v>
      </c>
      <c r="C3592" s="3">
        <v>2006</v>
      </c>
      <c r="D3592" s="5">
        <v>55000</v>
      </c>
      <c r="E3592" s="1">
        <v>0</v>
      </c>
      <c r="F3592" s="1">
        <v>125000</v>
      </c>
      <c r="G3592" s="1" t="s">
        <v>3282</v>
      </c>
      <c r="H3592" s="1"/>
      <c r="I3592" s="2" t="s">
        <v>3787</v>
      </c>
    </row>
    <row r="3593" spans="1:9" x14ac:dyDescent="0.25">
      <c r="A3593" s="1" t="s">
        <v>3244</v>
      </c>
      <c r="B3593" s="1" t="s">
        <v>3788</v>
      </c>
      <c r="C3593" s="3">
        <v>2015</v>
      </c>
      <c r="D3593" s="5">
        <v>45000</v>
      </c>
      <c r="E3593" s="1">
        <v>1</v>
      </c>
      <c r="F3593" s="1">
        <v>499000</v>
      </c>
      <c r="G3593" s="1" t="s">
        <v>3282</v>
      </c>
      <c r="H3593" s="1"/>
      <c r="I3593" s="2" t="s">
        <v>3789</v>
      </c>
    </row>
    <row r="3594" spans="1:9" x14ac:dyDescent="0.25">
      <c r="A3594" s="1" t="s">
        <v>68</v>
      </c>
      <c r="B3594" s="1" t="s">
        <v>3790</v>
      </c>
      <c r="C3594" s="3">
        <v>2013</v>
      </c>
      <c r="D3594" s="5">
        <v>99000</v>
      </c>
      <c r="E3594" s="1">
        <v>1</v>
      </c>
      <c r="F3594" s="1">
        <v>445000</v>
      </c>
      <c r="G3594" s="1" t="s">
        <v>301</v>
      </c>
      <c r="H3594" s="1"/>
      <c r="I3594" s="2" t="s">
        <v>3791</v>
      </c>
    </row>
    <row r="3595" spans="1:9" x14ac:dyDescent="0.25">
      <c r="A3595" s="1" t="s">
        <v>3343</v>
      </c>
      <c r="B3595" s="1" t="s">
        <v>3792</v>
      </c>
      <c r="C3595" s="3">
        <v>2003</v>
      </c>
      <c r="D3595" s="5">
        <v>80550</v>
      </c>
      <c r="E3595" s="1">
        <v>0</v>
      </c>
      <c r="F3595" s="1">
        <v>249000</v>
      </c>
      <c r="G3595" s="1" t="s">
        <v>301</v>
      </c>
      <c r="H3595" s="1"/>
      <c r="I3595" s="2" t="s">
        <v>3793</v>
      </c>
    </row>
    <row r="3596" spans="1:9" x14ac:dyDescent="0.25">
      <c r="A3596" s="1" t="s">
        <v>30</v>
      </c>
      <c r="B3596" s="1" t="s">
        <v>3593</v>
      </c>
      <c r="C3596" s="3">
        <v>2010</v>
      </c>
      <c r="D3596" s="5">
        <v>126300</v>
      </c>
      <c r="E3596" s="1">
        <v>0</v>
      </c>
      <c r="F3596" s="1">
        <v>230000</v>
      </c>
      <c r="G3596" s="1" t="s">
        <v>3794</v>
      </c>
      <c r="H3596" s="1">
        <v>2</v>
      </c>
      <c r="I3596" s="2" t="s">
        <v>3795</v>
      </c>
    </row>
    <row r="3597" spans="1:9" x14ac:dyDescent="0.25">
      <c r="A3597" s="1" t="s">
        <v>68</v>
      </c>
      <c r="B3597" s="1" t="s">
        <v>3796</v>
      </c>
      <c r="C3597" s="3">
        <v>2014</v>
      </c>
      <c r="D3597" s="5">
        <v>79500</v>
      </c>
      <c r="E3597" s="1">
        <v>1</v>
      </c>
      <c r="F3597" s="1">
        <v>475000</v>
      </c>
      <c r="G3597" s="1" t="s">
        <v>3797</v>
      </c>
      <c r="H3597" s="1"/>
      <c r="I3597" s="2" t="s">
        <v>3798</v>
      </c>
    </row>
    <row r="3598" spans="1:9" x14ac:dyDescent="0.25">
      <c r="A3598" s="1" t="s">
        <v>196</v>
      </c>
      <c r="B3598" s="1" t="s">
        <v>3799</v>
      </c>
      <c r="C3598" s="3">
        <v>2021</v>
      </c>
      <c r="D3598" s="5">
        <v>36000</v>
      </c>
      <c r="E3598" s="1">
        <v>0</v>
      </c>
      <c r="F3598" s="1">
        <v>600000</v>
      </c>
      <c r="G3598" s="1" t="s">
        <v>3800</v>
      </c>
      <c r="H3598" s="1"/>
      <c r="I3598" s="2" t="s">
        <v>3801</v>
      </c>
    </row>
    <row r="3599" spans="1:9" x14ac:dyDescent="0.25">
      <c r="A3599" s="1" t="s">
        <v>3244</v>
      </c>
      <c r="B3599" s="1" t="s">
        <v>3518</v>
      </c>
      <c r="C3599" s="3">
        <v>2020</v>
      </c>
      <c r="D3599" s="5">
        <v>12722</v>
      </c>
      <c r="E3599" s="1">
        <v>0</v>
      </c>
      <c r="F3599" s="1">
        <v>781999</v>
      </c>
      <c r="G3599" s="1" t="s">
        <v>1184</v>
      </c>
      <c r="H3599" s="1">
        <v>2</v>
      </c>
      <c r="I3599" s="2" t="s">
        <v>3802</v>
      </c>
    </row>
    <row r="3600" spans="1:9" x14ac:dyDescent="0.25">
      <c r="A3600" s="1" t="s">
        <v>3244</v>
      </c>
      <c r="B3600" s="1" t="s">
        <v>3596</v>
      </c>
      <c r="C3600" s="3">
        <v>2017</v>
      </c>
      <c r="D3600" s="5">
        <v>78405</v>
      </c>
      <c r="E3600" s="1">
        <v>6</v>
      </c>
      <c r="F3600" s="1">
        <v>445199</v>
      </c>
      <c r="G3600" s="1" t="s">
        <v>301</v>
      </c>
      <c r="H3600" s="1">
        <v>2</v>
      </c>
      <c r="I3600" s="2" t="s">
        <v>3803</v>
      </c>
    </row>
    <row r="3601" spans="1:9" x14ac:dyDescent="0.25">
      <c r="A3601" s="1" t="s">
        <v>3</v>
      </c>
      <c r="B3601" s="1" t="s">
        <v>3356</v>
      </c>
      <c r="C3601" s="3">
        <v>2017</v>
      </c>
      <c r="D3601" s="5">
        <v>12681</v>
      </c>
      <c r="E3601" s="1">
        <v>0</v>
      </c>
      <c r="F3601" s="1">
        <v>577099</v>
      </c>
      <c r="G3601" s="1" t="s">
        <v>1184</v>
      </c>
      <c r="H3601" s="1">
        <v>1</v>
      </c>
      <c r="I3601" s="2" t="s">
        <v>3804</v>
      </c>
    </row>
    <row r="3602" spans="1:9" x14ac:dyDescent="0.25">
      <c r="A3602" s="1" t="s">
        <v>3244</v>
      </c>
      <c r="B3602" s="1" t="s">
        <v>3805</v>
      </c>
      <c r="C3602" s="3">
        <v>2014</v>
      </c>
      <c r="D3602" s="5">
        <v>35059</v>
      </c>
      <c r="E3602" s="1">
        <v>0</v>
      </c>
      <c r="F3602" s="1">
        <v>386799</v>
      </c>
      <c r="G3602" s="1" t="s">
        <v>1184</v>
      </c>
      <c r="H3602" s="1">
        <v>2</v>
      </c>
      <c r="I3602" s="2" t="s">
        <v>3806</v>
      </c>
    </row>
    <row r="3603" spans="1:9" x14ac:dyDescent="0.25">
      <c r="A3603" s="1" t="s">
        <v>3</v>
      </c>
      <c r="B3603" s="1" t="s">
        <v>3350</v>
      </c>
      <c r="C3603" s="3">
        <v>2014</v>
      </c>
      <c r="D3603" s="5">
        <v>84834</v>
      </c>
      <c r="E3603" s="1">
        <v>0</v>
      </c>
      <c r="F3603" s="1">
        <v>595499</v>
      </c>
      <c r="G3603" s="1" t="s">
        <v>1184</v>
      </c>
      <c r="H3603" s="1">
        <v>2</v>
      </c>
      <c r="I3603" s="2" t="s">
        <v>3807</v>
      </c>
    </row>
    <row r="3604" spans="1:9" x14ac:dyDescent="0.25">
      <c r="A3604" s="1" t="s">
        <v>244</v>
      </c>
      <c r="B3604" s="1" t="s">
        <v>3328</v>
      </c>
      <c r="C3604" s="3">
        <v>2018</v>
      </c>
      <c r="D3604" s="5">
        <v>29315</v>
      </c>
      <c r="E3604" s="1">
        <v>0</v>
      </c>
      <c r="F3604" s="1">
        <v>830399</v>
      </c>
      <c r="G3604" s="1" t="s">
        <v>1184</v>
      </c>
      <c r="H3604" s="1">
        <v>2</v>
      </c>
      <c r="I3604" s="2" t="s">
        <v>3808</v>
      </c>
    </row>
    <row r="3605" spans="1:9" x14ac:dyDescent="0.25">
      <c r="A3605" s="1" t="s">
        <v>30</v>
      </c>
      <c r="B3605" s="1" t="s">
        <v>3288</v>
      </c>
      <c r="C3605" s="3">
        <v>2017</v>
      </c>
      <c r="D3605" s="5">
        <v>28610</v>
      </c>
      <c r="E3605" s="1">
        <v>0</v>
      </c>
      <c r="F3605" s="1">
        <v>600299</v>
      </c>
      <c r="G3605" s="1" t="s">
        <v>1184</v>
      </c>
      <c r="H3605" s="1">
        <v>2</v>
      </c>
      <c r="I3605" s="2" t="s">
        <v>3809</v>
      </c>
    </row>
    <row r="3606" spans="1:9" x14ac:dyDescent="0.25">
      <c r="A3606" s="1" t="s">
        <v>3244</v>
      </c>
      <c r="B3606" s="1" t="s">
        <v>3364</v>
      </c>
      <c r="C3606" s="3">
        <v>2017</v>
      </c>
      <c r="D3606" s="5">
        <v>19389</v>
      </c>
      <c r="E3606" s="1">
        <v>0</v>
      </c>
      <c r="F3606" s="1">
        <v>627699</v>
      </c>
      <c r="G3606" s="1" t="s">
        <v>301</v>
      </c>
      <c r="H3606" s="1">
        <v>2</v>
      </c>
      <c r="I3606" s="2" t="s">
        <v>3810</v>
      </c>
    </row>
    <row r="3607" spans="1:9" x14ac:dyDescent="0.25">
      <c r="A3607" s="1" t="s">
        <v>30</v>
      </c>
      <c r="B3607" s="1" t="s">
        <v>3625</v>
      </c>
      <c r="C3607" s="3">
        <v>2016</v>
      </c>
      <c r="D3607" s="5">
        <v>24964</v>
      </c>
      <c r="E3607" s="1">
        <v>0</v>
      </c>
      <c r="F3607" s="1">
        <v>488299</v>
      </c>
      <c r="G3607" s="1" t="s">
        <v>301</v>
      </c>
      <c r="H3607" s="1">
        <v>1</v>
      </c>
      <c r="I3607" s="2" t="s">
        <v>3811</v>
      </c>
    </row>
    <row r="3608" spans="1:9" x14ac:dyDescent="0.25">
      <c r="A3608" s="1" t="s">
        <v>8</v>
      </c>
      <c r="B3608" s="1" t="s">
        <v>3812</v>
      </c>
      <c r="C3608" s="3">
        <v>2019</v>
      </c>
      <c r="D3608" s="5">
        <v>37382</v>
      </c>
      <c r="E3608" s="1">
        <v>0</v>
      </c>
      <c r="F3608" s="1">
        <v>527099</v>
      </c>
      <c r="G3608" s="1" t="s">
        <v>1184</v>
      </c>
      <c r="H3608" s="1">
        <v>2</v>
      </c>
      <c r="I3608" s="2" t="s">
        <v>3813</v>
      </c>
    </row>
    <row r="3609" spans="1:9" x14ac:dyDescent="0.25">
      <c r="A3609" s="1" t="s">
        <v>8</v>
      </c>
      <c r="B3609" s="1" t="s">
        <v>3814</v>
      </c>
      <c r="C3609" s="3">
        <v>2017</v>
      </c>
      <c r="D3609" s="5">
        <v>60109</v>
      </c>
      <c r="E3609" s="1">
        <v>0</v>
      </c>
      <c r="F3609" s="1">
        <v>551999</v>
      </c>
      <c r="G3609" s="1" t="s">
        <v>301</v>
      </c>
      <c r="H3609" s="1">
        <v>1</v>
      </c>
      <c r="I3609" s="2" t="s">
        <v>3815</v>
      </c>
    </row>
    <row r="3610" spans="1:9" x14ac:dyDescent="0.25">
      <c r="A3610" s="1" t="s">
        <v>68</v>
      </c>
      <c r="B3610" s="1" t="s">
        <v>3453</v>
      </c>
      <c r="C3610" s="3">
        <v>2018</v>
      </c>
      <c r="D3610" s="5">
        <v>33839</v>
      </c>
      <c r="E3610" s="1">
        <v>1</v>
      </c>
      <c r="F3610" s="1">
        <v>1027899</v>
      </c>
      <c r="G3610" s="1" t="s">
        <v>301</v>
      </c>
      <c r="H3610" s="1">
        <v>2</v>
      </c>
      <c r="I3610" s="2" t="s">
        <v>3816</v>
      </c>
    </row>
    <row r="3611" spans="1:9" x14ac:dyDescent="0.25">
      <c r="A3611" s="1" t="s">
        <v>3244</v>
      </c>
      <c r="B3611" s="1" t="s">
        <v>3364</v>
      </c>
      <c r="C3611" s="3">
        <v>2017</v>
      </c>
      <c r="D3611" s="5">
        <v>50904</v>
      </c>
      <c r="E3611" s="1">
        <v>0</v>
      </c>
      <c r="F3611" s="1">
        <v>710199</v>
      </c>
      <c r="G3611" s="1" t="s">
        <v>1184</v>
      </c>
      <c r="H3611" s="1">
        <v>2</v>
      </c>
      <c r="I3611" s="2" t="s">
        <v>3817</v>
      </c>
    </row>
    <row r="3612" spans="1:9" x14ac:dyDescent="0.25">
      <c r="A3612" s="1" t="s">
        <v>73</v>
      </c>
      <c r="B3612" s="1" t="s">
        <v>3818</v>
      </c>
      <c r="C3612" s="3">
        <v>2014</v>
      </c>
      <c r="D3612" s="5">
        <v>39463</v>
      </c>
      <c r="E3612" s="1">
        <v>0</v>
      </c>
      <c r="F3612" s="1">
        <v>333399</v>
      </c>
      <c r="G3612" s="1" t="s">
        <v>1184</v>
      </c>
      <c r="H3612" s="1">
        <v>2</v>
      </c>
      <c r="I3612" s="2" t="s">
        <v>3819</v>
      </c>
    </row>
    <row r="3613" spans="1:9" x14ac:dyDescent="0.25">
      <c r="A3613" s="1" t="s">
        <v>65</v>
      </c>
      <c r="B3613" s="1" t="s">
        <v>3372</v>
      </c>
      <c r="C3613" s="3">
        <v>2017</v>
      </c>
      <c r="D3613" s="5">
        <v>53735</v>
      </c>
      <c r="E3613" s="1">
        <v>1</v>
      </c>
      <c r="F3613" s="1">
        <v>1276899</v>
      </c>
      <c r="G3613" s="1" t="s">
        <v>301</v>
      </c>
      <c r="H3613" s="1">
        <v>2</v>
      </c>
      <c r="I3613" s="2" t="s">
        <v>3820</v>
      </c>
    </row>
    <row r="3614" spans="1:9" x14ac:dyDescent="0.25">
      <c r="A3614" s="1" t="s">
        <v>3244</v>
      </c>
      <c r="B3614" s="1" t="s">
        <v>3821</v>
      </c>
      <c r="C3614" s="3">
        <v>2018</v>
      </c>
      <c r="D3614" s="5">
        <v>22022</v>
      </c>
      <c r="E3614" s="1">
        <v>0</v>
      </c>
      <c r="F3614" s="1">
        <v>677599</v>
      </c>
      <c r="G3614" s="1" t="s">
        <v>301</v>
      </c>
      <c r="H3614" s="1">
        <v>1</v>
      </c>
      <c r="I3614" s="2" t="s">
        <v>3822</v>
      </c>
    </row>
    <row r="3615" spans="1:9" x14ac:dyDescent="0.25">
      <c r="A3615" s="1" t="s">
        <v>68</v>
      </c>
      <c r="B3615" s="1" t="s">
        <v>3823</v>
      </c>
      <c r="C3615" s="3">
        <v>2012</v>
      </c>
      <c r="D3615" s="5">
        <v>70000</v>
      </c>
      <c r="E3615" s="1">
        <v>1</v>
      </c>
      <c r="F3615" s="1">
        <v>310000</v>
      </c>
      <c r="G3615" s="1" t="s">
        <v>3824</v>
      </c>
      <c r="H3615" s="1"/>
      <c r="I3615" s="2" t="s">
        <v>3825</v>
      </c>
    </row>
    <row r="3616" spans="1:9" x14ac:dyDescent="0.25">
      <c r="A3616" s="1" t="s">
        <v>238</v>
      </c>
      <c r="B3616" s="1" t="s">
        <v>3826</v>
      </c>
      <c r="C3616" s="3">
        <v>2005</v>
      </c>
      <c r="D3616" s="5">
        <v>190000</v>
      </c>
      <c r="E3616" s="1">
        <v>1</v>
      </c>
      <c r="F3616" s="1">
        <v>190000</v>
      </c>
      <c r="G3616" s="1" t="s">
        <v>3827</v>
      </c>
      <c r="H3616" s="1"/>
      <c r="I3616" s="2" t="s">
        <v>3828</v>
      </c>
    </row>
    <row r="3617" spans="1:9" x14ac:dyDescent="0.25">
      <c r="A3617" s="1" t="s">
        <v>68</v>
      </c>
      <c r="B3617" s="1" t="s">
        <v>3829</v>
      </c>
      <c r="C3617" s="3">
        <v>2019</v>
      </c>
      <c r="D3617" s="5">
        <v>11600</v>
      </c>
      <c r="E3617" s="1">
        <v>0</v>
      </c>
      <c r="F3617" s="1">
        <v>480000</v>
      </c>
      <c r="G3617" s="1" t="s">
        <v>2290</v>
      </c>
      <c r="H3617" s="1">
        <v>1</v>
      </c>
      <c r="I3617" s="2" t="s">
        <v>3830</v>
      </c>
    </row>
    <row r="3618" spans="1:9" x14ac:dyDescent="0.25">
      <c r="A3618" s="1" t="s">
        <v>3244</v>
      </c>
      <c r="B3618" s="1" t="s">
        <v>3518</v>
      </c>
      <c r="C3618" s="3">
        <v>2010</v>
      </c>
      <c r="D3618" s="5">
        <v>63000</v>
      </c>
      <c r="E3618" s="1">
        <v>0</v>
      </c>
      <c r="F3618" s="1">
        <v>300000</v>
      </c>
      <c r="G3618" s="1" t="s">
        <v>3831</v>
      </c>
      <c r="H3618" s="1">
        <v>1</v>
      </c>
      <c r="I3618" s="2" t="s">
        <v>3832</v>
      </c>
    </row>
    <row r="3619" spans="1:9" x14ac:dyDescent="0.25">
      <c r="A3619" s="1" t="s">
        <v>51</v>
      </c>
      <c r="B3619" s="1" t="s">
        <v>3833</v>
      </c>
      <c r="C3619" s="3">
        <v>2014</v>
      </c>
      <c r="D3619" s="5">
        <v>780000</v>
      </c>
      <c r="E3619" s="1">
        <v>1</v>
      </c>
      <c r="F3619" s="1">
        <v>450000</v>
      </c>
      <c r="G3619" s="1" t="s">
        <v>3282</v>
      </c>
      <c r="H3619" s="1"/>
      <c r="I3619" s="2" t="s">
        <v>3834</v>
      </c>
    </row>
    <row r="3620" spans="1:9" x14ac:dyDescent="0.25">
      <c r="A3620" s="1" t="s">
        <v>54</v>
      </c>
      <c r="B3620" s="1" t="s">
        <v>3835</v>
      </c>
      <c r="C3620" s="3">
        <v>2022</v>
      </c>
      <c r="D3620" s="5">
        <v>2000</v>
      </c>
      <c r="E3620" s="1">
        <v>1</v>
      </c>
      <c r="F3620" s="1">
        <v>1050000</v>
      </c>
      <c r="G3620" s="1" t="s">
        <v>3282</v>
      </c>
      <c r="H3620" s="1"/>
      <c r="I3620" s="2" t="s">
        <v>3836</v>
      </c>
    </row>
    <row r="3621" spans="1:9" x14ac:dyDescent="0.25">
      <c r="A3621" s="1" t="s">
        <v>68</v>
      </c>
      <c r="B3621" s="1" t="s">
        <v>3837</v>
      </c>
      <c r="C3621" s="3">
        <v>2012</v>
      </c>
      <c r="D3621" s="5">
        <v>75450</v>
      </c>
      <c r="E3621" s="1">
        <v>1</v>
      </c>
      <c r="F3621" s="1">
        <v>425000</v>
      </c>
      <c r="G3621" s="1" t="s">
        <v>2290</v>
      </c>
      <c r="H3621" s="1"/>
      <c r="I3621" s="2" t="s">
        <v>3838</v>
      </c>
    </row>
    <row r="3622" spans="1:9" x14ac:dyDescent="0.25">
      <c r="A3622" s="1" t="s">
        <v>3244</v>
      </c>
      <c r="B3622" s="1" t="s">
        <v>3471</v>
      </c>
      <c r="C3622" s="3">
        <v>2012</v>
      </c>
      <c r="D3622" s="5">
        <v>66000</v>
      </c>
      <c r="E3622" s="1">
        <v>0</v>
      </c>
      <c r="F3622" s="1">
        <v>255000</v>
      </c>
      <c r="G3622" s="1" t="s">
        <v>3282</v>
      </c>
      <c r="H3622" s="1"/>
      <c r="I3622" s="2" t="s">
        <v>3839</v>
      </c>
    </row>
    <row r="3623" spans="1:9" x14ac:dyDescent="0.25">
      <c r="A3623" s="1" t="s">
        <v>3244</v>
      </c>
      <c r="B3623" s="1" t="s">
        <v>3840</v>
      </c>
      <c r="C3623" s="3">
        <v>2017</v>
      </c>
      <c r="D3623" s="5">
        <v>28852</v>
      </c>
      <c r="E3623" s="1">
        <v>0</v>
      </c>
      <c r="F3623" s="1">
        <v>475199</v>
      </c>
      <c r="G3623" s="1" t="s">
        <v>1184</v>
      </c>
      <c r="H3623" s="1">
        <v>1</v>
      </c>
      <c r="I3623" s="2" t="s">
        <v>3841</v>
      </c>
    </row>
    <row r="3624" spans="1:9" x14ac:dyDescent="0.25">
      <c r="A3624" s="1" t="s">
        <v>3244</v>
      </c>
      <c r="B3624" s="1" t="s">
        <v>3473</v>
      </c>
      <c r="C3624" s="3">
        <v>2020</v>
      </c>
      <c r="D3624" s="5">
        <v>53543</v>
      </c>
      <c r="E3624" s="1">
        <v>6</v>
      </c>
      <c r="F3624" s="1">
        <v>506949</v>
      </c>
      <c r="G3624" s="1" t="s">
        <v>301</v>
      </c>
      <c r="H3624" s="1">
        <v>2</v>
      </c>
      <c r="I3624" s="2" t="s">
        <v>3842</v>
      </c>
    </row>
    <row r="3625" spans="1:9" x14ac:dyDescent="0.25">
      <c r="A3625" s="1" t="s">
        <v>51</v>
      </c>
      <c r="B3625" s="1" t="s">
        <v>3558</v>
      </c>
      <c r="C3625" s="3">
        <v>2013</v>
      </c>
      <c r="D3625" s="5">
        <v>61467</v>
      </c>
      <c r="E3625" s="1">
        <v>1</v>
      </c>
      <c r="F3625" s="1">
        <v>693599</v>
      </c>
      <c r="G3625" s="1" t="s">
        <v>301</v>
      </c>
      <c r="H3625" s="1">
        <v>2</v>
      </c>
      <c r="I3625" s="2" t="s">
        <v>3843</v>
      </c>
    </row>
    <row r="3626" spans="1:9" x14ac:dyDescent="0.25">
      <c r="A3626" s="1" t="s">
        <v>3244</v>
      </c>
      <c r="B3626" s="1" t="s">
        <v>3413</v>
      </c>
      <c r="C3626" s="3">
        <v>2011</v>
      </c>
      <c r="D3626" s="5">
        <v>41065</v>
      </c>
      <c r="E3626" s="1">
        <v>0</v>
      </c>
      <c r="F3626" s="1">
        <v>279299</v>
      </c>
      <c r="G3626" s="1" t="s">
        <v>301</v>
      </c>
      <c r="H3626" s="1">
        <v>2</v>
      </c>
      <c r="I3626" s="2" t="s">
        <v>3844</v>
      </c>
    </row>
    <row r="3627" spans="1:9" x14ac:dyDescent="0.25">
      <c r="A3627" s="1" t="s">
        <v>30</v>
      </c>
      <c r="B3627" s="1" t="s">
        <v>3845</v>
      </c>
      <c r="C3627" s="3">
        <v>2016</v>
      </c>
      <c r="D3627" s="5">
        <v>25249</v>
      </c>
      <c r="E3627" s="1">
        <v>0</v>
      </c>
      <c r="F3627" s="1">
        <v>522499</v>
      </c>
      <c r="G3627" s="1" t="s">
        <v>1184</v>
      </c>
      <c r="H3627" s="1">
        <v>1</v>
      </c>
      <c r="I3627" s="2" t="s">
        <v>3846</v>
      </c>
    </row>
    <row r="3628" spans="1:9" x14ac:dyDescent="0.25">
      <c r="A3628" s="1" t="s">
        <v>3244</v>
      </c>
      <c r="B3628" s="1" t="s">
        <v>3364</v>
      </c>
      <c r="C3628" s="3">
        <v>2016</v>
      </c>
      <c r="D3628" s="5">
        <v>33084</v>
      </c>
      <c r="E3628" s="1">
        <v>0</v>
      </c>
      <c r="F3628" s="1">
        <v>630299</v>
      </c>
      <c r="G3628" s="1" t="s">
        <v>1184</v>
      </c>
      <c r="H3628" s="1">
        <v>2</v>
      </c>
      <c r="I3628" s="2" t="s">
        <v>3847</v>
      </c>
    </row>
    <row r="3629" spans="1:9" x14ac:dyDescent="0.25">
      <c r="A3629" s="1" t="s">
        <v>3244</v>
      </c>
      <c r="B3629" s="1" t="s">
        <v>3413</v>
      </c>
      <c r="C3629" s="3">
        <v>2014</v>
      </c>
      <c r="D3629" s="5">
        <v>60902</v>
      </c>
      <c r="E3629" s="1">
        <v>0</v>
      </c>
      <c r="F3629" s="1">
        <v>346399</v>
      </c>
      <c r="G3629" s="1" t="s">
        <v>1184</v>
      </c>
      <c r="H3629" s="1">
        <v>1</v>
      </c>
      <c r="I3629" s="2" t="s">
        <v>3848</v>
      </c>
    </row>
    <row r="3630" spans="1:9" x14ac:dyDescent="0.25">
      <c r="A3630" s="1" t="s">
        <v>3244</v>
      </c>
      <c r="B3630" s="1" t="s">
        <v>3446</v>
      </c>
      <c r="C3630" s="3">
        <v>2012</v>
      </c>
      <c r="D3630" s="5">
        <v>14030</v>
      </c>
      <c r="E3630" s="1">
        <v>0</v>
      </c>
      <c r="F3630" s="1">
        <v>295199</v>
      </c>
      <c r="G3630" s="1" t="s">
        <v>301</v>
      </c>
      <c r="H3630" s="1">
        <v>2</v>
      </c>
      <c r="I3630" s="2" t="s">
        <v>3849</v>
      </c>
    </row>
    <row r="3631" spans="1:9" x14ac:dyDescent="0.25">
      <c r="A3631" s="1" t="s">
        <v>3244</v>
      </c>
      <c r="B3631" s="1" t="s">
        <v>3850</v>
      </c>
      <c r="C3631" s="3">
        <v>2019</v>
      </c>
      <c r="D3631" s="5">
        <v>29969</v>
      </c>
      <c r="E3631" s="1">
        <v>0</v>
      </c>
      <c r="F3631" s="1">
        <v>1119799</v>
      </c>
      <c r="G3631" s="1" t="s">
        <v>301</v>
      </c>
      <c r="H3631" s="1">
        <v>2</v>
      </c>
      <c r="I3631" s="2" t="s">
        <v>3851</v>
      </c>
    </row>
    <row r="3632" spans="1:9" x14ac:dyDescent="0.25">
      <c r="A3632" s="1" t="s">
        <v>3244</v>
      </c>
      <c r="B3632" s="1" t="s">
        <v>3704</v>
      </c>
      <c r="C3632" s="3">
        <v>2020</v>
      </c>
      <c r="D3632" s="5">
        <v>23035</v>
      </c>
      <c r="E3632" s="1">
        <v>0</v>
      </c>
      <c r="F3632" s="1">
        <v>339799</v>
      </c>
      <c r="G3632" s="1" t="s">
        <v>1184</v>
      </c>
      <c r="H3632" s="1">
        <v>2</v>
      </c>
      <c r="I3632" s="2" t="s">
        <v>3852</v>
      </c>
    </row>
    <row r="3633" spans="1:9" x14ac:dyDescent="0.25">
      <c r="A3633" s="1" t="s">
        <v>3244</v>
      </c>
      <c r="B3633" s="1" t="s">
        <v>3853</v>
      </c>
      <c r="C3633" s="3">
        <v>2022</v>
      </c>
      <c r="D3633" s="5">
        <v>5935</v>
      </c>
      <c r="E3633" s="1">
        <v>6</v>
      </c>
      <c r="F3633" s="1">
        <v>712399</v>
      </c>
      <c r="G3633" s="1" t="s">
        <v>301</v>
      </c>
      <c r="H3633" s="1">
        <v>2</v>
      </c>
      <c r="I3633" s="2" t="s">
        <v>3854</v>
      </c>
    </row>
    <row r="3634" spans="1:9" x14ac:dyDescent="0.25">
      <c r="A3634" s="1" t="s">
        <v>30</v>
      </c>
      <c r="B3634" s="1" t="s">
        <v>3520</v>
      </c>
      <c r="C3634" s="3">
        <v>2017</v>
      </c>
      <c r="D3634" s="5">
        <v>48711</v>
      </c>
      <c r="E3634" s="1">
        <v>0</v>
      </c>
      <c r="F3634" s="1">
        <v>965299</v>
      </c>
      <c r="G3634" s="1" t="s">
        <v>1184</v>
      </c>
      <c r="H3634" s="1">
        <v>1</v>
      </c>
      <c r="I3634" s="2" t="s">
        <v>3855</v>
      </c>
    </row>
    <row r="3635" spans="1:9" x14ac:dyDescent="0.25">
      <c r="A3635" s="1" t="s">
        <v>3244</v>
      </c>
      <c r="B3635" s="1" t="s">
        <v>3444</v>
      </c>
      <c r="C3635" s="3">
        <v>2017</v>
      </c>
      <c r="D3635" s="5">
        <v>38209</v>
      </c>
      <c r="E3635" s="1">
        <v>0</v>
      </c>
      <c r="F3635" s="1">
        <v>326299</v>
      </c>
      <c r="G3635" s="1" t="s">
        <v>1184</v>
      </c>
      <c r="H3635" s="1">
        <v>1</v>
      </c>
      <c r="I3635" s="2" t="s">
        <v>3856</v>
      </c>
    </row>
    <row r="3636" spans="1:9" x14ac:dyDescent="0.25">
      <c r="A3636" s="1" t="s">
        <v>30</v>
      </c>
      <c r="B3636" s="1" t="s">
        <v>3555</v>
      </c>
      <c r="C3636" s="3">
        <v>2019</v>
      </c>
      <c r="D3636" s="5">
        <v>61189</v>
      </c>
      <c r="E3636" s="1">
        <v>0</v>
      </c>
      <c r="F3636" s="1">
        <v>512799</v>
      </c>
      <c r="G3636" s="1" t="s">
        <v>1184</v>
      </c>
      <c r="H3636" s="1">
        <v>2</v>
      </c>
      <c r="I3636" s="2" t="s">
        <v>3857</v>
      </c>
    </row>
    <row r="3637" spans="1:9" x14ac:dyDescent="0.25">
      <c r="A3637" s="1" t="s">
        <v>30</v>
      </c>
      <c r="B3637" s="1" t="s">
        <v>3450</v>
      </c>
      <c r="C3637" s="3">
        <v>2016</v>
      </c>
      <c r="D3637" s="5">
        <v>88181</v>
      </c>
      <c r="E3637" s="1">
        <v>0</v>
      </c>
      <c r="F3637" s="1">
        <v>958599</v>
      </c>
      <c r="G3637" s="1" t="s">
        <v>301</v>
      </c>
      <c r="H3637" s="1">
        <v>2</v>
      </c>
      <c r="I3637" s="2" t="s">
        <v>3858</v>
      </c>
    </row>
    <row r="3638" spans="1:9" x14ac:dyDescent="0.25">
      <c r="A3638" s="1" t="s">
        <v>3244</v>
      </c>
      <c r="B3638" s="1" t="s">
        <v>3744</v>
      </c>
      <c r="C3638" s="3">
        <v>2018</v>
      </c>
      <c r="D3638" s="5">
        <v>26603</v>
      </c>
      <c r="E3638" s="1">
        <v>0</v>
      </c>
      <c r="F3638" s="1">
        <v>546699</v>
      </c>
      <c r="G3638" s="1" t="s">
        <v>301</v>
      </c>
      <c r="H3638" s="1">
        <v>2</v>
      </c>
      <c r="I3638" s="2" t="s">
        <v>3859</v>
      </c>
    </row>
    <row r="3639" spans="1:9" x14ac:dyDescent="0.25">
      <c r="A3639" s="1" t="s">
        <v>3244</v>
      </c>
      <c r="B3639" s="1" t="s">
        <v>3507</v>
      </c>
      <c r="C3639" s="3">
        <v>2011</v>
      </c>
      <c r="D3639" s="5">
        <v>45000</v>
      </c>
      <c r="E3639" s="1">
        <v>0</v>
      </c>
      <c r="F3639" s="1">
        <v>125000</v>
      </c>
      <c r="G3639" s="1" t="s">
        <v>3282</v>
      </c>
      <c r="H3639" s="1"/>
      <c r="I3639" s="2" t="s">
        <v>3860</v>
      </c>
    </row>
    <row r="3640" spans="1:9" x14ac:dyDescent="0.25">
      <c r="A3640" s="1" t="s">
        <v>196</v>
      </c>
      <c r="B3640" s="1" t="s">
        <v>3861</v>
      </c>
      <c r="C3640" s="3">
        <v>2022</v>
      </c>
      <c r="D3640" s="5">
        <v>500</v>
      </c>
      <c r="E3640" s="1">
        <v>3</v>
      </c>
      <c r="F3640" s="1">
        <v>1400000</v>
      </c>
      <c r="G3640" s="1" t="s">
        <v>2290</v>
      </c>
      <c r="H3640" s="1">
        <v>1</v>
      </c>
      <c r="I3640" s="2" t="s">
        <v>3862</v>
      </c>
    </row>
    <row r="3641" spans="1:9" x14ac:dyDescent="0.25">
      <c r="A3641" s="1" t="s">
        <v>156</v>
      </c>
      <c r="B3641" s="1" t="s">
        <v>3863</v>
      </c>
      <c r="C3641" s="3">
        <v>2015</v>
      </c>
      <c r="D3641" s="5">
        <v>84000</v>
      </c>
      <c r="E3641" s="1">
        <v>1</v>
      </c>
      <c r="F3641" s="1">
        <v>3600000</v>
      </c>
      <c r="G3641" s="1" t="s">
        <v>279</v>
      </c>
      <c r="H3641" s="1"/>
      <c r="I3641" s="2" t="s">
        <v>3864</v>
      </c>
    </row>
    <row r="3642" spans="1:9" x14ac:dyDescent="0.25">
      <c r="A3642" s="1" t="s">
        <v>3</v>
      </c>
      <c r="B3642" s="1" t="s">
        <v>3865</v>
      </c>
      <c r="C3642" s="3">
        <v>2018</v>
      </c>
      <c r="D3642" s="5">
        <v>40000</v>
      </c>
      <c r="E3642" s="1">
        <v>1</v>
      </c>
      <c r="F3642" s="1">
        <v>900000</v>
      </c>
      <c r="G3642" s="1" t="s">
        <v>3279</v>
      </c>
      <c r="H3642" s="1"/>
      <c r="I3642" s="2" t="s">
        <v>3866</v>
      </c>
    </row>
    <row r="3643" spans="1:9" x14ac:dyDescent="0.25">
      <c r="A3643" s="1" t="s">
        <v>3244</v>
      </c>
      <c r="B3643" s="1" t="s">
        <v>3867</v>
      </c>
      <c r="C3643" s="3">
        <v>2018</v>
      </c>
      <c r="D3643" s="5">
        <v>67000</v>
      </c>
      <c r="E3643" s="1">
        <v>1</v>
      </c>
      <c r="F3643" s="1">
        <v>945000</v>
      </c>
      <c r="G3643" s="1" t="s">
        <v>1184</v>
      </c>
      <c r="H3643" s="1">
        <v>1</v>
      </c>
      <c r="I3643" s="2" t="s">
        <v>3868</v>
      </c>
    </row>
    <row r="3644" spans="1:9" x14ac:dyDescent="0.25">
      <c r="A3644" s="1" t="s">
        <v>30</v>
      </c>
      <c r="B3644" s="1" t="s">
        <v>3869</v>
      </c>
      <c r="C3644" s="3">
        <v>2012</v>
      </c>
      <c r="D3644" s="5">
        <v>59600</v>
      </c>
      <c r="E3644" s="1">
        <v>0</v>
      </c>
      <c r="F3644" s="1">
        <v>230000</v>
      </c>
      <c r="G3644" s="1" t="s">
        <v>2290</v>
      </c>
      <c r="H3644" s="1">
        <v>3</v>
      </c>
      <c r="I3644" s="2" t="s">
        <v>3870</v>
      </c>
    </row>
    <row r="3645" spans="1:9" x14ac:dyDescent="0.25">
      <c r="A3645" s="1" t="s">
        <v>3343</v>
      </c>
      <c r="B3645" s="1" t="s">
        <v>3871</v>
      </c>
      <c r="C3645" s="3">
        <v>2018</v>
      </c>
      <c r="D3645" s="5">
        <v>36000</v>
      </c>
      <c r="E3645" s="1">
        <v>1</v>
      </c>
      <c r="F3645" s="1">
        <v>3150000</v>
      </c>
      <c r="G3645" s="1" t="s">
        <v>306</v>
      </c>
      <c r="H3645" s="1">
        <v>2</v>
      </c>
      <c r="I3645" s="2" t="s">
        <v>3872</v>
      </c>
    </row>
    <row r="3646" spans="1:9" x14ac:dyDescent="0.25">
      <c r="A3646" s="1" t="s">
        <v>3343</v>
      </c>
      <c r="B3646" s="1" t="s">
        <v>3873</v>
      </c>
      <c r="C3646" s="3">
        <v>2011</v>
      </c>
      <c r="D3646" s="5">
        <v>93000</v>
      </c>
      <c r="E3646" s="1">
        <v>1</v>
      </c>
      <c r="F3646" s="1">
        <v>1050000</v>
      </c>
      <c r="G3646" s="1" t="s">
        <v>306</v>
      </c>
      <c r="H3646" s="1"/>
      <c r="I3646" s="2" t="s">
        <v>3874</v>
      </c>
    </row>
    <row r="3647" spans="1:9" x14ac:dyDescent="0.25">
      <c r="A3647" s="1" t="s">
        <v>30</v>
      </c>
      <c r="B3647" s="1" t="s">
        <v>3555</v>
      </c>
      <c r="C3647" s="3">
        <v>2020</v>
      </c>
      <c r="D3647" s="5">
        <v>18945</v>
      </c>
      <c r="E3647" s="1">
        <v>0</v>
      </c>
      <c r="F3647" s="1">
        <v>576799</v>
      </c>
      <c r="G3647" s="1" t="s">
        <v>301</v>
      </c>
      <c r="H3647" s="1">
        <v>2</v>
      </c>
      <c r="I3647" s="2" t="s">
        <v>3875</v>
      </c>
    </row>
    <row r="3648" spans="1:9" x14ac:dyDescent="0.25">
      <c r="A3648" s="1" t="s">
        <v>73</v>
      </c>
      <c r="B3648" s="1" t="s">
        <v>3354</v>
      </c>
      <c r="C3648" s="3">
        <v>2018</v>
      </c>
      <c r="D3648" s="5">
        <v>14424</v>
      </c>
      <c r="E3648" s="1">
        <v>0</v>
      </c>
      <c r="F3648" s="1">
        <v>533999</v>
      </c>
      <c r="G3648" s="1" t="s">
        <v>301</v>
      </c>
      <c r="H3648" s="1">
        <v>1</v>
      </c>
      <c r="I3648" s="2" t="s">
        <v>3876</v>
      </c>
    </row>
    <row r="3649" spans="1:9" x14ac:dyDescent="0.25">
      <c r="A3649" s="1" t="s">
        <v>30</v>
      </c>
      <c r="B3649" s="1" t="s">
        <v>3877</v>
      </c>
      <c r="C3649" s="3">
        <v>2015</v>
      </c>
      <c r="D3649" s="5">
        <v>77138</v>
      </c>
      <c r="E3649" s="1">
        <v>0</v>
      </c>
      <c r="F3649" s="1">
        <v>526499</v>
      </c>
      <c r="G3649" s="1" t="s">
        <v>1184</v>
      </c>
      <c r="H3649" s="1">
        <v>2</v>
      </c>
      <c r="I3649" s="2" t="s">
        <v>3878</v>
      </c>
    </row>
    <row r="3650" spans="1:9" x14ac:dyDescent="0.25">
      <c r="A3650" s="1" t="s">
        <v>196</v>
      </c>
      <c r="B3650" s="1" t="s">
        <v>3368</v>
      </c>
      <c r="C3650" s="3">
        <v>2019</v>
      </c>
      <c r="D3650" s="5">
        <v>39528</v>
      </c>
      <c r="E3650" s="1">
        <v>0</v>
      </c>
      <c r="F3650" s="1">
        <v>602199</v>
      </c>
      <c r="G3650" s="1" t="s">
        <v>1184</v>
      </c>
      <c r="H3650" s="1">
        <v>2</v>
      </c>
      <c r="I3650" s="2" t="s">
        <v>3879</v>
      </c>
    </row>
    <row r="3651" spans="1:9" x14ac:dyDescent="0.25">
      <c r="A3651" s="1" t="s">
        <v>3244</v>
      </c>
      <c r="B3651" s="1" t="s">
        <v>3880</v>
      </c>
      <c r="C3651" s="3">
        <v>2017</v>
      </c>
      <c r="D3651" s="5">
        <v>80143</v>
      </c>
      <c r="E3651" s="1">
        <v>1</v>
      </c>
      <c r="F3651" s="1">
        <v>896299</v>
      </c>
      <c r="G3651" s="1" t="s">
        <v>301</v>
      </c>
      <c r="H3651" s="1">
        <v>2</v>
      </c>
      <c r="I3651" s="2" t="s">
        <v>3881</v>
      </c>
    </row>
    <row r="3652" spans="1:9" x14ac:dyDescent="0.25">
      <c r="A3652" s="1" t="s">
        <v>3244</v>
      </c>
      <c r="B3652" s="1" t="s">
        <v>3882</v>
      </c>
      <c r="C3652" s="3">
        <v>2019</v>
      </c>
      <c r="D3652" s="5">
        <v>41611</v>
      </c>
      <c r="E3652" s="1">
        <v>0</v>
      </c>
      <c r="F3652" s="1">
        <v>1082499</v>
      </c>
      <c r="G3652" s="1" t="s">
        <v>1184</v>
      </c>
      <c r="H3652" s="1">
        <v>2</v>
      </c>
      <c r="I3652" s="2" t="s">
        <v>3883</v>
      </c>
    </row>
    <row r="3653" spans="1:9" x14ac:dyDescent="0.25">
      <c r="A3653" s="1" t="s">
        <v>3</v>
      </c>
      <c r="B3653" s="1" t="s">
        <v>3356</v>
      </c>
      <c r="C3653" s="3">
        <v>2020</v>
      </c>
      <c r="D3653" s="5">
        <v>5526</v>
      </c>
      <c r="E3653" s="1">
        <v>0</v>
      </c>
      <c r="F3653" s="1">
        <v>936899</v>
      </c>
      <c r="G3653" s="1" t="s">
        <v>301</v>
      </c>
      <c r="H3653" s="1">
        <v>2</v>
      </c>
      <c r="I3653" s="2" t="s">
        <v>3884</v>
      </c>
    </row>
    <row r="3654" spans="1:9" x14ac:dyDescent="0.25">
      <c r="A3654" s="1" t="s">
        <v>30</v>
      </c>
      <c r="B3654" s="1" t="s">
        <v>3885</v>
      </c>
      <c r="C3654" s="3">
        <v>2015</v>
      </c>
      <c r="D3654" s="5">
        <v>44708</v>
      </c>
      <c r="E3654" s="1">
        <v>0</v>
      </c>
      <c r="F3654" s="1">
        <v>466299</v>
      </c>
      <c r="G3654" s="1" t="s">
        <v>301</v>
      </c>
      <c r="H3654" s="1">
        <v>2</v>
      </c>
      <c r="I3654" s="2" t="s">
        <v>3886</v>
      </c>
    </row>
    <row r="3655" spans="1:9" x14ac:dyDescent="0.25">
      <c r="A3655" s="1" t="s">
        <v>21</v>
      </c>
      <c r="B3655" s="1" t="s">
        <v>3494</v>
      </c>
      <c r="C3655" s="3">
        <v>2020</v>
      </c>
      <c r="D3655" s="5">
        <v>11686</v>
      </c>
      <c r="E3655" s="1">
        <v>0</v>
      </c>
      <c r="F3655" s="1">
        <v>931699</v>
      </c>
      <c r="G3655" s="1" t="s">
        <v>301</v>
      </c>
      <c r="H3655" s="1">
        <v>2</v>
      </c>
      <c r="I3655" s="2" t="s">
        <v>3887</v>
      </c>
    </row>
    <row r="3656" spans="1:9" x14ac:dyDescent="0.25">
      <c r="A3656" s="1" t="s">
        <v>3</v>
      </c>
      <c r="B3656" s="1" t="s">
        <v>3888</v>
      </c>
      <c r="C3656" s="3">
        <v>2019</v>
      </c>
      <c r="D3656" s="5">
        <v>5792</v>
      </c>
      <c r="E3656" s="1">
        <v>0</v>
      </c>
      <c r="F3656" s="1">
        <v>1492899</v>
      </c>
      <c r="G3656" s="1" t="s">
        <v>301</v>
      </c>
      <c r="H3656" s="1">
        <v>1</v>
      </c>
      <c r="I3656" s="2" t="s">
        <v>3889</v>
      </c>
    </row>
    <row r="3657" spans="1:9" x14ac:dyDescent="0.25">
      <c r="A3657" s="1" t="s">
        <v>21</v>
      </c>
      <c r="B3657" s="1" t="s">
        <v>3890</v>
      </c>
      <c r="C3657" s="3">
        <v>2021</v>
      </c>
      <c r="D3657" s="5">
        <v>14877</v>
      </c>
      <c r="E3657" s="1">
        <v>0</v>
      </c>
      <c r="F3657" s="1">
        <v>1012699</v>
      </c>
      <c r="G3657" s="1" t="s">
        <v>301</v>
      </c>
      <c r="H3657" s="1">
        <v>2</v>
      </c>
      <c r="I3657" s="2" t="s">
        <v>3891</v>
      </c>
    </row>
    <row r="3658" spans="1:9" x14ac:dyDescent="0.25">
      <c r="A3658" s="1" t="s">
        <v>3244</v>
      </c>
      <c r="B3658" s="1" t="s">
        <v>3892</v>
      </c>
      <c r="C3658" s="3">
        <v>2021</v>
      </c>
      <c r="D3658" s="5">
        <v>50127</v>
      </c>
      <c r="E3658" s="1">
        <v>6</v>
      </c>
      <c r="F3658" s="1">
        <v>538399</v>
      </c>
      <c r="G3658" s="1" t="s">
        <v>301</v>
      </c>
      <c r="H3658" s="1">
        <v>2</v>
      </c>
      <c r="I3658" s="2" t="s">
        <v>3893</v>
      </c>
    </row>
    <row r="3659" spans="1:9" x14ac:dyDescent="0.25">
      <c r="A3659" s="1" t="s">
        <v>30</v>
      </c>
      <c r="B3659" s="1" t="s">
        <v>3894</v>
      </c>
      <c r="C3659" s="3">
        <v>2017</v>
      </c>
      <c r="D3659" s="5">
        <v>20130</v>
      </c>
      <c r="E3659" s="1">
        <v>0</v>
      </c>
      <c r="F3659" s="1">
        <v>568599</v>
      </c>
      <c r="G3659" s="1" t="s">
        <v>301</v>
      </c>
      <c r="H3659" s="1">
        <v>2</v>
      </c>
      <c r="I3659" s="2" t="s">
        <v>3895</v>
      </c>
    </row>
    <row r="3660" spans="1:9" x14ac:dyDescent="0.25">
      <c r="A3660" s="1" t="s">
        <v>3244</v>
      </c>
      <c r="B3660" s="1" t="s">
        <v>3744</v>
      </c>
      <c r="C3660" s="3">
        <v>2018</v>
      </c>
      <c r="D3660" s="5">
        <v>8276</v>
      </c>
      <c r="E3660" s="1">
        <v>0</v>
      </c>
      <c r="F3660" s="1">
        <v>546699</v>
      </c>
      <c r="G3660" s="1" t="s">
        <v>301</v>
      </c>
      <c r="H3660" s="1">
        <v>2</v>
      </c>
      <c r="I3660" s="2" t="s">
        <v>3896</v>
      </c>
    </row>
    <row r="3661" spans="1:9" x14ac:dyDescent="0.25">
      <c r="A3661" s="1" t="s">
        <v>68</v>
      </c>
      <c r="B3661" s="1" t="s">
        <v>3586</v>
      </c>
      <c r="C3661" s="3">
        <v>2019</v>
      </c>
      <c r="D3661" s="5">
        <v>53066</v>
      </c>
      <c r="E3661" s="1">
        <v>0</v>
      </c>
      <c r="F3661" s="1">
        <v>471199</v>
      </c>
      <c r="G3661" s="1" t="s">
        <v>1184</v>
      </c>
      <c r="H3661" s="1">
        <v>2</v>
      </c>
      <c r="I3661" s="2" t="s">
        <v>3897</v>
      </c>
    </row>
    <row r="3662" spans="1:9" x14ac:dyDescent="0.25">
      <c r="A3662" s="1" t="s">
        <v>3244</v>
      </c>
      <c r="B3662" s="1" t="s">
        <v>3704</v>
      </c>
      <c r="C3662" s="3">
        <v>2019</v>
      </c>
      <c r="D3662" s="5">
        <v>44207</v>
      </c>
      <c r="E3662" s="1">
        <v>0</v>
      </c>
      <c r="F3662" s="1">
        <v>339699</v>
      </c>
      <c r="G3662" s="1" t="s">
        <v>1184</v>
      </c>
      <c r="H3662" s="1">
        <v>2</v>
      </c>
      <c r="I3662" s="2" t="s">
        <v>3898</v>
      </c>
    </row>
    <row r="3663" spans="1:9" x14ac:dyDescent="0.25">
      <c r="A3663" s="1" t="s">
        <v>156</v>
      </c>
      <c r="B3663" s="1" t="s">
        <v>3899</v>
      </c>
      <c r="C3663" s="3">
        <v>2020</v>
      </c>
      <c r="D3663" s="5">
        <v>14000</v>
      </c>
      <c r="E3663" s="1">
        <v>1</v>
      </c>
      <c r="F3663" s="1">
        <v>4400000</v>
      </c>
      <c r="G3663" s="1" t="s">
        <v>306</v>
      </c>
      <c r="H3663" s="1"/>
      <c r="I3663" s="2" t="s">
        <v>3900</v>
      </c>
    </row>
    <row r="3664" spans="1:9" x14ac:dyDescent="0.25">
      <c r="A3664" s="1" t="s">
        <v>3343</v>
      </c>
      <c r="B3664" s="1" t="s">
        <v>3901</v>
      </c>
      <c r="C3664" s="3">
        <v>2016</v>
      </c>
      <c r="D3664" s="5">
        <v>36000</v>
      </c>
      <c r="E3664" s="1">
        <v>0</v>
      </c>
      <c r="F3664" s="1">
        <v>2250000</v>
      </c>
      <c r="G3664" s="1" t="s">
        <v>306</v>
      </c>
      <c r="H3664" s="1"/>
      <c r="I3664" s="2" t="s">
        <v>3902</v>
      </c>
    </row>
    <row r="3665" spans="1:9" x14ac:dyDescent="0.25">
      <c r="A3665" s="1" t="s">
        <v>156</v>
      </c>
      <c r="B3665" s="1" t="s">
        <v>3903</v>
      </c>
      <c r="C3665" s="3">
        <v>2013</v>
      </c>
      <c r="D3665" s="5">
        <v>73000</v>
      </c>
      <c r="E3665" s="1">
        <v>1</v>
      </c>
      <c r="F3665" s="1">
        <v>3000000</v>
      </c>
      <c r="G3665" s="1" t="s">
        <v>306</v>
      </c>
      <c r="H3665" s="1">
        <v>2</v>
      </c>
      <c r="I3665" s="2" t="s">
        <v>3904</v>
      </c>
    </row>
    <row r="3666" spans="1:9" x14ac:dyDescent="0.25">
      <c r="A3666" s="1" t="s">
        <v>3343</v>
      </c>
      <c r="B3666" s="1" t="s">
        <v>3905</v>
      </c>
      <c r="C3666" s="3">
        <v>2007</v>
      </c>
      <c r="D3666" s="5">
        <v>119000</v>
      </c>
      <c r="E3666" s="1">
        <v>1</v>
      </c>
      <c r="F3666" s="1">
        <v>550000</v>
      </c>
      <c r="G3666" s="1" t="s">
        <v>306</v>
      </c>
      <c r="H3666" s="1">
        <v>1</v>
      </c>
      <c r="I3666" s="2" t="s">
        <v>3906</v>
      </c>
    </row>
    <row r="3667" spans="1:9" x14ac:dyDescent="0.25">
      <c r="A3667" s="1" t="s">
        <v>244</v>
      </c>
      <c r="B3667" s="1" t="s">
        <v>3907</v>
      </c>
      <c r="C3667" s="3">
        <v>2018</v>
      </c>
      <c r="D3667" s="5">
        <v>71000</v>
      </c>
      <c r="E3667" s="1">
        <v>0</v>
      </c>
      <c r="F3667" s="1">
        <v>510000</v>
      </c>
      <c r="G3667" s="1" t="s">
        <v>3246</v>
      </c>
      <c r="H3667" s="1">
        <v>1</v>
      </c>
      <c r="I3667" s="2" t="s">
        <v>3908</v>
      </c>
    </row>
    <row r="3668" spans="1:9" x14ac:dyDescent="0.25">
      <c r="A3668" s="1" t="s">
        <v>3244</v>
      </c>
      <c r="B3668" s="1" t="s">
        <v>3909</v>
      </c>
      <c r="C3668" s="3">
        <v>2016</v>
      </c>
      <c r="D3668" s="5">
        <v>17000</v>
      </c>
      <c r="E3668" s="1">
        <v>0</v>
      </c>
      <c r="F3668" s="1">
        <v>360000</v>
      </c>
      <c r="G3668" s="1" t="s">
        <v>1184</v>
      </c>
      <c r="H3668" s="1">
        <v>2</v>
      </c>
      <c r="I3668" s="2" t="s">
        <v>3910</v>
      </c>
    </row>
    <row r="3669" spans="1:9" x14ac:dyDescent="0.25">
      <c r="A3669" s="1" t="s">
        <v>3244</v>
      </c>
      <c r="B3669" s="1" t="s">
        <v>3690</v>
      </c>
      <c r="C3669" s="3">
        <v>2014</v>
      </c>
      <c r="D3669" s="5">
        <v>50000</v>
      </c>
      <c r="E3669" s="1">
        <v>0</v>
      </c>
      <c r="F3669" s="1">
        <v>481000</v>
      </c>
      <c r="G3669" s="1" t="s">
        <v>306</v>
      </c>
      <c r="H3669" s="1">
        <v>1</v>
      </c>
      <c r="I3669" s="2" t="s">
        <v>3911</v>
      </c>
    </row>
    <row r="3670" spans="1:9" x14ac:dyDescent="0.25">
      <c r="A3670" s="1" t="s">
        <v>3343</v>
      </c>
      <c r="B3670" s="1" t="s">
        <v>3912</v>
      </c>
      <c r="C3670" s="3">
        <v>2015</v>
      </c>
      <c r="D3670" s="5">
        <v>53900</v>
      </c>
      <c r="E3670" s="1">
        <v>1</v>
      </c>
      <c r="F3670" s="1">
        <v>1675000</v>
      </c>
      <c r="G3670" s="1" t="s">
        <v>306</v>
      </c>
      <c r="H3670" s="1"/>
      <c r="I3670" s="2" t="s">
        <v>3913</v>
      </c>
    </row>
    <row r="3671" spans="1:9" x14ac:dyDescent="0.25">
      <c r="A3671" s="1" t="s">
        <v>244</v>
      </c>
      <c r="B3671" s="1" t="s">
        <v>3328</v>
      </c>
      <c r="C3671" s="3">
        <v>2020</v>
      </c>
      <c r="D3671" s="5">
        <v>17051</v>
      </c>
      <c r="E3671" s="1">
        <v>0</v>
      </c>
      <c r="F3671" s="1">
        <v>829899</v>
      </c>
      <c r="G3671" s="1" t="s">
        <v>1184</v>
      </c>
      <c r="H3671" s="1">
        <v>2</v>
      </c>
      <c r="I3671" s="2" t="s">
        <v>3914</v>
      </c>
    </row>
    <row r="3672" spans="1:9" x14ac:dyDescent="0.25">
      <c r="A3672" s="1" t="s">
        <v>244</v>
      </c>
      <c r="B3672" s="1" t="s">
        <v>3328</v>
      </c>
      <c r="C3672" s="3">
        <v>2015</v>
      </c>
      <c r="D3672" s="5">
        <v>51775</v>
      </c>
      <c r="E3672" s="1">
        <v>1</v>
      </c>
      <c r="F3672" s="1">
        <v>620399</v>
      </c>
      <c r="G3672" s="1" t="s">
        <v>301</v>
      </c>
      <c r="H3672" s="1">
        <v>2</v>
      </c>
      <c r="I3672" s="2" t="s">
        <v>3915</v>
      </c>
    </row>
    <row r="3673" spans="1:9" x14ac:dyDescent="0.25">
      <c r="A3673" s="1" t="s">
        <v>403</v>
      </c>
      <c r="B3673" s="1" t="s">
        <v>3916</v>
      </c>
      <c r="C3673" s="3">
        <v>2017</v>
      </c>
      <c r="D3673" s="5">
        <v>90269</v>
      </c>
      <c r="E3673" s="1">
        <v>1</v>
      </c>
      <c r="F3673" s="1">
        <v>813299</v>
      </c>
      <c r="G3673" s="1" t="s">
        <v>1184</v>
      </c>
      <c r="H3673" s="1">
        <v>2</v>
      </c>
      <c r="I3673" s="2" t="s">
        <v>3917</v>
      </c>
    </row>
    <row r="3674" spans="1:9" x14ac:dyDescent="0.25">
      <c r="A3674" s="1" t="s">
        <v>3</v>
      </c>
      <c r="B3674" s="1" t="s">
        <v>3918</v>
      </c>
      <c r="C3674" s="3">
        <v>2013</v>
      </c>
      <c r="D3674" s="5">
        <v>39755</v>
      </c>
      <c r="E3674" s="1">
        <v>0</v>
      </c>
      <c r="F3674" s="1">
        <v>505699</v>
      </c>
      <c r="G3674" s="1" t="s">
        <v>301</v>
      </c>
      <c r="H3674" s="1">
        <v>2</v>
      </c>
      <c r="I3674" s="2" t="s">
        <v>3919</v>
      </c>
    </row>
    <row r="3675" spans="1:9" x14ac:dyDescent="0.25">
      <c r="A3675" s="1" t="s">
        <v>3</v>
      </c>
      <c r="B3675" s="1" t="s">
        <v>3352</v>
      </c>
      <c r="C3675" s="3">
        <v>2019</v>
      </c>
      <c r="D3675" s="5">
        <v>39804</v>
      </c>
      <c r="E3675" s="1">
        <v>0</v>
      </c>
      <c r="F3675" s="1">
        <v>666399</v>
      </c>
      <c r="G3675" s="1" t="s">
        <v>301</v>
      </c>
      <c r="H3675" s="1">
        <v>1</v>
      </c>
      <c r="I3675" s="2" t="s">
        <v>3920</v>
      </c>
    </row>
    <row r="3676" spans="1:9" x14ac:dyDescent="0.25">
      <c r="A3676" s="1" t="s">
        <v>3244</v>
      </c>
      <c r="B3676" s="1" t="s">
        <v>3270</v>
      </c>
      <c r="C3676" s="3">
        <v>2018</v>
      </c>
      <c r="D3676" s="5">
        <v>8254</v>
      </c>
      <c r="E3676" s="1">
        <v>0</v>
      </c>
      <c r="F3676" s="1">
        <v>345099</v>
      </c>
      <c r="G3676" s="1" t="s">
        <v>301</v>
      </c>
      <c r="H3676" s="1">
        <v>1</v>
      </c>
      <c r="I3676" s="2" t="s">
        <v>3921</v>
      </c>
    </row>
    <row r="3677" spans="1:9" x14ac:dyDescent="0.25">
      <c r="A3677" s="1" t="s">
        <v>3435</v>
      </c>
      <c r="B3677" s="1" t="s">
        <v>3436</v>
      </c>
      <c r="C3677" s="3">
        <v>2021</v>
      </c>
      <c r="D3677" s="5">
        <v>8596</v>
      </c>
      <c r="E3677" s="1">
        <v>0</v>
      </c>
      <c r="F3677" s="1">
        <v>1969399</v>
      </c>
      <c r="G3677" s="1" t="s">
        <v>301</v>
      </c>
      <c r="H3677" s="1">
        <v>2</v>
      </c>
      <c r="I3677" s="2" t="s">
        <v>3922</v>
      </c>
    </row>
    <row r="3678" spans="1:9" x14ac:dyDescent="0.25">
      <c r="A3678" s="1" t="s">
        <v>21</v>
      </c>
      <c r="B3678" s="1" t="s">
        <v>3731</v>
      </c>
      <c r="C3678" s="3">
        <v>2021</v>
      </c>
      <c r="D3678" s="5">
        <v>4729</v>
      </c>
      <c r="E3678" s="1">
        <v>0</v>
      </c>
      <c r="F3678" s="1">
        <v>817599</v>
      </c>
      <c r="G3678" s="1" t="s">
        <v>301</v>
      </c>
      <c r="H3678" s="1">
        <v>2</v>
      </c>
      <c r="I3678" s="2" t="s">
        <v>3923</v>
      </c>
    </row>
    <row r="3679" spans="1:9" x14ac:dyDescent="0.25">
      <c r="A3679" s="1" t="s">
        <v>30</v>
      </c>
      <c r="B3679" s="1" t="s">
        <v>3625</v>
      </c>
      <c r="C3679" s="3">
        <v>2016</v>
      </c>
      <c r="D3679" s="5">
        <v>37090</v>
      </c>
      <c r="E3679" s="1">
        <v>0</v>
      </c>
      <c r="F3679" s="1">
        <v>483399</v>
      </c>
      <c r="G3679" s="1" t="s">
        <v>1184</v>
      </c>
      <c r="H3679" s="1">
        <v>2</v>
      </c>
      <c r="I3679" s="2" t="s">
        <v>3924</v>
      </c>
    </row>
    <row r="3680" spans="1:9" x14ac:dyDescent="0.25">
      <c r="A3680" s="1" t="s">
        <v>3</v>
      </c>
      <c r="B3680" s="1" t="s">
        <v>3352</v>
      </c>
      <c r="C3680" s="3">
        <v>2019</v>
      </c>
      <c r="D3680" s="5">
        <v>39478</v>
      </c>
      <c r="E3680" s="1">
        <v>0</v>
      </c>
      <c r="F3680" s="1">
        <v>759599</v>
      </c>
      <c r="G3680" s="1" t="s">
        <v>1184</v>
      </c>
      <c r="H3680" s="1">
        <v>2</v>
      </c>
      <c r="I3680" s="2" t="s">
        <v>3925</v>
      </c>
    </row>
    <row r="3681" spans="1:9" x14ac:dyDescent="0.25">
      <c r="A3681" s="1" t="s">
        <v>3244</v>
      </c>
      <c r="B3681" s="1" t="s">
        <v>3512</v>
      </c>
      <c r="C3681" s="3">
        <v>2019</v>
      </c>
      <c r="D3681" s="5">
        <v>43596</v>
      </c>
      <c r="E3681" s="1">
        <v>0</v>
      </c>
      <c r="F3681" s="1">
        <v>549199</v>
      </c>
      <c r="G3681" s="1" t="s">
        <v>1184</v>
      </c>
      <c r="H3681" s="1">
        <v>2</v>
      </c>
      <c r="I3681" s="2" t="s">
        <v>3926</v>
      </c>
    </row>
    <row r="3682" spans="1:9" x14ac:dyDescent="0.25">
      <c r="A3682" s="1" t="s">
        <v>3244</v>
      </c>
      <c r="B3682" s="1" t="s">
        <v>3709</v>
      </c>
      <c r="C3682" s="3">
        <v>2021</v>
      </c>
      <c r="D3682" s="5">
        <v>5866</v>
      </c>
      <c r="E3682" s="1">
        <v>0</v>
      </c>
      <c r="F3682" s="1">
        <v>1135999</v>
      </c>
      <c r="G3682" s="1" t="s">
        <v>301</v>
      </c>
      <c r="H3682" s="1">
        <v>2</v>
      </c>
      <c r="I3682" s="2" t="s">
        <v>3927</v>
      </c>
    </row>
    <row r="3683" spans="1:9" x14ac:dyDescent="0.25">
      <c r="A3683" s="1" t="s">
        <v>30</v>
      </c>
      <c r="B3683" s="1" t="s">
        <v>3928</v>
      </c>
      <c r="C3683" s="3">
        <v>2017</v>
      </c>
      <c r="D3683" s="5">
        <v>48109</v>
      </c>
      <c r="E3683" s="1">
        <v>0</v>
      </c>
      <c r="F3683" s="1">
        <v>335399</v>
      </c>
      <c r="G3683" s="1" t="s">
        <v>1184</v>
      </c>
      <c r="H3683" s="1">
        <v>1</v>
      </c>
      <c r="I3683" s="2" t="s">
        <v>3929</v>
      </c>
    </row>
    <row r="3684" spans="1:9" x14ac:dyDescent="0.25">
      <c r="A3684" s="1" t="s">
        <v>30</v>
      </c>
      <c r="B3684" s="1" t="s">
        <v>3450</v>
      </c>
      <c r="C3684" s="3">
        <v>2017</v>
      </c>
      <c r="D3684" s="5">
        <v>45730</v>
      </c>
      <c r="E3684" s="1">
        <v>0</v>
      </c>
      <c r="F3684" s="1">
        <v>908499</v>
      </c>
      <c r="G3684" s="1" t="s">
        <v>1184</v>
      </c>
      <c r="H3684" s="1">
        <v>2</v>
      </c>
      <c r="I3684" s="2" t="s">
        <v>3930</v>
      </c>
    </row>
    <row r="3685" spans="1:9" x14ac:dyDescent="0.25">
      <c r="A3685" s="1" t="s">
        <v>3</v>
      </c>
      <c r="B3685" s="1" t="s">
        <v>3350</v>
      </c>
      <c r="C3685" s="3">
        <v>2017</v>
      </c>
      <c r="D3685" s="5">
        <v>25032</v>
      </c>
      <c r="E3685" s="1">
        <v>0</v>
      </c>
      <c r="F3685" s="1">
        <v>765799</v>
      </c>
      <c r="G3685" s="1" t="s">
        <v>301</v>
      </c>
      <c r="H3685" s="1">
        <v>1</v>
      </c>
      <c r="I3685" s="2" t="s">
        <v>3931</v>
      </c>
    </row>
    <row r="3686" spans="1:9" x14ac:dyDescent="0.25">
      <c r="A3686" s="1" t="s">
        <v>196</v>
      </c>
      <c r="B3686" s="1" t="s">
        <v>3324</v>
      </c>
      <c r="C3686" s="3">
        <v>2017</v>
      </c>
      <c r="D3686" s="5">
        <v>78430</v>
      </c>
      <c r="E3686" s="1">
        <v>1</v>
      </c>
      <c r="F3686" s="1">
        <v>1283299</v>
      </c>
      <c r="G3686" s="1" t="s">
        <v>301</v>
      </c>
      <c r="H3686" s="1">
        <v>1</v>
      </c>
      <c r="I3686" s="2" t="s">
        <v>3932</v>
      </c>
    </row>
    <row r="3687" spans="1:9" x14ac:dyDescent="0.25">
      <c r="A3687" s="1" t="s">
        <v>3343</v>
      </c>
      <c r="B3687" s="1" t="s">
        <v>3912</v>
      </c>
      <c r="C3687" s="3">
        <v>2015</v>
      </c>
      <c r="D3687" s="5">
        <v>53900</v>
      </c>
      <c r="E3687" s="1">
        <v>1</v>
      </c>
      <c r="F3687" s="1">
        <v>1675000</v>
      </c>
      <c r="G3687" s="1" t="s">
        <v>3645</v>
      </c>
      <c r="H3687" s="1"/>
      <c r="I3687" s="2" t="s">
        <v>3933</v>
      </c>
    </row>
    <row r="3688" spans="1:9" x14ac:dyDescent="0.25">
      <c r="A3688" s="1" t="s">
        <v>3343</v>
      </c>
      <c r="B3688" s="1" t="s">
        <v>3912</v>
      </c>
      <c r="C3688" s="3">
        <v>2015</v>
      </c>
      <c r="D3688" s="5">
        <v>53900</v>
      </c>
      <c r="E3688" s="1">
        <v>1</v>
      </c>
      <c r="F3688" s="1">
        <v>1675000</v>
      </c>
      <c r="G3688" s="1" t="s">
        <v>3648</v>
      </c>
      <c r="H3688" s="1"/>
      <c r="I3688" s="2" t="s">
        <v>3934</v>
      </c>
    </row>
    <row r="3689" spans="1:9" x14ac:dyDescent="0.25">
      <c r="A3689" s="1" t="s">
        <v>3</v>
      </c>
      <c r="B3689" s="1" t="s">
        <v>3935</v>
      </c>
      <c r="C3689" s="3">
        <v>2008</v>
      </c>
      <c r="D3689" s="5">
        <v>60000</v>
      </c>
      <c r="E3689" s="1">
        <v>0</v>
      </c>
      <c r="F3689" s="1">
        <v>250000</v>
      </c>
      <c r="G3689" s="1" t="s">
        <v>306</v>
      </c>
      <c r="H3689" s="1"/>
      <c r="I3689" s="2" t="s">
        <v>3936</v>
      </c>
    </row>
    <row r="3690" spans="1:9" x14ac:dyDescent="0.25">
      <c r="A3690" s="1" t="s">
        <v>3</v>
      </c>
      <c r="B3690" s="1" t="s">
        <v>3937</v>
      </c>
      <c r="C3690" s="3">
        <v>2021</v>
      </c>
      <c r="D3690" s="5">
        <v>3050</v>
      </c>
      <c r="E3690" s="1">
        <v>0</v>
      </c>
      <c r="F3690" s="1">
        <v>1025000</v>
      </c>
      <c r="G3690" s="1" t="s">
        <v>2290</v>
      </c>
      <c r="H3690" s="1">
        <v>1</v>
      </c>
      <c r="I3690" s="2" t="s">
        <v>3938</v>
      </c>
    </row>
    <row r="3691" spans="1:9" x14ac:dyDescent="0.25">
      <c r="A3691" s="1" t="s">
        <v>156</v>
      </c>
      <c r="B3691" s="1" t="s">
        <v>3899</v>
      </c>
      <c r="C3691" s="3">
        <v>2015</v>
      </c>
      <c r="D3691" s="5">
        <v>32000</v>
      </c>
      <c r="E3691" s="1">
        <v>1</v>
      </c>
      <c r="F3691" s="1">
        <v>2450000</v>
      </c>
      <c r="G3691" s="1" t="s">
        <v>306</v>
      </c>
      <c r="H3691" s="1"/>
      <c r="I3691" s="2" t="s">
        <v>3939</v>
      </c>
    </row>
    <row r="3692" spans="1:9" x14ac:dyDescent="0.25">
      <c r="A3692" s="1" t="s">
        <v>3343</v>
      </c>
      <c r="B3692" s="1" t="s">
        <v>3940</v>
      </c>
      <c r="C3692" s="3">
        <v>2019</v>
      </c>
      <c r="D3692" s="5">
        <v>13000</v>
      </c>
      <c r="E3692" s="1">
        <v>0</v>
      </c>
      <c r="F3692" s="1">
        <v>5300000</v>
      </c>
      <c r="G3692" s="1" t="s">
        <v>306</v>
      </c>
      <c r="H3692" s="1"/>
      <c r="I3692" s="2" t="s">
        <v>3941</v>
      </c>
    </row>
    <row r="3693" spans="1:9" x14ac:dyDescent="0.25">
      <c r="A3693" s="1" t="s">
        <v>3244</v>
      </c>
      <c r="B3693" s="1" t="s">
        <v>3942</v>
      </c>
      <c r="C3693" s="3">
        <v>2016</v>
      </c>
      <c r="D3693" s="5">
        <v>248000</v>
      </c>
      <c r="E3693" s="1">
        <v>2</v>
      </c>
      <c r="F3693" s="1">
        <v>220000</v>
      </c>
      <c r="G3693" s="1" t="s">
        <v>3943</v>
      </c>
      <c r="H3693" s="1"/>
      <c r="I3693" s="2" t="s">
        <v>3944</v>
      </c>
    </row>
    <row r="3694" spans="1:9" x14ac:dyDescent="0.25">
      <c r="A3694" s="1" t="s">
        <v>244</v>
      </c>
      <c r="B3694" s="1" t="s">
        <v>3945</v>
      </c>
      <c r="C3694" s="3">
        <v>2015</v>
      </c>
      <c r="D3694" s="5">
        <v>73000</v>
      </c>
      <c r="E3694" s="1">
        <v>1</v>
      </c>
      <c r="F3694" s="1">
        <v>520000</v>
      </c>
      <c r="G3694" s="1" t="s">
        <v>279</v>
      </c>
      <c r="H3694" s="1"/>
      <c r="I3694" s="2" t="s">
        <v>3946</v>
      </c>
    </row>
    <row r="3695" spans="1:9" x14ac:dyDescent="0.25">
      <c r="A3695" s="1" t="s">
        <v>3244</v>
      </c>
      <c r="B3695" s="1" t="s">
        <v>3413</v>
      </c>
      <c r="C3695" s="3">
        <v>2014</v>
      </c>
      <c r="D3695" s="5">
        <v>60977</v>
      </c>
      <c r="E3695" s="1">
        <v>0</v>
      </c>
      <c r="F3695" s="1">
        <v>371099</v>
      </c>
      <c r="G3695" s="1" t="s">
        <v>1184</v>
      </c>
      <c r="H3695" s="1">
        <v>2</v>
      </c>
      <c r="I3695" s="2" t="s">
        <v>3947</v>
      </c>
    </row>
    <row r="3696" spans="1:9" x14ac:dyDescent="0.25">
      <c r="A3696" s="1" t="s">
        <v>3</v>
      </c>
      <c r="B3696" s="1" t="s">
        <v>3918</v>
      </c>
      <c r="C3696" s="3">
        <v>2012</v>
      </c>
      <c r="D3696" s="5">
        <v>91281</v>
      </c>
      <c r="E3696" s="1">
        <v>0</v>
      </c>
      <c r="F3696" s="1">
        <v>417099</v>
      </c>
      <c r="G3696" s="1" t="s">
        <v>301</v>
      </c>
      <c r="H3696" s="1">
        <v>3</v>
      </c>
      <c r="I3696" s="2" t="s">
        <v>3948</v>
      </c>
    </row>
    <row r="3697" spans="1:9" x14ac:dyDescent="0.25">
      <c r="A3697" s="1" t="s">
        <v>51</v>
      </c>
      <c r="B3697" s="1" t="s">
        <v>3949</v>
      </c>
      <c r="C3697" s="3">
        <v>2018</v>
      </c>
      <c r="D3697" s="5">
        <v>84120</v>
      </c>
      <c r="E3697" s="1">
        <v>1</v>
      </c>
      <c r="F3697" s="1">
        <v>1399899</v>
      </c>
      <c r="G3697" s="1" t="s">
        <v>1184</v>
      </c>
      <c r="H3697" s="1">
        <v>2</v>
      </c>
      <c r="I3697" s="2" t="s">
        <v>3950</v>
      </c>
    </row>
    <row r="3698" spans="1:9" x14ac:dyDescent="0.25">
      <c r="A3698" s="1" t="s">
        <v>3244</v>
      </c>
      <c r="B3698" s="1" t="s">
        <v>3413</v>
      </c>
      <c r="C3698" s="3">
        <v>2017</v>
      </c>
      <c r="D3698" s="5">
        <v>38585</v>
      </c>
      <c r="E3698" s="1">
        <v>0</v>
      </c>
      <c r="F3698" s="1">
        <v>432399</v>
      </c>
      <c r="G3698" s="1" t="s">
        <v>1184</v>
      </c>
      <c r="H3698" s="1">
        <v>1</v>
      </c>
      <c r="I3698" s="2" t="s">
        <v>3951</v>
      </c>
    </row>
    <row r="3699" spans="1:9" x14ac:dyDescent="0.25">
      <c r="A3699" s="1" t="s">
        <v>3244</v>
      </c>
      <c r="B3699" s="1" t="s">
        <v>3362</v>
      </c>
      <c r="C3699" s="3">
        <v>2019</v>
      </c>
      <c r="D3699" s="5">
        <v>28414</v>
      </c>
      <c r="E3699" s="1">
        <v>0</v>
      </c>
      <c r="F3699" s="1">
        <v>626999</v>
      </c>
      <c r="G3699" s="1" t="s">
        <v>1184</v>
      </c>
      <c r="H3699" s="1">
        <v>2</v>
      </c>
      <c r="I3699" s="2" t="s">
        <v>3952</v>
      </c>
    </row>
    <row r="3700" spans="1:9" x14ac:dyDescent="0.25">
      <c r="A3700" s="1" t="s">
        <v>3</v>
      </c>
      <c r="B3700" s="1" t="s">
        <v>3401</v>
      </c>
      <c r="C3700" s="3">
        <v>2014</v>
      </c>
      <c r="D3700" s="5">
        <v>53417</v>
      </c>
      <c r="E3700" s="1">
        <v>0</v>
      </c>
      <c r="F3700" s="1">
        <v>320799</v>
      </c>
      <c r="G3700" s="1" t="s">
        <v>301</v>
      </c>
      <c r="H3700" s="1">
        <v>3</v>
      </c>
      <c r="I3700" s="2" t="s">
        <v>3953</v>
      </c>
    </row>
    <row r="3701" spans="1:9" x14ac:dyDescent="0.25">
      <c r="A3701" s="1" t="s">
        <v>3244</v>
      </c>
      <c r="B3701" s="1" t="s">
        <v>3370</v>
      </c>
      <c r="C3701" s="3">
        <v>2018</v>
      </c>
      <c r="D3701" s="5">
        <v>12826</v>
      </c>
      <c r="E3701" s="1">
        <v>0</v>
      </c>
      <c r="F3701" s="1">
        <v>696599</v>
      </c>
      <c r="G3701" s="1" t="s">
        <v>301</v>
      </c>
      <c r="H3701" s="1">
        <v>2</v>
      </c>
      <c r="I3701" s="2" t="s">
        <v>3954</v>
      </c>
    </row>
    <row r="3702" spans="1:9" x14ac:dyDescent="0.25">
      <c r="A3702" s="1" t="s">
        <v>30</v>
      </c>
      <c r="B3702" s="1" t="s">
        <v>3894</v>
      </c>
      <c r="C3702" s="3">
        <v>2019</v>
      </c>
      <c r="D3702" s="5">
        <v>32376</v>
      </c>
      <c r="E3702" s="1">
        <v>0</v>
      </c>
      <c r="F3702" s="1">
        <v>531799</v>
      </c>
      <c r="G3702" s="1" t="s">
        <v>301</v>
      </c>
      <c r="H3702" s="1">
        <v>2</v>
      </c>
      <c r="I3702" s="2" t="s">
        <v>3955</v>
      </c>
    </row>
    <row r="3703" spans="1:9" x14ac:dyDescent="0.25">
      <c r="A3703" s="1" t="s">
        <v>21</v>
      </c>
      <c r="B3703" s="1" t="s">
        <v>3494</v>
      </c>
      <c r="C3703" s="3">
        <v>2018</v>
      </c>
      <c r="D3703" s="5">
        <v>47930</v>
      </c>
      <c r="E3703" s="1">
        <v>0</v>
      </c>
      <c r="F3703" s="1">
        <v>752499</v>
      </c>
      <c r="G3703" s="1" t="s">
        <v>301</v>
      </c>
      <c r="H3703" s="1">
        <v>2</v>
      </c>
      <c r="I3703" s="2" t="s">
        <v>3956</v>
      </c>
    </row>
    <row r="3704" spans="1:9" x14ac:dyDescent="0.25">
      <c r="A3704" s="1" t="s">
        <v>8</v>
      </c>
      <c r="B3704" s="1" t="s">
        <v>3812</v>
      </c>
      <c r="C3704" s="3">
        <v>2017</v>
      </c>
      <c r="D3704" s="5">
        <v>63885</v>
      </c>
      <c r="E3704" s="1">
        <v>1</v>
      </c>
      <c r="F3704" s="1">
        <v>695599</v>
      </c>
      <c r="G3704" s="1" t="s">
        <v>301</v>
      </c>
      <c r="H3704" s="1">
        <v>1</v>
      </c>
      <c r="I3704" s="2" t="s">
        <v>3957</v>
      </c>
    </row>
    <row r="3705" spans="1:9" x14ac:dyDescent="0.25">
      <c r="A3705" s="1" t="s">
        <v>3244</v>
      </c>
      <c r="B3705" s="1" t="s">
        <v>3709</v>
      </c>
      <c r="C3705" s="3">
        <v>2018</v>
      </c>
      <c r="D3705" s="5">
        <v>39825</v>
      </c>
      <c r="E3705" s="1">
        <v>0</v>
      </c>
      <c r="F3705" s="1">
        <v>802199</v>
      </c>
      <c r="G3705" s="1" t="s">
        <v>301</v>
      </c>
      <c r="H3705" s="1">
        <v>2</v>
      </c>
      <c r="I3705" s="2" t="s">
        <v>3958</v>
      </c>
    </row>
    <row r="3706" spans="1:9" x14ac:dyDescent="0.25">
      <c r="A3706" s="1" t="s">
        <v>3244</v>
      </c>
      <c r="B3706" s="1" t="s">
        <v>3413</v>
      </c>
      <c r="C3706" s="3">
        <v>2015</v>
      </c>
      <c r="D3706" s="5">
        <v>12669</v>
      </c>
      <c r="E3706" s="1">
        <v>0</v>
      </c>
      <c r="F3706" s="1">
        <v>360999</v>
      </c>
      <c r="G3706" s="1" t="s">
        <v>301</v>
      </c>
      <c r="H3706" s="1">
        <v>2</v>
      </c>
      <c r="I3706" s="2" t="s">
        <v>3959</v>
      </c>
    </row>
    <row r="3707" spans="1:9" x14ac:dyDescent="0.25">
      <c r="A3707" s="1" t="s">
        <v>3244</v>
      </c>
      <c r="B3707" s="1" t="s">
        <v>3853</v>
      </c>
      <c r="C3707" s="3">
        <v>2018</v>
      </c>
      <c r="D3707" s="5">
        <v>71847</v>
      </c>
      <c r="E3707" s="1">
        <v>6</v>
      </c>
      <c r="F3707" s="1">
        <v>531299</v>
      </c>
      <c r="G3707" s="1" t="s">
        <v>301</v>
      </c>
      <c r="H3707" s="1">
        <v>2</v>
      </c>
      <c r="I3707" s="2" t="s">
        <v>3960</v>
      </c>
    </row>
    <row r="3708" spans="1:9" x14ac:dyDescent="0.25">
      <c r="A3708" s="1" t="s">
        <v>51</v>
      </c>
      <c r="B3708" s="1" t="s">
        <v>3558</v>
      </c>
      <c r="C3708" s="3">
        <v>2017</v>
      </c>
      <c r="D3708" s="5">
        <v>53662</v>
      </c>
      <c r="E3708" s="1">
        <v>1</v>
      </c>
      <c r="F3708" s="1">
        <v>1400799</v>
      </c>
      <c r="G3708" s="1" t="s">
        <v>1184</v>
      </c>
      <c r="H3708" s="1">
        <v>2</v>
      </c>
      <c r="I3708" s="2" t="s">
        <v>3961</v>
      </c>
    </row>
    <row r="3709" spans="1:9" x14ac:dyDescent="0.25">
      <c r="A3709" s="1" t="s">
        <v>3244</v>
      </c>
      <c r="B3709" s="1" t="s">
        <v>3364</v>
      </c>
      <c r="C3709" s="3">
        <v>2016</v>
      </c>
      <c r="D3709" s="5">
        <v>43768</v>
      </c>
      <c r="E3709" s="1">
        <v>0</v>
      </c>
      <c r="F3709" s="1">
        <v>563399</v>
      </c>
      <c r="G3709" s="1" t="s">
        <v>301</v>
      </c>
      <c r="H3709" s="1">
        <v>1</v>
      </c>
      <c r="I3709" s="2" t="s">
        <v>3962</v>
      </c>
    </row>
    <row r="3710" spans="1:9" x14ac:dyDescent="0.25">
      <c r="A3710" s="1" t="s">
        <v>3244</v>
      </c>
      <c r="B3710" s="1" t="s">
        <v>3413</v>
      </c>
      <c r="C3710" s="3">
        <v>2018</v>
      </c>
      <c r="D3710" s="5">
        <v>16432</v>
      </c>
      <c r="E3710" s="1">
        <v>0</v>
      </c>
      <c r="F3710" s="1">
        <v>437899</v>
      </c>
      <c r="G3710" s="1" t="s">
        <v>301</v>
      </c>
      <c r="H3710" s="1">
        <v>1</v>
      </c>
      <c r="I3710" s="2" t="s">
        <v>3963</v>
      </c>
    </row>
    <row r="3711" spans="1:9" x14ac:dyDescent="0.25">
      <c r="A3711" s="1" t="s">
        <v>21</v>
      </c>
      <c r="B3711" s="1" t="s">
        <v>3964</v>
      </c>
      <c r="C3711" s="3">
        <v>2019</v>
      </c>
      <c r="D3711" s="5">
        <v>47000</v>
      </c>
      <c r="E3711" s="1">
        <v>1</v>
      </c>
      <c r="F3711" s="1">
        <v>2500000</v>
      </c>
      <c r="G3711" s="1" t="s">
        <v>1184</v>
      </c>
      <c r="H3711" s="1">
        <v>1</v>
      </c>
      <c r="I3711" s="2" t="s">
        <v>3965</v>
      </c>
    </row>
    <row r="3712" spans="1:9" x14ac:dyDescent="0.25">
      <c r="A3712" s="1" t="s">
        <v>30</v>
      </c>
      <c r="B3712" s="1" t="s">
        <v>3966</v>
      </c>
      <c r="C3712" s="3">
        <v>2015</v>
      </c>
      <c r="D3712" s="5">
        <v>83000</v>
      </c>
      <c r="E3712" s="1">
        <v>1</v>
      </c>
      <c r="F3712" s="1">
        <v>1050000</v>
      </c>
      <c r="G3712" s="1" t="s">
        <v>2290</v>
      </c>
      <c r="H3712" s="1"/>
      <c r="I3712" s="2" t="s">
        <v>3967</v>
      </c>
    </row>
    <row r="3713" spans="1:9" x14ac:dyDescent="0.25">
      <c r="A3713" s="1" t="s">
        <v>21</v>
      </c>
      <c r="B3713" s="1" t="s">
        <v>3968</v>
      </c>
      <c r="C3713" s="3">
        <v>2008</v>
      </c>
      <c r="D3713" s="5">
        <v>202500</v>
      </c>
      <c r="E3713" s="1">
        <v>1</v>
      </c>
      <c r="F3713" s="1">
        <v>455000</v>
      </c>
      <c r="G3713" s="1" t="s">
        <v>2290</v>
      </c>
      <c r="H3713" s="1"/>
      <c r="I3713" s="2" t="s">
        <v>3969</v>
      </c>
    </row>
    <row r="3714" spans="1:9" x14ac:dyDescent="0.25">
      <c r="A3714" s="1" t="s">
        <v>3244</v>
      </c>
      <c r="B3714" s="1" t="s">
        <v>3709</v>
      </c>
      <c r="C3714" s="3">
        <v>2020</v>
      </c>
      <c r="D3714" s="5">
        <v>11000</v>
      </c>
      <c r="E3714" s="1">
        <v>0</v>
      </c>
      <c r="F3714" s="1">
        <v>955000</v>
      </c>
      <c r="G3714" s="1" t="s">
        <v>301</v>
      </c>
      <c r="H3714" s="1"/>
      <c r="I3714" s="2" t="s">
        <v>3970</v>
      </c>
    </row>
    <row r="3715" spans="1:9" x14ac:dyDescent="0.25">
      <c r="A3715" s="1" t="s">
        <v>30</v>
      </c>
      <c r="B3715" s="1" t="s">
        <v>3971</v>
      </c>
      <c r="C3715" s="3">
        <v>2020</v>
      </c>
      <c r="D3715" s="5">
        <v>11500</v>
      </c>
      <c r="E3715" s="1">
        <v>0</v>
      </c>
      <c r="F3715" s="1">
        <v>1125000</v>
      </c>
      <c r="G3715" s="1" t="s">
        <v>3972</v>
      </c>
      <c r="H3715" s="1">
        <v>1</v>
      </c>
      <c r="I3715" s="2" t="s">
        <v>3973</v>
      </c>
    </row>
    <row r="3716" spans="1:9" x14ac:dyDescent="0.25">
      <c r="A3716" s="1" t="s">
        <v>51</v>
      </c>
      <c r="B3716" s="1" t="s">
        <v>3974</v>
      </c>
      <c r="C3716" s="3">
        <v>2018</v>
      </c>
      <c r="D3716" s="5">
        <v>57000</v>
      </c>
      <c r="E3716" s="1">
        <v>1</v>
      </c>
      <c r="F3716" s="1">
        <v>995000</v>
      </c>
      <c r="G3716" s="1" t="s">
        <v>2290</v>
      </c>
      <c r="H3716" s="1">
        <v>1</v>
      </c>
      <c r="I3716" s="2" t="s">
        <v>3975</v>
      </c>
    </row>
    <row r="3717" spans="1:9" x14ac:dyDescent="0.25">
      <c r="A3717" s="1" t="s">
        <v>51</v>
      </c>
      <c r="B3717" s="1" t="s">
        <v>3976</v>
      </c>
      <c r="C3717" s="3">
        <v>2018</v>
      </c>
      <c r="D3717" s="5">
        <v>90000</v>
      </c>
      <c r="E3717" s="1">
        <v>1</v>
      </c>
      <c r="F3717" s="1">
        <v>675000</v>
      </c>
      <c r="G3717" s="1" t="s">
        <v>1184</v>
      </c>
      <c r="H3717" s="1">
        <v>1</v>
      </c>
      <c r="I3717" s="2" t="s">
        <v>3977</v>
      </c>
    </row>
    <row r="3718" spans="1:9" x14ac:dyDescent="0.25">
      <c r="A3718" s="1" t="s">
        <v>51</v>
      </c>
      <c r="B3718" s="1" t="s">
        <v>3978</v>
      </c>
      <c r="C3718" s="3">
        <v>2005</v>
      </c>
      <c r="D3718" s="5">
        <v>100000</v>
      </c>
      <c r="E3718" s="1">
        <v>1</v>
      </c>
      <c r="F3718" s="1">
        <v>253000</v>
      </c>
      <c r="G3718" s="1" t="s">
        <v>1184</v>
      </c>
      <c r="H3718" s="1"/>
      <c r="I3718" s="2" t="s">
        <v>3979</v>
      </c>
    </row>
    <row r="3719" spans="1:9" x14ac:dyDescent="0.25">
      <c r="A3719" s="1" t="s">
        <v>3244</v>
      </c>
      <c r="B3719" s="1" t="s">
        <v>3270</v>
      </c>
      <c r="C3719" s="3">
        <v>2017</v>
      </c>
      <c r="D3719" s="5">
        <v>18663</v>
      </c>
      <c r="E3719" s="1">
        <v>0</v>
      </c>
      <c r="F3719" s="1">
        <v>317199</v>
      </c>
      <c r="G3719" s="1" t="s">
        <v>301</v>
      </c>
      <c r="H3719" s="1">
        <v>2</v>
      </c>
      <c r="I3719" s="2" t="s">
        <v>3980</v>
      </c>
    </row>
    <row r="3720" spans="1:9" x14ac:dyDescent="0.25">
      <c r="A3720" s="1" t="s">
        <v>3244</v>
      </c>
      <c r="B3720" s="1" t="s">
        <v>3709</v>
      </c>
      <c r="C3720" s="3">
        <v>2016</v>
      </c>
      <c r="D3720" s="5">
        <v>46442</v>
      </c>
      <c r="E3720" s="1">
        <v>1</v>
      </c>
      <c r="F3720" s="1">
        <v>765399</v>
      </c>
      <c r="G3720" s="1" t="s">
        <v>1184</v>
      </c>
      <c r="H3720" s="1">
        <v>2</v>
      </c>
      <c r="I3720" s="2" t="s">
        <v>3981</v>
      </c>
    </row>
    <row r="3721" spans="1:9" x14ac:dyDescent="0.25">
      <c r="A3721" s="1" t="s">
        <v>244</v>
      </c>
      <c r="B3721" s="1" t="s">
        <v>3982</v>
      </c>
      <c r="C3721" s="3">
        <v>2019</v>
      </c>
      <c r="D3721" s="5">
        <v>89764</v>
      </c>
      <c r="E3721" s="1">
        <v>1</v>
      </c>
      <c r="F3721" s="1">
        <v>695599</v>
      </c>
      <c r="G3721" s="1" t="s">
        <v>301</v>
      </c>
      <c r="H3721" s="1">
        <v>2</v>
      </c>
      <c r="I3721" s="2" t="s">
        <v>3983</v>
      </c>
    </row>
    <row r="3722" spans="1:9" x14ac:dyDescent="0.25">
      <c r="A3722" s="1" t="s">
        <v>3244</v>
      </c>
      <c r="B3722" s="1" t="s">
        <v>3984</v>
      </c>
      <c r="C3722" s="3">
        <v>2015</v>
      </c>
      <c r="D3722" s="5">
        <v>74408</v>
      </c>
      <c r="E3722" s="1">
        <v>1</v>
      </c>
      <c r="F3722" s="1">
        <v>637699</v>
      </c>
      <c r="G3722" s="1" t="s">
        <v>1184</v>
      </c>
      <c r="H3722" s="1">
        <v>2</v>
      </c>
      <c r="I3722" s="2" t="s">
        <v>3985</v>
      </c>
    </row>
    <row r="3723" spans="1:9" x14ac:dyDescent="0.25">
      <c r="A3723" s="1" t="s">
        <v>244</v>
      </c>
      <c r="B3723" s="1" t="s">
        <v>3986</v>
      </c>
      <c r="C3723" s="3">
        <v>2019</v>
      </c>
      <c r="D3723" s="5">
        <v>47560</v>
      </c>
      <c r="E3723" s="1">
        <v>6</v>
      </c>
      <c r="F3723" s="1">
        <v>702249</v>
      </c>
      <c r="G3723" s="1" t="s">
        <v>301</v>
      </c>
      <c r="H3723" s="1">
        <v>2</v>
      </c>
      <c r="I3723" s="2" t="s">
        <v>3987</v>
      </c>
    </row>
    <row r="3724" spans="1:9" x14ac:dyDescent="0.25">
      <c r="A3724" s="1" t="s">
        <v>3244</v>
      </c>
      <c r="B3724" s="1" t="s">
        <v>3245</v>
      </c>
      <c r="C3724" s="3">
        <v>2017</v>
      </c>
      <c r="D3724" s="5">
        <v>32449</v>
      </c>
      <c r="E3724" s="1">
        <v>0</v>
      </c>
      <c r="F3724" s="1">
        <v>413299</v>
      </c>
      <c r="G3724" s="1" t="s">
        <v>1184</v>
      </c>
      <c r="H3724" s="1">
        <v>2</v>
      </c>
      <c r="I3724" s="2" t="s">
        <v>3988</v>
      </c>
    </row>
    <row r="3725" spans="1:9" x14ac:dyDescent="0.25">
      <c r="A3725" s="1" t="s">
        <v>30</v>
      </c>
      <c r="B3725" s="1" t="s">
        <v>3520</v>
      </c>
      <c r="C3725" s="3">
        <v>2013</v>
      </c>
      <c r="D3725" s="5">
        <v>85014</v>
      </c>
      <c r="E3725" s="1">
        <v>0</v>
      </c>
      <c r="F3725" s="1">
        <v>440099</v>
      </c>
      <c r="G3725" s="1" t="s">
        <v>301</v>
      </c>
      <c r="H3725" s="1">
        <v>1</v>
      </c>
      <c r="I3725" s="2" t="s">
        <v>3989</v>
      </c>
    </row>
    <row r="3726" spans="1:9" x14ac:dyDescent="0.25">
      <c r="A3726" s="1" t="s">
        <v>3</v>
      </c>
      <c r="B3726" s="1" t="s">
        <v>3990</v>
      </c>
      <c r="C3726" s="3">
        <v>2015</v>
      </c>
      <c r="D3726" s="5">
        <v>69098</v>
      </c>
      <c r="E3726" s="1">
        <v>0</v>
      </c>
      <c r="F3726" s="1">
        <v>1141399</v>
      </c>
      <c r="G3726" s="1" t="s">
        <v>301</v>
      </c>
      <c r="H3726" s="1">
        <v>2</v>
      </c>
      <c r="I3726" s="2" t="s">
        <v>3991</v>
      </c>
    </row>
    <row r="3727" spans="1:9" x14ac:dyDescent="0.25">
      <c r="A3727" s="1" t="s">
        <v>54</v>
      </c>
      <c r="B3727" s="1" t="s">
        <v>3992</v>
      </c>
      <c r="C3727" s="3">
        <v>2019</v>
      </c>
      <c r="D3727" s="5">
        <v>22810</v>
      </c>
      <c r="E3727" s="1">
        <v>1</v>
      </c>
      <c r="F3727" s="1">
        <v>1696399</v>
      </c>
      <c r="G3727" s="1" t="s">
        <v>301</v>
      </c>
      <c r="H3727" s="1">
        <v>1</v>
      </c>
      <c r="I3727" s="2" t="s">
        <v>3993</v>
      </c>
    </row>
    <row r="3728" spans="1:9" x14ac:dyDescent="0.25">
      <c r="A3728" s="1" t="s">
        <v>21</v>
      </c>
      <c r="B3728" s="1" t="s">
        <v>3494</v>
      </c>
      <c r="C3728" s="3">
        <v>2021</v>
      </c>
      <c r="D3728" s="5">
        <v>16460</v>
      </c>
      <c r="E3728" s="1">
        <v>0</v>
      </c>
      <c r="F3728" s="1">
        <v>1128599</v>
      </c>
      <c r="G3728" s="1" t="s">
        <v>1184</v>
      </c>
      <c r="H3728" s="1">
        <v>2</v>
      </c>
      <c r="I3728" s="2" t="s">
        <v>3994</v>
      </c>
    </row>
    <row r="3729" spans="1:9" x14ac:dyDescent="0.25">
      <c r="A3729" s="1" t="s">
        <v>30</v>
      </c>
      <c r="B3729" s="1" t="s">
        <v>3625</v>
      </c>
      <c r="C3729" s="3">
        <v>2016</v>
      </c>
      <c r="D3729" s="5">
        <v>20500</v>
      </c>
      <c r="E3729" s="1">
        <v>0</v>
      </c>
      <c r="F3729" s="1">
        <v>447799</v>
      </c>
      <c r="G3729" s="1" t="s">
        <v>1184</v>
      </c>
      <c r="H3729" s="1">
        <v>1</v>
      </c>
      <c r="I3729" s="2" t="s">
        <v>3995</v>
      </c>
    </row>
    <row r="3730" spans="1:9" x14ac:dyDescent="0.25">
      <c r="A3730" s="1" t="s">
        <v>30</v>
      </c>
      <c r="B3730" s="1" t="s">
        <v>3625</v>
      </c>
      <c r="C3730" s="3">
        <v>2018</v>
      </c>
      <c r="D3730" s="5">
        <v>18984</v>
      </c>
      <c r="E3730" s="1">
        <v>0</v>
      </c>
      <c r="F3730" s="1">
        <v>590799</v>
      </c>
      <c r="G3730" s="1" t="s">
        <v>1184</v>
      </c>
      <c r="H3730" s="1">
        <v>2</v>
      </c>
      <c r="I3730" s="2" t="s">
        <v>3996</v>
      </c>
    </row>
    <row r="3731" spans="1:9" x14ac:dyDescent="0.25">
      <c r="A3731" s="1" t="s">
        <v>244</v>
      </c>
      <c r="B3731" s="1" t="s">
        <v>3328</v>
      </c>
      <c r="C3731" s="3">
        <v>2020</v>
      </c>
      <c r="D3731" s="5">
        <v>18438</v>
      </c>
      <c r="E3731" s="1">
        <v>0</v>
      </c>
      <c r="F3731" s="1">
        <v>1153599</v>
      </c>
      <c r="G3731" s="1" t="s">
        <v>301</v>
      </c>
      <c r="H3731" s="1">
        <v>2</v>
      </c>
      <c r="I3731" s="2" t="s">
        <v>3997</v>
      </c>
    </row>
    <row r="3732" spans="1:9" x14ac:dyDescent="0.25">
      <c r="A3732" s="1" t="s">
        <v>3244</v>
      </c>
      <c r="B3732" s="1" t="s">
        <v>3998</v>
      </c>
      <c r="C3732" s="3">
        <v>2018</v>
      </c>
      <c r="D3732" s="5">
        <v>70282</v>
      </c>
      <c r="E3732" s="1">
        <v>0</v>
      </c>
      <c r="F3732" s="1">
        <v>694699</v>
      </c>
      <c r="G3732" s="1" t="s">
        <v>1184</v>
      </c>
      <c r="H3732" s="1">
        <v>2</v>
      </c>
      <c r="I3732" s="2" t="s">
        <v>3999</v>
      </c>
    </row>
    <row r="3733" spans="1:9" x14ac:dyDescent="0.25">
      <c r="A3733" s="1" t="s">
        <v>3244</v>
      </c>
      <c r="B3733" s="1" t="s">
        <v>3473</v>
      </c>
      <c r="C3733" s="3">
        <v>2020</v>
      </c>
      <c r="D3733" s="5">
        <v>17596</v>
      </c>
      <c r="E3733" s="1">
        <v>0</v>
      </c>
      <c r="F3733" s="1">
        <v>504899</v>
      </c>
      <c r="G3733" s="1" t="s">
        <v>1184</v>
      </c>
      <c r="H3733" s="1">
        <v>2</v>
      </c>
      <c r="I3733" s="2" t="s">
        <v>4000</v>
      </c>
    </row>
    <row r="3734" spans="1:9" x14ac:dyDescent="0.25">
      <c r="A3734" s="1" t="s">
        <v>3244</v>
      </c>
      <c r="B3734" s="1" t="s">
        <v>3512</v>
      </c>
      <c r="C3734" s="3">
        <v>2021</v>
      </c>
      <c r="D3734" s="5">
        <v>36168</v>
      </c>
      <c r="E3734" s="1">
        <v>6</v>
      </c>
      <c r="F3734" s="1">
        <v>687199</v>
      </c>
      <c r="G3734" s="1" t="s">
        <v>301</v>
      </c>
      <c r="H3734" s="1">
        <v>2</v>
      </c>
      <c r="I3734" s="2" t="s">
        <v>4001</v>
      </c>
    </row>
    <row r="3735" spans="1:9" x14ac:dyDescent="0.25">
      <c r="A3735" s="1" t="s">
        <v>30</v>
      </c>
      <c r="B3735" s="1" t="s">
        <v>4002</v>
      </c>
      <c r="C3735" s="3">
        <v>2021</v>
      </c>
      <c r="D3735" s="5">
        <v>52000</v>
      </c>
      <c r="E3735" s="1">
        <v>0</v>
      </c>
      <c r="F3735" s="1">
        <v>1100000</v>
      </c>
      <c r="G3735" s="1" t="s">
        <v>4003</v>
      </c>
      <c r="H3735" s="1"/>
      <c r="I3735" s="2" t="s">
        <v>4004</v>
      </c>
    </row>
    <row r="3736" spans="1:9" x14ac:dyDescent="0.25">
      <c r="A3736" s="1" t="s">
        <v>3</v>
      </c>
      <c r="B3736" s="1" t="s">
        <v>4005</v>
      </c>
      <c r="C3736" s="3">
        <v>2015</v>
      </c>
      <c r="D3736" s="5">
        <v>62000</v>
      </c>
      <c r="E3736" s="1">
        <v>0</v>
      </c>
      <c r="F3736" s="1">
        <v>495000</v>
      </c>
      <c r="G3736" s="1" t="s">
        <v>2290</v>
      </c>
      <c r="H3736" s="1"/>
      <c r="I3736" s="2" t="s">
        <v>4006</v>
      </c>
    </row>
    <row r="3737" spans="1:9" x14ac:dyDescent="0.25">
      <c r="A3737" s="1" t="s">
        <v>21</v>
      </c>
      <c r="B3737" s="1" t="s">
        <v>4007</v>
      </c>
      <c r="C3737" s="3">
        <v>2017</v>
      </c>
      <c r="D3737" s="5">
        <v>59000</v>
      </c>
      <c r="E3737" s="1">
        <v>1</v>
      </c>
      <c r="F3737" s="1">
        <v>2425000</v>
      </c>
      <c r="G3737" s="1" t="s">
        <v>2290</v>
      </c>
      <c r="H3737" s="1"/>
      <c r="I3737" s="2" t="s">
        <v>4008</v>
      </c>
    </row>
    <row r="3738" spans="1:9" x14ac:dyDescent="0.25">
      <c r="A3738" s="1" t="s">
        <v>51</v>
      </c>
      <c r="B3738" s="1" t="s">
        <v>4009</v>
      </c>
      <c r="C3738" s="3">
        <v>2017</v>
      </c>
      <c r="D3738" s="5">
        <v>79000</v>
      </c>
      <c r="E3738" s="1">
        <v>1</v>
      </c>
      <c r="F3738" s="1">
        <v>690000</v>
      </c>
      <c r="G3738" s="1" t="s">
        <v>1184</v>
      </c>
      <c r="H3738" s="1">
        <v>1</v>
      </c>
      <c r="I3738" s="2" t="s">
        <v>4010</v>
      </c>
    </row>
    <row r="3739" spans="1:9" x14ac:dyDescent="0.25">
      <c r="A3739" s="1" t="s">
        <v>3612</v>
      </c>
      <c r="B3739" s="1" t="s">
        <v>4011</v>
      </c>
      <c r="C3739" s="3">
        <v>2016</v>
      </c>
      <c r="D3739" s="5">
        <v>53300</v>
      </c>
      <c r="E3739" s="1">
        <v>0</v>
      </c>
      <c r="F3739" s="1">
        <v>395000</v>
      </c>
      <c r="G3739" s="1" t="s">
        <v>1184</v>
      </c>
      <c r="H3739" s="1"/>
      <c r="I3739" s="2" t="s">
        <v>4012</v>
      </c>
    </row>
    <row r="3740" spans="1:9" x14ac:dyDescent="0.25">
      <c r="A3740" s="1" t="s">
        <v>3244</v>
      </c>
      <c r="B3740" s="1" t="s">
        <v>3303</v>
      </c>
      <c r="C3740" s="3">
        <v>2012</v>
      </c>
      <c r="D3740" s="5">
        <v>84340</v>
      </c>
      <c r="E3740" s="1">
        <v>0</v>
      </c>
      <c r="F3740" s="1">
        <v>295000</v>
      </c>
      <c r="G3740" s="1" t="s">
        <v>2290</v>
      </c>
      <c r="H3740" s="1"/>
      <c r="I3740" s="2" t="s">
        <v>4013</v>
      </c>
    </row>
    <row r="3741" spans="1:9" x14ac:dyDescent="0.25">
      <c r="A3741" s="1" t="s">
        <v>3</v>
      </c>
      <c r="B3741" s="1" t="s">
        <v>4014</v>
      </c>
      <c r="C3741" s="3">
        <v>2018</v>
      </c>
      <c r="D3741" s="5">
        <v>26700</v>
      </c>
      <c r="E3741" s="1">
        <v>0</v>
      </c>
      <c r="F3741" s="1">
        <v>950000</v>
      </c>
      <c r="G3741" s="1" t="s">
        <v>287</v>
      </c>
      <c r="H3741" s="1">
        <v>1</v>
      </c>
      <c r="I3741" s="2" t="s">
        <v>4015</v>
      </c>
    </row>
    <row r="3742" spans="1:9" x14ac:dyDescent="0.25">
      <c r="A3742" s="1" t="s">
        <v>238</v>
      </c>
      <c r="B3742" s="1" t="s">
        <v>4016</v>
      </c>
      <c r="C3742" s="3">
        <v>2007</v>
      </c>
      <c r="D3742" s="5">
        <v>140000</v>
      </c>
      <c r="E3742" s="1">
        <v>0</v>
      </c>
      <c r="F3742" s="1">
        <v>160000</v>
      </c>
      <c r="G3742" s="1" t="s">
        <v>4017</v>
      </c>
      <c r="H3742" s="1">
        <v>2</v>
      </c>
      <c r="I3742" s="2" t="s">
        <v>4018</v>
      </c>
    </row>
    <row r="3743" spans="1:9" x14ac:dyDescent="0.25">
      <c r="A3743" s="1" t="s">
        <v>68</v>
      </c>
      <c r="B3743" s="1" t="s">
        <v>3486</v>
      </c>
      <c r="C3743" s="3">
        <v>2019</v>
      </c>
      <c r="D3743" s="5">
        <v>44796</v>
      </c>
      <c r="E3743" s="1">
        <v>0</v>
      </c>
      <c r="F3743" s="1">
        <v>654499</v>
      </c>
      <c r="G3743" s="1" t="s">
        <v>301</v>
      </c>
      <c r="H3743" s="1">
        <v>2</v>
      </c>
      <c r="I3743" s="2" t="s">
        <v>4019</v>
      </c>
    </row>
    <row r="3744" spans="1:9" x14ac:dyDescent="0.25">
      <c r="A3744" s="1" t="s">
        <v>30</v>
      </c>
      <c r="B3744" s="1" t="s">
        <v>3450</v>
      </c>
      <c r="C3744" s="3">
        <v>2019</v>
      </c>
      <c r="D3744" s="5">
        <v>21909</v>
      </c>
      <c r="E3744" s="1">
        <v>0</v>
      </c>
      <c r="F3744" s="1">
        <v>1229399</v>
      </c>
      <c r="G3744" s="1" t="s">
        <v>301</v>
      </c>
      <c r="H3744" s="1">
        <v>2</v>
      </c>
      <c r="I3744" s="2" t="s">
        <v>4020</v>
      </c>
    </row>
    <row r="3745" spans="1:9" x14ac:dyDescent="0.25">
      <c r="A3745" s="1" t="s">
        <v>68</v>
      </c>
      <c r="B3745" s="1" t="s">
        <v>3294</v>
      </c>
      <c r="C3745" s="3">
        <v>2017</v>
      </c>
      <c r="D3745" s="5">
        <v>24010</v>
      </c>
      <c r="E3745" s="1">
        <v>0</v>
      </c>
      <c r="F3745" s="1">
        <v>371899</v>
      </c>
      <c r="G3745" s="1" t="s">
        <v>1184</v>
      </c>
      <c r="H3745" s="1">
        <v>1</v>
      </c>
      <c r="I3745" s="2" t="s">
        <v>4021</v>
      </c>
    </row>
    <row r="3746" spans="1:9" x14ac:dyDescent="0.25">
      <c r="A3746" s="1" t="s">
        <v>3244</v>
      </c>
      <c r="B3746" s="1" t="s">
        <v>3413</v>
      </c>
      <c r="C3746" s="3">
        <v>2014</v>
      </c>
      <c r="D3746" s="5">
        <v>70238</v>
      </c>
      <c r="E3746" s="1">
        <v>0</v>
      </c>
      <c r="F3746" s="1">
        <v>355899</v>
      </c>
      <c r="G3746" s="1" t="s">
        <v>1184</v>
      </c>
      <c r="H3746" s="1">
        <v>2</v>
      </c>
      <c r="I3746" s="2" t="s">
        <v>4022</v>
      </c>
    </row>
    <row r="3747" spans="1:9" x14ac:dyDescent="0.25">
      <c r="A3747" s="1" t="s">
        <v>3244</v>
      </c>
      <c r="B3747" s="1" t="s">
        <v>3270</v>
      </c>
      <c r="C3747" s="3">
        <v>2018</v>
      </c>
      <c r="D3747" s="5">
        <v>75881</v>
      </c>
      <c r="E3747" s="1">
        <v>0</v>
      </c>
      <c r="F3747" s="1">
        <v>301999</v>
      </c>
      <c r="G3747" s="1" t="s">
        <v>1184</v>
      </c>
      <c r="H3747" s="1">
        <v>2</v>
      </c>
      <c r="I3747" s="2" t="s">
        <v>4023</v>
      </c>
    </row>
    <row r="3748" spans="1:9" x14ac:dyDescent="0.25">
      <c r="A3748" s="1" t="s">
        <v>3244</v>
      </c>
      <c r="B3748" s="1" t="s">
        <v>3433</v>
      </c>
      <c r="C3748" s="3">
        <v>2021</v>
      </c>
      <c r="D3748" s="5">
        <v>6396</v>
      </c>
      <c r="E3748" s="1">
        <v>0</v>
      </c>
      <c r="F3748" s="1">
        <v>1001399</v>
      </c>
      <c r="G3748" s="1" t="s">
        <v>301</v>
      </c>
      <c r="H3748" s="1">
        <v>2</v>
      </c>
      <c r="I3748" s="2" t="s">
        <v>4024</v>
      </c>
    </row>
    <row r="3749" spans="1:9" x14ac:dyDescent="0.25">
      <c r="A3749" s="1" t="s">
        <v>3244</v>
      </c>
      <c r="B3749" s="1" t="s">
        <v>4025</v>
      </c>
      <c r="C3749" s="3">
        <v>2018</v>
      </c>
      <c r="D3749" s="5">
        <v>43089</v>
      </c>
      <c r="E3749" s="1">
        <v>0</v>
      </c>
      <c r="F3749" s="1">
        <v>501199</v>
      </c>
      <c r="G3749" s="1" t="s">
        <v>1184</v>
      </c>
      <c r="H3749" s="1">
        <v>2</v>
      </c>
      <c r="I3749" s="2" t="s">
        <v>4026</v>
      </c>
    </row>
    <row r="3750" spans="1:9" x14ac:dyDescent="0.25">
      <c r="A3750" s="1" t="s">
        <v>30</v>
      </c>
      <c r="B3750" s="1" t="s">
        <v>3450</v>
      </c>
      <c r="C3750" s="3">
        <v>2018</v>
      </c>
      <c r="D3750" s="5">
        <v>74839</v>
      </c>
      <c r="E3750" s="1">
        <v>1</v>
      </c>
      <c r="F3750" s="1">
        <v>1188899</v>
      </c>
      <c r="G3750" s="1" t="s">
        <v>301</v>
      </c>
      <c r="H3750" s="1">
        <v>1</v>
      </c>
      <c r="I3750" s="2" t="s">
        <v>4027</v>
      </c>
    </row>
    <row r="3751" spans="1:9" x14ac:dyDescent="0.25">
      <c r="A3751" s="1" t="s">
        <v>3244</v>
      </c>
      <c r="B3751" s="1" t="s">
        <v>3596</v>
      </c>
      <c r="C3751" s="3">
        <v>2014</v>
      </c>
      <c r="D3751" s="5">
        <v>62898</v>
      </c>
      <c r="E3751" s="1">
        <v>6</v>
      </c>
      <c r="F3751" s="1">
        <v>424999</v>
      </c>
      <c r="G3751" s="1" t="s">
        <v>301</v>
      </c>
      <c r="H3751" s="1">
        <v>2</v>
      </c>
      <c r="I3751" s="2" t="s">
        <v>4028</v>
      </c>
    </row>
    <row r="3752" spans="1:9" x14ac:dyDescent="0.25">
      <c r="A3752" s="1" t="s">
        <v>3244</v>
      </c>
      <c r="B3752" s="1" t="s">
        <v>3702</v>
      </c>
      <c r="C3752" s="3">
        <v>2016</v>
      </c>
      <c r="D3752" s="5">
        <v>71088</v>
      </c>
      <c r="E3752" s="1">
        <v>0</v>
      </c>
      <c r="F3752" s="1">
        <v>405799</v>
      </c>
      <c r="G3752" s="1" t="s">
        <v>301</v>
      </c>
      <c r="H3752" s="1">
        <v>2</v>
      </c>
      <c r="I3752" s="2" t="s">
        <v>4029</v>
      </c>
    </row>
    <row r="3753" spans="1:9" x14ac:dyDescent="0.25">
      <c r="A3753" s="1" t="s">
        <v>196</v>
      </c>
      <c r="B3753" s="1" t="s">
        <v>3324</v>
      </c>
      <c r="C3753" s="3">
        <v>2019</v>
      </c>
      <c r="D3753" s="5">
        <v>34533</v>
      </c>
      <c r="E3753" s="1">
        <v>1</v>
      </c>
      <c r="F3753" s="1">
        <v>1724599</v>
      </c>
      <c r="G3753" s="1" t="s">
        <v>1184</v>
      </c>
      <c r="H3753" s="1">
        <v>2</v>
      </c>
      <c r="I3753" s="2" t="s">
        <v>4030</v>
      </c>
    </row>
    <row r="3754" spans="1:9" x14ac:dyDescent="0.25">
      <c r="A3754" s="1" t="s">
        <v>30</v>
      </c>
      <c r="B3754" s="1" t="s">
        <v>3625</v>
      </c>
      <c r="C3754" s="3">
        <v>2018</v>
      </c>
      <c r="D3754" s="5">
        <v>37774</v>
      </c>
      <c r="E3754" s="1">
        <v>0</v>
      </c>
      <c r="F3754" s="1">
        <v>556999</v>
      </c>
      <c r="G3754" s="1" t="s">
        <v>1184</v>
      </c>
      <c r="H3754" s="1">
        <v>2</v>
      </c>
      <c r="I3754" s="2" t="s">
        <v>4031</v>
      </c>
    </row>
    <row r="3755" spans="1:9" x14ac:dyDescent="0.25">
      <c r="A3755" s="1" t="s">
        <v>3244</v>
      </c>
      <c r="B3755" s="1" t="s">
        <v>3413</v>
      </c>
      <c r="C3755" s="3">
        <v>2018</v>
      </c>
      <c r="D3755" s="5">
        <v>38955</v>
      </c>
      <c r="E3755" s="1">
        <v>0</v>
      </c>
      <c r="F3755" s="1">
        <v>451599</v>
      </c>
      <c r="G3755" s="1" t="s">
        <v>1184</v>
      </c>
      <c r="H3755" s="1">
        <v>2</v>
      </c>
      <c r="I3755" s="2" t="s">
        <v>4032</v>
      </c>
    </row>
    <row r="3756" spans="1:9" x14ac:dyDescent="0.25">
      <c r="A3756" s="1" t="s">
        <v>30</v>
      </c>
      <c r="B3756" s="1" t="s">
        <v>3450</v>
      </c>
      <c r="C3756" s="3">
        <v>2017</v>
      </c>
      <c r="D3756" s="5">
        <v>94962</v>
      </c>
      <c r="E3756" s="1">
        <v>1</v>
      </c>
      <c r="F3756" s="1">
        <v>1154499</v>
      </c>
      <c r="G3756" s="1" t="s">
        <v>301</v>
      </c>
      <c r="H3756" s="1">
        <v>2</v>
      </c>
      <c r="I3756" s="2" t="s">
        <v>4033</v>
      </c>
    </row>
    <row r="3757" spans="1:9" x14ac:dyDescent="0.25">
      <c r="A3757" s="1" t="s">
        <v>196</v>
      </c>
      <c r="B3757" s="1" t="s">
        <v>3395</v>
      </c>
      <c r="C3757" s="3">
        <v>2018</v>
      </c>
      <c r="D3757" s="5">
        <v>13704</v>
      </c>
      <c r="E3757" s="1">
        <v>1</v>
      </c>
      <c r="F3757" s="1">
        <v>974599</v>
      </c>
      <c r="G3757" s="1" t="s">
        <v>301</v>
      </c>
      <c r="H3757" s="1">
        <v>1</v>
      </c>
      <c r="I3757" s="2" t="s">
        <v>4034</v>
      </c>
    </row>
    <row r="3758" spans="1:9" x14ac:dyDescent="0.25">
      <c r="A3758" s="1" t="s">
        <v>3</v>
      </c>
      <c r="B3758" s="1" t="s">
        <v>3356</v>
      </c>
      <c r="C3758" s="3">
        <v>2021</v>
      </c>
      <c r="D3758" s="5">
        <v>7130</v>
      </c>
      <c r="E3758" s="1">
        <v>0</v>
      </c>
      <c r="F3758" s="1">
        <v>1036899</v>
      </c>
      <c r="G3758" s="1" t="s">
        <v>301</v>
      </c>
      <c r="H3758" s="1">
        <v>2</v>
      </c>
      <c r="I3758" s="2" t="s">
        <v>4035</v>
      </c>
    </row>
    <row r="3759" spans="1:9" x14ac:dyDescent="0.25">
      <c r="A3759" s="1" t="s">
        <v>68</v>
      </c>
      <c r="B3759" s="1" t="s">
        <v>3453</v>
      </c>
      <c r="C3759" s="3">
        <v>2013</v>
      </c>
      <c r="D3759" s="5">
        <v>121454</v>
      </c>
      <c r="E3759" s="1">
        <v>1</v>
      </c>
      <c r="F3759" s="1">
        <v>395000</v>
      </c>
      <c r="G3759" s="1" t="s">
        <v>306</v>
      </c>
      <c r="H3759" s="1"/>
      <c r="I3759" s="2" t="s">
        <v>4036</v>
      </c>
    </row>
    <row r="3760" spans="1:9" x14ac:dyDescent="0.25">
      <c r="A3760" s="1" t="s">
        <v>68</v>
      </c>
      <c r="B3760" s="1" t="s">
        <v>3453</v>
      </c>
      <c r="C3760" s="3">
        <v>2013</v>
      </c>
      <c r="D3760" s="5">
        <v>121454</v>
      </c>
      <c r="E3760" s="1">
        <v>1</v>
      </c>
      <c r="F3760" s="1">
        <v>395000</v>
      </c>
      <c r="G3760" s="1" t="s">
        <v>3645</v>
      </c>
      <c r="H3760" s="1"/>
      <c r="I3760" s="2" t="s">
        <v>4037</v>
      </c>
    </row>
    <row r="3761" spans="1:9" x14ac:dyDescent="0.25">
      <c r="A3761" s="1" t="s">
        <v>68</v>
      </c>
      <c r="B3761" s="1" t="s">
        <v>3453</v>
      </c>
      <c r="C3761" s="3">
        <v>2013</v>
      </c>
      <c r="D3761" s="5">
        <v>121453</v>
      </c>
      <c r="E3761" s="1">
        <v>1</v>
      </c>
      <c r="F3761" s="1">
        <v>395000</v>
      </c>
      <c r="G3761" s="1" t="s">
        <v>3648</v>
      </c>
      <c r="H3761" s="1"/>
      <c r="I3761" s="2" t="s">
        <v>4038</v>
      </c>
    </row>
    <row r="3762" spans="1:9" x14ac:dyDescent="0.25">
      <c r="A3762" s="1" t="s">
        <v>30</v>
      </c>
      <c r="B3762" s="1" t="s">
        <v>3450</v>
      </c>
      <c r="C3762" s="3">
        <v>2021</v>
      </c>
      <c r="D3762" s="5">
        <v>12243</v>
      </c>
      <c r="E3762" s="1">
        <v>0</v>
      </c>
      <c r="F3762" s="1">
        <v>1525000</v>
      </c>
      <c r="G3762" s="1" t="s">
        <v>306</v>
      </c>
      <c r="H3762" s="1"/>
      <c r="I3762" s="2" t="s">
        <v>4039</v>
      </c>
    </row>
    <row r="3763" spans="1:9" x14ac:dyDescent="0.25">
      <c r="A3763" s="1" t="s">
        <v>30</v>
      </c>
      <c r="B3763" s="1" t="s">
        <v>3450</v>
      </c>
      <c r="C3763" s="3">
        <v>2021</v>
      </c>
      <c r="D3763" s="5">
        <v>12243</v>
      </c>
      <c r="E3763" s="1">
        <v>0</v>
      </c>
      <c r="F3763" s="1">
        <v>1525000</v>
      </c>
      <c r="G3763" s="1" t="s">
        <v>3648</v>
      </c>
      <c r="H3763" s="1"/>
      <c r="I3763" s="2" t="s">
        <v>4040</v>
      </c>
    </row>
    <row r="3764" spans="1:9" x14ac:dyDescent="0.25">
      <c r="A3764" s="1" t="s">
        <v>30</v>
      </c>
      <c r="B3764" s="1" t="s">
        <v>3450</v>
      </c>
      <c r="C3764" s="3">
        <v>2021</v>
      </c>
      <c r="D3764" s="5">
        <v>12243</v>
      </c>
      <c r="E3764" s="1">
        <v>0</v>
      </c>
      <c r="F3764" s="1">
        <v>1525000</v>
      </c>
      <c r="G3764" s="1" t="s">
        <v>3645</v>
      </c>
      <c r="H3764" s="1"/>
      <c r="I3764" s="2" t="s">
        <v>4041</v>
      </c>
    </row>
    <row r="3765" spans="1:9" x14ac:dyDescent="0.25">
      <c r="A3765" s="1" t="s">
        <v>30</v>
      </c>
      <c r="B3765" s="1" t="s">
        <v>3450</v>
      </c>
      <c r="C3765" s="3">
        <v>2016</v>
      </c>
      <c r="D3765" s="5">
        <v>37034</v>
      </c>
      <c r="E3765" s="1">
        <v>0</v>
      </c>
      <c r="F3765" s="1">
        <v>925000</v>
      </c>
      <c r="G3765" s="1" t="s">
        <v>3648</v>
      </c>
      <c r="H3765" s="1"/>
      <c r="I3765" s="2" t="s">
        <v>4042</v>
      </c>
    </row>
    <row r="3766" spans="1:9" x14ac:dyDescent="0.25">
      <c r="A3766" s="1" t="s">
        <v>21</v>
      </c>
      <c r="B3766" s="1" t="s">
        <v>4043</v>
      </c>
      <c r="C3766" s="3">
        <v>2013</v>
      </c>
      <c r="D3766" s="5">
        <v>107000</v>
      </c>
      <c r="E3766" s="1">
        <v>1</v>
      </c>
      <c r="F3766" s="1">
        <v>1525000</v>
      </c>
      <c r="G3766" s="1" t="s">
        <v>1184</v>
      </c>
      <c r="H3766" s="1">
        <v>2</v>
      </c>
      <c r="I3766" s="2" t="s">
        <v>4044</v>
      </c>
    </row>
    <row r="3767" spans="1:9" x14ac:dyDescent="0.25">
      <c r="A3767" s="1" t="s">
        <v>196</v>
      </c>
      <c r="B3767" s="1" t="s">
        <v>4045</v>
      </c>
      <c r="C3767" s="3">
        <v>2021</v>
      </c>
      <c r="D3767" s="5">
        <v>11227</v>
      </c>
      <c r="E3767" s="1">
        <v>1</v>
      </c>
      <c r="F3767" s="1">
        <v>2480899</v>
      </c>
      <c r="G3767" s="1" t="s">
        <v>301</v>
      </c>
      <c r="H3767" s="1">
        <v>2</v>
      </c>
      <c r="I3767" s="2" t="s">
        <v>4046</v>
      </c>
    </row>
    <row r="3768" spans="1:9" x14ac:dyDescent="0.25">
      <c r="A3768" s="1" t="s">
        <v>3244</v>
      </c>
      <c r="B3768" s="1" t="s">
        <v>3364</v>
      </c>
      <c r="C3768" s="3">
        <v>2018</v>
      </c>
      <c r="D3768" s="5">
        <v>18954</v>
      </c>
      <c r="E3768" s="1">
        <v>0</v>
      </c>
      <c r="F3768" s="1">
        <v>669099</v>
      </c>
      <c r="G3768" s="1" t="s">
        <v>1184</v>
      </c>
      <c r="H3768" s="1">
        <v>2</v>
      </c>
      <c r="I3768" s="2" t="s">
        <v>4047</v>
      </c>
    </row>
    <row r="3769" spans="1:9" x14ac:dyDescent="0.25">
      <c r="A3769" s="1" t="s">
        <v>3244</v>
      </c>
      <c r="B3769" s="1" t="s">
        <v>3364</v>
      </c>
      <c r="C3769" s="3">
        <v>2016</v>
      </c>
      <c r="D3769" s="5">
        <v>93057</v>
      </c>
      <c r="E3769" s="1">
        <v>0</v>
      </c>
      <c r="F3769" s="1">
        <v>608299</v>
      </c>
      <c r="G3769" s="1" t="s">
        <v>1184</v>
      </c>
      <c r="H3769" s="1">
        <v>2</v>
      </c>
      <c r="I3769" s="2" t="s">
        <v>4048</v>
      </c>
    </row>
    <row r="3770" spans="1:9" x14ac:dyDescent="0.25">
      <c r="A3770" s="1" t="s">
        <v>3244</v>
      </c>
      <c r="B3770" s="1" t="s">
        <v>3270</v>
      </c>
      <c r="C3770" s="3">
        <v>2017</v>
      </c>
      <c r="D3770" s="5">
        <v>47587</v>
      </c>
      <c r="E3770" s="1">
        <v>0</v>
      </c>
      <c r="F3770" s="1">
        <v>305099</v>
      </c>
      <c r="G3770" s="1" t="s">
        <v>301</v>
      </c>
      <c r="H3770" s="1">
        <v>2</v>
      </c>
      <c r="I3770" s="2" t="s">
        <v>4049</v>
      </c>
    </row>
    <row r="3771" spans="1:9" x14ac:dyDescent="0.25">
      <c r="A3771" s="1" t="s">
        <v>3244</v>
      </c>
      <c r="B3771" s="1" t="s">
        <v>3909</v>
      </c>
      <c r="C3771" s="3">
        <v>2016</v>
      </c>
      <c r="D3771" s="5">
        <v>24451</v>
      </c>
      <c r="E3771" s="1">
        <v>0</v>
      </c>
      <c r="F3771" s="1">
        <v>342299</v>
      </c>
      <c r="G3771" s="1" t="s">
        <v>301</v>
      </c>
      <c r="H3771" s="1">
        <v>2</v>
      </c>
      <c r="I3771" s="2" t="s">
        <v>4050</v>
      </c>
    </row>
    <row r="3772" spans="1:9" x14ac:dyDescent="0.25">
      <c r="A3772" s="1" t="s">
        <v>3244</v>
      </c>
      <c r="B3772" s="1" t="s">
        <v>3596</v>
      </c>
      <c r="C3772" s="3">
        <v>2013</v>
      </c>
      <c r="D3772" s="5">
        <v>68241</v>
      </c>
      <c r="E3772" s="1">
        <v>6</v>
      </c>
      <c r="F3772" s="1">
        <v>362899</v>
      </c>
      <c r="G3772" s="1" t="s">
        <v>301</v>
      </c>
      <c r="H3772" s="1">
        <v>1</v>
      </c>
      <c r="I3772" s="2" t="s">
        <v>4051</v>
      </c>
    </row>
    <row r="3773" spans="1:9" x14ac:dyDescent="0.25">
      <c r="A3773" s="1" t="s">
        <v>3244</v>
      </c>
      <c r="B3773" s="1" t="s">
        <v>3882</v>
      </c>
      <c r="C3773" s="3">
        <v>2019</v>
      </c>
      <c r="D3773" s="5">
        <v>32460</v>
      </c>
      <c r="E3773" s="1">
        <v>0</v>
      </c>
      <c r="F3773" s="1">
        <v>1011399</v>
      </c>
      <c r="G3773" s="1" t="s">
        <v>301</v>
      </c>
      <c r="H3773" s="1">
        <v>1</v>
      </c>
      <c r="I3773" s="2" t="s">
        <v>4052</v>
      </c>
    </row>
    <row r="3774" spans="1:9" x14ac:dyDescent="0.25">
      <c r="A3774" s="1" t="s">
        <v>30</v>
      </c>
      <c r="B3774" s="1" t="s">
        <v>3254</v>
      </c>
      <c r="C3774" s="3">
        <v>2019</v>
      </c>
      <c r="D3774" s="5">
        <v>53119</v>
      </c>
      <c r="E3774" s="1">
        <v>0</v>
      </c>
      <c r="F3774" s="1">
        <v>891999</v>
      </c>
      <c r="G3774" s="1" t="s">
        <v>301</v>
      </c>
      <c r="H3774" s="1">
        <v>2</v>
      </c>
      <c r="I3774" s="2" t="s">
        <v>4053</v>
      </c>
    </row>
    <row r="3775" spans="1:9" x14ac:dyDescent="0.25">
      <c r="A3775" s="1" t="s">
        <v>30</v>
      </c>
      <c r="B3775" s="1" t="s">
        <v>4054</v>
      </c>
      <c r="C3775" s="3">
        <v>2013</v>
      </c>
      <c r="D3775" s="5">
        <v>47539</v>
      </c>
      <c r="E3775" s="1">
        <v>0</v>
      </c>
      <c r="F3775" s="1">
        <v>432899</v>
      </c>
      <c r="G3775" s="1" t="s">
        <v>301</v>
      </c>
      <c r="H3775" s="1">
        <v>2</v>
      </c>
      <c r="I3775" s="2" t="s">
        <v>4055</v>
      </c>
    </row>
    <row r="3776" spans="1:9" x14ac:dyDescent="0.25">
      <c r="A3776" s="1" t="s">
        <v>30</v>
      </c>
      <c r="B3776" s="1" t="s">
        <v>3450</v>
      </c>
      <c r="C3776" s="3">
        <v>2018</v>
      </c>
      <c r="D3776" s="5">
        <v>48719</v>
      </c>
      <c r="E3776" s="1">
        <v>0</v>
      </c>
      <c r="F3776" s="1">
        <v>1180599</v>
      </c>
      <c r="G3776" s="1" t="s">
        <v>301</v>
      </c>
      <c r="H3776" s="1">
        <v>2</v>
      </c>
      <c r="I3776" s="2" t="s">
        <v>4056</v>
      </c>
    </row>
    <row r="3777" spans="1:9" x14ac:dyDescent="0.25">
      <c r="A3777" s="1" t="s">
        <v>3244</v>
      </c>
      <c r="B3777" s="1" t="s">
        <v>3512</v>
      </c>
      <c r="C3777" s="3">
        <v>2019</v>
      </c>
      <c r="D3777" s="5">
        <v>87746</v>
      </c>
      <c r="E3777" s="1">
        <v>6</v>
      </c>
      <c r="F3777" s="1">
        <v>553699</v>
      </c>
      <c r="G3777" s="1" t="s">
        <v>301</v>
      </c>
      <c r="H3777" s="1">
        <v>2</v>
      </c>
      <c r="I3777" s="2" t="s">
        <v>4057</v>
      </c>
    </row>
    <row r="3778" spans="1:9" x14ac:dyDescent="0.25">
      <c r="A3778" s="1" t="s">
        <v>30</v>
      </c>
      <c r="B3778" s="1" t="s">
        <v>4058</v>
      </c>
      <c r="C3778" s="3">
        <v>2017</v>
      </c>
      <c r="D3778" s="5">
        <v>34312</v>
      </c>
      <c r="E3778" s="1">
        <v>0</v>
      </c>
      <c r="F3778" s="1">
        <v>349249</v>
      </c>
      <c r="G3778" s="1" t="s">
        <v>301</v>
      </c>
      <c r="H3778" s="1">
        <v>2</v>
      </c>
      <c r="I3778" s="2" t="s">
        <v>4059</v>
      </c>
    </row>
    <row r="3779" spans="1:9" x14ac:dyDescent="0.25">
      <c r="A3779" s="1" t="s">
        <v>3244</v>
      </c>
      <c r="B3779" s="1" t="s">
        <v>3270</v>
      </c>
      <c r="C3779" s="3">
        <v>2018</v>
      </c>
      <c r="D3779" s="5">
        <v>36287</v>
      </c>
      <c r="E3779" s="1">
        <v>0</v>
      </c>
      <c r="F3779" s="1">
        <v>332299</v>
      </c>
      <c r="G3779" s="1" t="s">
        <v>1184</v>
      </c>
      <c r="H3779" s="1">
        <v>2</v>
      </c>
      <c r="I3779" s="2" t="s">
        <v>4060</v>
      </c>
    </row>
    <row r="3780" spans="1:9" x14ac:dyDescent="0.25">
      <c r="A3780" s="1" t="s">
        <v>30</v>
      </c>
      <c r="B3780" s="1" t="s">
        <v>3663</v>
      </c>
      <c r="C3780" s="3">
        <v>2015</v>
      </c>
      <c r="D3780" s="5">
        <v>78971</v>
      </c>
      <c r="E3780" s="1">
        <v>0</v>
      </c>
      <c r="F3780" s="1">
        <v>512599</v>
      </c>
      <c r="G3780" s="1" t="s">
        <v>1184</v>
      </c>
      <c r="H3780" s="1">
        <v>3</v>
      </c>
      <c r="I3780" s="2" t="s">
        <v>4061</v>
      </c>
    </row>
    <row r="3781" spans="1:9" x14ac:dyDescent="0.25">
      <c r="A3781" s="1" t="s">
        <v>30</v>
      </c>
      <c r="B3781" s="1" t="s">
        <v>3561</v>
      </c>
      <c r="C3781" s="3">
        <v>2012</v>
      </c>
      <c r="D3781" s="5">
        <v>57656</v>
      </c>
      <c r="E3781" s="1">
        <v>0</v>
      </c>
      <c r="F3781" s="1">
        <v>301899</v>
      </c>
      <c r="G3781" s="1" t="s">
        <v>1184</v>
      </c>
      <c r="H3781" s="1">
        <v>3</v>
      </c>
      <c r="I3781" s="2" t="s">
        <v>4062</v>
      </c>
    </row>
    <row r="3782" spans="1:9" x14ac:dyDescent="0.25">
      <c r="A3782" s="1" t="s">
        <v>3244</v>
      </c>
      <c r="B3782" s="1" t="s">
        <v>3364</v>
      </c>
      <c r="C3782" s="3">
        <v>2018</v>
      </c>
      <c r="D3782" s="5">
        <v>36530</v>
      </c>
      <c r="E3782" s="1">
        <v>0</v>
      </c>
      <c r="F3782" s="1">
        <v>724799</v>
      </c>
      <c r="G3782" s="1" t="s">
        <v>301</v>
      </c>
      <c r="H3782" s="1">
        <v>2</v>
      </c>
      <c r="I3782" s="2" t="s">
        <v>4063</v>
      </c>
    </row>
    <row r="3783" spans="1:9" x14ac:dyDescent="0.25">
      <c r="A3783" s="1" t="s">
        <v>51</v>
      </c>
      <c r="B3783" s="1" t="s">
        <v>4064</v>
      </c>
      <c r="C3783" s="3">
        <v>2018</v>
      </c>
      <c r="D3783" s="5">
        <v>62000</v>
      </c>
      <c r="E3783" s="1">
        <v>1</v>
      </c>
      <c r="F3783" s="1">
        <v>1150000</v>
      </c>
      <c r="G3783" s="1" t="s">
        <v>287</v>
      </c>
      <c r="H3783" s="1"/>
      <c r="I3783" s="2" t="s">
        <v>4065</v>
      </c>
    </row>
    <row r="3784" spans="1:9" x14ac:dyDescent="0.25">
      <c r="A3784" s="1" t="s">
        <v>244</v>
      </c>
      <c r="B3784" s="1" t="s">
        <v>4066</v>
      </c>
      <c r="C3784" s="3">
        <v>2008</v>
      </c>
      <c r="D3784" s="5">
        <v>190000</v>
      </c>
      <c r="E3784" s="1">
        <v>1</v>
      </c>
      <c r="F3784" s="1">
        <v>450000</v>
      </c>
      <c r="G3784" s="1" t="s">
        <v>1184</v>
      </c>
      <c r="H3784" s="1">
        <v>2</v>
      </c>
      <c r="I3784" s="2" t="s">
        <v>4067</v>
      </c>
    </row>
    <row r="3785" spans="1:9" x14ac:dyDescent="0.25">
      <c r="A3785" s="1" t="s">
        <v>238</v>
      </c>
      <c r="B3785" s="1" t="s">
        <v>4068</v>
      </c>
      <c r="C3785" s="3">
        <v>2007</v>
      </c>
      <c r="D3785" s="5">
        <v>93000</v>
      </c>
      <c r="E3785" s="1">
        <v>0</v>
      </c>
      <c r="F3785" s="1">
        <v>156000</v>
      </c>
      <c r="G3785" s="1" t="s">
        <v>2290</v>
      </c>
      <c r="H3785" s="1"/>
      <c r="I3785" s="2" t="s">
        <v>4069</v>
      </c>
    </row>
    <row r="3786" spans="1:9" x14ac:dyDescent="0.25">
      <c r="A3786" s="1" t="s">
        <v>403</v>
      </c>
      <c r="B3786" s="1" t="s">
        <v>4070</v>
      </c>
      <c r="C3786" s="3">
        <v>2015</v>
      </c>
      <c r="D3786" s="5">
        <v>46000</v>
      </c>
      <c r="E3786" s="1">
        <v>0</v>
      </c>
      <c r="F3786" s="1">
        <v>1025000</v>
      </c>
      <c r="G3786" s="1" t="s">
        <v>306</v>
      </c>
      <c r="H3786" s="1"/>
      <c r="I3786" s="2" t="s">
        <v>4071</v>
      </c>
    </row>
    <row r="3787" spans="1:9" x14ac:dyDescent="0.25">
      <c r="A3787" s="1" t="s">
        <v>21</v>
      </c>
      <c r="B3787" s="1" t="s">
        <v>4072</v>
      </c>
      <c r="C3787" s="3">
        <v>2013</v>
      </c>
      <c r="D3787" s="5">
        <v>81000</v>
      </c>
      <c r="E3787" s="1">
        <v>1</v>
      </c>
      <c r="F3787" s="1">
        <v>1075000</v>
      </c>
      <c r="G3787" s="1" t="s">
        <v>2290</v>
      </c>
      <c r="H3787" s="1"/>
      <c r="I3787" s="2" t="s">
        <v>4073</v>
      </c>
    </row>
    <row r="3788" spans="1:9" x14ac:dyDescent="0.25">
      <c r="A3788" s="1" t="s">
        <v>21</v>
      </c>
      <c r="B3788" s="1" t="s">
        <v>4072</v>
      </c>
      <c r="C3788" s="3">
        <v>2013</v>
      </c>
      <c r="D3788" s="5">
        <v>195000</v>
      </c>
      <c r="E3788" s="1">
        <v>1</v>
      </c>
      <c r="F3788" s="1">
        <v>550000</v>
      </c>
      <c r="G3788" s="1" t="s">
        <v>4074</v>
      </c>
      <c r="H3788" s="1">
        <v>1</v>
      </c>
      <c r="I3788" s="2" t="s">
        <v>4075</v>
      </c>
    </row>
    <row r="3789" spans="1:9" x14ac:dyDescent="0.25">
      <c r="A3789" s="1" t="s">
        <v>30</v>
      </c>
      <c r="B3789" s="1" t="s">
        <v>4076</v>
      </c>
      <c r="C3789" s="3">
        <v>2021</v>
      </c>
      <c r="D3789" s="5">
        <v>11000</v>
      </c>
      <c r="E3789" s="1">
        <v>0</v>
      </c>
      <c r="F3789" s="1">
        <v>1750000</v>
      </c>
      <c r="G3789" s="1" t="s">
        <v>1184</v>
      </c>
      <c r="H3789" s="1"/>
      <c r="I3789" s="2" t="s">
        <v>4077</v>
      </c>
    </row>
    <row r="3790" spans="1:9" x14ac:dyDescent="0.25">
      <c r="A3790" s="1" t="s">
        <v>51</v>
      </c>
      <c r="B3790" s="1" t="s">
        <v>4078</v>
      </c>
      <c r="C3790" s="3">
        <v>2019</v>
      </c>
      <c r="D3790" s="5">
        <v>4600</v>
      </c>
      <c r="E3790" s="1">
        <v>1</v>
      </c>
      <c r="F3790" s="1">
        <v>1125000</v>
      </c>
      <c r="G3790" s="1" t="s">
        <v>1184</v>
      </c>
      <c r="H3790" s="1"/>
      <c r="I3790" s="2" t="s">
        <v>4079</v>
      </c>
    </row>
    <row r="3791" spans="1:9" x14ac:dyDescent="0.25">
      <c r="A3791" s="1" t="s">
        <v>991</v>
      </c>
      <c r="B3791" s="1" t="s">
        <v>4080</v>
      </c>
      <c r="C3791" s="3">
        <v>2018</v>
      </c>
      <c r="D3791" s="5">
        <v>77952</v>
      </c>
      <c r="E3791" s="1">
        <v>0</v>
      </c>
      <c r="F3791" s="1">
        <v>303299</v>
      </c>
      <c r="G3791" s="1" t="s">
        <v>1184</v>
      </c>
      <c r="H3791" s="1">
        <v>2</v>
      </c>
      <c r="I3791" s="2" t="s">
        <v>4081</v>
      </c>
    </row>
    <row r="3792" spans="1:9" x14ac:dyDescent="0.25">
      <c r="A3792" s="1" t="s">
        <v>3244</v>
      </c>
      <c r="B3792" s="1" t="s">
        <v>3413</v>
      </c>
      <c r="C3792" s="3">
        <v>2016</v>
      </c>
      <c r="D3792" s="5">
        <v>55302</v>
      </c>
      <c r="E3792" s="1">
        <v>0</v>
      </c>
      <c r="F3792" s="1">
        <v>426899</v>
      </c>
      <c r="G3792" s="1" t="s">
        <v>1184</v>
      </c>
      <c r="H3792" s="1">
        <v>2</v>
      </c>
      <c r="I3792" s="2" t="s">
        <v>4082</v>
      </c>
    </row>
    <row r="3793" spans="1:9" x14ac:dyDescent="0.25">
      <c r="A3793" s="1" t="s">
        <v>30</v>
      </c>
      <c r="B3793" s="1" t="s">
        <v>3520</v>
      </c>
      <c r="C3793" s="3">
        <v>2018</v>
      </c>
      <c r="D3793" s="5">
        <v>26879</v>
      </c>
      <c r="E3793" s="1">
        <v>0</v>
      </c>
      <c r="F3793" s="1">
        <v>919399</v>
      </c>
      <c r="G3793" s="1" t="s">
        <v>301</v>
      </c>
      <c r="H3793" s="1">
        <v>1</v>
      </c>
      <c r="I3793" s="2" t="s">
        <v>4083</v>
      </c>
    </row>
    <row r="3794" spans="1:9" x14ac:dyDescent="0.25">
      <c r="A3794" s="1" t="s">
        <v>21</v>
      </c>
      <c r="B3794" s="1" t="s">
        <v>4084</v>
      </c>
      <c r="C3794" s="3">
        <v>2018</v>
      </c>
      <c r="D3794" s="5">
        <v>52811</v>
      </c>
      <c r="E3794" s="1">
        <v>0</v>
      </c>
      <c r="F3794" s="1">
        <v>974299</v>
      </c>
      <c r="G3794" s="1" t="s">
        <v>301</v>
      </c>
      <c r="H3794" s="1">
        <v>2</v>
      </c>
      <c r="I3794" s="2" t="s">
        <v>4085</v>
      </c>
    </row>
    <row r="3795" spans="1:9" x14ac:dyDescent="0.25">
      <c r="A3795" s="1" t="s">
        <v>65</v>
      </c>
      <c r="B3795" s="1" t="s">
        <v>3372</v>
      </c>
      <c r="C3795" s="3">
        <v>2019</v>
      </c>
      <c r="D3795" s="5">
        <v>30464</v>
      </c>
      <c r="E3795" s="1">
        <v>0</v>
      </c>
      <c r="F3795" s="1">
        <v>1891199</v>
      </c>
      <c r="G3795" s="1" t="s">
        <v>301</v>
      </c>
      <c r="H3795" s="1">
        <v>2</v>
      </c>
      <c r="I3795" s="2" t="s">
        <v>4086</v>
      </c>
    </row>
    <row r="3796" spans="1:9" x14ac:dyDescent="0.25">
      <c r="A3796" s="1" t="s">
        <v>54</v>
      </c>
      <c r="B3796" s="1" t="s">
        <v>3992</v>
      </c>
      <c r="C3796" s="3">
        <v>2020</v>
      </c>
      <c r="D3796" s="5">
        <v>27120</v>
      </c>
      <c r="E3796" s="1">
        <v>1</v>
      </c>
      <c r="F3796" s="1">
        <v>1747399</v>
      </c>
      <c r="G3796" s="1" t="s">
        <v>301</v>
      </c>
      <c r="H3796" s="1">
        <v>2</v>
      </c>
      <c r="I3796" s="2" t="s">
        <v>4087</v>
      </c>
    </row>
    <row r="3797" spans="1:9" x14ac:dyDescent="0.25">
      <c r="A3797" s="1" t="s">
        <v>30</v>
      </c>
      <c r="B3797" s="1" t="s">
        <v>3254</v>
      </c>
      <c r="C3797" s="3">
        <v>2020</v>
      </c>
      <c r="D3797" s="5">
        <v>9825</v>
      </c>
      <c r="E3797" s="1">
        <v>0</v>
      </c>
      <c r="F3797" s="1">
        <v>838899</v>
      </c>
      <c r="G3797" s="1" t="s">
        <v>301</v>
      </c>
      <c r="H3797" s="1">
        <v>2</v>
      </c>
      <c r="I3797" s="2" t="s">
        <v>4088</v>
      </c>
    </row>
    <row r="3798" spans="1:9" x14ac:dyDescent="0.25">
      <c r="A3798" s="1" t="s">
        <v>196</v>
      </c>
      <c r="B3798" s="1" t="s">
        <v>4045</v>
      </c>
      <c r="C3798" s="3">
        <v>2021</v>
      </c>
      <c r="D3798" s="5">
        <v>3422</v>
      </c>
      <c r="E3798" s="1">
        <v>1</v>
      </c>
      <c r="F3798" s="1">
        <v>1866599</v>
      </c>
      <c r="G3798" s="1" t="s">
        <v>1184</v>
      </c>
      <c r="H3798" s="1">
        <v>2</v>
      </c>
      <c r="I3798" s="2" t="s">
        <v>4089</v>
      </c>
    </row>
    <row r="3799" spans="1:9" x14ac:dyDescent="0.25">
      <c r="A3799" s="1" t="s">
        <v>196</v>
      </c>
      <c r="B3799" s="1" t="s">
        <v>3395</v>
      </c>
      <c r="C3799" s="3">
        <v>2018</v>
      </c>
      <c r="D3799" s="5">
        <v>13350</v>
      </c>
      <c r="E3799" s="1">
        <v>1</v>
      </c>
      <c r="F3799" s="1">
        <v>958499</v>
      </c>
      <c r="G3799" s="1" t="s">
        <v>301</v>
      </c>
      <c r="H3799" s="1">
        <v>2</v>
      </c>
      <c r="I3799" s="2" t="s">
        <v>4090</v>
      </c>
    </row>
    <row r="3800" spans="1:9" x14ac:dyDescent="0.25">
      <c r="A3800" s="1" t="s">
        <v>30</v>
      </c>
      <c r="B3800" s="1" t="s">
        <v>3877</v>
      </c>
      <c r="C3800" s="3">
        <v>2017</v>
      </c>
      <c r="D3800" s="5">
        <v>89729</v>
      </c>
      <c r="E3800" s="1">
        <v>0</v>
      </c>
      <c r="F3800" s="1">
        <v>585099</v>
      </c>
      <c r="G3800" s="1" t="s">
        <v>1184</v>
      </c>
      <c r="H3800" s="1">
        <v>2</v>
      </c>
      <c r="I3800" s="2" t="s">
        <v>4091</v>
      </c>
    </row>
    <row r="3801" spans="1:9" x14ac:dyDescent="0.25">
      <c r="A3801" s="1" t="s">
        <v>3244</v>
      </c>
      <c r="B3801" s="1" t="s">
        <v>3397</v>
      </c>
      <c r="C3801" s="3">
        <v>2018</v>
      </c>
      <c r="D3801" s="5">
        <v>8120</v>
      </c>
      <c r="E3801" s="1">
        <v>0</v>
      </c>
      <c r="F3801" s="1">
        <v>496599</v>
      </c>
      <c r="G3801" s="1" t="s">
        <v>301</v>
      </c>
      <c r="H3801" s="1">
        <v>2</v>
      </c>
      <c r="I3801" s="2" t="s">
        <v>4092</v>
      </c>
    </row>
    <row r="3802" spans="1:9" x14ac:dyDescent="0.25">
      <c r="A3802" s="1" t="s">
        <v>196</v>
      </c>
      <c r="B3802" s="1" t="s">
        <v>3368</v>
      </c>
      <c r="C3802" s="3">
        <v>2018</v>
      </c>
      <c r="D3802" s="5">
        <v>47926</v>
      </c>
      <c r="E3802" s="1">
        <v>0</v>
      </c>
      <c r="F3802" s="1">
        <v>512199</v>
      </c>
      <c r="G3802" s="1" t="s">
        <v>1184</v>
      </c>
      <c r="H3802" s="1">
        <v>1</v>
      </c>
      <c r="I3802" s="2" t="s">
        <v>4093</v>
      </c>
    </row>
    <row r="3803" spans="1:9" x14ac:dyDescent="0.25">
      <c r="A3803" s="1" t="s">
        <v>3244</v>
      </c>
      <c r="B3803" s="1" t="s">
        <v>3364</v>
      </c>
      <c r="C3803" s="3">
        <v>2018</v>
      </c>
      <c r="D3803" s="5">
        <v>21790</v>
      </c>
      <c r="E3803" s="1">
        <v>0</v>
      </c>
      <c r="F3803" s="1">
        <v>694399</v>
      </c>
      <c r="G3803" s="1" t="s">
        <v>301</v>
      </c>
      <c r="H3803" s="1">
        <v>2</v>
      </c>
      <c r="I3803" s="2" t="s">
        <v>4094</v>
      </c>
    </row>
    <row r="3804" spans="1:9" x14ac:dyDescent="0.25">
      <c r="A3804" s="1" t="s">
        <v>196</v>
      </c>
      <c r="B3804" s="1" t="s">
        <v>4095</v>
      </c>
      <c r="C3804" s="3">
        <v>2021</v>
      </c>
      <c r="D3804" s="5">
        <v>5894</v>
      </c>
      <c r="E3804" s="1">
        <v>0</v>
      </c>
      <c r="F3804" s="1">
        <v>625499</v>
      </c>
      <c r="G3804" s="1" t="s">
        <v>301</v>
      </c>
      <c r="H3804" s="1">
        <v>2</v>
      </c>
      <c r="I3804" s="2" t="s">
        <v>4096</v>
      </c>
    </row>
    <row r="3805" spans="1:9" x14ac:dyDescent="0.25">
      <c r="A3805" s="1" t="s">
        <v>30</v>
      </c>
      <c r="B3805" s="1" t="s">
        <v>3492</v>
      </c>
      <c r="C3805" s="3">
        <v>2016</v>
      </c>
      <c r="D3805" s="5">
        <v>63648</v>
      </c>
      <c r="E3805" s="1">
        <v>0</v>
      </c>
      <c r="F3805" s="1">
        <v>598799</v>
      </c>
      <c r="G3805" s="1" t="s">
        <v>1184</v>
      </c>
      <c r="H3805" s="1">
        <v>2</v>
      </c>
      <c r="I3805" s="2" t="s">
        <v>4097</v>
      </c>
    </row>
    <row r="3806" spans="1:9" x14ac:dyDescent="0.25">
      <c r="A3806" s="1" t="s">
        <v>196</v>
      </c>
      <c r="B3806" s="1" t="s">
        <v>3395</v>
      </c>
      <c r="C3806" s="3">
        <v>2019</v>
      </c>
      <c r="D3806" s="5">
        <v>4365</v>
      </c>
      <c r="E3806" s="1">
        <v>0</v>
      </c>
      <c r="F3806" s="1">
        <v>887499</v>
      </c>
      <c r="G3806" s="1" t="s">
        <v>301</v>
      </c>
      <c r="H3806" s="1">
        <v>1</v>
      </c>
      <c r="I3806" s="2" t="s">
        <v>4098</v>
      </c>
    </row>
    <row r="3807" spans="1:9" x14ac:dyDescent="0.25">
      <c r="A3807" s="1" t="s">
        <v>51</v>
      </c>
      <c r="B3807" s="1" t="s">
        <v>4099</v>
      </c>
      <c r="C3807" s="3">
        <v>2021</v>
      </c>
      <c r="D3807" s="5">
        <v>11000</v>
      </c>
      <c r="E3807" s="1">
        <v>1</v>
      </c>
      <c r="F3807" s="1">
        <v>1000000</v>
      </c>
      <c r="G3807" s="1" t="s">
        <v>1184</v>
      </c>
      <c r="H3807" s="1"/>
      <c r="I3807" s="2" t="s">
        <v>4100</v>
      </c>
    </row>
    <row r="3808" spans="1:9" x14ac:dyDescent="0.25">
      <c r="A3808" s="1" t="s">
        <v>30</v>
      </c>
      <c r="B3808" s="1" t="s">
        <v>4101</v>
      </c>
      <c r="C3808" s="3">
        <v>2018</v>
      </c>
      <c r="D3808" s="5">
        <v>51000</v>
      </c>
      <c r="E3808" s="1">
        <v>0</v>
      </c>
      <c r="F3808" s="1">
        <v>523000</v>
      </c>
      <c r="G3808" s="1" t="s">
        <v>1184</v>
      </c>
      <c r="H3808" s="1">
        <v>1</v>
      </c>
      <c r="I3808" s="2" t="s">
        <v>4102</v>
      </c>
    </row>
    <row r="3809" spans="1:9" x14ac:dyDescent="0.25">
      <c r="A3809" s="1" t="s">
        <v>30</v>
      </c>
      <c r="B3809" s="1" t="s">
        <v>4101</v>
      </c>
      <c r="C3809" s="3">
        <v>2018</v>
      </c>
      <c r="D3809" s="5">
        <v>51000</v>
      </c>
      <c r="E3809" s="1">
        <v>0</v>
      </c>
      <c r="F3809" s="1">
        <v>523000</v>
      </c>
      <c r="G3809" s="1" t="s">
        <v>1184</v>
      </c>
      <c r="H3809" s="1">
        <v>1</v>
      </c>
      <c r="I3809" s="2" t="s">
        <v>4103</v>
      </c>
    </row>
    <row r="3810" spans="1:9" x14ac:dyDescent="0.25">
      <c r="A3810" s="1" t="s">
        <v>3435</v>
      </c>
      <c r="B3810" s="1" t="s">
        <v>4104</v>
      </c>
      <c r="C3810" s="3">
        <v>2020</v>
      </c>
      <c r="D3810" s="5">
        <v>12500</v>
      </c>
      <c r="E3810" s="1">
        <v>0</v>
      </c>
      <c r="F3810" s="1">
        <v>1700000</v>
      </c>
      <c r="G3810" s="1" t="s">
        <v>2290</v>
      </c>
      <c r="H3810" s="1">
        <v>1</v>
      </c>
      <c r="I3810" s="2" t="s">
        <v>4105</v>
      </c>
    </row>
    <row r="3811" spans="1:9" x14ac:dyDescent="0.25">
      <c r="A3811" s="1" t="s">
        <v>3244</v>
      </c>
      <c r="B3811" s="1" t="s">
        <v>3805</v>
      </c>
      <c r="C3811" s="3">
        <v>2016</v>
      </c>
      <c r="D3811" s="5">
        <v>55000</v>
      </c>
      <c r="E3811" s="1">
        <v>0</v>
      </c>
      <c r="F3811" s="1">
        <v>425000</v>
      </c>
      <c r="G3811" s="1" t="s">
        <v>306</v>
      </c>
      <c r="H3811" s="1"/>
      <c r="I3811" s="2" t="s">
        <v>4106</v>
      </c>
    </row>
    <row r="3812" spans="1:9" x14ac:dyDescent="0.25">
      <c r="A3812" s="1" t="s">
        <v>3244</v>
      </c>
      <c r="B3812" s="1" t="s">
        <v>4107</v>
      </c>
      <c r="C3812" s="3">
        <v>2021</v>
      </c>
      <c r="D3812" s="5">
        <v>25000</v>
      </c>
      <c r="E3812" s="1">
        <v>0</v>
      </c>
      <c r="F3812" s="1">
        <v>441000</v>
      </c>
      <c r="G3812" s="1" t="s">
        <v>4108</v>
      </c>
      <c r="H3812" s="1"/>
      <c r="I3812" s="2" t="s">
        <v>4109</v>
      </c>
    </row>
    <row r="3813" spans="1:9" x14ac:dyDescent="0.25">
      <c r="A3813" s="1" t="s">
        <v>51</v>
      </c>
      <c r="B3813" s="1" t="s">
        <v>4110</v>
      </c>
      <c r="C3813" s="3">
        <v>2018</v>
      </c>
      <c r="D3813" s="5">
        <v>27000</v>
      </c>
      <c r="E3813" s="1">
        <v>1</v>
      </c>
      <c r="F3813" s="1">
        <v>1335000</v>
      </c>
      <c r="G3813" s="1" t="s">
        <v>279</v>
      </c>
      <c r="H3813" s="1"/>
      <c r="I3813" s="2" t="s">
        <v>4111</v>
      </c>
    </row>
    <row r="3814" spans="1:9" x14ac:dyDescent="0.25">
      <c r="A3814" s="1" t="s">
        <v>196</v>
      </c>
      <c r="B3814" s="1" t="s">
        <v>4112</v>
      </c>
      <c r="C3814" s="3">
        <v>2009</v>
      </c>
      <c r="D3814" s="5">
        <v>88000</v>
      </c>
      <c r="E3814" s="1">
        <v>1</v>
      </c>
      <c r="F3814" s="1">
        <v>158000</v>
      </c>
      <c r="G3814" s="1" t="s">
        <v>2290</v>
      </c>
      <c r="H3814" s="1"/>
      <c r="I3814" s="2" t="s">
        <v>4113</v>
      </c>
    </row>
    <row r="3815" spans="1:9" x14ac:dyDescent="0.25">
      <c r="A3815" s="1" t="s">
        <v>8</v>
      </c>
      <c r="B3815" s="1" t="s">
        <v>3676</v>
      </c>
      <c r="C3815" s="3">
        <v>2017</v>
      </c>
      <c r="D3815" s="5">
        <v>30125</v>
      </c>
      <c r="E3815" s="1">
        <v>0</v>
      </c>
      <c r="F3815" s="1">
        <v>532499</v>
      </c>
      <c r="G3815" s="1" t="s">
        <v>301</v>
      </c>
      <c r="H3815" s="1">
        <v>2</v>
      </c>
      <c r="I3815" s="2" t="s">
        <v>4114</v>
      </c>
    </row>
    <row r="3816" spans="1:9" x14ac:dyDescent="0.25">
      <c r="A3816" s="1" t="s">
        <v>244</v>
      </c>
      <c r="B3816" s="1" t="s">
        <v>3328</v>
      </c>
      <c r="C3816" s="3">
        <v>2018</v>
      </c>
      <c r="D3816" s="5">
        <v>47432</v>
      </c>
      <c r="E3816" s="1">
        <v>1</v>
      </c>
      <c r="F3816" s="1">
        <v>845599</v>
      </c>
      <c r="G3816" s="1" t="s">
        <v>1184</v>
      </c>
      <c r="H3816" s="1">
        <v>2</v>
      </c>
      <c r="I3816" s="2" t="s">
        <v>4115</v>
      </c>
    </row>
    <row r="3817" spans="1:9" x14ac:dyDescent="0.25">
      <c r="A3817" s="1" t="s">
        <v>244</v>
      </c>
      <c r="B3817" s="1" t="s">
        <v>3328</v>
      </c>
      <c r="C3817" s="3">
        <v>2015</v>
      </c>
      <c r="D3817" s="5">
        <v>51506</v>
      </c>
      <c r="E3817" s="1">
        <v>1</v>
      </c>
      <c r="F3817" s="1">
        <v>563099</v>
      </c>
      <c r="G3817" s="1" t="s">
        <v>1184</v>
      </c>
      <c r="H3817" s="1">
        <v>3</v>
      </c>
      <c r="I3817" s="2" t="s">
        <v>4116</v>
      </c>
    </row>
    <row r="3818" spans="1:9" x14ac:dyDescent="0.25">
      <c r="A3818" s="1" t="s">
        <v>3</v>
      </c>
      <c r="B3818" s="1" t="s">
        <v>3590</v>
      </c>
      <c r="C3818" s="3">
        <v>2018</v>
      </c>
      <c r="D3818" s="5">
        <v>13499</v>
      </c>
      <c r="E3818" s="1">
        <v>0</v>
      </c>
      <c r="F3818" s="1">
        <v>1027099</v>
      </c>
      <c r="G3818" s="1" t="s">
        <v>301</v>
      </c>
      <c r="H3818" s="1">
        <v>2</v>
      </c>
      <c r="I3818" s="2" t="s">
        <v>4117</v>
      </c>
    </row>
    <row r="3819" spans="1:9" x14ac:dyDescent="0.25">
      <c r="A3819" s="1" t="s">
        <v>21</v>
      </c>
      <c r="B3819" s="1" t="s">
        <v>4084</v>
      </c>
      <c r="C3819" s="3">
        <v>2018</v>
      </c>
      <c r="D3819" s="5">
        <v>59985</v>
      </c>
      <c r="E3819" s="1">
        <v>0</v>
      </c>
      <c r="F3819" s="1">
        <v>940699</v>
      </c>
      <c r="G3819" s="1" t="s">
        <v>301</v>
      </c>
      <c r="H3819" s="1">
        <v>2</v>
      </c>
      <c r="I3819" s="2" t="s">
        <v>4118</v>
      </c>
    </row>
    <row r="3820" spans="1:9" x14ac:dyDescent="0.25">
      <c r="A3820" s="1" t="s">
        <v>54</v>
      </c>
      <c r="B3820" s="1" t="s">
        <v>3992</v>
      </c>
      <c r="C3820" s="3">
        <v>2020</v>
      </c>
      <c r="D3820" s="5">
        <v>24136</v>
      </c>
      <c r="E3820" s="1">
        <v>0</v>
      </c>
      <c r="F3820" s="1">
        <v>1135999</v>
      </c>
      <c r="G3820" s="1" t="s">
        <v>301</v>
      </c>
      <c r="H3820" s="1">
        <v>2</v>
      </c>
      <c r="I3820" s="2" t="s">
        <v>4119</v>
      </c>
    </row>
    <row r="3821" spans="1:9" x14ac:dyDescent="0.25">
      <c r="A3821" s="1" t="s">
        <v>30</v>
      </c>
      <c r="B3821" s="1" t="s">
        <v>3877</v>
      </c>
      <c r="C3821" s="3">
        <v>2015</v>
      </c>
      <c r="D3821" s="5">
        <v>51936</v>
      </c>
      <c r="E3821" s="1">
        <v>0</v>
      </c>
      <c r="F3821" s="1">
        <v>548699</v>
      </c>
      <c r="G3821" s="1" t="s">
        <v>1184</v>
      </c>
      <c r="H3821" s="1">
        <v>2</v>
      </c>
      <c r="I3821" s="2" t="s">
        <v>4120</v>
      </c>
    </row>
    <row r="3822" spans="1:9" x14ac:dyDescent="0.25">
      <c r="A3822" s="1" t="s">
        <v>244</v>
      </c>
      <c r="B3822" s="1" t="s">
        <v>3982</v>
      </c>
      <c r="C3822" s="3">
        <v>2018</v>
      </c>
      <c r="D3822" s="5">
        <v>15523</v>
      </c>
      <c r="E3822" s="1">
        <v>0</v>
      </c>
      <c r="F3822" s="1">
        <v>676699</v>
      </c>
      <c r="G3822" s="1" t="s">
        <v>1184</v>
      </c>
      <c r="H3822" s="1">
        <v>2</v>
      </c>
      <c r="I3822" s="2" t="s">
        <v>4121</v>
      </c>
    </row>
    <row r="3823" spans="1:9" x14ac:dyDescent="0.25">
      <c r="A3823" s="1" t="s">
        <v>3244</v>
      </c>
      <c r="B3823" s="1" t="s">
        <v>3709</v>
      </c>
      <c r="C3823" s="3">
        <v>2021</v>
      </c>
      <c r="D3823" s="5">
        <v>80142</v>
      </c>
      <c r="E3823" s="1">
        <v>0</v>
      </c>
      <c r="F3823" s="1">
        <v>1056199</v>
      </c>
      <c r="G3823" s="1" t="s">
        <v>1184</v>
      </c>
      <c r="H3823" s="1">
        <v>2</v>
      </c>
      <c r="I3823" s="2" t="s">
        <v>4122</v>
      </c>
    </row>
    <row r="3824" spans="1:9" x14ac:dyDescent="0.25">
      <c r="A3824" s="1" t="s">
        <v>68</v>
      </c>
      <c r="B3824" s="1" t="s">
        <v>3486</v>
      </c>
      <c r="C3824" s="3">
        <v>2019</v>
      </c>
      <c r="D3824" s="5">
        <v>58887</v>
      </c>
      <c r="E3824" s="1">
        <v>0</v>
      </c>
      <c r="F3824" s="1">
        <v>681399</v>
      </c>
      <c r="G3824" s="1" t="s">
        <v>1184</v>
      </c>
      <c r="H3824" s="1">
        <v>2</v>
      </c>
      <c r="I3824" s="2" t="s">
        <v>4123</v>
      </c>
    </row>
    <row r="3825" spans="1:9" x14ac:dyDescent="0.25">
      <c r="A3825" s="1" t="s">
        <v>30</v>
      </c>
      <c r="B3825" s="1" t="s">
        <v>3516</v>
      </c>
      <c r="C3825" s="3">
        <v>2016</v>
      </c>
      <c r="D3825" s="5">
        <v>51846</v>
      </c>
      <c r="E3825" s="1">
        <v>0</v>
      </c>
      <c r="F3825" s="1">
        <v>318799</v>
      </c>
      <c r="G3825" s="1" t="s">
        <v>1184</v>
      </c>
      <c r="H3825" s="1">
        <v>1</v>
      </c>
      <c r="I3825" s="2" t="s">
        <v>4124</v>
      </c>
    </row>
    <row r="3826" spans="1:9" x14ac:dyDescent="0.25">
      <c r="A3826" s="1" t="s">
        <v>68</v>
      </c>
      <c r="B3826" s="1" t="s">
        <v>3747</v>
      </c>
      <c r="C3826" s="3">
        <v>2017</v>
      </c>
      <c r="D3826" s="5">
        <v>15133</v>
      </c>
      <c r="E3826" s="1">
        <v>0</v>
      </c>
      <c r="F3826" s="1">
        <v>336199</v>
      </c>
      <c r="G3826" s="1" t="s">
        <v>1184</v>
      </c>
      <c r="H3826" s="1">
        <v>2</v>
      </c>
      <c r="I3826" s="2" t="s">
        <v>4125</v>
      </c>
    </row>
    <row r="3827" spans="1:9" x14ac:dyDescent="0.25">
      <c r="A3827" s="1" t="s">
        <v>54</v>
      </c>
      <c r="B3827" s="1" t="s">
        <v>3992</v>
      </c>
      <c r="C3827" s="3">
        <v>2019</v>
      </c>
      <c r="D3827" s="5">
        <v>15784</v>
      </c>
      <c r="E3827" s="1">
        <v>0</v>
      </c>
      <c r="F3827" s="1">
        <v>1697899</v>
      </c>
      <c r="G3827" s="1" t="s">
        <v>1184</v>
      </c>
      <c r="H3827" s="1">
        <v>2</v>
      </c>
      <c r="I3827" s="2" t="s">
        <v>4126</v>
      </c>
    </row>
    <row r="3828" spans="1:9" x14ac:dyDescent="0.25">
      <c r="A3828" s="1" t="s">
        <v>3</v>
      </c>
      <c r="B3828" s="1" t="s">
        <v>3350</v>
      </c>
      <c r="C3828" s="3">
        <v>2015</v>
      </c>
      <c r="D3828" s="5">
        <v>83637</v>
      </c>
      <c r="E3828" s="1">
        <v>0</v>
      </c>
      <c r="F3828" s="1">
        <v>605699</v>
      </c>
      <c r="G3828" s="1" t="s">
        <v>1184</v>
      </c>
      <c r="H3828" s="1">
        <v>2</v>
      </c>
      <c r="I3828" s="2" t="s">
        <v>4127</v>
      </c>
    </row>
    <row r="3829" spans="1:9" x14ac:dyDescent="0.25">
      <c r="A3829" s="1" t="s">
        <v>991</v>
      </c>
      <c r="B3829" s="1" t="s">
        <v>3404</v>
      </c>
      <c r="C3829" s="3">
        <v>2019</v>
      </c>
      <c r="D3829" s="5">
        <v>66419</v>
      </c>
      <c r="E3829" s="1">
        <v>0</v>
      </c>
      <c r="F3829" s="1">
        <v>323199</v>
      </c>
      <c r="G3829" s="1" t="s">
        <v>1184</v>
      </c>
      <c r="H3829" s="1">
        <v>2</v>
      </c>
      <c r="I3829" s="2" t="s">
        <v>4128</v>
      </c>
    </row>
    <row r="3830" spans="1:9" x14ac:dyDescent="0.25">
      <c r="A3830" s="1" t="s">
        <v>3</v>
      </c>
      <c r="B3830" s="1" t="s">
        <v>3356</v>
      </c>
      <c r="C3830" s="3">
        <v>2016</v>
      </c>
      <c r="D3830" s="5">
        <v>41721</v>
      </c>
      <c r="E3830" s="1">
        <v>0</v>
      </c>
      <c r="F3830" s="1">
        <v>538299</v>
      </c>
      <c r="G3830" s="1" t="s">
        <v>301</v>
      </c>
      <c r="H3830" s="1">
        <v>3</v>
      </c>
      <c r="I3830" s="2" t="s">
        <v>4129</v>
      </c>
    </row>
    <row r="3831" spans="1:9" x14ac:dyDescent="0.25">
      <c r="A3831" s="1" t="s">
        <v>3244</v>
      </c>
      <c r="B3831" s="1" t="s">
        <v>3577</v>
      </c>
      <c r="C3831" s="3">
        <v>2017</v>
      </c>
      <c r="D3831" s="5">
        <v>125000</v>
      </c>
      <c r="E3831" s="1">
        <v>2</v>
      </c>
      <c r="F3831" s="1">
        <v>625000</v>
      </c>
      <c r="G3831" s="1" t="s">
        <v>279</v>
      </c>
      <c r="H3831" s="1"/>
      <c r="I3831" s="2" t="s">
        <v>4130</v>
      </c>
    </row>
    <row r="3832" spans="1:9" x14ac:dyDescent="0.25">
      <c r="A3832" s="1" t="s">
        <v>30</v>
      </c>
      <c r="B3832" s="1" t="s">
        <v>4131</v>
      </c>
      <c r="C3832" s="3">
        <v>2022</v>
      </c>
      <c r="D3832" s="5">
        <v>800</v>
      </c>
      <c r="E3832" s="1">
        <v>0</v>
      </c>
      <c r="F3832" s="1">
        <v>799000</v>
      </c>
      <c r="G3832" s="1" t="s">
        <v>3282</v>
      </c>
      <c r="H3832" s="1">
        <v>1</v>
      </c>
      <c r="I3832" s="2" t="s">
        <v>4132</v>
      </c>
    </row>
    <row r="3833" spans="1:9" x14ac:dyDescent="0.25">
      <c r="A3833" s="1" t="s">
        <v>412</v>
      </c>
      <c r="B3833" s="1" t="s">
        <v>4133</v>
      </c>
      <c r="C3833" s="3">
        <v>2013</v>
      </c>
      <c r="D3833" s="5">
        <v>38000</v>
      </c>
      <c r="E3833" s="1">
        <v>1</v>
      </c>
      <c r="F3833" s="1">
        <v>1650000</v>
      </c>
      <c r="G3833" s="1" t="s">
        <v>4134</v>
      </c>
      <c r="H3833" s="1">
        <v>1</v>
      </c>
      <c r="I3833" s="2" t="s">
        <v>4135</v>
      </c>
    </row>
    <row r="3834" spans="1:9" x14ac:dyDescent="0.25">
      <c r="A3834" s="1" t="s">
        <v>244</v>
      </c>
      <c r="B3834" s="1" t="s">
        <v>4136</v>
      </c>
      <c r="C3834" s="3">
        <v>2014</v>
      </c>
      <c r="D3834" s="5">
        <v>143000</v>
      </c>
      <c r="E3834" s="1">
        <v>0</v>
      </c>
      <c r="F3834" s="1">
        <v>565000</v>
      </c>
      <c r="G3834" s="1" t="s">
        <v>2290</v>
      </c>
      <c r="H3834" s="1"/>
      <c r="I3834" s="2" t="s">
        <v>4137</v>
      </c>
    </row>
    <row r="3835" spans="1:9" x14ac:dyDescent="0.25">
      <c r="A3835" s="1" t="s">
        <v>30</v>
      </c>
      <c r="B3835" s="1" t="s">
        <v>4138</v>
      </c>
      <c r="C3835" s="3">
        <v>2008</v>
      </c>
      <c r="D3835" s="5">
        <v>121000</v>
      </c>
      <c r="E3835" s="1">
        <v>1</v>
      </c>
      <c r="F3835" s="1">
        <v>210000</v>
      </c>
      <c r="G3835" s="1" t="s">
        <v>2290</v>
      </c>
      <c r="H3835" s="1"/>
      <c r="I3835" s="2" t="s">
        <v>4139</v>
      </c>
    </row>
    <row r="3836" spans="1:9" x14ac:dyDescent="0.25">
      <c r="A3836" s="1" t="s">
        <v>244</v>
      </c>
      <c r="B3836" s="1" t="s">
        <v>4140</v>
      </c>
      <c r="C3836" s="3">
        <v>2014</v>
      </c>
      <c r="D3836" s="5">
        <v>109000</v>
      </c>
      <c r="E3836" s="1">
        <v>1</v>
      </c>
      <c r="F3836" s="1">
        <v>370000</v>
      </c>
      <c r="G3836" s="1" t="s">
        <v>2290</v>
      </c>
      <c r="H3836" s="1"/>
      <c r="I3836" s="2" t="s">
        <v>4141</v>
      </c>
    </row>
    <row r="3837" spans="1:9" x14ac:dyDescent="0.25">
      <c r="A3837" s="1" t="s">
        <v>30</v>
      </c>
      <c r="B3837" s="1" t="s">
        <v>4142</v>
      </c>
      <c r="C3837" s="3">
        <v>2008</v>
      </c>
      <c r="D3837" s="5">
        <v>143000</v>
      </c>
      <c r="E3837" s="1">
        <v>1</v>
      </c>
      <c r="F3837" s="1">
        <v>265000</v>
      </c>
      <c r="G3837" s="1" t="s">
        <v>2290</v>
      </c>
      <c r="H3837" s="1"/>
      <c r="I3837" s="2" t="s">
        <v>4143</v>
      </c>
    </row>
    <row r="3838" spans="1:9" x14ac:dyDescent="0.25">
      <c r="A3838" s="1" t="s">
        <v>30</v>
      </c>
      <c r="B3838" s="1" t="s">
        <v>3593</v>
      </c>
      <c r="C3838" s="3">
        <v>2008</v>
      </c>
      <c r="D3838" s="5">
        <v>79000</v>
      </c>
      <c r="E3838" s="1">
        <v>0</v>
      </c>
      <c r="F3838" s="1">
        <v>275000</v>
      </c>
      <c r="G3838" s="1" t="s">
        <v>2290</v>
      </c>
      <c r="H3838" s="1"/>
      <c r="I3838" s="2" t="s">
        <v>4144</v>
      </c>
    </row>
    <row r="3839" spans="1:9" x14ac:dyDescent="0.25">
      <c r="A3839" s="1" t="s">
        <v>196</v>
      </c>
      <c r="B3839" s="1" t="s">
        <v>3395</v>
      </c>
      <c r="C3839" s="3">
        <v>2019</v>
      </c>
      <c r="D3839" s="5">
        <v>4365</v>
      </c>
      <c r="E3839" s="1">
        <v>0</v>
      </c>
      <c r="F3839" s="1">
        <v>887499</v>
      </c>
      <c r="G3839" s="1" t="s">
        <v>301</v>
      </c>
      <c r="H3839" s="1">
        <v>1</v>
      </c>
      <c r="I3839" s="2" t="s">
        <v>4098</v>
      </c>
    </row>
    <row r="3840" spans="1:9" x14ac:dyDescent="0.25">
      <c r="A3840" s="1" t="s">
        <v>244</v>
      </c>
      <c r="B3840" s="1" t="s">
        <v>3328</v>
      </c>
      <c r="C3840" s="3">
        <v>2018</v>
      </c>
      <c r="D3840" s="5">
        <v>47432</v>
      </c>
      <c r="E3840" s="1">
        <v>1</v>
      </c>
      <c r="F3840" s="1">
        <v>845599</v>
      </c>
      <c r="G3840" s="1" t="s">
        <v>1184</v>
      </c>
      <c r="H3840" s="1">
        <v>2</v>
      </c>
      <c r="I3840" s="2" t="s">
        <v>4115</v>
      </c>
    </row>
    <row r="3841" spans="1:9" x14ac:dyDescent="0.25">
      <c r="A3841" s="1" t="s">
        <v>244</v>
      </c>
      <c r="B3841" s="1" t="s">
        <v>3328</v>
      </c>
      <c r="C3841" s="3">
        <v>2015</v>
      </c>
      <c r="D3841" s="5">
        <v>51506</v>
      </c>
      <c r="E3841" s="1">
        <v>1</v>
      </c>
      <c r="F3841" s="1">
        <v>563099</v>
      </c>
      <c r="G3841" s="1" t="s">
        <v>1184</v>
      </c>
      <c r="H3841" s="1">
        <v>3</v>
      </c>
      <c r="I3841" s="2" t="s">
        <v>4116</v>
      </c>
    </row>
    <row r="3842" spans="1:9" x14ac:dyDescent="0.25">
      <c r="A3842" s="1" t="s">
        <v>21</v>
      </c>
      <c r="B3842" s="1" t="s">
        <v>4084</v>
      </c>
      <c r="C3842" s="3">
        <v>2018</v>
      </c>
      <c r="D3842" s="5">
        <v>59985</v>
      </c>
      <c r="E3842" s="1">
        <v>0</v>
      </c>
      <c r="F3842" s="1">
        <v>940699</v>
      </c>
      <c r="G3842" s="1" t="s">
        <v>301</v>
      </c>
      <c r="H3842" s="1">
        <v>2</v>
      </c>
      <c r="I3842" s="2" t="s">
        <v>4118</v>
      </c>
    </row>
    <row r="3843" spans="1:9" x14ac:dyDescent="0.25">
      <c r="A3843" s="1" t="s">
        <v>3</v>
      </c>
      <c r="B3843" s="1" t="s">
        <v>3590</v>
      </c>
      <c r="C3843" s="3">
        <v>2018</v>
      </c>
      <c r="D3843" s="5">
        <v>13499</v>
      </c>
      <c r="E3843" s="1">
        <v>0</v>
      </c>
      <c r="F3843" s="1">
        <v>1027099</v>
      </c>
      <c r="G3843" s="1" t="s">
        <v>301</v>
      </c>
      <c r="H3843" s="1">
        <v>2</v>
      </c>
      <c r="I3843" s="2" t="s">
        <v>4117</v>
      </c>
    </row>
    <row r="3844" spans="1:9" x14ac:dyDescent="0.25">
      <c r="A3844" s="1" t="s">
        <v>54</v>
      </c>
      <c r="B3844" s="1" t="s">
        <v>3992</v>
      </c>
      <c r="C3844" s="3">
        <v>2020</v>
      </c>
      <c r="D3844" s="5">
        <v>24136</v>
      </c>
      <c r="E3844" s="1">
        <v>0</v>
      </c>
      <c r="F3844" s="1">
        <v>1135999</v>
      </c>
      <c r="G3844" s="1" t="s">
        <v>301</v>
      </c>
      <c r="H3844" s="1">
        <v>2</v>
      </c>
      <c r="I3844" s="2" t="s">
        <v>4119</v>
      </c>
    </row>
    <row r="3845" spans="1:9" x14ac:dyDescent="0.25">
      <c r="A3845" s="1" t="s">
        <v>30</v>
      </c>
      <c r="B3845" s="1" t="s">
        <v>3877</v>
      </c>
      <c r="C3845" s="3">
        <v>2015</v>
      </c>
      <c r="D3845" s="5">
        <v>51936</v>
      </c>
      <c r="E3845" s="1">
        <v>0</v>
      </c>
      <c r="F3845" s="1">
        <v>548699</v>
      </c>
      <c r="G3845" s="1" t="s">
        <v>1184</v>
      </c>
      <c r="H3845" s="1">
        <v>2</v>
      </c>
      <c r="I3845" s="2" t="s">
        <v>4120</v>
      </c>
    </row>
    <row r="3846" spans="1:9" x14ac:dyDescent="0.25">
      <c r="A3846" s="1" t="s">
        <v>244</v>
      </c>
      <c r="B3846" s="1" t="s">
        <v>3982</v>
      </c>
      <c r="C3846" s="3">
        <v>2018</v>
      </c>
      <c r="D3846" s="5">
        <v>15523</v>
      </c>
      <c r="E3846" s="1">
        <v>0</v>
      </c>
      <c r="F3846" s="1">
        <v>676699</v>
      </c>
      <c r="G3846" s="1" t="s">
        <v>1184</v>
      </c>
      <c r="H3846" s="1">
        <v>2</v>
      </c>
      <c r="I3846" s="2" t="s">
        <v>4121</v>
      </c>
    </row>
    <row r="3847" spans="1:9" x14ac:dyDescent="0.25">
      <c r="A3847" s="1" t="s">
        <v>3244</v>
      </c>
      <c r="B3847" s="1" t="s">
        <v>3709</v>
      </c>
      <c r="C3847" s="3">
        <v>2021</v>
      </c>
      <c r="D3847" s="5">
        <v>80142</v>
      </c>
      <c r="E3847" s="1">
        <v>0</v>
      </c>
      <c r="F3847" s="1">
        <v>1056199</v>
      </c>
      <c r="G3847" s="1" t="s">
        <v>1184</v>
      </c>
      <c r="H3847" s="1">
        <v>2</v>
      </c>
      <c r="I3847" s="2" t="s">
        <v>4122</v>
      </c>
    </row>
    <row r="3848" spans="1:9" x14ac:dyDescent="0.25">
      <c r="A3848" s="1" t="s">
        <v>68</v>
      </c>
      <c r="B3848" s="1" t="s">
        <v>3486</v>
      </c>
      <c r="C3848" s="3">
        <v>2019</v>
      </c>
      <c r="D3848" s="5">
        <v>58887</v>
      </c>
      <c r="E3848" s="1">
        <v>0</v>
      </c>
      <c r="F3848" s="1">
        <v>681399</v>
      </c>
      <c r="G3848" s="1" t="s">
        <v>1184</v>
      </c>
      <c r="H3848" s="1">
        <v>2</v>
      </c>
      <c r="I3848" s="2" t="s">
        <v>4123</v>
      </c>
    </row>
    <row r="3849" spans="1:9" x14ac:dyDescent="0.25">
      <c r="A3849" s="1" t="s">
        <v>30</v>
      </c>
      <c r="B3849" s="1" t="s">
        <v>3516</v>
      </c>
      <c r="C3849" s="3">
        <v>2016</v>
      </c>
      <c r="D3849" s="5">
        <v>51846</v>
      </c>
      <c r="E3849" s="1">
        <v>0</v>
      </c>
      <c r="F3849" s="1">
        <v>318799</v>
      </c>
      <c r="G3849" s="1" t="s">
        <v>1184</v>
      </c>
      <c r="H3849" s="1">
        <v>1</v>
      </c>
      <c r="I3849" s="2" t="s">
        <v>4124</v>
      </c>
    </row>
    <row r="3850" spans="1:9" x14ac:dyDescent="0.25">
      <c r="A3850" s="1" t="s">
        <v>68</v>
      </c>
      <c r="B3850" s="1" t="s">
        <v>3747</v>
      </c>
      <c r="C3850" s="3">
        <v>2017</v>
      </c>
      <c r="D3850" s="5">
        <v>15133</v>
      </c>
      <c r="E3850" s="1">
        <v>0</v>
      </c>
      <c r="F3850" s="1">
        <v>336199</v>
      </c>
      <c r="G3850" s="1" t="s">
        <v>1184</v>
      </c>
      <c r="H3850" s="1">
        <v>2</v>
      </c>
      <c r="I3850" s="2" t="s">
        <v>4125</v>
      </c>
    </row>
    <row r="3851" spans="1:9" x14ac:dyDescent="0.25">
      <c r="A3851" s="1" t="s">
        <v>54</v>
      </c>
      <c r="B3851" s="1" t="s">
        <v>3992</v>
      </c>
      <c r="C3851" s="3">
        <v>2019</v>
      </c>
      <c r="D3851" s="5">
        <v>15784</v>
      </c>
      <c r="E3851" s="1">
        <v>0</v>
      </c>
      <c r="F3851" s="1">
        <v>1697899</v>
      </c>
      <c r="G3851" s="1" t="s">
        <v>1184</v>
      </c>
      <c r="H3851" s="1">
        <v>2</v>
      </c>
      <c r="I3851" s="2" t="s">
        <v>4126</v>
      </c>
    </row>
    <row r="3852" spans="1:9" x14ac:dyDescent="0.25">
      <c r="A3852" s="1" t="s">
        <v>3</v>
      </c>
      <c r="B3852" s="1" t="s">
        <v>3350</v>
      </c>
      <c r="C3852" s="3">
        <v>2015</v>
      </c>
      <c r="D3852" s="5">
        <v>83637</v>
      </c>
      <c r="E3852" s="1">
        <v>0</v>
      </c>
      <c r="F3852" s="1">
        <v>605699</v>
      </c>
      <c r="G3852" s="1" t="s">
        <v>1184</v>
      </c>
      <c r="H3852" s="1">
        <v>2</v>
      </c>
      <c r="I3852" s="2" t="s">
        <v>4127</v>
      </c>
    </row>
    <row r="3853" spans="1:9" x14ac:dyDescent="0.25">
      <c r="A3853" s="1" t="s">
        <v>991</v>
      </c>
      <c r="B3853" s="1" t="s">
        <v>3404</v>
      </c>
      <c r="C3853" s="3">
        <v>2019</v>
      </c>
      <c r="D3853" s="5">
        <v>66419</v>
      </c>
      <c r="E3853" s="1">
        <v>0</v>
      </c>
      <c r="F3853" s="1">
        <v>323199</v>
      </c>
      <c r="G3853" s="1" t="s">
        <v>1184</v>
      </c>
      <c r="H3853" s="1">
        <v>2</v>
      </c>
      <c r="I3853" s="2" t="s">
        <v>4128</v>
      </c>
    </row>
    <row r="3854" spans="1:9" x14ac:dyDescent="0.25">
      <c r="A3854" s="1" t="s">
        <v>3</v>
      </c>
      <c r="B3854" s="1" t="s">
        <v>3356</v>
      </c>
      <c r="C3854" s="3">
        <v>2016</v>
      </c>
      <c r="D3854" s="5">
        <v>41721</v>
      </c>
      <c r="E3854" s="1">
        <v>0</v>
      </c>
      <c r="F3854" s="1">
        <v>538299</v>
      </c>
      <c r="G3854" s="1" t="s">
        <v>301</v>
      </c>
      <c r="H3854" s="1">
        <v>3</v>
      </c>
      <c r="I3854" s="2" t="s">
        <v>4129</v>
      </c>
    </row>
    <row r="3855" spans="1:9" x14ac:dyDescent="0.25">
      <c r="A3855" s="1" t="s">
        <v>3244</v>
      </c>
      <c r="B3855" s="1" t="s">
        <v>3577</v>
      </c>
      <c r="C3855" s="3">
        <v>2017</v>
      </c>
      <c r="D3855" s="5">
        <v>125000</v>
      </c>
      <c r="E3855" s="1">
        <v>2</v>
      </c>
      <c r="F3855" s="1">
        <v>625000</v>
      </c>
      <c r="G3855" s="1" t="s">
        <v>279</v>
      </c>
      <c r="H3855" s="1"/>
      <c r="I3855" s="2" t="s">
        <v>4130</v>
      </c>
    </row>
    <row r="3856" spans="1:9" x14ac:dyDescent="0.25">
      <c r="A3856" s="1" t="s">
        <v>30</v>
      </c>
      <c r="B3856" s="1" t="s">
        <v>4131</v>
      </c>
      <c r="C3856" s="3">
        <v>2022</v>
      </c>
      <c r="D3856" s="5">
        <v>800</v>
      </c>
      <c r="E3856" s="1">
        <v>0</v>
      </c>
      <c r="F3856" s="1">
        <v>799000</v>
      </c>
      <c r="G3856" s="1" t="s">
        <v>3282</v>
      </c>
      <c r="H3856" s="1">
        <v>1</v>
      </c>
      <c r="I3856" s="2" t="s">
        <v>4132</v>
      </c>
    </row>
    <row r="3857" spans="1:9" x14ac:dyDescent="0.25">
      <c r="A3857" s="1" t="s">
        <v>412</v>
      </c>
      <c r="B3857" s="1" t="s">
        <v>4133</v>
      </c>
      <c r="C3857" s="3">
        <v>2013</v>
      </c>
      <c r="D3857" s="5">
        <v>38000</v>
      </c>
      <c r="E3857" s="1">
        <v>1</v>
      </c>
      <c r="F3857" s="1">
        <v>1650000</v>
      </c>
      <c r="G3857" s="1" t="s">
        <v>4134</v>
      </c>
      <c r="H3857" s="1">
        <v>1</v>
      </c>
      <c r="I3857" s="2" t="s">
        <v>4135</v>
      </c>
    </row>
    <row r="3858" spans="1:9" x14ac:dyDescent="0.25">
      <c r="A3858" s="1" t="s">
        <v>244</v>
      </c>
      <c r="B3858" s="1" t="s">
        <v>4136</v>
      </c>
      <c r="C3858" s="3">
        <v>2014</v>
      </c>
      <c r="D3858" s="5">
        <v>143000</v>
      </c>
      <c r="E3858" s="1">
        <v>0</v>
      </c>
      <c r="F3858" s="1">
        <v>565000</v>
      </c>
      <c r="G3858" s="1" t="s">
        <v>2290</v>
      </c>
      <c r="H3858" s="1"/>
      <c r="I3858" s="2" t="s">
        <v>4137</v>
      </c>
    </row>
    <row r="3859" spans="1:9" x14ac:dyDescent="0.25">
      <c r="A3859" s="1" t="s">
        <v>30</v>
      </c>
      <c r="B3859" s="1" t="s">
        <v>4138</v>
      </c>
      <c r="C3859" s="3">
        <v>2008</v>
      </c>
      <c r="D3859" s="5">
        <v>121000</v>
      </c>
      <c r="E3859" s="1">
        <v>1</v>
      </c>
      <c r="F3859" s="1">
        <v>210000</v>
      </c>
      <c r="G3859" s="1" t="s">
        <v>2290</v>
      </c>
      <c r="H3859" s="1"/>
      <c r="I3859" s="2" t="s">
        <v>4139</v>
      </c>
    </row>
    <row r="3860" spans="1:9" x14ac:dyDescent="0.25">
      <c r="A3860" s="1" t="s">
        <v>244</v>
      </c>
      <c r="B3860" s="1" t="s">
        <v>4140</v>
      </c>
      <c r="C3860" s="3">
        <v>2014</v>
      </c>
      <c r="D3860" s="5">
        <v>109000</v>
      </c>
      <c r="E3860" s="1">
        <v>1</v>
      </c>
      <c r="F3860" s="1">
        <v>370000</v>
      </c>
      <c r="G3860" s="1" t="s">
        <v>2290</v>
      </c>
      <c r="H3860" s="1"/>
      <c r="I3860" s="2" t="s">
        <v>4141</v>
      </c>
    </row>
    <row r="3861" spans="1:9" x14ac:dyDescent="0.25">
      <c r="A3861" s="1" t="s">
        <v>30</v>
      </c>
      <c r="B3861" s="1" t="s">
        <v>4142</v>
      </c>
      <c r="C3861" s="3">
        <v>2008</v>
      </c>
      <c r="D3861" s="5">
        <v>143000</v>
      </c>
      <c r="E3861" s="1">
        <v>1</v>
      </c>
      <c r="F3861" s="1">
        <v>265000</v>
      </c>
      <c r="G3861" s="1" t="s">
        <v>2290</v>
      </c>
      <c r="H3861" s="1"/>
      <c r="I3861" s="2" t="s">
        <v>4143</v>
      </c>
    </row>
    <row r="3862" spans="1:9" x14ac:dyDescent="0.25">
      <c r="A3862" s="1" t="s">
        <v>30</v>
      </c>
      <c r="B3862" s="1" t="s">
        <v>3593</v>
      </c>
      <c r="C3862" s="3">
        <v>2008</v>
      </c>
      <c r="D3862" s="5">
        <v>79000</v>
      </c>
      <c r="E3862" s="1">
        <v>0</v>
      </c>
      <c r="F3862" s="1">
        <v>275000</v>
      </c>
      <c r="G3862" s="1" t="s">
        <v>2290</v>
      </c>
      <c r="H3862" s="1"/>
      <c r="I3862" s="2" t="s">
        <v>4144</v>
      </c>
    </row>
    <row r="3863" spans="1:9" x14ac:dyDescent="0.25">
      <c r="A3863" s="1" t="s">
        <v>3244</v>
      </c>
      <c r="B3863" s="1" t="s">
        <v>3270</v>
      </c>
      <c r="C3863" s="3">
        <v>2018</v>
      </c>
      <c r="D3863" s="5">
        <v>41442</v>
      </c>
      <c r="E3863" s="1">
        <v>0</v>
      </c>
      <c r="F3863" s="1">
        <v>332799</v>
      </c>
      <c r="G3863" s="1" t="s">
        <v>301</v>
      </c>
      <c r="H3863" s="1">
        <v>2</v>
      </c>
      <c r="I3863" s="2" t="s">
        <v>4145</v>
      </c>
    </row>
    <row r="3864" spans="1:9" x14ac:dyDescent="0.25">
      <c r="A3864" s="1" t="s">
        <v>3244</v>
      </c>
      <c r="B3864" s="1" t="s">
        <v>3413</v>
      </c>
      <c r="C3864" s="3">
        <v>2013</v>
      </c>
      <c r="D3864" s="5">
        <v>40181</v>
      </c>
      <c r="E3864" s="1">
        <v>0</v>
      </c>
      <c r="F3864" s="1">
        <v>339899</v>
      </c>
      <c r="G3864" s="1" t="s">
        <v>1184</v>
      </c>
      <c r="H3864" s="1">
        <v>1</v>
      </c>
      <c r="I3864" s="2" t="s">
        <v>4146</v>
      </c>
    </row>
    <row r="3865" spans="1:9" x14ac:dyDescent="0.25">
      <c r="A3865" s="1" t="s">
        <v>3244</v>
      </c>
      <c r="B3865" s="1" t="s">
        <v>3364</v>
      </c>
      <c r="C3865" s="3">
        <v>2017</v>
      </c>
      <c r="D3865" s="5">
        <v>50814</v>
      </c>
      <c r="E3865" s="1">
        <v>1</v>
      </c>
      <c r="F3865" s="1">
        <v>662799</v>
      </c>
      <c r="G3865" s="1" t="s">
        <v>301</v>
      </c>
      <c r="H3865" s="1">
        <v>2</v>
      </c>
      <c r="I3865" s="2" t="s">
        <v>4147</v>
      </c>
    </row>
    <row r="3866" spans="1:9" x14ac:dyDescent="0.25">
      <c r="A3866" s="1" t="s">
        <v>3</v>
      </c>
      <c r="B3866" s="1" t="s">
        <v>3350</v>
      </c>
      <c r="C3866" s="3">
        <v>2018</v>
      </c>
      <c r="D3866" s="5">
        <v>43795</v>
      </c>
      <c r="E3866" s="1">
        <v>0</v>
      </c>
      <c r="F3866" s="1">
        <v>856399</v>
      </c>
      <c r="G3866" s="1" t="s">
        <v>1184</v>
      </c>
      <c r="H3866" s="1">
        <v>1</v>
      </c>
      <c r="I3866" s="2" t="s">
        <v>4148</v>
      </c>
    </row>
    <row r="3867" spans="1:9" x14ac:dyDescent="0.25">
      <c r="A3867" s="1" t="s">
        <v>3</v>
      </c>
      <c r="B3867" s="1" t="s">
        <v>3352</v>
      </c>
      <c r="C3867" s="3">
        <v>2015</v>
      </c>
      <c r="D3867" s="5">
        <v>82270</v>
      </c>
      <c r="E3867" s="1">
        <v>1</v>
      </c>
      <c r="F3867" s="1">
        <v>494499</v>
      </c>
      <c r="G3867" s="1" t="s">
        <v>1184</v>
      </c>
      <c r="H3867" s="1">
        <v>2</v>
      </c>
      <c r="I3867" s="2" t="s">
        <v>4149</v>
      </c>
    </row>
    <row r="3868" spans="1:9" x14ac:dyDescent="0.25">
      <c r="A3868" s="1" t="s">
        <v>3244</v>
      </c>
      <c r="B3868" s="1" t="s">
        <v>3892</v>
      </c>
      <c r="C3868" s="3">
        <v>2021</v>
      </c>
      <c r="D3868" s="5">
        <v>14865</v>
      </c>
      <c r="E3868" s="1">
        <v>6</v>
      </c>
      <c r="F3868" s="1">
        <v>528999</v>
      </c>
      <c r="G3868" s="1" t="s">
        <v>301</v>
      </c>
      <c r="H3868" s="1">
        <v>2</v>
      </c>
      <c r="I3868" s="2" t="s">
        <v>4150</v>
      </c>
    </row>
    <row r="3869" spans="1:9" x14ac:dyDescent="0.25">
      <c r="A3869" s="1" t="s">
        <v>8</v>
      </c>
      <c r="B3869" s="1" t="s">
        <v>3768</v>
      </c>
      <c r="C3869" s="3">
        <v>2020</v>
      </c>
      <c r="D3869" s="5">
        <v>29174</v>
      </c>
      <c r="E3869" s="1">
        <v>0</v>
      </c>
      <c r="F3869" s="1">
        <v>979199</v>
      </c>
      <c r="G3869" s="1" t="s">
        <v>301</v>
      </c>
      <c r="H3869" s="1">
        <v>2</v>
      </c>
      <c r="I3869" s="2" t="s">
        <v>4151</v>
      </c>
    </row>
    <row r="3870" spans="1:9" x14ac:dyDescent="0.25">
      <c r="A3870" s="1" t="s">
        <v>68</v>
      </c>
      <c r="B3870" s="1" t="s">
        <v>3486</v>
      </c>
      <c r="C3870" s="3">
        <v>2021</v>
      </c>
      <c r="D3870" s="5">
        <v>10685</v>
      </c>
      <c r="E3870" s="1">
        <v>0</v>
      </c>
      <c r="F3870" s="1">
        <v>702999</v>
      </c>
      <c r="G3870" s="1" t="s">
        <v>301</v>
      </c>
      <c r="H3870" s="1">
        <v>2</v>
      </c>
      <c r="I3870" s="2" t="s">
        <v>4152</v>
      </c>
    </row>
    <row r="3871" spans="1:9" x14ac:dyDescent="0.25">
      <c r="A3871" s="1" t="s">
        <v>3244</v>
      </c>
      <c r="B3871" s="1" t="s">
        <v>3880</v>
      </c>
      <c r="C3871" s="3">
        <v>2019</v>
      </c>
      <c r="D3871" s="5">
        <v>57806</v>
      </c>
      <c r="E3871" s="1">
        <v>1</v>
      </c>
      <c r="F3871" s="1">
        <v>944499</v>
      </c>
      <c r="G3871" s="1" t="s">
        <v>301</v>
      </c>
      <c r="H3871" s="1">
        <v>2</v>
      </c>
      <c r="I3871" s="2" t="s">
        <v>4153</v>
      </c>
    </row>
    <row r="3872" spans="1:9" x14ac:dyDescent="0.25">
      <c r="A3872" s="1" t="s">
        <v>403</v>
      </c>
      <c r="B3872" s="1" t="s">
        <v>3488</v>
      </c>
      <c r="C3872" s="3">
        <v>2020</v>
      </c>
      <c r="D3872" s="5">
        <v>6840</v>
      </c>
      <c r="E3872" s="1">
        <v>0</v>
      </c>
      <c r="F3872" s="1">
        <v>1092299</v>
      </c>
      <c r="G3872" s="1" t="s">
        <v>301</v>
      </c>
      <c r="H3872" s="1">
        <v>1</v>
      </c>
      <c r="I3872" s="2" t="s">
        <v>4154</v>
      </c>
    </row>
    <row r="3873" spans="1:9" x14ac:dyDescent="0.25">
      <c r="A3873" s="1" t="s">
        <v>30</v>
      </c>
      <c r="B3873" s="1" t="s">
        <v>3254</v>
      </c>
      <c r="C3873" s="3">
        <v>2019</v>
      </c>
      <c r="D3873" s="5">
        <v>84665</v>
      </c>
      <c r="E3873" s="1">
        <v>1</v>
      </c>
      <c r="F3873" s="1">
        <v>978999</v>
      </c>
      <c r="G3873" s="1" t="s">
        <v>1184</v>
      </c>
      <c r="H3873" s="1">
        <v>1</v>
      </c>
      <c r="I3873" s="2" t="s">
        <v>4155</v>
      </c>
    </row>
    <row r="3874" spans="1:9" x14ac:dyDescent="0.25">
      <c r="A3874" s="1" t="s">
        <v>3244</v>
      </c>
      <c r="B3874" s="1" t="s">
        <v>3245</v>
      </c>
      <c r="C3874" s="3">
        <v>2018</v>
      </c>
      <c r="D3874" s="5">
        <v>49612</v>
      </c>
      <c r="E3874" s="1">
        <v>0</v>
      </c>
      <c r="F3874" s="1">
        <v>420199</v>
      </c>
      <c r="G3874" s="1" t="s">
        <v>1184</v>
      </c>
      <c r="H3874" s="1">
        <v>2</v>
      </c>
      <c r="I3874" s="2" t="s">
        <v>4156</v>
      </c>
    </row>
    <row r="3875" spans="1:9" x14ac:dyDescent="0.25">
      <c r="A3875" s="1" t="s">
        <v>3</v>
      </c>
      <c r="B3875" s="1" t="s">
        <v>3350</v>
      </c>
      <c r="C3875" s="3">
        <v>2019</v>
      </c>
      <c r="D3875" s="5">
        <v>31591</v>
      </c>
      <c r="E3875" s="1">
        <v>0</v>
      </c>
      <c r="F3875" s="1">
        <v>1283699</v>
      </c>
      <c r="G3875" s="1" t="s">
        <v>1184</v>
      </c>
      <c r="H3875" s="1">
        <v>2</v>
      </c>
      <c r="I3875" s="2" t="s">
        <v>4157</v>
      </c>
    </row>
    <row r="3876" spans="1:9" x14ac:dyDescent="0.25">
      <c r="A3876" s="1" t="s">
        <v>3244</v>
      </c>
      <c r="B3876" s="1" t="s">
        <v>3709</v>
      </c>
      <c r="C3876" s="3">
        <v>2020</v>
      </c>
      <c r="D3876" s="5">
        <v>40312</v>
      </c>
      <c r="E3876" s="1">
        <v>0</v>
      </c>
      <c r="F3876" s="1">
        <v>885799</v>
      </c>
      <c r="G3876" s="1" t="s">
        <v>1184</v>
      </c>
      <c r="H3876" s="1">
        <v>2</v>
      </c>
      <c r="I3876" s="2" t="s">
        <v>4158</v>
      </c>
    </row>
    <row r="3877" spans="1:9" x14ac:dyDescent="0.25">
      <c r="A3877" s="1" t="s">
        <v>30</v>
      </c>
      <c r="B3877" s="1" t="s">
        <v>3492</v>
      </c>
      <c r="C3877" s="3">
        <v>2019</v>
      </c>
      <c r="D3877" s="5">
        <v>10231</v>
      </c>
      <c r="E3877" s="1">
        <v>0</v>
      </c>
      <c r="F3877" s="1">
        <v>892199</v>
      </c>
      <c r="G3877" s="1" t="s">
        <v>301</v>
      </c>
      <c r="H3877" s="1">
        <v>2</v>
      </c>
      <c r="I3877" s="2" t="s">
        <v>4159</v>
      </c>
    </row>
    <row r="3878" spans="1:9" x14ac:dyDescent="0.25">
      <c r="A3878" s="1" t="s">
        <v>3244</v>
      </c>
      <c r="B3878" s="1" t="s">
        <v>3596</v>
      </c>
      <c r="C3878" s="3">
        <v>2018</v>
      </c>
      <c r="D3878" s="5">
        <v>8746</v>
      </c>
      <c r="E3878" s="1">
        <v>6</v>
      </c>
      <c r="F3878" s="1">
        <v>487299</v>
      </c>
      <c r="G3878" s="1" t="s">
        <v>301</v>
      </c>
      <c r="H3878" s="1">
        <v>2</v>
      </c>
      <c r="I3878" s="2" t="s">
        <v>4160</v>
      </c>
    </row>
    <row r="3879" spans="1:9" x14ac:dyDescent="0.25">
      <c r="A3879" s="1" t="s">
        <v>3244</v>
      </c>
      <c r="B3879" s="1" t="s">
        <v>4161</v>
      </c>
      <c r="C3879" s="3">
        <v>2015</v>
      </c>
      <c r="D3879" s="5">
        <v>120000</v>
      </c>
      <c r="E3879" s="1">
        <v>1</v>
      </c>
      <c r="F3879" s="1">
        <v>425000</v>
      </c>
      <c r="G3879" s="1" t="s">
        <v>4162</v>
      </c>
      <c r="H3879" s="1"/>
      <c r="I3879" s="2" t="s">
        <v>4163</v>
      </c>
    </row>
    <row r="3880" spans="1:9" x14ac:dyDescent="0.25">
      <c r="A3880" s="1" t="s">
        <v>3244</v>
      </c>
      <c r="B3880" s="1" t="s">
        <v>4164</v>
      </c>
      <c r="C3880" s="3">
        <v>2009</v>
      </c>
      <c r="D3880" s="5">
        <v>56000</v>
      </c>
      <c r="E3880" s="1">
        <v>0</v>
      </c>
      <c r="F3880" s="1">
        <v>191000</v>
      </c>
      <c r="G3880" s="1" t="s">
        <v>4165</v>
      </c>
      <c r="H3880" s="1"/>
      <c r="I3880" s="2" t="s">
        <v>4166</v>
      </c>
    </row>
    <row r="3881" spans="1:9" x14ac:dyDescent="0.25">
      <c r="A3881" s="1" t="s">
        <v>3</v>
      </c>
      <c r="B3881" s="1" t="s">
        <v>3429</v>
      </c>
      <c r="C3881" s="3">
        <v>2013</v>
      </c>
      <c r="D3881" s="5">
        <v>83000</v>
      </c>
      <c r="E3881" s="1">
        <v>0</v>
      </c>
      <c r="F3881" s="1">
        <v>575000</v>
      </c>
      <c r="G3881" s="1" t="s">
        <v>287</v>
      </c>
      <c r="H3881" s="1">
        <v>1</v>
      </c>
      <c r="I3881" s="2" t="s">
        <v>4167</v>
      </c>
    </row>
    <row r="3882" spans="1:9" x14ac:dyDescent="0.25">
      <c r="A3882" s="1" t="s">
        <v>21</v>
      </c>
      <c r="B3882" s="1" t="s">
        <v>4168</v>
      </c>
      <c r="C3882" s="3">
        <v>2015</v>
      </c>
      <c r="D3882" s="5">
        <v>60630</v>
      </c>
      <c r="E3882" s="1">
        <v>1</v>
      </c>
      <c r="F3882" s="1">
        <v>430000</v>
      </c>
      <c r="G3882" s="1" t="s">
        <v>2971</v>
      </c>
      <c r="H3882" s="1">
        <v>1</v>
      </c>
      <c r="I3882" s="2" t="s">
        <v>4169</v>
      </c>
    </row>
    <row r="3883" spans="1:9" x14ac:dyDescent="0.25">
      <c r="A3883" s="1" t="s">
        <v>3244</v>
      </c>
      <c r="B3883" s="1" t="s">
        <v>4170</v>
      </c>
      <c r="C3883" s="3">
        <v>2019</v>
      </c>
      <c r="D3883" s="5">
        <v>44500</v>
      </c>
      <c r="E3883" s="1">
        <v>1</v>
      </c>
      <c r="F3883" s="1">
        <v>800000</v>
      </c>
      <c r="G3883" s="1" t="s">
        <v>4171</v>
      </c>
      <c r="H3883" s="1">
        <v>1</v>
      </c>
      <c r="I3883" s="2" t="s">
        <v>4172</v>
      </c>
    </row>
    <row r="3884" spans="1:9" x14ac:dyDescent="0.25">
      <c r="A3884" s="1" t="s">
        <v>244</v>
      </c>
      <c r="B3884" s="1" t="s">
        <v>4173</v>
      </c>
      <c r="C3884" s="3">
        <v>2013</v>
      </c>
      <c r="D3884" s="5">
        <v>37800</v>
      </c>
      <c r="E3884" s="1">
        <v>0</v>
      </c>
      <c r="F3884" s="1">
        <v>231000</v>
      </c>
      <c r="G3884" s="1" t="s">
        <v>4174</v>
      </c>
      <c r="H3884" s="1"/>
      <c r="I3884" s="2" t="s">
        <v>4175</v>
      </c>
    </row>
    <row r="3885" spans="1:9" x14ac:dyDescent="0.25">
      <c r="A3885" s="1" t="s">
        <v>73</v>
      </c>
      <c r="B3885" s="1" t="s">
        <v>3297</v>
      </c>
      <c r="C3885" s="3">
        <v>2014</v>
      </c>
      <c r="D3885" s="5">
        <v>77000</v>
      </c>
      <c r="E3885" s="1">
        <v>1</v>
      </c>
      <c r="F3885" s="1">
        <v>550000</v>
      </c>
      <c r="G3885" s="1" t="s">
        <v>1184</v>
      </c>
      <c r="H3885" s="1"/>
      <c r="I3885" s="2" t="s">
        <v>4176</v>
      </c>
    </row>
    <row r="3886" spans="1:9" x14ac:dyDescent="0.25">
      <c r="A3886" s="1" t="s">
        <v>68</v>
      </c>
      <c r="B3886" s="1" t="s">
        <v>4177</v>
      </c>
      <c r="C3886" s="3">
        <v>2018</v>
      </c>
      <c r="D3886" s="5">
        <v>66000</v>
      </c>
      <c r="E3886" s="1">
        <v>1</v>
      </c>
      <c r="F3886" s="1">
        <v>775000</v>
      </c>
      <c r="G3886" s="1" t="s">
        <v>1184</v>
      </c>
      <c r="H3886" s="1"/>
      <c r="I3886" s="2" t="s">
        <v>4178</v>
      </c>
    </row>
    <row r="3887" spans="1:9" x14ac:dyDescent="0.25">
      <c r="A3887" s="1" t="s">
        <v>3244</v>
      </c>
      <c r="B3887" s="1" t="s">
        <v>3270</v>
      </c>
      <c r="C3887" s="3">
        <v>2018</v>
      </c>
      <c r="D3887" s="5">
        <v>41442</v>
      </c>
      <c r="E3887" s="1">
        <v>0</v>
      </c>
      <c r="F3887" s="1">
        <v>332799</v>
      </c>
      <c r="G3887" s="1" t="s">
        <v>301</v>
      </c>
      <c r="H3887" s="1">
        <v>2</v>
      </c>
      <c r="I3887" s="2" t="s">
        <v>4145</v>
      </c>
    </row>
    <row r="3888" spans="1:9" x14ac:dyDescent="0.25">
      <c r="A3888" s="1" t="s">
        <v>3244</v>
      </c>
      <c r="B3888" s="1" t="s">
        <v>3413</v>
      </c>
      <c r="C3888" s="3">
        <v>2013</v>
      </c>
      <c r="D3888" s="5">
        <v>40181</v>
      </c>
      <c r="E3888" s="1">
        <v>0</v>
      </c>
      <c r="F3888" s="1">
        <v>339899</v>
      </c>
      <c r="G3888" s="1" t="s">
        <v>1184</v>
      </c>
      <c r="H3888" s="1">
        <v>1</v>
      </c>
      <c r="I3888" s="2" t="s">
        <v>4146</v>
      </c>
    </row>
    <row r="3889" spans="1:9" x14ac:dyDescent="0.25">
      <c r="A3889" s="1" t="s">
        <v>3244</v>
      </c>
      <c r="B3889" s="1" t="s">
        <v>3364</v>
      </c>
      <c r="C3889" s="3">
        <v>2017</v>
      </c>
      <c r="D3889" s="5">
        <v>50814</v>
      </c>
      <c r="E3889" s="1">
        <v>1</v>
      </c>
      <c r="F3889" s="1">
        <v>662799</v>
      </c>
      <c r="G3889" s="1" t="s">
        <v>301</v>
      </c>
      <c r="H3889" s="1">
        <v>2</v>
      </c>
      <c r="I3889" s="2" t="s">
        <v>4147</v>
      </c>
    </row>
    <row r="3890" spans="1:9" x14ac:dyDescent="0.25">
      <c r="A3890" s="1" t="s">
        <v>3</v>
      </c>
      <c r="B3890" s="1" t="s">
        <v>3352</v>
      </c>
      <c r="C3890" s="3">
        <v>2015</v>
      </c>
      <c r="D3890" s="5">
        <v>82270</v>
      </c>
      <c r="E3890" s="1">
        <v>1</v>
      </c>
      <c r="F3890" s="1">
        <v>494499</v>
      </c>
      <c r="G3890" s="1" t="s">
        <v>1184</v>
      </c>
      <c r="H3890" s="1">
        <v>2</v>
      </c>
      <c r="I3890" s="2" t="s">
        <v>4149</v>
      </c>
    </row>
    <row r="3891" spans="1:9" x14ac:dyDescent="0.25">
      <c r="A3891" s="1" t="s">
        <v>3</v>
      </c>
      <c r="B3891" s="1" t="s">
        <v>3350</v>
      </c>
      <c r="C3891" s="3">
        <v>2018</v>
      </c>
      <c r="D3891" s="5">
        <v>43795</v>
      </c>
      <c r="E3891" s="1">
        <v>0</v>
      </c>
      <c r="F3891" s="1">
        <v>856399</v>
      </c>
      <c r="G3891" s="1" t="s">
        <v>1184</v>
      </c>
      <c r="H3891" s="1">
        <v>1</v>
      </c>
      <c r="I3891" s="2" t="s">
        <v>4148</v>
      </c>
    </row>
    <row r="3892" spans="1:9" x14ac:dyDescent="0.25">
      <c r="A3892" s="1" t="s">
        <v>3244</v>
      </c>
      <c r="B3892" s="1" t="s">
        <v>3892</v>
      </c>
      <c r="C3892" s="3">
        <v>2021</v>
      </c>
      <c r="D3892" s="5">
        <v>14865</v>
      </c>
      <c r="E3892" s="1">
        <v>6</v>
      </c>
      <c r="F3892" s="1">
        <v>528999</v>
      </c>
      <c r="G3892" s="1" t="s">
        <v>301</v>
      </c>
      <c r="H3892" s="1">
        <v>2</v>
      </c>
      <c r="I3892" s="2" t="s">
        <v>4150</v>
      </c>
    </row>
    <row r="3893" spans="1:9" x14ac:dyDescent="0.25">
      <c r="A3893" s="1" t="s">
        <v>8</v>
      </c>
      <c r="B3893" s="1" t="s">
        <v>3768</v>
      </c>
      <c r="C3893" s="3">
        <v>2020</v>
      </c>
      <c r="D3893" s="5">
        <v>29174</v>
      </c>
      <c r="E3893" s="1">
        <v>0</v>
      </c>
      <c r="F3893" s="1">
        <v>979199</v>
      </c>
      <c r="G3893" s="1" t="s">
        <v>301</v>
      </c>
      <c r="H3893" s="1">
        <v>2</v>
      </c>
      <c r="I3893" s="2" t="s">
        <v>4151</v>
      </c>
    </row>
    <row r="3894" spans="1:9" x14ac:dyDescent="0.25">
      <c r="A3894" s="1" t="s">
        <v>68</v>
      </c>
      <c r="B3894" s="1" t="s">
        <v>3486</v>
      </c>
      <c r="C3894" s="3">
        <v>2021</v>
      </c>
      <c r="D3894" s="5">
        <v>10685</v>
      </c>
      <c r="E3894" s="1">
        <v>0</v>
      </c>
      <c r="F3894" s="1">
        <v>702999</v>
      </c>
      <c r="G3894" s="1" t="s">
        <v>301</v>
      </c>
      <c r="H3894" s="1">
        <v>2</v>
      </c>
      <c r="I3894" s="2" t="s">
        <v>4152</v>
      </c>
    </row>
    <row r="3895" spans="1:9" x14ac:dyDescent="0.25">
      <c r="A3895" s="1" t="s">
        <v>3244</v>
      </c>
      <c r="B3895" s="1" t="s">
        <v>3880</v>
      </c>
      <c r="C3895" s="3">
        <v>2019</v>
      </c>
      <c r="D3895" s="5">
        <v>57806</v>
      </c>
      <c r="E3895" s="1">
        <v>1</v>
      </c>
      <c r="F3895" s="1">
        <v>944499</v>
      </c>
      <c r="G3895" s="1" t="s">
        <v>301</v>
      </c>
      <c r="H3895" s="1">
        <v>2</v>
      </c>
      <c r="I3895" s="2" t="s">
        <v>4153</v>
      </c>
    </row>
    <row r="3896" spans="1:9" x14ac:dyDescent="0.25">
      <c r="A3896" s="1" t="s">
        <v>403</v>
      </c>
      <c r="B3896" s="1" t="s">
        <v>3488</v>
      </c>
      <c r="C3896" s="3">
        <v>2020</v>
      </c>
      <c r="D3896" s="5">
        <v>6840</v>
      </c>
      <c r="E3896" s="1">
        <v>0</v>
      </c>
      <c r="F3896" s="1">
        <v>1092299</v>
      </c>
      <c r="G3896" s="1" t="s">
        <v>301</v>
      </c>
      <c r="H3896" s="1">
        <v>1</v>
      </c>
      <c r="I3896" s="2" t="s">
        <v>4154</v>
      </c>
    </row>
    <row r="3897" spans="1:9" x14ac:dyDescent="0.25">
      <c r="A3897" s="1" t="s">
        <v>30</v>
      </c>
      <c r="B3897" s="1" t="s">
        <v>3254</v>
      </c>
      <c r="C3897" s="3">
        <v>2019</v>
      </c>
      <c r="D3897" s="5">
        <v>84665</v>
      </c>
      <c r="E3897" s="1">
        <v>1</v>
      </c>
      <c r="F3897" s="1">
        <v>978999</v>
      </c>
      <c r="G3897" s="1" t="s">
        <v>1184</v>
      </c>
      <c r="H3897" s="1">
        <v>1</v>
      </c>
      <c r="I3897" s="2" t="s">
        <v>4155</v>
      </c>
    </row>
    <row r="3898" spans="1:9" x14ac:dyDescent="0.25">
      <c r="A3898" s="1" t="s">
        <v>3244</v>
      </c>
      <c r="B3898" s="1" t="s">
        <v>3245</v>
      </c>
      <c r="C3898" s="3">
        <v>2018</v>
      </c>
      <c r="D3898" s="5">
        <v>49612</v>
      </c>
      <c r="E3898" s="1">
        <v>0</v>
      </c>
      <c r="F3898" s="1">
        <v>420199</v>
      </c>
      <c r="G3898" s="1" t="s">
        <v>1184</v>
      </c>
      <c r="H3898" s="1">
        <v>2</v>
      </c>
      <c r="I3898" s="2" t="s">
        <v>4156</v>
      </c>
    </row>
    <row r="3899" spans="1:9" x14ac:dyDescent="0.25">
      <c r="A3899" s="1" t="s">
        <v>3</v>
      </c>
      <c r="B3899" s="1" t="s">
        <v>3350</v>
      </c>
      <c r="C3899" s="3">
        <v>2019</v>
      </c>
      <c r="D3899" s="5">
        <v>31591</v>
      </c>
      <c r="E3899" s="1">
        <v>0</v>
      </c>
      <c r="F3899" s="1">
        <v>1283699</v>
      </c>
      <c r="G3899" s="1" t="s">
        <v>1184</v>
      </c>
      <c r="H3899" s="1">
        <v>2</v>
      </c>
      <c r="I3899" s="2" t="s">
        <v>4157</v>
      </c>
    </row>
    <row r="3900" spans="1:9" x14ac:dyDescent="0.25">
      <c r="A3900" s="1" t="s">
        <v>3244</v>
      </c>
      <c r="B3900" s="1" t="s">
        <v>3709</v>
      </c>
      <c r="C3900" s="3">
        <v>2020</v>
      </c>
      <c r="D3900" s="5">
        <v>40312</v>
      </c>
      <c r="E3900" s="1">
        <v>0</v>
      </c>
      <c r="F3900" s="1">
        <v>885799</v>
      </c>
      <c r="G3900" s="1" t="s">
        <v>1184</v>
      </c>
      <c r="H3900" s="1">
        <v>2</v>
      </c>
      <c r="I3900" s="2" t="s">
        <v>4158</v>
      </c>
    </row>
    <row r="3901" spans="1:9" x14ac:dyDescent="0.25">
      <c r="A3901" s="1" t="s">
        <v>30</v>
      </c>
      <c r="B3901" s="1" t="s">
        <v>3492</v>
      </c>
      <c r="C3901" s="3">
        <v>2019</v>
      </c>
      <c r="D3901" s="5">
        <v>10231</v>
      </c>
      <c r="E3901" s="1">
        <v>0</v>
      </c>
      <c r="F3901" s="1">
        <v>892199</v>
      </c>
      <c r="G3901" s="1" t="s">
        <v>301</v>
      </c>
      <c r="H3901" s="1">
        <v>2</v>
      </c>
      <c r="I3901" s="2" t="s">
        <v>4159</v>
      </c>
    </row>
    <row r="3902" spans="1:9" x14ac:dyDescent="0.25">
      <c r="A3902" s="1" t="s">
        <v>3244</v>
      </c>
      <c r="B3902" s="1" t="s">
        <v>3596</v>
      </c>
      <c r="C3902" s="3">
        <v>2018</v>
      </c>
      <c r="D3902" s="5">
        <v>8746</v>
      </c>
      <c r="E3902" s="1">
        <v>6</v>
      </c>
      <c r="F3902" s="1">
        <v>487299</v>
      </c>
      <c r="G3902" s="1" t="s">
        <v>301</v>
      </c>
      <c r="H3902" s="1">
        <v>2</v>
      </c>
      <c r="I3902" s="2" t="s">
        <v>4160</v>
      </c>
    </row>
    <row r="3903" spans="1:9" x14ac:dyDescent="0.25">
      <c r="A3903" s="1" t="s">
        <v>3244</v>
      </c>
      <c r="B3903" s="1" t="s">
        <v>4161</v>
      </c>
      <c r="C3903" s="3">
        <v>2015</v>
      </c>
      <c r="D3903" s="5">
        <v>120000</v>
      </c>
      <c r="E3903" s="1">
        <v>1</v>
      </c>
      <c r="F3903" s="1">
        <v>425000</v>
      </c>
      <c r="G3903" s="1" t="s">
        <v>4162</v>
      </c>
      <c r="H3903" s="1"/>
      <c r="I3903" s="2" t="s">
        <v>4163</v>
      </c>
    </row>
    <row r="3904" spans="1:9" x14ac:dyDescent="0.25">
      <c r="A3904" s="1" t="s">
        <v>3244</v>
      </c>
      <c r="B3904" s="1" t="s">
        <v>4164</v>
      </c>
      <c r="C3904" s="3">
        <v>2009</v>
      </c>
      <c r="D3904" s="5">
        <v>56000</v>
      </c>
      <c r="E3904" s="1">
        <v>0</v>
      </c>
      <c r="F3904" s="1">
        <v>191000</v>
      </c>
      <c r="G3904" s="1" t="s">
        <v>4165</v>
      </c>
      <c r="H3904" s="1"/>
      <c r="I3904" s="2" t="s">
        <v>4166</v>
      </c>
    </row>
    <row r="3905" spans="1:9" x14ac:dyDescent="0.25">
      <c r="A3905" s="1" t="s">
        <v>3</v>
      </c>
      <c r="B3905" s="1" t="s">
        <v>3429</v>
      </c>
      <c r="C3905" s="3">
        <v>2013</v>
      </c>
      <c r="D3905" s="5">
        <v>83000</v>
      </c>
      <c r="E3905" s="1">
        <v>0</v>
      </c>
      <c r="F3905" s="1">
        <v>575000</v>
      </c>
      <c r="G3905" s="1" t="s">
        <v>287</v>
      </c>
      <c r="H3905" s="1">
        <v>1</v>
      </c>
      <c r="I3905" s="2" t="s">
        <v>4167</v>
      </c>
    </row>
    <row r="3906" spans="1:9" x14ac:dyDescent="0.25">
      <c r="A3906" s="1" t="s">
        <v>21</v>
      </c>
      <c r="B3906" s="1" t="s">
        <v>4168</v>
      </c>
      <c r="C3906" s="3">
        <v>2015</v>
      </c>
      <c r="D3906" s="5">
        <v>60630</v>
      </c>
      <c r="E3906" s="1">
        <v>1</v>
      </c>
      <c r="F3906" s="1">
        <v>430000</v>
      </c>
      <c r="G3906" s="1" t="s">
        <v>2971</v>
      </c>
      <c r="H3906" s="1">
        <v>1</v>
      </c>
      <c r="I3906" s="2" t="s">
        <v>4169</v>
      </c>
    </row>
    <row r="3907" spans="1:9" x14ac:dyDescent="0.25">
      <c r="A3907" s="1" t="s">
        <v>3244</v>
      </c>
      <c r="B3907" s="1" t="s">
        <v>4170</v>
      </c>
      <c r="C3907" s="3">
        <v>2019</v>
      </c>
      <c r="D3907" s="5">
        <v>44500</v>
      </c>
      <c r="E3907" s="1">
        <v>1</v>
      </c>
      <c r="F3907" s="1">
        <v>800000</v>
      </c>
      <c r="G3907" s="1" t="s">
        <v>4171</v>
      </c>
      <c r="H3907" s="1">
        <v>1</v>
      </c>
      <c r="I3907" s="2" t="s">
        <v>4172</v>
      </c>
    </row>
    <row r="3908" spans="1:9" x14ac:dyDescent="0.25">
      <c r="A3908" s="1" t="s">
        <v>244</v>
      </c>
      <c r="B3908" s="1" t="s">
        <v>4173</v>
      </c>
      <c r="C3908" s="3">
        <v>2013</v>
      </c>
      <c r="D3908" s="5">
        <v>37800</v>
      </c>
      <c r="E3908" s="1">
        <v>0</v>
      </c>
      <c r="F3908" s="1">
        <v>231000</v>
      </c>
      <c r="G3908" s="1" t="s">
        <v>4174</v>
      </c>
      <c r="H3908" s="1"/>
      <c r="I3908" s="2" t="s">
        <v>4175</v>
      </c>
    </row>
    <row r="3909" spans="1:9" x14ac:dyDescent="0.25">
      <c r="A3909" s="1" t="s">
        <v>73</v>
      </c>
      <c r="B3909" s="1" t="s">
        <v>3297</v>
      </c>
      <c r="C3909" s="3">
        <v>2014</v>
      </c>
      <c r="D3909" s="5">
        <v>77000</v>
      </c>
      <c r="E3909" s="1">
        <v>1</v>
      </c>
      <c r="F3909" s="1">
        <v>550000</v>
      </c>
      <c r="G3909" s="1" t="s">
        <v>1184</v>
      </c>
      <c r="H3909" s="1"/>
      <c r="I3909" s="2" t="s">
        <v>4176</v>
      </c>
    </row>
    <row r="3910" spans="1:9" x14ac:dyDescent="0.25">
      <c r="A3910" s="1" t="s">
        <v>68</v>
      </c>
      <c r="B3910" s="1" t="s">
        <v>4177</v>
      </c>
      <c r="C3910" s="3">
        <v>2018</v>
      </c>
      <c r="D3910" s="5">
        <v>66000</v>
      </c>
      <c r="E3910" s="1">
        <v>1</v>
      </c>
      <c r="F3910" s="1">
        <v>775000</v>
      </c>
      <c r="G3910" s="1" t="s">
        <v>1184</v>
      </c>
      <c r="H3910" s="1"/>
      <c r="I3910" s="2" t="s">
        <v>4178</v>
      </c>
    </row>
    <row r="3911" spans="1:9" x14ac:dyDescent="0.25">
      <c r="A3911" s="1" t="s">
        <v>3244</v>
      </c>
      <c r="B3911" s="1" t="s">
        <v>3270</v>
      </c>
      <c r="C3911" s="3">
        <v>2013</v>
      </c>
      <c r="D3911" s="5">
        <v>30020</v>
      </c>
      <c r="E3911" s="1">
        <v>0</v>
      </c>
      <c r="F3911" s="1">
        <v>266699</v>
      </c>
      <c r="G3911" s="1" t="s">
        <v>1184</v>
      </c>
      <c r="H3911" s="1">
        <v>2</v>
      </c>
      <c r="I3911" s="2" t="s">
        <v>4179</v>
      </c>
    </row>
    <row r="3912" spans="1:9" x14ac:dyDescent="0.25">
      <c r="A3912" s="1" t="s">
        <v>3</v>
      </c>
      <c r="B3912" s="1" t="s">
        <v>3350</v>
      </c>
      <c r="C3912" s="3">
        <v>2017</v>
      </c>
      <c r="D3912" s="5">
        <v>47390</v>
      </c>
      <c r="E3912" s="1">
        <v>0</v>
      </c>
      <c r="F3912" s="1">
        <v>815599</v>
      </c>
      <c r="G3912" s="1" t="s">
        <v>1184</v>
      </c>
      <c r="H3912" s="1">
        <v>1</v>
      </c>
      <c r="I3912" s="2" t="s">
        <v>4180</v>
      </c>
    </row>
    <row r="3913" spans="1:9" x14ac:dyDescent="0.25">
      <c r="A3913" s="1" t="s">
        <v>3244</v>
      </c>
      <c r="B3913" s="1" t="s">
        <v>3413</v>
      </c>
      <c r="C3913" s="3">
        <v>2013</v>
      </c>
      <c r="D3913" s="5">
        <v>37160</v>
      </c>
      <c r="E3913" s="1">
        <v>0</v>
      </c>
      <c r="F3913" s="1">
        <v>320199</v>
      </c>
      <c r="G3913" s="1" t="s">
        <v>301</v>
      </c>
      <c r="H3913" s="1">
        <v>2</v>
      </c>
      <c r="I3913" s="2" t="s">
        <v>4181</v>
      </c>
    </row>
    <row r="3914" spans="1:9" x14ac:dyDescent="0.25">
      <c r="A3914" s="1" t="s">
        <v>244</v>
      </c>
      <c r="B3914" s="1" t="s">
        <v>3328</v>
      </c>
      <c r="C3914" s="3">
        <v>2015</v>
      </c>
      <c r="D3914" s="5">
        <v>24032</v>
      </c>
      <c r="E3914" s="1">
        <v>6</v>
      </c>
      <c r="F3914" s="1">
        <v>621299</v>
      </c>
      <c r="G3914" s="1" t="s">
        <v>301</v>
      </c>
      <c r="H3914" s="1">
        <v>1</v>
      </c>
      <c r="I3914" s="2" t="s">
        <v>4182</v>
      </c>
    </row>
    <row r="3915" spans="1:9" x14ac:dyDescent="0.25">
      <c r="A3915" s="1" t="s">
        <v>3244</v>
      </c>
      <c r="B3915" s="1" t="s">
        <v>4183</v>
      </c>
      <c r="C3915" s="3">
        <v>2018</v>
      </c>
      <c r="D3915" s="5">
        <v>54390</v>
      </c>
      <c r="E3915" s="1">
        <v>0</v>
      </c>
      <c r="F3915" s="1">
        <v>794699</v>
      </c>
      <c r="G3915" s="1" t="s">
        <v>1184</v>
      </c>
      <c r="H3915" s="1">
        <v>2</v>
      </c>
      <c r="I3915" s="2" t="s">
        <v>4184</v>
      </c>
    </row>
    <row r="3916" spans="1:9" x14ac:dyDescent="0.25">
      <c r="A3916" s="1" t="s">
        <v>3244</v>
      </c>
      <c r="B3916" s="1" t="s">
        <v>3514</v>
      </c>
      <c r="C3916" s="3">
        <v>2019</v>
      </c>
      <c r="D3916" s="5">
        <v>31278</v>
      </c>
      <c r="E3916" s="1">
        <v>0</v>
      </c>
      <c r="F3916" s="1">
        <v>403199</v>
      </c>
      <c r="G3916" s="1" t="s">
        <v>301</v>
      </c>
      <c r="H3916" s="1">
        <v>2</v>
      </c>
      <c r="I3916" s="2" t="s">
        <v>4185</v>
      </c>
    </row>
    <row r="3917" spans="1:9" x14ac:dyDescent="0.25">
      <c r="A3917" s="1" t="s">
        <v>3244</v>
      </c>
      <c r="B3917" s="1" t="s">
        <v>3444</v>
      </c>
      <c r="C3917" s="3">
        <v>2014</v>
      </c>
      <c r="D3917" s="5">
        <v>38248</v>
      </c>
      <c r="E3917" s="1">
        <v>0</v>
      </c>
      <c r="F3917" s="1">
        <v>262999</v>
      </c>
      <c r="G3917" s="1" t="s">
        <v>301</v>
      </c>
      <c r="H3917" s="1">
        <v>1</v>
      </c>
      <c r="I3917" s="2" t="s">
        <v>4186</v>
      </c>
    </row>
    <row r="3918" spans="1:9" x14ac:dyDescent="0.25">
      <c r="A3918" s="1" t="s">
        <v>68</v>
      </c>
      <c r="B3918" s="1" t="s">
        <v>3586</v>
      </c>
      <c r="C3918" s="3">
        <v>2019</v>
      </c>
      <c r="D3918" s="5">
        <v>36705</v>
      </c>
      <c r="E3918" s="1">
        <v>0</v>
      </c>
      <c r="F3918" s="1">
        <v>458499</v>
      </c>
      <c r="G3918" s="1" t="s">
        <v>301</v>
      </c>
      <c r="H3918" s="1">
        <v>2</v>
      </c>
      <c r="I3918" s="2" t="s">
        <v>4187</v>
      </c>
    </row>
    <row r="3919" spans="1:9" x14ac:dyDescent="0.25">
      <c r="A3919" s="1" t="s">
        <v>3244</v>
      </c>
      <c r="B3919" s="1" t="s">
        <v>3413</v>
      </c>
      <c r="C3919" s="3">
        <v>2013</v>
      </c>
      <c r="D3919" s="5">
        <v>79374</v>
      </c>
      <c r="E3919" s="1">
        <v>0</v>
      </c>
      <c r="F3919" s="1">
        <v>350899</v>
      </c>
      <c r="G3919" s="1" t="s">
        <v>1184</v>
      </c>
      <c r="H3919" s="1">
        <v>2</v>
      </c>
      <c r="I3919" s="2" t="s">
        <v>4188</v>
      </c>
    </row>
    <row r="3920" spans="1:9" x14ac:dyDescent="0.25">
      <c r="A3920" s="1" t="s">
        <v>3244</v>
      </c>
      <c r="B3920" s="1" t="s">
        <v>3245</v>
      </c>
      <c r="C3920" s="3">
        <v>2019</v>
      </c>
      <c r="D3920" s="5">
        <v>38404</v>
      </c>
      <c r="E3920" s="1">
        <v>0</v>
      </c>
      <c r="F3920" s="1">
        <v>443699</v>
      </c>
      <c r="G3920" s="1" t="s">
        <v>1184</v>
      </c>
      <c r="H3920" s="1">
        <v>2</v>
      </c>
      <c r="I3920" s="2" t="s">
        <v>4189</v>
      </c>
    </row>
    <row r="3921" spans="1:9" x14ac:dyDescent="0.25">
      <c r="A3921" s="1" t="s">
        <v>3244</v>
      </c>
      <c r="B3921" s="1" t="s">
        <v>3364</v>
      </c>
      <c r="C3921" s="3">
        <v>2021</v>
      </c>
      <c r="D3921" s="5">
        <v>11366</v>
      </c>
      <c r="E3921" s="1">
        <v>0</v>
      </c>
      <c r="F3921" s="1">
        <v>777799</v>
      </c>
      <c r="G3921" s="1" t="s">
        <v>301</v>
      </c>
      <c r="H3921" s="1">
        <v>2</v>
      </c>
      <c r="I3921" s="2" t="s">
        <v>4190</v>
      </c>
    </row>
    <row r="3922" spans="1:9" x14ac:dyDescent="0.25">
      <c r="A3922" s="1" t="s">
        <v>3244</v>
      </c>
      <c r="B3922" s="1" t="s">
        <v>3397</v>
      </c>
      <c r="C3922" s="3">
        <v>2017</v>
      </c>
      <c r="D3922" s="5">
        <v>37322</v>
      </c>
      <c r="E3922" s="1">
        <v>0</v>
      </c>
      <c r="F3922" s="1">
        <v>509099</v>
      </c>
      <c r="G3922" s="1" t="s">
        <v>301</v>
      </c>
      <c r="H3922" s="1">
        <v>2</v>
      </c>
      <c r="I3922" s="2" t="s">
        <v>4191</v>
      </c>
    </row>
    <row r="3923" spans="1:9" x14ac:dyDescent="0.25">
      <c r="A3923" s="1" t="s">
        <v>3244</v>
      </c>
      <c r="B3923" s="1" t="s">
        <v>4192</v>
      </c>
      <c r="C3923" s="3">
        <v>2019</v>
      </c>
      <c r="D3923" s="5">
        <v>69496</v>
      </c>
      <c r="E3923" s="1">
        <v>1</v>
      </c>
      <c r="F3923" s="1">
        <v>921799</v>
      </c>
      <c r="G3923" s="1" t="s">
        <v>1184</v>
      </c>
      <c r="H3923" s="1">
        <v>2</v>
      </c>
      <c r="I3923" s="2" t="s">
        <v>4193</v>
      </c>
    </row>
    <row r="3924" spans="1:9" x14ac:dyDescent="0.25">
      <c r="A3924" s="1" t="s">
        <v>3</v>
      </c>
      <c r="B3924" s="1" t="s">
        <v>3356</v>
      </c>
      <c r="C3924" s="3">
        <v>2015</v>
      </c>
      <c r="D3924" s="5">
        <v>67842</v>
      </c>
      <c r="E3924" s="1">
        <v>1</v>
      </c>
      <c r="F3924" s="1">
        <v>533499</v>
      </c>
      <c r="G3924" s="1" t="s">
        <v>1184</v>
      </c>
      <c r="H3924" s="1">
        <v>1</v>
      </c>
      <c r="I3924" s="2" t="s">
        <v>4194</v>
      </c>
    </row>
    <row r="3925" spans="1:9" x14ac:dyDescent="0.25">
      <c r="A3925" s="1" t="s">
        <v>3244</v>
      </c>
      <c r="B3925" s="1" t="s">
        <v>3360</v>
      </c>
      <c r="C3925" s="3">
        <v>2017</v>
      </c>
      <c r="D3925" s="5">
        <v>53139</v>
      </c>
      <c r="E3925" s="1">
        <v>0</v>
      </c>
      <c r="F3925" s="1">
        <v>430799</v>
      </c>
      <c r="G3925" s="1" t="s">
        <v>301</v>
      </c>
      <c r="H3925" s="1">
        <v>2</v>
      </c>
      <c r="I3925" s="2" t="s">
        <v>4195</v>
      </c>
    </row>
    <row r="3926" spans="1:9" x14ac:dyDescent="0.25">
      <c r="A3926" s="1" t="s">
        <v>30</v>
      </c>
      <c r="B3926" s="1" t="s">
        <v>3773</v>
      </c>
      <c r="C3926" s="3">
        <v>2016</v>
      </c>
      <c r="D3926" s="5">
        <v>64481</v>
      </c>
      <c r="E3926" s="1">
        <v>0</v>
      </c>
      <c r="F3926" s="1">
        <v>592849</v>
      </c>
      <c r="G3926" s="1" t="s">
        <v>1184</v>
      </c>
      <c r="H3926" s="1">
        <v>3</v>
      </c>
      <c r="I3926" s="2" t="s">
        <v>4196</v>
      </c>
    </row>
    <row r="3927" spans="1:9" x14ac:dyDescent="0.25">
      <c r="A3927" s="1" t="s">
        <v>51</v>
      </c>
      <c r="B3927" s="1" t="s">
        <v>4197</v>
      </c>
      <c r="C3927" s="3">
        <v>2018</v>
      </c>
      <c r="D3927" s="5">
        <v>70000</v>
      </c>
      <c r="E3927" s="1">
        <v>1</v>
      </c>
      <c r="F3927" s="1">
        <v>1575000</v>
      </c>
      <c r="G3927" s="1" t="s">
        <v>1184</v>
      </c>
      <c r="H3927" s="1"/>
      <c r="I3927" s="2" t="s">
        <v>4198</v>
      </c>
    </row>
    <row r="3928" spans="1:9" x14ac:dyDescent="0.25">
      <c r="A3928" s="1" t="s">
        <v>244</v>
      </c>
      <c r="B3928" s="1" t="s">
        <v>4199</v>
      </c>
      <c r="C3928" s="3">
        <v>2017</v>
      </c>
      <c r="D3928" s="5">
        <v>115000</v>
      </c>
      <c r="E3928" s="1">
        <v>1</v>
      </c>
      <c r="F3928" s="1">
        <v>1550000</v>
      </c>
      <c r="G3928" s="1" t="s">
        <v>1184</v>
      </c>
      <c r="H3928" s="1"/>
      <c r="I3928" s="2" t="s">
        <v>4200</v>
      </c>
    </row>
    <row r="3929" spans="1:9" x14ac:dyDescent="0.25">
      <c r="A3929" s="1" t="s">
        <v>30</v>
      </c>
      <c r="B3929" s="1" t="s">
        <v>4201</v>
      </c>
      <c r="C3929" s="3">
        <v>2020</v>
      </c>
      <c r="D3929" s="5">
        <v>9380</v>
      </c>
      <c r="E3929" s="1">
        <v>0</v>
      </c>
      <c r="F3929" s="1">
        <v>799000</v>
      </c>
      <c r="G3929" s="1" t="s">
        <v>3310</v>
      </c>
      <c r="H3929" s="1">
        <v>1</v>
      </c>
      <c r="I3929" s="2" t="s">
        <v>4202</v>
      </c>
    </row>
    <row r="3930" spans="1:9" x14ac:dyDescent="0.25">
      <c r="A3930" s="1" t="s">
        <v>238</v>
      </c>
      <c r="B3930" s="1" t="s">
        <v>4203</v>
      </c>
      <c r="C3930" s="3">
        <v>2012</v>
      </c>
      <c r="D3930" s="5">
        <v>85000</v>
      </c>
      <c r="E3930" s="1">
        <v>1</v>
      </c>
      <c r="F3930" s="1">
        <v>215000</v>
      </c>
      <c r="G3930" s="1" t="s">
        <v>2290</v>
      </c>
      <c r="H3930" s="1"/>
      <c r="I3930" s="2" t="s">
        <v>4204</v>
      </c>
    </row>
    <row r="3931" spans="1:9" x14ac:dyDescent="0.25">
      <c r="A3931" s="1" t="s">
        <v>196</v>
      </c>
      <c r="B3931" s="1" t="s">
        <v>4205</v>
      </c>
      <c r="C3931" s="3">
        <v>2007</v>
      </c>
      <c r="D3931" s="5">
        <v>61800</v>
      </c>
      <c r="E3931" s="1">
        <v>0</v>
      </c>
      <c r="F3931" s="4">
        <v>90000</v>
      </c>
      <c r="G3931" s="1" t="s">
        <v>4206</v>
      </c>
      <c r="H3931" s="1">
        <v>2</v>
      </c>
      <c r="I3931" s="2" t="s">
        <v>4207</v>
      </c>
    </row>
    <row r="3932" spans="1:9" x14ac:dyDescent="0.25">
      <c r="A3932" s="1" t="s">
        <v>3244</v>
      </c>
      <c r="B3932" s="1" t="s">
        <v>4208</v>
      </c>
      <c r="C3932" s="3">
        <v>2019</v>
      </c>
      <c r="D3932" s="5">
        <v>47000</v>
      </c>
      <c r="E3932" s="1">
        <v>1</v>
      </c>
      <c r="F3932" s="1">
        <v>1115000</v>
      </c>
      <c r="G3932" s="1" t="s">
        <v>287</v>
      </c>
      <c r="H3932" s="1">
        <v>1</v>
      </c>
      <c r="I3932" s="2" t="s">
        <v>4209</v>
      </c>
    </row>
    <row r="3933" spans="1:9" x14ac:dyDescent="0.25">
      <c r="A3933" s="1" t="s">
        <v>143</v>
      </c>
      <c r="B3933" s="1" t="s">
        <v>4210</v>
      </c>
      <c r="C3933" s="3">
        <v>2015</v>
      </c>
      <c r="D3933" s="5">
        <v>50000</v>
      </c>
      <c r="E3933" s="1">
        <v>1</v>
      </c>
      <c r="F3933" s="1">
        <v>2575000</v>
      </c>
      <c r="G3933" s="1" t="s">
        <v>306</v>
      </c>
      <c r="H3933" s="1">
        <v>1</v>
      </c>
      <c r="I3933" s="2" t="s">
        <v>4211</v>
      </c>
    </row>
    <row r="3934" spans="1:9" x14ac:dyDescent="0.25">
      <c r="A3934" s="1" t="s">
        <v>3343</v>
      </c>
      <c r="B3934" s="1" t="s">
        <v>3873</v>
      </c>
      <c r="C3934" s="3">
        <v>2011</v>
      </c>
      <c r="D3934" s="5">
        <v>75000</v>
      </c>
      <c r="E3934" s="1">
        <v>1</v>
      </c>
      <c r="F3934" s="1">
        <v>1190000</v>
      </c>
      <c r="G3934" s="1" t="s">
        <v>306</v>
      </c>
      <c r="H3934" s="1">
        <v>2</v>
      </c>
      <c r="I3934" s="2" t="s">
        <v>4212</v>
      </c>
    </row>
    <row r="3935" spans="1:9" x14ac:dyDescent="0.25">
      <c r="A3935" s="1" t="s">
        <v>3244</v>
      </c>
      <c r="B3935" s="1" t="s">
        <v>3270</v>
      </c>
      <c r="C3935" s="3">
        <v>2013</v>
      </c>
      <c r="D3935" s="5">
        <v>30020</v>
      </c>
      <c r="E3935" s="1">
        <v>0</v>
      </c>
      <c r="F3935" s="1">
        <v>266699</v>
      </c>
      <c r="G3935" s="1" t="s">
        <v>1184</v>
      </c>
      <c r="H3935" s="1">
        <v>2</v>
      </c>
      <c r="I3935" s="2" t="s">
        <v>4179</v>
      </c>
    </row>
    <row r="3936" spans="1:9" x14ac:dyDescent="0.25">
      <c r="A3936" s="1" t="s">
        <v>3</v>
      </c>
      <c r="B3936" s="1" t="s">
        <v>3350</v>
      </c>
      <c r="C3936" s="3">
        <v>2017</v>
      </c>
      <c r="D3936" s="5">
        <v>47390</v>
      </c>
      <c r="E3936" s="1">
        <v>0</v>
      </c>
      <c r="F3936" s="1">
        <v>815599</v>
      </c>
      <c r="G3936" s="1" t="s">
        <v>1184</v>
      </c>
      <c r="H3936" s="1">
        <v>1</v>
      </c>
      <c r="I3936" s="2" t="s">
        <v>4180</v>
      </c>
    </row>
    <row r="3937" spans="1:9" x14ac:dyDescent="0.25">
      <c r="A3937" s="1" t="s">
        <v>3244</v>
      </c>
      <c r="B3937" s="1" t="s">
        <v>3413</v>
      </c>
      <c r="C3937" s="3">
        <v>2013</v>
      </c>
      <c r="D3937" s="5">
        <v>37160</v>
      </c>
      <c r="E3937" s="1">
        <v>0</v>
      </c>
      <c r="F3937" s="1">
        <v>320199</v>
      </c>
      <c r="G3937" s="1" t="s">
        <v>301</v>
      </c>
      <c r="H3937" s="1">
        <v>2</v>
      </c>
      <c r="I3937" s="2" t="s">
        <v>4181</v>
      </c>
    </row>
    <row r="3938" spans="1:9" x14ac:dyDescent="0.25">
      <c r="A3938" s="1" t="s">
        <v>244</v>
      </c>
      <c r="B3938" s="1" t="s">
        <v>3328</v>
      </c>
      <c r="C3938" s="3">
        <v>2015</v>
      </c>
      <c r="D3938" s="5">
        <v>24032</v>
      </c>
      <c r="E3938" s="1">
        <v>6</v>
      </c>
      <c r="F3938" s="1">
        <v>621299</v>
      </c>
      <c r="G3938" s="1" t="s">
        <v>301</v>
      </c>
      <c r="H3938" s="1">
        <v>1</v>
      </c>
      <c r="I3938" s="2" t="s">
        <v>4182</v>
      </c>
    </row>
    <row r="3939" spans="1:9" x14ac:dyDescent="0.25">
      <c r="A3939" s="1" t="s">
        <v>3244</v>
      </c>
      <c r="B3939" s="1" t="s">
        <v>4183</v>
      </c>
      <c r="C3939" s="3">
        <v>2018</v>
      </c>
      <c r="D3939" s="5">
        <v>54390</v>
      </c>
      <c r="E3939" s="1">
        <v>0</v>
      </c>
      <c r="F3939" s="1">
        <v>794699</v>
      </c>
      <c r="G3939" s="1" t="s">
        <v>1184</v>
      </c>
      <c r="H3939" s="1">
        <v>2</v>
      </c>
      <c r="I3939" s="2" t="s">
        <v>4184</v>
      </c>
    </row>
    <row r="3940" spans="1:9" x14ac:dyDescent="0.25">
      <c r="A3940" s="1" t="s">
        <v>3244</v>
      </c>
      <c r="B3940" s="1" t="s">
        <v>3444</v>
      </c>
      <c r="C3940" s="3">
        <v>2014</v>
      </c>
      <c r="D3940" s="5">
        <v>38248</v>
      </c>
      <c r="E3940" s="1">
        <v>0</v>
      </c>
      <c r="F3940" s="1">
        <v>262999</v>
      </c>
      <c r="G3940" s="1" t="s">
        <v>301</v>
      </c>
      <c r="H3940" s="1">
        <v>1</v>
      </c>
      <c r="I3940" s="2" t="s">
        <v>4186</v>
      </c>
    </row>
    <row r="3941" spans="1:9" x14ac:dyDescent="0.25">
      <c r="A3941" s="1" t="s">
        <v>3244</v>
      </c>
      <c r="B3941" s="1" t="s">
        <v>3514</v>
      </c>
      <c r="C3941" s="3">
        <v>2019</v>
      </c>
      <c r="D3941" s="5">
        <v>31278</v>
      </c>
      <c r="E3941" s="1">
        <v>0</v>
      </c>
      <c r="F3941" s="1">
        <v>403199</v>
      </c>
      <c r="G3941" s="1" t="s">
        <v>301</v>
      </c>
      <c r="H3941" s="1">
        <v>2</v>
      </c>
      <c r="I3941" s="2" t="s">
        <v>4185</v>
      </c>
    </row>
    <row r="3942" spans="1:9" x14ac:dyDescent="0.25">
      <c r="A3942" s="1" t="s">
        <v>68</v>
      </c>
      <c r="B3942" s="1" t="s">
        <v>3586</v>
      </c>
      <c r="C3942" s="3">
        <v>2019</v>
      </c>
      <c r="D3942" s="5">
        <v>36705</v>
      </c>
      <c r="E3942" s="1">
        <v>0</v>
      </c>
      <c r="F3942" s="1">
        <v>458499</v>
      </c>
      <c r="G3942" s="1" t="s">
        <v>301</v>
      </c>
      <c r="H3942" s="1">
        <v>2</v>
      </c>
      <c r="I3942" s="2" t="s">
        <v>4187</v>
      </c>
    </row>
    <row r="3943" spans="1:9" x14ac:dyDescent="0.25">
      <c r="A3943" s="1" t="s">
        <v>3244</v>
      </c>
      <c r="B3943" s="1" t="s">
        <v>3245</v>
      </c>
      <c r="C3943" s="3">
        <v>2019</v>
      </c>
      <c r="D3943" s="5">
        <v>38404</v>
      </c>
      <c r="E3943" s="1">
        <v>0</v>
      </c>
      <c r="F3943" s="1">
        <v>443699</v>
      </c>
      <c r="G3943" s="1" t="s">
        <v>1184</v>
      </c>
      <c r="H3943" s="1">
        <v>2</v>
      </c>
      <c r="I3943" s="2" t="s">
        <v>4189</v>
      </c>
    </row>
    <row r="3944" spans="1:9" x14ac:dyDescent="0.25">
      <c r="A3944" s="1" t="s">
        <v>3244</v>
      </c>
      <c r="B3944" s="1" t="s">
        <v>3413</v>
      </c>
      <c r="C3944" s="3">
        <v>2013</v>
      </c>
      <c r="D3944" s="5">
        <v>79374</v>
      </c>
      <c r="E3944" s="1">
        <v>0</v>
      </c>
      <c r="F3944" s="1">
        <v>350899</v>
      </c>
      <c r="G3944" s="1" t="s">
        <v>1184</v>
      </c>
      <c r="H3944" s="1">
        <v>2</v>
      </c>
      <c r="I3944" s="2" t="s">
        <v>4188</v>
      </c>
    </row>
    <row r="3945" spans="1:9" x14ac:dyDescent="0.25">
      <c r="A3945" s="1" t="s">
        <v>3244</v>
      </c>
      <c r="B3945" s="1" t="s">
        <v>3364</v>
      </c>
      <c r="C3945" s="3">
        <v>2021</v>
      </c>
      <c r="D3945" s="5">
        <v>11366</v>
      </c>
      <c r="E3945" s="1">
        <v>0</v>
      </c>
      <c r="F3945" s="1">
        <v>777799</v>
      </c>
      <c r="G3945" s="1" t="s">
        <v>301</v>
      </c>
      <c r="H3945" s="1">
        <v>2</v>
      </c>
      <c r="I3945" s="2" t="s">
        <v>4190</v>
      </c>
    </row>
    <row r="3946" spans="1:9" x14ac:dyDescent="0.25">
      <c r="A3946" s="1" t="s">
        <v>3244</v>
      </c>
      <c r="B3946" s="1" t="s">
        <v>3397</v>
      </c>
      <c r="C3946" s="3">
        <v>2017</v>
      </c>
      <c r="D3946" s="5">
        <v>37322</v>
      </c>
      <c r="E3946" s="1">
        <v>0</v>
      </c>
      <c r="F3946" s="1">
        <v>509099</v>
      </c>
      <c r="G3946" s="1" t="s">
        <v>301</v>
      </c>
      <c r="H3946" s="1">
        <v>2</v>
      </c>
      <c r="I3946" s="2" t="s">
        <v>4191</v>
      </c>
    </row>
    <row r="3947" spans="1:9" x14ac:dyDescent="0.25">
      <c r="A3947" s="1" t="s">
        <v>3244</v>
      </c>
      <c r="B3947" s="1" t="s">
        <v>4192</v>
      </c>
      <c r="C3947" s="3">
        <v>2019</v>
      </c>
      <c r="D3947" s="5">
        <v>69496</v>
      </c>
      <c r="E3947" s="1">
        <v>1</v>
      </c>
      <c r="F3947" s="1">
        <v>921799</v>
      </c>
      <c r="G3947" s="1" t="s">
        <v>1184</v>
      </c>
      <c r="H3947" s="1">
        <v>2</v>
      </c>
      <c r="I3947" s="2" t="s">
        <v>4193</v>
      </c>
    </row>
    <row r="3948" spans="1:9" x14ac:dyDescent="0.25">
      <c r="A3948" s="1" t="s">
        <v>3</v>
      </c>
      <c r="B3948" s="1" t="s">
        <v>3356</v>
      </c>
      <c r="C3948" s="3">
        <v>2015</v>
      </c>
      <c r="D3948" s="5">
        <v>67842</v>
      </c>
      <c r="E3948" s="1">
        <v>1</v>
      </c>
      <c r="F3948" s="1">
        <v>533499</v>
      </c>
      <c r="G3948" s="1" t="s">
        <v>1184</v>
      </c>
      <c r="H3948" s="1">
        <v>1</v>
      </c>
      <c r="I3948" s="2" t="s">
        <v>4194</v>
      </c>
    </row>
    <row r="3949" spans="1:9" x14ac:dyDescent="0.25">
      <c r="A3949" s="1" t="s">
        <v>3244</v>
      </c>
      <c r="B3949" s="1" t="s">
        <v>3360</v>
      </c>
      <c r="C3949" s="3">
        <v>2017</v>
      </c>
      <c r="D3949" s="5">
        <v>53139</v>
      </c>
      <c r="E3949" s="1">
        <v>0</v>
      </c>
      <c r="F3949" s="1">
        <v>430799</v>
      </c>
      <c r="G3949" s="1" t="s">
        <v>301</v>
      </c>
      <c r="H3949" s="1">
        <v>2</v>
      </c>
      <c r="I3949" s="2" t="s">
        <v>4195</v>
      </c>
    </row>
    <row r="3950" spans="1:9" x14ac:dyDescent="0.25">
      <c r="A3950" s="1" t="s">
        <v>30</v>
      </c>
      <c r="B3950" s="1" t="s">
        <v>3773</v>
      </c>
      <c r="C3950" s="3">
        <v>2016</v>
      </c>
      <c r="D3950" s="5">
        <v>64481</v>
      </c>
      <c r="E3950" s="1">
        <v>0</v>
      </c>
      <c r="F3950" s="1">
        <v>592849</v>
      </c>
      <c r="G3950" s="1" t="s">
        <v>1184</v>
      </c>
      <c r="H3950" s="1">
        <v>3</v>
      </c>
      <c r="I3950" s="2" t="s">
        <v>4196</v>
      </c>
    </row>
    <row r="3951" spans="1:9" x14ac:dyDescent="0.25">
      <c r="A3951" s="1" t="s">
        <v>51</v>
      </c>
      <c r="B3951" s="1" t="s">
        <v>4197</v>
      </c>
      <c r="C3951" s="3">
        <v>2018</v>
      </c>
      <c r="D3951" s="5">
        <v>70000</v>
      </c>
      <c r="E3951" s="1">
        <v>1</v>
      </c>
      <c r="F3951" s="1">
        <v>1575000</v>
      </c>
      <c r="G3951" s="1" t="s">
        <v>1184</v>
      </c>
      <c r="H3951" s="1"/>
      <c r="I3951" s="2" t="s">
        <v>4198</v>
      </c>
    </row>
    <row r="3952" spans="1:9" x14ac:dyDescent="0.25">
      <c r="A3952" s="1" t="s">
        <v>244</v>
      </c>
      <c r="B3952" s="1" t="s">
        <v>4199</v>
      </c>
      <c r="C3952" s="3">
        <v>2017</v>
      </c>
      <c r="D3952" s="5">
        <v>115000</v>
      </c>
      <c r="E3952" s="1">
        <v>1</v>
      </c>
      <c r="F3952" s="1">
        <v>1550000</v>
      </c>
      <c r="G3952" s="1" t="s">
        <v>1184</v>
      </c>
      <c r="H3952" s="1"/>
      <c r="I3952" s="2" t="s">
        <v>4200</v>
      </c>
    </row>
    <row r="3953" spans="1:9" x14ac:dyDescent="0.25">
      <c r="A3953" s="1" t="s">
        <v>30</v>
      </c>
      <c r="B3953" s="1" t="s">
        <v>4201</v>
      </c>
      <c r="C3953" s="3">
        <v>2020</v>
      </c>
      <c r="D3953" s="5">
        <v>9380</v>
      </c>
      <c r="E3953" s="1">
        <v>0</v>
      </c>
      <c r="F3953" s="1">
        <v>799000</v>
      </c>
      <c r="G3953" s="1" t="s">
        <v>3310</v>
      </c>
      <c r="H3953" s="1">
        <v>1</v>
      </c>
      <c r="I3953" s="2" t="s">
        <v>4202</v>
      </c>
    </row>
    <row r="3954" spans="1:9" x14ac:dyDescent="0.25">
      <c r="A3954" s="1" t="s">
        <v>238</v>
      </c>
      <c r="B3954" s="1" t="s">
        <v>4203</v>
      </c>
      <c r="C3954" s="3">
        <v>2012</v>
      </c>
      <c r="D3954" s="5">
        <v>85000</v>
      </c>
      <c r="E3954" s="1">
        <v>1</v>
      </c>
      <c r="F3954" s="1">
        <v>215000</v>
      </c>
      <c r="G3954" s="1" t="s">
        <v>2290</v>
      </c>
      <c r="H3954" s="1"/>
      <c r="I3954" s="2" t="s">
        <v>4204</v>
      </c>
    </row>
    <row r="3955" spans="1:9" x14ac:dyDescent="0.25">
      <c r="A3955" s="1" t="s">
        <v>196</v>
      </c>
      <c r="B3955" s="1" t="s">
        <v>4205</v>
      </c>
      <c r="C3955" s="3">
        <v>2007</v>
      </c>
      <c r="D3955" s="5">
        <v>61800</v>
      </c>
      <c r="E3955" s="1">
        <v>0</v>
      </c>
      <c r="F3955" s="4">
        <v>90000</v>
      </c>
      <c r="G3955" s="1" t="s">
        <v>4206</v>
      </c>
      <c r="H3955" s="1">
        <v>2</v>
      </c>
      <c r="I3955" s="2" t="s">
        <v>4207</v>
      </c>
    </row>
    <row r="3956" spans="1:9" x14ac:dyDescent="0.25">
      <c r="A3956" s="1" t="s">
        <v>3244</v>
      </c>
      <c r="B3956" s="1" t="s">
        <v>4208</v>
      </c>
      <c r="C3956" s="3">
        <v>2019</v>
      </c>
      <c r="D3956" s="5">
        <v>47000</v>
      </c>
      <c r="E3956" s="1">
        <v>1</v>
      </c>
      <c r="F3956" s="1">
        <v>1115000</v>
      </c>
      <c r="G3956" s="1" t="s">
        <v>287</v>
      </c>
      <c r="H3956" s="1">
        <v>1</v>
      </c>
      <c r="I3956" s="2" t="s">
        <v>4209</v>
      </c>
    </row>
    <row r="3957" spans="1:9" x14ac:dyDescent="0.25">
      <c r="A3957" s="1" t="s">
        <v>143</v>
      </c>
      <c r="B3957" s="1" t="s">
        <v>4210</v>
      </c>
      <c r="C3957" s="3">
        <v>2015</v>
      </c>
      <c r="D3957" s="5">
        <v>50000</v>
      </c>
      <c r="E3957" s="1">
        <v>1</v>
      </c>
      <c r="F3957" s="1">
        <v>2575000</v>
      </c>
      <c r="G3957" s="1" t="s">
        <v>306</v>
      </c>
      <c r="H3957" s="1">
        <v>1</v>
      </c>
      <c r="I3957" s="2" t="s">
        <v>4211</v>
      </c>
    </row>
    <row r="3958" spans="1:9" x14ac:dyDescent="0.25">
      <c r="A3958" s="1" t="s">
        <v>3343</v>
      </c>
      <c r="B3958" s="1" t="s">
        <v>3873</v>
      </c>
      <c r="C3958" s="3">
        <v>2011</v>
      </c>
      <c r="D3958" s="5">
        <v>75000</v>
      </c>
      <c r="E3958" s="1">
        <v>1</v>
      </c>
      <c r="F3958" s="1">
        <v>1190000</v>
      </c>
      <c r="G3958" s="1" t="s">
        <v>306</v>
      </c>
      <c r="H3958" s="1">
        <v>2</v>
      </c>
      <c r="I3958" s="2" t="s">
        <v>4212</v>
      </c>
    </row>
    <row r="3959" spans="1:9" x14ac:dyDescent="0.25">
      <c r="A3959" s="1" t="s">
        <v>244</v>
      </c>
      <c r="B3959" s="1" t="s">
        <v>3328</v>
      </c>
      <c r="C3959" s="3">
        <v>2014</v>
      </c>
      <c r="D3959" s="5">
        <v>30453</v>
      </c>
      <c r="E3959" s="1">
        <v>0</v>
      </c>
      <c r="F3959" s="1">
        <v>568599</v>
      </c>
      <c r="G3959" s="1" t="s">
        <v>1184</v>
      </c>
      <c r="H3959" s="1">
        <v>2</v>
      </c>
      <c r="I3959" s="2" t="s">
        <v>4213</v>
      </c>
    </row>
    <row r="3960" spans="1:9" x14ac:dyDescent="0.25">
      <c r="A3960" s="1" t="s">
        <v>3244</v>
      </c>
      <c r="B3960" s="1" t="s">
        <v>4214</v>
      </c>
      <c r="C3960" s="3">
        <v>2021</v>
      </c>
      <c r="D3960" s="5">
        <v>11184</v>
      </c>
      <c r="E3960" s="1">
        <v>0</v>
      </c>
      <c r="F3960" s="1">
        <v>470399</v>
      </c>
      <c r="G3960" s="1" t="s">
        <v>1184</v>
      </c>
      <c r="H3960" s="1">
        <v>2</v>
      </c>
      <c r="I3960" s="2" t="s">
        <v>4215</v>
      </c>
    </row>
    <row r="3961" spans="1:9" x14ac:dyDescent="0.25">
      <c r="A3961" s="1" t="s">
        <v>3244</v>
      </c>
      <c r="B3961" s="1" t="s">
        <v>3553</v>
      </c>
      <c r="C3961" s="3">
        <v>2019</v>
      </c>
      <c r="D3961" s="5">
        <v>31676</v>
      </c>
      <c r="E3961" s="1">
        <v>0</v>
      </c>
      <c r="F3961" s="1">
        <v>723199</v>
      </c>
      <c r="G3961" s="1" t="s">
        <v>1184</v>
      </c>
      <c r="H3961" s="1">
        <v>2</v>
      </c>
      <c r="I3961" s="2" t="s">
        <v>4216</v>
      </c>
    </row>
    <row r="3962" spans="1:9" x14ac:dyDescent="0.25">
      <c r="A3962" s="1" t="s">
        <v>3</v>
      </c>
      <c r="B3962" s="1" t="s">
        <v>3356</v>
      </c>
      <c r="C3962" s="3">
        <v>2016</v>
      </c>
      <c r="D3962" s="5">
        <v>50901</v>
      </c>
      <c r="E3962" s="1">
        <v>0</v>
      </c>
      <c r="F3962" s="1">
        <v>551799</v>
      </c>
      <c r="G3962" s="1" t="s">
        <v>1184</v>
      </c>
      <c r="H3962" s="1">
        <v>1</v>
      </c>
      <c r="I3962" s="2" t="s">
        <v>4217</v>
      </c>
    </row>
    <row r="3963" spans="1:9" x14ac:dyDescent="0.25">
      <c r="A3963" s="1" t="s">
        <v>3244</v>
      </c>
      <c r="B3963" s="1" t="s">
        <v>3364</v>
      </c>
      <c r="C3963" s="3">
        <v>2018</v>
      </c>
      <c r="D3963" s="5">
        <v>37364</v>
      </c>
      <c r="E3963" s="1">
        <v>0</v>
      </c>
      <c r="F3963" s="1">
        <v>696599</v>
      </c>
      <c r="G3963" s="1" t="s">
        <v>301</v>
      </c>
      <c r="H3963" s="1">
        <v>2</v>
      </c>
      <c r="I3963" s="2" t="s">
        <v>4218</v>
      </c>
    </row>
    <row r="3964" spans="1:9" x14ac:dyDescent="0.25">
      <c r="A3964" s="1" t="s">
        <v>3244</v>
      </c>
      <c r="B3964" s="1" t="s">
        <v>4219</v>
      </c>
      <c r="C3964" s="3">
        <v>2016</v>
      </c>
      <c r="D3964" s="5">
        <v>32481</v>
      </c>
      <c r="E3964" s="1">
        <v>0</v>
      </c>
      <c r="F3964" s="1">
        <v>659899</v>
      </c>
      <c r="G3964" s="1" t="s">
        <v>301</v>
      </c>
      <c r="H3964" s="1">
        <v>1</v>
      </c>
      <c r="I3964" s="2" t="s">
        <v>4220</v>
      </c>
    </row>
    <row r="3965" spans="1:9" x14ac:dyDescent="0.25">
      <c r="A3965" s="1" t="s">
        <v>30</v>
      </c>
      <c r="B3965" s="1" t="s">
        <v>3516</v>
      </c>
      <c r="C3965" s="3">
        <v>2015</v>
      </c>
      <c r="D3965" s="5">
        <v>22644</v>
      </c>
      <c r="E3965" s="1">
        <v>0</v>
      </c>
      <c r="F3965" s="1">
        <v>300799</v>
      </c>
      <c r="G3965" s="1" t="s">
        <v>301</v>
      </c>
      <c r="H3965" s="1">
        <v>2</v>
      </c>
      <c r="I3965" s="2" t="s">
        <v>4221</v>
      </c>
    </row>
    <row r="3966" spans="1:9" x14ac:dyDescent="0.25">
      <c r="A3966" s="1" t="s">
        <v>51</v>
      </c>
      <c r="B3966" s="1" t="s">
        <v>4222</v>
      </c>
      <c r="C3966" s="3">
        <v>2019</v>
      </c>
      <c r="D3966" s="5">
        <v>49716</v>
      </c>
      <c r="E3966" s="1">
        <v>1</v>
      </c>
      <c r="F3966" s="1">
        <v>1188499</v>
      </c>
      <c r="G3966" s="1" t="s">
        <v>301</v>
      </c>
      <c r="H3966" s="1">
        <v>2</v>
      </c>
      <c r="I3966" s="2" t="s">
        <v>4223</v>
      </c>
    </row>
    <row r="3967" spans="1:9" x14ac:dyDescent="0.25">
      <c r="A3967" s="1" t="s">
        <v>8</v>
      </c>
      <c r="B3967" s="1" t="s">
        <v>3814</v>
      </c>
      <c r="C3967" s="3">
        <v>2017</v>
      </c>
      <c r="D3967" s="5">
        <v>82053</v>
      </c>
      <c r="E3967" s="1">
        <v>0</v>
      </c>
      <c r="F3967" s="1">
        <v>563299</v>
      </c>
      <c r="G3967" s="1" t="s">
        <v>1184</v>
      </c>
      <c r="H3967" s="1">
        <v>2</v>
      </c>
      <c r="I3967" s="2" t="s">
        <v>4224</v>
      </c>
    </row>
    <row r="3968" spans="1:9" x14ac:dyDescent="0.25">
      <c r="A3968" s="1" t="s">
        <v>30</v>
      </c>
      <c r="B3968" s="1" t="s">
        <v>3450</v>
      </c>
      <c r="C3968" s="3">
        <v>2017</v>
      </c>
      <c r="D3968" s="5">
        <v>47998</v>
      </c>
      <c r="E3968" s="1">
        <v>0</v>
      </c>
      <c r="F3968" s="1">
        <v>1033099</v>
      </c>
      <c r="G3968" s="1" t="s">
        <v>301</v>
      </c>
      <c r="H3968" s="1">
        <v>2</v>
      </c>
      <c r="I3968" s="2" t="s">
        <v>4225</v>
      </c>
    </row>
    <row r="3969" spans="1:9" x14ac:dyDescent="0.25">
      <c r="A3969" s="1" t="s">
        <v>30</v>
      </c>
      <c r="B3969" s="1" t="s">
        <v>3254</v>
      </c>
      <c r="C3969" s="3">
        <v>2021</v>
      </c>
      <c r="D3969" s="5">
        <v>2845</v>
      </c>
      <c r="E3969" s="1">
        <v>0</v>
      </c>
      <c r="F3969" s="1">
        <v>848999</v>
      </c>
      <c r="G3969" s="1" t="s">
        <v>301</v>
      </c>
      <c r="H3969" s="1">
        <v>2</v>
      </c>
      <c r="I3969" s="2" t="s">
        <v>4226</v>
      </c>
    </row>
    <row r="3970" spans="1:9" x14ac:dyDescent="0.25">
      <c r="A3970" s="1" t="s">
        <v>21</v>
      </c>
      <c r="B3970" s="1" t="s">
        <v>4227</v>
      </c>
      <c r="C3970" s="3">
        <v>2019</v>
      </c>
      <c r="D3970" s="5">
        <v>23480</v>
      </c>
      <c r="E3970" s="1">
        <v>0</v>
      </c>
      <c r="F3970" s="1">
        <v>778399</v>
      </c>
      <c r="G3970" s="1" t="s">
        <v>301</v>
      </c>
      <c r="H3970" s="1">
        <v>1</v>
      </c>
      <c r="I3970" s="2" t="s">
        <v>4228</v>
      </c>
    </row>
    <row r="3971" spans="1:9" x14ac:dyDescent="0.25">
      <c r="A3971" s="1" t="s">
        <v>30</v>
      </c>
      <c r="B3971" s="1" t="s">
        <v>4058</v>
      </c>
      <c r="C3971" s="3">
        <v>2017</v>
      </c>
      <c r="D3971" s="5">
        <v>44829</v>
      </c>
      <c r="E3971" s="1">
        <v>0</v>
      </c>
      <c r="F3971" s="1">
        <v>342399</v>
      </c>
      <c r="G3971" s="1" t="s">
        <v>1184</v>
      </c>
      <c r="H3971" s="1">
        <v>2</v>
      </c>
      <c r="I3971" s="2" t="s">
        <v>4229</v>
      </c>
    </row>
    <row r="3972" spans="1:9" x14ac:dyDescent="0.25">
      <c r="A3972" s="1" t="s">
        <v>30</v>
      </c>
      <c r="B3972" s="1" t="s">
        <v>3492</v>
      </c>
      <c r="C3972" s="3">
        <v>2019</v>
      </c>
      <c r="D3972" s="5">
        <v>58104</v>
      </c>
      <c r="E3972" s="1">
        <v>0</v>
      </c>
      <c r="F3972" s="1">
        <v>685999</v>
      </c>
      <c r="G3972" s="1" t="s">
        <v>1184</v>
      </c>
      <c r="H3972" s="1">
        <v>2</v>
      </c>
      <c r="I3972" s="2" t="s">
        <v>4230</v>
      </c>
    </row>
    <row r="3973" spans="1:9" x14ac:dyDescent="0.25">
      <c r="A3973" s="1" t="s">
        <v>3244</v>
      </c>
      <c r="B3973" s="1" t="s">
        <v>3514</v>
      </c>
      <c r="C3973" s="3">
        <v>2019</v>
      </c>
      <c r="D3973" s="5">
        <v>9627</v>
      </c>
      <c r="E3973" s="1">
        <v>0</v>
      </c>
      <c r="F3973" s="1">
        <v>369499</v>
      </c>
      <c r="G3973" s="1" t="s">
        <v>301</v>
      </c>
      <c r="H3973" s="1">
        <v>2</v>
      </c>
      <c r="I3973" s="2" t="s">
        <v>4231</v>
      </c>
    </row>
    <row r="3974" spans="1:9" x14ac:dyDescent="0.25">
      <c r="A3974" s="1" t="s">
        <v>30</v>
      </c>
      <c r="B3974" s="1" t="s">
        <v>3288</v>
      </c>
      <c r="C3974" s="3">
        <v>2018</v>
      </c>
      <c r="D3974" s="5">
        <v>85772</v>
      </c>
      <c r="E3974" s="1">
        <v>0</v>
      </c>
      <c r="F3974" s="1">
        <v>536199</v>
      </c>
      <c r="G3974" s="1" t="s">
        <v>1184</v>
      </c>
      <c r="H3974" s="1">
        <v>2</v>
      </c>
      <c r="I3974" s="2" t="s">
        <v>4232</v>
      </c>
    </row>
    <row r="3975" spans="1:9" x14ac:dyDescent="0.25">
      <c r="A3975" s="1" t="s">
        <v>156</v>
      </c>
      <c r="B3975" s="1" t="s">
        <v>4233</v>
      </c>
      <c r="C3975" s="3">
        <v>2015</v>
      </c>
      <c r="D3975" s="5">
        <v>61000</v>
      </c>
      <c r="E3975" s="1">
        <v>1</v>
      </c>
      <c r="F3975" s="1">
        <v>1850000</v>
      </c>
      <c r="G3975" s="1" t="s">
        <v>306</v>
      </c>
      <c r="H3975" s="1">
        <v>2</v>
      </c>
      <c r="I3975" s="2" t="s">
        <v>4234</v>
      </c>
    </row>
    <row r="3976" spans="1:9" x14ac:dyDescent="0.25">
      <c r="A3976" s="1" t="s">
        <v>30</v>
      </c>
      <c r="B3976" s="1" t="s">
        <v>4235</v>
      </c>
      <c r="C3976" s="3">
        <v>2012</v>
      </c>
      <c r="D3976" s="5">
        <v>126000</v>
      </c>
      <c r="E3976" s="1">
        <v>1</v>
      </c>
      <c r="F3976" s="1">
        <v>775000</v>
      </c>
      <c r="G3976" s="1" t="s">
        <v>306</v>
      </c>
      <c r="H3976" s="1">
        <v>2</v>
      </c>
      <c r="I3976" s="2" t="s">
        <v>4236</v>
      </c>
    </row>
    <row r="3977" spans="1:9" x14ac:dyDescent="0.25">
      <c r="A3977" s="1" t="s">
        <v>156</v>
      </c>
      <c r="B3977" s="1" t="s">
        <v>4237</v>
      </c>
      <c r="C3977" s="3">
        <v>2011</v>
      </c>
      <c r="D3977" s="5">
        <v>135000</v>
      </c>
      <c r="E3977" s="1">
        <v>1</v>
      </c>
      <c r="F3977" s="1">
        <v>1180000</v>
      </c>
      <c r="G3977" s="1" t="s">
        <v>306</v>
      </c>
      <c r="H3977" s="1"/>
      <c r="I3977" s="2" t="s">
        <v>4238</v>
      </c>
    </row>
    <row r="3978" spans="1:9" x14ac:dyDescent="0.25">
      <c r="A3978" s="1" t="s">
        <v>3343</v>
      </c>
      <c r="B3978" s="1" t="s">
        <v>4239</v>
      </c>
      <c r="C3978" s="3">
        <v>2011</v>
      </c>
      <c r="D3978" s="5">
        <v>72000</v>
      </c>
      <c r="E3978" s="1">
        <v>0</v>
      </c>
      <c r="F3978" s="1">
        <v>1875000</v>
      </c>
      <c r="G3978" s="1" t="s">
        <v>306</v>
      </c>
      <c r="H3978" s="1">
        <v>1</v>
      </c>
      <c r="I3978" s="2" t="s">
        <v>4240</v>
      </c>
    </row>
    <row r="3979" spans="1:9" x14ac:dyDescent="0.25">
      <c r="A3979" s="1" t="s">
        <v>3</v>
      </c>
      <c r="B3979" s="1" t="s">
        <v>4241</v>
      </c>
      <c r="C3979" s="3">
        <v>2014</v>
      </c>
      <c r="D3979" s="5">
        <v>31300</v>
      </c>
      <c r="E3979" s="1">
        <v>0</v>
      </c>
      <c r="F3979" s="1">
        <v>531000</v>
      </c>
      <c r="G3979" s="1" t="s">
        <v>2290</v>
      </c>
      <c r="H3979" s="1"/>
      <c r="I3979" s="2" t="s">
        <v>4242</v>
      </c>
    </row>
    <row r="3980" spans="1:9" x14ac:dyDescent="0.25">
      <c r="A3980" s="1" t="s">
        <v>3343</v>
      </c>
      <c r="B3980" s="1" t="s">
        <v>4243</v>
      </c>
      <c r="C3980" s="3">
        <v>2014</v>
      </c>
      <c r="D3980" s="5">
        <v>63000</v>
      </c>
      <c r="E3980" s="1">
        <v>1</v>
      </c>
      <c r="F3980" s="1">
        <v>1355000</v>
      </c>
      <c r="G3980" s="1" t="s">
        <v>1184</v>
      </c>
      <c r="H3980" s="1"/>
      <c r="I3980" s="2" t="s">
        <v>4244</v>
      </c>
    </row>
    <row r="3981" spans="1:9" x14ac:dyDescent="0.25">
      <c r="A3981" s="1" t="s">
        <v>30</v>
      </c>
      <c r="B3981" s="1" t="s">
        <v>4245</v>
      </c>
      <c r="C3981" s="3">
        <v>2016</v>
      </c>
      <c r="D3981" s="5">
        <v>28662</v>
      </c>
      <c r="E3981" s="1">
        <v>0</v>
      </c>
      <c r="F3981" s="1">
        <v>925000</v>
      </c>
      <c r="G3981" s="1" t="s">
        <v>3246</v>
      </c>
      <c r="H3981" s="1"/>
      <c r="I3981" s="2" t="s">
        <v>4246</v>
      </c>
    </row>
    <row r="3982" spans="1:9" x14ac:dyDescent="0.25">
      <c r="A3982" s="1" t="s">
        <v>412</v>
      </c>
      <c r="B3982" s="1" t="s">
        <v>4247</v>
      </c>
      <c r="C3982" s="3">
        <v>2012</v>
      </c>
      <c r="D3982" s="5">
        <v>30920</v>
      </c>
      <c r="E3982" s="1">
        <v>1</v>
      </c>
      <c r="F3982" s="1">
        <v>1450000</v>
      </c>
      <c r="G3982" s="1" t="s">
        <v>2290</v>
      </c>
      <c r="H3982" s="1">
        <v>3</v>
      </c>
      <c r="I3982" s="2" t="s">
        <v>4248</v>
      </c>
    </row>
    <row r="3983" spans="1:9" x14ac:dyDescent="0.25">
      <c r="A3983" s="1" t="s">
        <v>3244</v>
      </c>
      <c r="B3983" s="1" t="s">
        <v>3362</v>
      </c>
      <c r="C3983" s="3">
        <v>2019</v>
      </c>
      <c r="D3983" s="5">
        <v>74174</v>
      </c>
      <c r="E3983" s="1">
        <v>0</v>
      </c>
      <c r="F3983" s="1">
        <v>605399</v>
      </c>
      <c r="G3983" s="1" t="s">
        <v>1184</v>
      </c>
      <c r="H3983" s="1">
        <v>2</v>
      </c>
      <c r="I3983" s="2" t="s">
        <v>4249</v>
      </c>
    </row>
    <row r="3984" spans="1:9" x14ac:dyDescent="0.25">
      <c r="A3984" s="1" t="s">
        <v>30</v>
      </c>
      <c r="B3984" s="1" t="s">
        <v>3492</v>
      </c>
      <c r="C3984" s="3">
        <v>2019</v>
      </c>
      <c r="D3984" s="5">
        <v>22124</v>
      </c>
      <c r="E3984" s="1">
        <v>0</v>
      </c>
      <c r="F3984" s="1">
        <v>729599</v>
      </c>
      <c r="G3984" s="1" t="s">
        <v>1184</v>
      </c>
      <c r="H3984" s="1">
        <v>1</v>
      </c>
      <c r="I3984" s="2" t="s">
        <v>4250</v>
      </c>
    </row>
    <row r="3985" spans="1:9" x14ac:dyDescent="0.25">
      <c r="A3985" s="1" t="s">
        <v>3244</v>
      </c>
      <c r="B3985" s="1" t="s">
        <v>3270</v>
      </c>
      <c r="C3985" s="3">
        <v>2013</v>
      </c>
      <c r="D3985" s="5">
        <v>48970</v>
      </c>
      <c r="E3985" s="1">
        <v>0</v>
      </c>
      <c r="F3985" s="1">
        <v>249599</v>
      </c>
      <c r="G3985" s="1" t="s">
        <v>1184</v>
      </c>
      <c r="H3985" s="1">
        <v>1</v>
      </c>
      <c r="I3985" s="2" t="s">
        <v>4251</v>
      </c>
    </row>
    <row r="3986" spans="1:9" x14ac:dyDescent="0.25">
      <c r="A3986" s="1" t="s">
        <v>54</v>
      </c>
      <c r="B3986" s="1" t="s">
        <v>3992</v>
      </c>
      <c r="C3986" s="3">
        <v>2019</v>
      </c>
      <c r="D3986" s="5">
        <v>24742</v>
      </c>
      <c r="E3986" s="1">
        <v>1</v>
      </c>
      <c r="F3986" s="1">
        <v>1495799</v>
      </c>
      <c r="G3986" s="1" t="s">
        <v>1184</v>
      </c>
      <c r="H3986" s="1">
        <v>2</v>
      </c>
      <c r="I3986" s="2" t="s">
        <v>4252</v>
      </c>
    </row>
    <row r="3987" spans="1:9" x14ac:dyDescent="0.25">
      <c r="A3987" s="1" t="s">
        <v>73</v>
      </c>
      <c r="B3987" s="1" t="s">
        <v>4253</v>
      </c>
      <c r="C3987" s="3">
        <v>2014</v>
      </c>
      <c r="D3987" s="5">
        <v>196026</v>
      </c>
      <c r="E3987" s="1">
        <v>1</v>
      </c>
      <c r="F3987" s="1">
        <v>459599</v>
      </c>
      <c r="G3987" s="1" t="s">
        <v>1184</v>
      </c>
      <c r="H3987" s="1">
        <v>2</v>
      </c>
      <c r="I3987" s="2" t="s">
        <v>4254</v>
      </c>
    </row>
    <row r="3988" spans="1:9" x14ac:dyDescent="0.25">
      <c r="A3988" s="1" t="s">
        <v>3244</v>
      </c>
      <c r="B3988" s="1" t="s">
        <v>3444</v>
      </c>
      <c r="C3988" s="3">
        <v>2013</v>
      </c>
      <c r="D3988" s="5">
        <v>32639</v>
      </c>
      <c r="E3988" s="1">
        <v>0</v>
      </c>
      <c r="F3988" s="1">
        <v>234299</v>
      </c>
      <c r="G3988" s="1" t="s">
        <v>301</v>
      </c>
      <c r="H3988" s="1">
        <v>3</v>
      </c>
      <c r="I3988" s="2" t="s">
        <v>4255</v>
      </c>
    </row>
    <row r="3989" spans="1:9" x14ac:dyDescent="0.25">
      <c r="A3989" s="1" t="s">
        <v>8</v>
      </c>
      <c r="B3989" s="1" t="s">
        <v>3814</v>
      </c>
      <c r="C3989" s="3">
        <v>2021</v>
      </c>
      <c r="D3989" s="5">
        <v>4990</v>
      </c>
      <c r="E3989" s="1">
        <v>0</v>
      </c>
      <c r="F3989" s="1">
        <v>972999</v>
      </c>
      <c r="G3989" s="1" t="s">
        <v>301</v>
      </c>
      <c r="H3989" s="1">
        <v>2</v>
      </c>
      <c r="I3989" s="2" t="s">
        <v>4256</v>
      </c>
    </row>
    <row r="3990" spans="1:9" x14ac:dyDescent="0.25">
      <c r="A3990" s="1" t="s">
        <v>51</v>
      </c>
      <c r="B3990" s="1" t="s">
        <v>4257</v>
      </c>
      <c r="C3990" s="3">
        <v>2017</v>
      </c>
      <c r="D3990" s="5">
        <v>140000</v>
      </c>
      <c r="E3990" s="1">
        <v>1</v>
      </c>
      <c r="F3990" s="1">
        <v>550000</v>
      </c>
      <c r="G3990" s="1" t="s">
        <v>1941</v>
      </c>
      <c r="H3990" s="1">
        <v>1</v>
      </c>
      <c r="I3990" s="2" t="s">
        <v>4258</v>
      </c>
    </row>
    <row r="3991" spans="1:9" x14ac:dyDescent="0.25">
      <c r="A3991" s="1" t="s">
        <v>54</v>
      </c>
      <c r="B3991" s="1" t="s">
        <v>3835</v>
      </c>
      <c r="C3991" s="3">
        <v>2020</v>
      </c>
      <c r="D3991" s="5">
        <v>30000</v>
      </c>
      <c r="E3991" s="1">
        <v>0</v>
      </c>
      <c r="F3991" s="1">
        <v>999000</v>
      </c>
      <c r="G3991" s="1" t="s">
        <v>1941</v>
      </c>
      <c r="H3991" s="1"/>
      <c r="I3991" s="2" t="s">
        <v>4259</v>
      </c>
    </row>
    <row r="3992" spans="1:9" x14ac:dyDescent="0.25">
      <c r="A3992" s="1" t="s">
        <v>244</v>
      </c>
      <c r="B3992" s="1" t="s">
        <v>4260</v>
      </c>
      <c r="C3992" s="3">
        <v>2014</v>
      </c>
      <c r="D3992" s="5">
        <v>42000</v>
      </c>
      <c r="E3992" s="1">
        <v>0</v>
      </c>
      <c r="F3992" s="1">
        <v>425000</v>
      </c>
      <c r="G3992" s="1" t="s">
        <v>1941</v>
      </c>
      <c r="H3992" s="1"/>
      <c r="I3992" s="2" t="s">
        <v>4261</v>
      </c>
    </row>
    <row r="3993" spans="1:9" x14ac:dyDescent="0.25">
      <c r="A3993" s="1" t="s">
        <v>3</v>
      </c>
      <c r="B3993" s="1" t="s">
        <v>3350</v>
      </c>
      <c r="C3993" s="3">
        <v>2017</v>
      </c>
      <c r="D3993" s="5">
        <v>113000</v>
      </c>
      <c r="E3993" s="1">
        <v>1</v>
      </c>
      <c r="F3993" s="1">
        <v>750000</v>
      </c>
      <c r="G3993" s="1" t="s">
        <v>301</v>
      </c>
      <c r="H3993" s="1"/>
      <c r="I3993" s="2" t="s">
        <v>4262</v>
      </c>
    </row>
    <row r="3994" spans="1:9" x14ac:dyDescent="0.25">
      <c r="A3994" s="1" t="s">
        <v>3244</v>
      </c>
      <c r="B3994" s="1" t="s">
        <v>4263</v>
      </c>
      <c r="C3994" s="3">
        <v>2022</v>
      </c>
      <c r="D3994" s="5">
        <v>4694</v>
      </c>
      <c r="E3994" s="1">
        <v>0</v>
      </c>
      <c r="F3994" s="1">
        <v>469399</v>
      </c>
      <c r="G3994" s="1" t="s">
        <v>2290</v>
      </c>
      <c r="H3994" s="1">
        <v>2</v>
      </c>
      <c r="I3994" s="2" t="s">
        <v>4264</v>
      </c>
    </row>
    <row r="3995" spans="1:9" x14ac:dyDescent="0.25">
      <c r="A3995" s="1" t="s">
        <v>54</v>
      </c>
      <c r="B3995" s="1" t="s">
        <v>3992</v>
      </c>
      <c r="C3995" s="3">
        <v>2020</v>
      </c>
      <c r="D3995" s="5">
        <v>30557</v>
      </c>
      <c r="E3995" s="1">
        <v>0</v>
      </c>
      <c r="F3995" s="1">
        <v>1454899</v>
      </c>
      <c r="G3995" s="1" t="s">
        <v>1184</v>
      </c>
      <c r="H3995" s="1">
        <v>2</v>
      </c>
      <c r="I3995" s="2" t="s">
        <v>4265</v>
      </c>
    </row>
    <row r="3996" spans="1:9" x14ac:dyDescent="0.25">
      <c r="A3996" s="1" t="s">
        <v>30</v>
      </c>
      <c r="B3996" s="1" t="s">
        <v>4054</v>
      </c>
      <c r="C3996" s="3">
        <v>2014</v>
      </c>
      <c r="D3996" s="5">
        <v>69177</v>
      </c>
      <c r="E3996" s="1">
        <v>0</v>
      </c>
      <c r="F3996" s="1">
        <v>487899</v>
      </c>
      <c r="G3996" s="1" t="s">
        <v>2290</v>
      </c>
      <c r="H3996" s="1">
        <v>1</v>
      </c>
      <c r="I3996" s="2" t="s">
        <v>4266</v>
      </c>
    </row>
    <row r="3997" spans="1:9" x14ac:dyDescent="0.25">
      <c r="A3997" s="1" t="s">
        <v>3</v>
      </c>
      <c r="B3997" s="1" t="s">
        <v>3350</v>
      </c>
      <c r="C3997" s="3">
        <v>2017</v>
      </c>
      <c r="D3997" s="5">
        <v>42081</v>
      </c>
      <c r="E3997" s="1">
        <v>0</v>
      </c>
      <c r="F3997" s="1">
        <v>777799</v>
      </c>
      <c r="G3997" s="1" t="s">
        <v>2290</v>
      </c>
      <c r="H3997" s="1">
        <v>1</v>
      </c>
      <c r="I3997" s="2" t="s">
        <v>4267</v>
      </c>
    </row>
    <row r="3998" spans="1:9" x14ac:dyDescent="0.25">
      <c r="A3998" s="1" t="s">
        <v>3</v>
      </c>
      <c r="B3998" s="1" t="s">
        <v>3401</v>
      </c>
      <c r="C3998" s="3">
        <v>2014</v>
      </c>
      <c r="D3998" s="5">
        <v>73893</v>
      </c>
      <c r="E3998" s="1">
        <v>6</v>
      </c>
      <c r="F3998" s="1">
        <v>350199</v>
      </c>
      <c r="G3998" s="1" t="s">
        <v>301</v>
      </c>
      <c r="H3998" s="1">
        <v>1</v>
      </c>
      <c r="I3998" s="2" t="s">
        <v>4268</v>
      </c>
    </row>
    <row r="3999" spans="1:9" x14ac:dyDescent="0.25">
      <c r="A3999" s="1" t="s">
        <v>30</v>
      </c>
      <c r="B3999" s="1" t="s">
        <v>4269</v>
      </c>
      <c r="C3999" s="3">
        <v>2013</v>
      </c>
      <c r="D3999" s="5">
        <v>35000</v>
      </c>
      <c r="E3999" s="1">
        <v>0</v>
      </c>
      <c r="F3999" s="1">
        <v>440000</v>
      </c>
      <c r="G3999" s="1" t="s">
        <v>3246</v>
      </c>
      <c r="H3999" s="1">
        <v>1</v>
      </c>
      <c r="I3999" s="2" t="s">
        <v>4270</v>
      </c>
    </row>
    <row r="4000" spans="1:9" x14ac:dyDescent="0.25">
      <c r="A4000" s="1" t="s">
        <v>21</v>
      </c>
      <c r="B4000" s="1" t="s">
        <v>4271</v>
      </c>
      <c r="C4000" s="3">
        <v>2022</v>
      </c>
      <c r="D4000" s="5">
        <v>10000</v>
      </c>
      <c r="E4000" s="1">
        <v>0</v>
      </c>
      <c r="F4000" s="1">
        <v>1075000</v>
      </c>
      <c r="G4000" s="1" t="s">
        <v>301</v>
      </c>
      <c r="H4000" s="1"/>
      <c r="I4000" s="2" t="s">
        <v>4272</v>
      </c>
    </row>
    <row r="4001" spans="1:9" x14ac:dyDescent="0.25">
      <c r="A4001" s="1" t="s">
        <v>3244</v>
      </c>
      <c r="B4001" s="1" t="s">
        <v>4273</v>
      </c>
      <c r="C4001" s="3">
        <v>2007</v>
      </c>
      <c r="D4001" s="5">
        <v>63524</v>
      </c>
      <c r="E4001" s="1">
        <v>0</v>
      </c>
      <c r="F4001" s="4">
        <v>99000</v>
      </c>
      <c r="G4001" s="1" t="s">
        <v>306</v>
      </c>
      <c r="H4001" s="1"/>
      <c r="I4001" s="2" t="s">
        <v>4274</v>
      </c>
    </row>
    <row r="4002" spans="1:9" x14ac:dyDescent="0.25">
      <c r="A4002" s="1" t="s">
        <v>3244</v>
      </c>
      <c r="B4002" s="1" t="s">
        <v>3312</v>
      </c>
      <c r="C4002" s="3">
        <v>2020</v>
      </c>
      <c r="D4002" s="5">
        <v>45000</v>
      </c>
      <c r="E4002" s="1">
        <v>1</v>
      </c>
      <c r="F4002" s="1">
        <v>825000</v>
      </c>
      <c r="G4002" s="1" t="s">
        <v>1184</v>
      </c>
      <c r="H4002" s="1"/>
      <c r="I4002" s="2" t="s">
        <v>4275</v>
      </c>
    </row>
    <row r="4003" spans="1:9" x14ac:dyDescent="0.25">
      <c r="A4003" s="1" t="s">
        <v>3</v>
      </c>
      <c r="B4003" s="1" t="s">
        <v>4276</v>
      </c>
      <c r="C4003" s="3">
        <v>2017</v>
      </c>
      <c r="D4003" s="5">
        <v>13500</v>
      </c>
      <c r="E4003" s="1">
        <v>0</v>
      </c>
      <c r="F4003" s="1">
        <v>725000</v>
      </c>
      <c r="G4003" s="1" t="s">
        <v>2290</v>
      </c>
      <c r="H4003" s="1"/>
      <c r="I4003" s="2" t="s">
        <v>4277</v>
      </c>
    </row>
    <row r="4004" spans="1:9" x14ac:dyDescent="0.25">
      <c r="A4004" s="1" t="s">
        <v>51</v>
      </c>
      <c r="B4004" s="1" t="s">
        <v>4278</v>
      </c>
      <c r="C4004" s="3">
        <v>2018</v>
      </c>
      <c r="D4004" s="5">
        <v>140000</v>
      </c>
      <c r="E4004" s="1">
        <v>1</v>
      </c>
      <c r="F4004" s="1">
        <v>675000</v>
      </c>
      <c r="G4004" s="1" t="s">
        <v>2290</v>
      </c>
      <c r="H4004" s="1"/>
      <c r="I4004" s="2" t="s">
        <v>4279</v>
      </c>
    </row>
    <row r="4005" spans="1:9" x14ac:dyDescent="0.25">
      <c r="A4005" s="1" t="s">
        <v>3</v>
      </c>
      <c r="B4005" s="1" t="s">
        <v>3392</v>
      </c>
      <c r="C4005" s="3">
        <v>2008</v>
      </c>
      <c r="D4005" s="5">
        <v>85000</v>
      </c>
      <c r="E4005" s="1">
        <v>0</v>
      </c>
      <c r="F4005" s="1">
        <v>150000</v>
      </c>
      <c r="G4005" s="1" t="s">
        <v>279</v>
      </c>
      <c r="H4005" s="1"/>
      <c r="I4005" s="2" t="s">
        <v>4280</v>
      </c>
    </row>
    <row r="4006" spans="1:9" x14ac:dyDescent="0.25">
      <c r="A4006" s="1" t="s">
        <v>42</v>
      </c>
      <c r="B4006" s="1" t="s">
        <v>4281</v>
      </c>
      <c r="C4006" s="3">
        <v>2011</v>
      </c>
      <c r="D4006" s="5">
        <v>38000</v>
      </c>
      <c r="E4006" s="1">
        <v>3</v>
      </c>
      <c r="F4006" s="1">
        <v>3300000</v>
      </c>
      <c r="G4006" s="1" t="s">
        <v>306</v>
      </c>
      <c r="H4006" s="1">
        <v>1</v>
      </c>
      <c r="I4006" s="2" t="s">
        <v>4282</v>
      </c>
    </row>
    <row r="4007" spans="1:9" x14ac:dyDescent="0.25">
      <c r="A4007" s="1" t="s">
        <v>3244</v>
      </c>
      <c r="B4007" s="1" t="s">
        <v>4283</v>
      </c>
      <c r="C4007" s="3">
        <v>2016</v>
      </c>
      <c r="D4007" s="5">
        <v>62182</v>
      </c>
      <c r="E4007" s="1">
        <v>0</v>
      </c>
      <c r="F4007" s="1">
        <v>331199</v>
      </c>
      <c r="G4007" s="1" t="s">
        <v>2290</v>
      </c>
      <c r="H4007" s="1">
        <v>2</v>
      </c>
      <c r="I4007" s="2" t="s">
        <v>4284</v>
      </c>
    </row>
    <row r="4008" spans="1:9" x14ac:dyDescent="0.25">
      <c r="A4008" s="1" t="s">
        <v>8</v>
      </c>
      <c r="B4008" s="1" t="s">
        <v>3768</v>
      </c>
      <c r="C4008" s="3">
        <v>2021</v>
      </c>
      <c r="D4008" s="5">
        <v>27052</v>
      </c>
      <c r="E4008" s="1">
        <v>0</v>
      </c>
      <c r="F4008" s="1">
        <v>1186599</v>
      </c>
      <c r="G4008" s="1" t="s">
        <v>1184</v>
      </c>
      <c r="H4008" s="1">
        <v>2</v>
      </c>
      <c r="I4008" s="2" t="s">
        <v>4285</v>
      </c>
    </row>
    <row r="4009" spans="1:9" x14ac:dyDescent="0.25">
      <c r="A4009" s="1" t="s">
        <v>3244</v>
      </c>
      <c r="B4009" s="1" t="s">
        <v>3744</v>
      </c>
      <c r="C4009" s="3">
        <v>2019</v>
      </c>
      <c r="D4009" s="5">
        <v>28667</v>
      </c>
      <c r="E4009" s="1">
        <v>6</v>
      </c>
      <c r="F4009" s="1">
        <v>637299</v>
      </c>
      <c r="G4009" s="1" t="s">
        <v>301</v>
      </c>
      <c r="H4009" s="1">
        <v>2</v>
      </c>
      <c r="I4009" s="2" t="s">
        <v>4286</v>
      </c>
    </row>
    <row r="4010" spans="1:9" x14ac:dyDescent="0.25">
      <c r="A4010" s="1" t="s">
        <v>244</v>
      </c>
      <c r="B4010" s="1" t="s">
        <v>4287</v>
      </c>
      <c r="C4010" s="3">
        <v>2016</v>
      </c>
      <c r="D4010" s="5">
        <v>38268</v>
      </c>
      <c r="E4010" s="1">
        <v>0</v>
      </c>
      <c r="F4010" s="1">
        <v>646299</v>
      </c>
      <c r="G4010" s="1" t="s">
        <v>301</v>
      </c>
      <c r="H4010" s="1">
        <v>2</v>
      </c>
      <c r="I4010" s="2" t="s">
        <v>4288</v>
      </c>
    </row>
    <row r="4011" spans="1:9" x14ac:dyDescent="0.25">
      <c r="A4011" s="1" t="s">
        <v>30</v>
      </c>
      <c r="B4011" s="1" t="s">
        <v>4289</v>
      </c>
      <c r="C4011" s="3">
        <v>2010</v>
      </c>
      <c r="D4011" s="5">
        <v>56870</v>
      </c>
      <c r="E4011" s="1">
        <v>0</v>
      </c>
      <c r="F4011" s="1">
        <v>297599</v>
      </c>
      <c r="G4011" s="1" t="s">
        <v>2290</v>
      </c>
      <c r="H4011" s="1">
        <v>1</v>
      </c>
      <c r="I4011" s="2" t="s">
        <v>4290</v>
      </c>
    </row>
    <row r="4012" spans="1:9" x14ac:dyDescent="0.25">
      <c r="A4012" s="1" t="s">
        <v>3</v>
      </c>
      <c r="B4012" s="1" t="s">
        <v>3352</v>
      </c>
      <c r="C4012" s="3">
        <v>2014</v>
      </c>
      <c r="D4012" s="5">
        <v>14526</v>
      </c>
      <c r="E4012" s="1">
        <v>0</v>
      </c>
      <c r="F4012" s="1">
        <v>540099</v>
      </c>
      <c r="G4012" s="1" t="s">
        <v>2290</v>
      </c>
      <c r="H4012" s="1">
        <v>2</v>
      </c>
      <c r="I4012" s="2" t="s">
        <v>4291</v>
      </c>
    </row>
    <row r="4013" spans="1:9" x14ac:dyDescent="0.25">
      <c r="A4013" s="1" t="s">
        <v>68</v>
      </c>
      <c r="B4013" s="1" t="s">
        <v>3586</v>
      </c>
      <c r="C4013" s="3">
        <v>2016</v>
      </c>
      <c r="D4013" s="5">
        <v>84770</v>
      </c>
      <c r="E4013" s="1">
        <v>0</v>
      </c>
      <c r="F4013" s="1">
        <v>312899</v>
      </c>
      <c r="G4013" s="1" t="s">
        <v>1184</v>
      </c>
      <c r="H4013" s="1">
        <v>1</v>
      </c>
      <c r="I4013" s="2" t="s">
        <v>4292</v>
      </c>
    </row>
    <row r="4014" spans="1:9" x14ac:dyDescent="0.25">
      <c r="A4014" s="1" t="s">
        <v>73</v>
      </c>
      <c r="B4014" s="1" t="s">
        <v>3818</v>
      </c>
      <c r="C4014" s="3">
        <v>2016</v>
      </c>
      <c r="D4014" s="5">
        <v>80154</v>
      </c>
      <c r="E4014" s="1">
        <v>0</v>
      </c>
      <c r="F4014" s="1">
        <v>387399</v>
      </c>
      <c r="G4014" s="1" t="s">
        <v>1184</v>
      </c>
      <c r="H4014" s="1">
        <v>1</v>
      </c>
      <c r="I4014" s="2" t="s">
        <v>4293</v>
      </c>
    </row>
    <row r="4015" spans="1:9" x14ac:dyDescent="0.25">
      <c r="A4015" s="1" t="s">
        <v>8</v>
      </c>
      <c r="B4015" s="1" t="s">
        <v>3768</v>
      </c>
      <c r="C4015" s="3">
        <v>2014</v>
      </c>
      <c r="D4015" s="5">
        <v>95623</v>
      </c>
      <c r="E4015" s="1">
        <v>1</v>
      </c>
      <c r="F4015" s="1">
        <v>437499</v>
      </c>
      <c r="G4015" s="1" t="s">
        <v>301</v>
      </c>
      <c r="H4015" s="1">
        <v>3</v>
      </c>
      <c r="I4015" s="2" t="s">
        <v>4294</v>
      </c>
    </row>
    <row r="4016" spans="1:9" x14ac:dyDescent="0.25">
      <c r="A4016" s="1" t="s">
        <v>244</v>
      </c>
      <c r="B4016" s="1" t="s">
        <v>3982</v>
      </c>
      <c r="C4016" s="3">
        <v>2018</v>
      </c>
      <c r="D4016" s="5">
        <v>25294</v>
      </c>
      <c r="E4016" s="1">
        <v>0</v>
      </c>
      <c r="F4016" s="1">
        <v>681099</v>
      </c>
      <c r="G4016" s="1" t="s">
        <v>2290</v>
      </c>
      <c r="H4016" s="1">
        <v>2</v>
      </c>
      <c r="I4016" s="2" t="s">
        <v>4295</v>
      </c>
    </row>
    <row r="4017" spans="1:9" x14ac:dyDescent="0.25">
      <c r="A4017" s="1" t="s">
        <v>30</v>
      </c>
      <c r="B4017" s="1" t="s">
        <v>3492</v>
      </c>
      <c r="C4017" s="3">
        <v>2018</v>
      </c>
      <c r="D4017" s="5">
        <v>39556</v>
      </c>
      <c r="E4017" s="1">
        <v>0</v>
      </c>
      <c r="F4017" s="1">
        <v>700599</v>
      </c>
      <c r="G4017" s="1" t="s">
        <v>1184</v>
      </c>
      <c r="H4017" s="1">
        <v>1</v>
      </c>
      <c r="I4017" s="2" t="s">
        <v>4296</v>
      </c>
    </row>
    <row r="4018" spans="1:9" x14ac:dyDescent="0.25">
      <c r="A4018" s="1" t="s">
        <v>3244</v>
      </c>
      <c r="B4018" s="1" t="s">
        <v>3413</v>
      </c>
      <c r="C4018" s="3">
        <v>2012</v>
      </c>
      <c r="D4018" s="5">
        <v>37234</v>
      </c>
      <c r="E4018" s="1">
        <v>0</v>
      </c>
      <c r="F4018" s="1">
        <v>324699</v>
      </c>
      <c r="G4018" s="1" t="s">
        <v>301</v>
      </c>
      <c r="H4018" s="1">
        <v>2</v>
      </c>
      <c r="I4018" s="2" t="s">
        <v>4297</v>
      </c>
    </row>
    <row r="4019" spans="1:9" x14ac:dyDescent="0.25">
      <c r="A4019" s="1" t="s">
        <v>3</v>
      </c>
      <c r="B4019" s="1" t="s">
        <v>3352</v>
      </c>
      <c r="C4019" s="3">
        <v>2016</v>
      </c>
      <c r="D4019" s="5">
        <v>55851</v>
      </c>
      <c r="E4019" s="1">
        <v>0</v>
      </c>
      <c r="F4019" s="1">
        <v>465799</v>
      </c>
      <c r="G4019" s="1" t="s">
        <v>2290</v>
      </c>
      <c r="H4019" s="1">
        <v>1</v>
      </c>
      <c r="I4019" s="2" t="s">
        <v>4298</v>
      </c>
    </row>
    <row r="4020" spans="1:9" x14ac:dyDescent="0.25">
      <c r="A4020" s="1" t="s">
        <v>54</v>
      </c>
      <c r="B4020" s="1" t="s">
        <v>3992</v>
      </c>
      <c r="C4020" s="3">
        <v>2020</v>
      </c>
      <c r="D4020" s="5">
        <v>25777</v>
      </c>
      <c r="E4020" s="1">
        <v>1</v>
      </c>
      <c r="F4020" s="1">
        <v>1491699</v>
      </c>
      <c r="G4020" s="1" t="s">
        <v>2290</v>
      </c>
      <c r="H4020" s="1">
        <v>2</v>
      </c>
      <c r="I4020" s="2" t="s">
        <v>4299</v>
      </c>
    </row>
    <row r="4021" spans="1:9" x14ac:dyDescent="0.25">
      <c r="A4021" s="1" t="s">
        <v>3244</v>
      </c>
      <c r="B4021" s="1" t="s">
        <v>3433</v>
      </c>
      <c r="C4021" s="3">
        <v>2018</v>
      </c>
      <c r="D4021" s="5">
        <v>44750</v>
      </c>
      <c r="E4021" s="1">
        <v>1</v>
      </c>
      <c r="F4021" s="1">
        <v>905249</v>
      </c>
      <c r="G4021" s="1" t="s">
        <v>301</v>
      </c>
      <c r="H4021" s="1">
        <v>2</v>
      </c>
      <c r="I4021" s="2" t="s">
        <v>4300</v>
      </c>
    </row>
    <row r="4022" spans="1:9" x14ac:dyDescent="0.25">
      <c r="A4022" s="1" t="s">
        <v>65</v>
      </c>
      <c r="B4022" s="1" t="s">
        <v>3372</v>
      </c>
      <c r="C4022" s="3">
        <v>2017</v>
      </c>
      <c r="D4022" s="5">
        <v>66167</v>
      </c>
      <c r="E4022" s="1">
        <v>1</v>
      </c>
      <c r="F4022" s="1">
        <v>1399399</v>
      </c>
      <c r="G4022" s="1" t="s">
        <v>2290</v>
      </c>
      <c r="H4022" s="1">
        <v>1</v>
      </c>
      <c r="I4022" s="2" t="s">
        <v>4301</v>
      </c>
    </row>
    <row r="4023" spans="1:9" x14ac:dyDescent="0.25">
      <c r="A4023" s="1" t="s">
        <v>42</v>
      </c>
      <c r="B4023" s="1" t="s">
        <v>4281</v>
      </c>
      <c r="C4023" s="3">
        <v>2011</v>
      </c>
      <c r="D4023" s="5">
        <v>38000</v>
      </c>
      <c r="E4023" s="1">
        <v>3</v>
      </c>
      <c r="F4023" s="1">
        <v>3300000</v>
      </c>
      <c r="G4023" s="1" t="s">
        <v>306</v>
      </c>
      <c r="H4023" s="1">
        <v>1</v>
      </c>
      <c r="I4023" s="2" t="s">
        <v>4282</v>
      </c>
    </row>
    <row r="4024" spans="1:9" x14ac:dyDescent="0.25">
      <c r="A4024" s="1" t="s">
        <v>8</v>
      </c>
      <c r="B4024" s="1" t="s">
        <v>4302</v>
      </c>
      <c r="C4024" s="3">
        <v>2015</v>
      </c>
      <c r="D4024" s="5">
        <v>66000</v>
      </c>
      <c r="E4024" s="1">
        <v>0</v>
      </c>
      <c r="F4024" s="1">
        <v>575000</v>
      </c>
      <c r="G4024" s="1" t="s">
        <v>301</v>
      </c>
      <c r="H4024" s="1"/>
      <c r="I4024" s="2" t="s">
        <v>4303</v>
      </c>
    </row>
    <row r="4025" spans="1:9" x14ac:dyDescent="0.25">
      <c r="A4025" s="1" t="s">
        <v>51</v>
      </c>
      <c r="B4025" s="1" t="s">
        <v>3976</v>
      </c>
      <c r="C4025" s="3">
        <v>2018</v>
      </c>
      <c r="D4025" s="5">
        <v>90000</v>
      </c>
      <c r="E4025" s="1">
        <v>1</v>
      </c>
      <c r="F4025" s="1">
        <v>675000</v>
      </c>
      <c r="G4025" s="1" t="s">
        <v>1184</v>
      </c>
      <c r="H4025" s="1">
        <v>1</v>
      </c>
      <c r="I4025" s="2" t="s">
        <v>3977</v>
      </c>
    </row>
    <row r="4026" spans="1:9" x14ac:dyDescent="0.25">
      <c r="A4026" s="1" t="s">
        <v>196</v>
      </c>
      <c r="B4026" s="1" t="s">
        <v>4304</v>
      </c>
      <c r="C4026" s="3">
        <v>2003</v>
      </c>
      <c r="D4026" s="5">
        <v>125000</v>
      </c>
      <c r="E4026" s="1">
        <v>1</v>
      </c>
      <c r="F4026" s="4">
        <v>74999</v>
      </c>
      <c r="G4026" s="1" t="s">
        <v>2290</v>
      </c>
      <c r="H4026" s="1"/>
      <c r="I4026" s="2" t="s">
        <v>4305</v>
      </c>
    </row>
    <row r="4027" spans="1:9" x14ac:dyDescent="0.25">
      <c r="A4027" s="1" t="s">
        <v>3244</v>
      </c>
      <c r="B4027" s="1" t="s">
        <v>4306</v>
      </c>
      <c r="C4027" s="3">
        <v>2012</v>
      </c>
      <c r="D4027" s="5">
        <v>80000</v>
      </c>
      <c r="E4027" s="1">
        <v>1</v>
      </c>
      <c r="F4027" s="1">
        <v>430000</v>
      </c>
      <c r="G4027" s="1" t="s">
        <v>1184</v>
      </c>
      <c r="H4027" s="1">
        <v>1</v>
      </c>
      <c r="I4027" s="2" t="s">
        <v>4307</v>
      </c>
    </row>
    <row r="4028" spans="1:9" x14ac:dyDescent="0.25">
      <c r="A4028" s="1" t="s">
        <v>3</v>
      </c>
      <c r="B4028" s="1" t="s">
        <v>4308</v>
      </c>
      <c r="C4028" s="3">
        <v>2007</v>
      </c>
      <c r="D4028" s="5">
        <v>120000</v>
      </c>
      <c r="E4028" s="1">
        <v>0</v>
      </c>
      <c r="F4028" s="1">
        <v>130000</v>
      </c>
      <c r="G4028" s="1" t="s">
        <v>2290</v>
      </c>
      <c r="H4028" s="1"/>
      <c r="I4028" s="2" t="s">
        <v>4309</v>
      </c>
    </row>
    <row r="4029" spans="1:9" x14ac:dyDescent="0.25">
      <c r="A4029" s="1" t="s">
        <v>68</v>
      </c>
      <c r="B4029" s="1" t="s">
        <v>4310</v>
      </c>
      <c r="C4029" s="3">
        <v>2016</v>
      </c>
      <c r="D4029" s="5">
        <v>60000</v>
      </c>
      <c r="E4029" s="1">
        <v>1</v>
      </c>
      <c r="F4029" s="1">
        <v>451000</v>
      </c>
      <c r="G4029" s="1" t="s">
        <v>1184</v>
      </c>
      <c r="H4029" s="1"/>
      <c r="I4029" s="2" t="s">
        <v>4311</v>
      </c>
    </row>
    <row r="4030" spans="1:9" x14ac:dyDescent="0.25">
      <c r="A4030" s="1" t="s">
        <v>42</v>
      </c>
      <c r="B4030" s="1" t="s">
        <v>4312</v>
      </c>
      <c r="C4030" s="3">
        <v>2013</v>
      </c>
      <c r="D4030" s="5">
        <v>33500</v>
      </c>
      <c r="E4030" s="1">
        <v>1</v>
      </c>
      <c r="F4030" s="1">
        <v>5058000</v>
      </c>
      <c r="G4030" s="1" t="s">
        <v>306</v>
      </c>
      <c r="H4030" s="1">
        <v>2</v>
      </c>
      <c r="I4030" s="2" t="s">
        <v>4313</v>
      </c>
    </row>
    <row r="4031" spans="1:9" x14ac:dyDescent="0.25">
      <c r="A4031" s="1" t="s">
        <v>3244</v>
      </c>
      <c r="B4031" s="1" t="s">
        <v>3362</v>
      </c>
      <c r="C4031" s="3">
        <v>2012</v>
      </c>
      <c r="D4031" s="5">
        <v>85438</v>
      </c>
      <c r="E4031" s="1">
        <v>0</v>
      </c>
      <c r="F4031" s="1">
        <v>470299</v>
      </c>
      <c r="G4031" s="1" t="s">
        <v>2290</v>
      </c>
      <c r="H4031" s="1">
        <v>2</v>
      </c>
      <c r="I4031" s="2" t="s">
        <v>4314</v>
      </c>
    </row>
    <row r="4032" spans="1:9" x14ac:dyDescent="0.25">
      <c r="A4032" s="1" t="s">
        <v>244</v>
      </c>
      <c r="B4032" s="1" t="s">
        <v>3328</v>
      </c>
      <c r="C4032" s="3">
        <v>2020</v>
      </c>
      <c r="D4032" s="5">
        <v>25478</v>
      </c>
      <c r="E4032" s="1">
        <v>0</v>
      </c>
      <c r="F4032" s="1">
        <v>1135599</v>
      </c>
      <c r="G4032" s="1" t="s">
        <v>2290</v>
      </c>
      <c r="H4032" s="1">
        <v>2</v>
      </c>
      <c r="I4032" s="2" t="s">
        <v>4315</v>
      </c>
    </row>
    <row r="4033" spans="1:9" x14ac:dyDescent="0.25">
      <c r="A4033" s="1" t="s">
        <v>21</v>
      </c>
      <c r="B4033" s="1" t="s">
        <v>4227</v>
      </c>
      <c r="C4033" s="3">
        <v>2021</v>
      </c>
      <c r="D4033" s="5">
        <v>7912</v>
      </c>
      <c r="E4033" s="1">
        <v>0</v>
      </c>
      <c r="F4033" s="1">
        <v>997699</v>
      </c>
      <c r="G4033" s="1" t="s">
        <v>2290</v>
      </c>
      <c r="H4033" s="1">
        <v>2</v>
      </c>
      <c r="I4033" s="2" t="s">
        <v>4316</v>
      </c>
    </row>
    <row r="4034" spans="1:9" x14ac:dyDescent="0.25">
      <c r="A4034" s="1" t="s">
        <v>51</v>
      </c>
      <c r="B4034" s="1" t="s">
        <v>3558</v>
      </c>
      <c r="C4034" s="3">
        <v>2016</v>
      </c>
      <c r="D4034" s="5">
        <v>51208</v>
      </c>
      <c r="E4034" s="1">
        <v>1</v>
      </c>
      <c r="F4034" s="1">
        <v>1255899</v>
      </c>
      <c r="G4034" s="1" t="s">
        <v>2290</v>
      </c>
      <c r="H4034" s="1">
        <v>1</v>
      </c>
      <c r="I4034" s="2" t="s">
        <v>4317</v>
      </c>
    </row>
    <row r="4035" spans="1:9" x14ac:dyDescent="0.25">
      <c r="A4035" s="1" t="s">
        <v>3244</v>
      </c>
      <c r="B4035" s="1" t="s">
        <v>3805</v>
      </c>
      <c r="C4035" s="3">
        <v>2015</v>
      </c>
      <c r="D4035" s="5">
        <v>41126</v>
      </c>
      <c r="E4035" s="1">
        <v>6</v>
      </c>
      <c r="F4035" s="1">
        <v>424099</v>
      </c>
      <c r="G4035" s="1" t="s">
        <v>2290</v>
      </c>
      <c r="H4035" s="1">
        <v>1</v>
      </c>
      <c r="I4035" s="2" t="s">
        <v>4318</v>
      </c>
    </row>
    <row r="4036" spans="1:9" x14ac:dyDescent="0.25">
      <c r="A4036" s="1" t="s">
        <v>3</v>
      </c>
      <c r="B4036" s="1" t="s">
        <v>3734</v>
      </c>
      <c r="C4036" s="3">
        <v>2017</v>
      </c>
      <c r="D4036" s="5">
        <v>36504</v>
      </c>
      <c r="E4036" s="1">
        <v>0</v>
      </c>
      <c r="F4036" s="1">
        <v>728599</v>
      </c>
      <c r="G4036" s="1" t="s">
        <v>2290</v>
      </c>
      <c r="H4036" s="1">
        <v>1</v>
      </c>
      <c r="I4036" s="2" t="s">
        <v>4319</v>
      </c>
    </row>
    <row r="4037" spans="1:9" x14ac:dyDescent="0.25">
      <c r="A4037" s="1" t="s">
        <v>244</v>
      </c>
      <c r="B4037" s="1" t="s">
        <v>3328</v>
      </c>
      <c r="C4037" s="3">
        <v>2019</v>
      </c>
      <c r="D4037" s="5">
        <v>43466</v>
      </c>
      <c r="E4037" s="1">
        <v>1</v>
      </c>
      <c r="F4037" s="1">
        <v>991599</v>
      </c>
      <c r="G4037" s="1" t="s">
        <v>2290</v>
      </c>
      <c r="H4037" s="1">
        <v>2</v>
      </c>
      <c r="I4037" s="2" t="s">
        <v>4320</v>
      </c>
    </row>
    <row r="4038" spans="1:9" x14ac:dyDescent="0.25">
      <c r="A4038" s="1" t="s">
        <v>196</v>
      </c>
      <c r="B4038" s="1" t="s">
        <v>3368</v>
      </c>
      <c r="C4038" s="3">
        <v>2019</v>
      </c>
      <c r="D4038" s="5">
        <v>14259</v>
      </c>
      <c r="E4038" s="1">
        <v>0</v>
      </c>
      <c r="F4038" s="1">
        <v>589799</v>
      </c>
      <c r="G4038" s="1" t="s">
        <v>2290</v>
      </c>
      <c r="H4038" s="1">
        <v>2</v>
      </c>
      <c r="I4038" s="2" t="s">
        <v>4321</v>
      </c>
    </row>
    <row r="4039" spans="1:9" x14ac:dyDescent="0.25">
      <c r="A4039" s="1" t="s">
        <v>65</v>
      </c>
      <c r="B4039" s="1" t="s">
        <v>3372</v>
      </c>
      <c r="C4039" s="3">
        <v>2018</v>
      </c>
      <c r="D4039" s="5">
        <v>43376</v>
      </c>
      <c r="E4039" s="1">
        <v>1</v>
      </c>
      <c r="F4039" s="1">
        <v>1420799</v>
      </c>
      <c r="G4039" s="1" t="s">
        <v>301</v>
      </c>
      <c r="H4039" s="1">
        <v>1</v>
      </c>
      <c r="I4039" s="2" t="s">
        <v>4322</v>
      </c>
    </row>
    <row r="4040" spans="1:9" x14ac:dyDescent="0.25">
      <c r="A4040" s="1" t="s">
        <v>30</v>
      </c>
      <c r="B4040" s="1" t="s">
        <v>4323</v>
      </c>
      <c r="C4040" s="3">
        <v>2012</v>
      </c>
      <c r="D4040" s="5">
        <v>73980</v>
      </c>
      <c r="E4040" s="1">
        <v>0</v>
      </c>
      <c r="F4040" s="1">
        <v>417299</v>
      </c>
      <c r="G4040" s="1" t="s">
        <v>2290</v>
      </c>
      <c r="H4040" s="1">
        <v>3</v>
      </c>
      <c r="I4040" s="2" t="s">
        <v>4324</v>
      </c>
    </row>
    <row r="4041" spans="1:9" x14ac:dyDescent="0.25">
      <c r="A4041" s="1" t="s">
        <v>68</v>
      </c>
      <c r="B4041" s="1" t="s">
        <v>3747</v>
      </c>
      <c r="C4041" s="3">
        <v>2019</v>
      </c>
      <c r="D4041" s="5">
        <v>62631</v>
      </c>
      <c r="E4041" s="1">
        <v>0</v>
      </c>
      <c r="F4041" s="1">
        <v>384899</v>
      </c>
      <c r="G4041" s="1" t="s">
        <v>1184</v>
      </c>
      <c r="H4041" s="1">
        <v>2</v>
      </c>
      <c r="I4041" s="2" t="s">
        <v>4325</v>
      </c>
    </row>
    <row r="4042" spans="1:9" x14ac:dyDescent="0.25">
      <c r="A4042" s="1" t="s">
        <v>3</v>
      </c>
      <c r="B4042" s="1" t="s">
        <v>3356</v>
      </c>
      <c r="C4042" s="3">
        <v>2020</v>
      </c>
      <c r="D4042" s="5">
        <v>33090</v>
      </c>
      <c r="E4042" s="1">
        <v>0</v>
      </c>
      <c r="F4042" s="1">
        <v>888549</v>
      </c>
      <c r="G4042" s="1" t="s">
        <v>1184</v>
      </c>
      <c r="H4042" s="1">
        <v>2</v>
      </c>
      <c r="I4042" s="2" t="s">
        <v>4326</v>
      </c>
    </row>
    <row r="4043" spans="1:9" x14ac:dyDescent="0.25">
      <c r="A4043" s="1" t="s">
        <v>3</v>
      </c>
      <c r="B4043" s="1" t="s">
        <v>3478</v>
      </c>
      <c r="C4043" s="3">
        <v>2014</v>
      </c>
      <c r="D4043" s="5">
        <v>72057</v>
      </c>
      <c r="E4043" s="1">
        <v>0</v>
      </c>
      <c r="F4043" s="1">
        <v>579699</v>
      </c>
      <c r="G4043" s="1" t="s">
        <v>1184</v>
      </c>
      <c r="H4043" s="1">
        <v>1</v>
      </c>
      <c r="I4043" s="2" t="s">
        <v>4327</v>
      </c>
    </row>
    <row r="4044" spans="1:9" x14ac:dyDescent="0.25">
      <c r="A4044" s="1" t="s">
        <v>30</v>
      </c>
      <c r="B4044" s="1" t="s">
        <v>3254</v>
      </c>
      <c r="C4044" s="3">
        <v>2019</v>
      </c>
      <c r="D4044" s="5">
        <v>17944</v>
      </c>
      <c r="E4044" s="1">
        <v>0</v>
      </c>
      <c r="F4044" s="1">
        <v>941699</v>
      </c>
      <c r="G4044" s="1" t="s">
        <v>301</v>
      </c>
      <c r="H4044" s="1">
        <v>2</v>
      </c>
      <c r="I4044" s="2" t="s">
        <v>4328</v>
      </c>
    </row>
    <row r="4045" spans="1:9" x14ac:dyDescent="0.25">
      <c r="A4045" s="1" t="s">
        <v>3244</v>
      </c>
      <c r="B4045" s="1" t="s">
        <v>4329</v>
      </c>
      <c r="C4045" s="3">
        <v>2018</v>
      </c>
      <c r="D4045" s="5">
        <v>41249</v>
      </c>
      <c r="E4045" s="1">
        <v>0</v>
      </c>
      <c r="F4045" s="1">
        <v>676599</v>
      </c>
      <c r="G4045" s="1" t="s">
        <v>1184</v>
      </c>
      <c r="H4045" s="1">
        <v>2</v>
      </c>
      <c r="I4045" s="2" t="s">
        <v>4330</v>
      </c>
    </row>
    <row r="4046" spans="1:9" x14ac:dyDescent="0.25">
      <c r="A4046" s="1" t="s">
        <v>3244</v>
      </c>
      <c r="B4046" s="1" t="s">
        <v>4331</v>
      </c>
      <c r="C4046" s="3">
        <v>2013</v>
      </c>
      <c r="D4046" s="5">
        <v>69096</v>
      </c>
      <c r="E4046" s="1">
        <v>1</v>
      </c>
      <c r="F4046" s="1">
        <v>501499</v>
      </c>
      <c r="G4046" s="1" t="s">
        <v>2290</v>
      </c>
      <c r="H4046" s="1">
        <v>1</v>
      </c>
      <c r="I4046" s="2" t="s">
        <v>4332</v>
      </c>
    </row>
    <row r="4047" spans="1:9" x14ac:dyDescent="0.25">
      <c r="A4047" s="1" t="s">
        <v>3244</v>
      </c>
      <c r="B4047" s="1" t="s">
        <v>4333</v>
      </c>
      <c r="C4047" s="3">
        <v>2007</v>
      </c>
      <c r="D4047" s="5">
        <v>116000</v>
      </c>
      <c r="E4047" s="1">
        <v>0</v>
      </c>
      <c r="F4047" s="1">
        <v>215000</v>
      </c>
      <c r="G4047" s="1" t="s">
        <v>2290</v>
      </c>
      <c r="H4047" s="1"/>
      <c r="I4047" s="2" t="s">
        <v>4334</v>
      </c>
    </row>
    <row r="4048" spans="1:9" x14ac:dyDescent="0.25">
      <c r="A4048" s="1" t="s">
        <v>30</v>
      </c>
      <c r="B4048" s="1" t="s">
        <v>4335</v>
      </c>
      <c r="C4048" s="3">
        <v>2007</v>
      </c>
      <c r="D4048" s="5">
        <v>82650</v>
      </c>
      <c r="E4048" s="1">
        <v>0</v>
      </c>
      <c r="F4048" s="1">
        <v>165000</v>
      </c>
      <c r="G4048" s="1" t="s">
        <v>2290</v>
      </c>
      <c r="H4048" s="1"/>
      <c r="I4048" s="2" t="s">
        <v>4336</v>
      </c>
    </row>
    <row r="4049" spans="1:9" x14ac:dyDescent="0.25">
      <c r="A4049" s="1" t="s">
        <v>3244</v>
      </c>
      <c r="B4049" s="1" t="s">
        <v>4337</v>
      </c>
      <c r="C4049" s="3">
        <v>2013</v>
      </c>
      <c r="D4049" s="5">
        <v>70000</v>
      </c>
      <c r="E4049" s="1">
        <v>2</v>
      </c>
      <c r="F4049" s="1">
        <v>250000</v>
      </c>
      <c r="G4049" s="1" t="s">
        <v>279</v>
      </c>
      <c r="H4049" s="1"/>
      <c r="I4049" s="2" t="s">
        <v>4338</v>
      </c>
    </row>
    <row r="4050" spans="1:9" x14ac:dyDescent="0.25">
      <c r="A4050" s="1" t="s">
        <v>65</v>
      </c>
      <c r="B4050" s="1" t="s">
        <v>4339</v>
      </c>
      <c r="C4050" s="3">
        <v>2017</v>
      </c>
      <c r="D4050" s="5">
        <v>31000</v>
      </c>
      <c r="E4050" s="1">
        <v>1</v>
      </c>
      <c r="F4050" s="1">
        <v>1750000</v>
      </c>
      <c r="G4050" s="1" t="s">
        <v>4340</v>
      </c>
      <c r="H4050" s="1">
        <v>1</v>
      </c>
      <c r="I4050" s="2" t="s">
        <v>4341</v>
      </c>
    </row>
    <row r="4051" spans="1:9" x14ac:dyDescent="0.25">
      <c r="A4051" s="1" t="s">
        <v>65</v>
      </c>
      <c r="B4051" s="1" t="s">
        <v>4339</v>
      </c>
      <c r="C4051" s="3">
        <v>2017</v>
      </c>
      <c r="D4051" s="5">
        <v>31000</v>
      </c>
      <c r="E4051" s="1">
        <v>1</v>
      </c>
      <c r="F4051" s="1">
        <v>1750000</v>
      </c>
      <c r="G4051" s="1" t="s">
        <v>4342</v>
      </c>
      <c r="H4051" s="1">
        <v>1</v>
      </c>
      <c r="I4051" s="2" t="s">
        <v>4343</v>
      </c>
    </row>
    <row r="4052" spans="1:9" x14ac:dyDescent="0.25">
      <c r="A4052" s="1" t="s">
        <v>65</v>
      </c>
      <c r="B4052" s="1" t="s">
        <v>4339</v>
      </c>
      <c r="C4052" s="3">
        <v>2017</v>
      </c>
      <c r="D4052" s="5">
        <v>31000</v>
      </c>
      <c r="E4052" s="1">
        <v>1</v>
      </c>
      <c r="F4052" s="1">
        <v>1750000</v>
      </c>
      <c r="G4052" s="1" t="s">
        <v>4344</v>
      </c>
      <c r="H4052" s="1">
        <v>1</v>
      </c>
      <c r="I4052" s="2" t="s">
        <v>4345</v>
      </c>
    </row>
    <row r="4053" spans="1:9" x14ac:dyDescent="0.25">
      <c r="A4053" s="1" t="s">
        <v>65</v>
      </c>
      <c r="B4053" s="1" t="s">
        <v>4339</v>
      </c>
      <c r="C4053" s="3">
        <v>2017</v>
      </c>
      <c r="D4053" s="5">
        <v>31000</v>
      </c>
      <c r="E4053" s="1">
        <v>1</v>
      </c>
      <c r="F4053" s="1">
        <v>1750000</v>
      </c>
      <c r="G4053" s="1" t="s">
        <v>4346</v>
      </c>
      <c r="H4053" s="1">
        <v>1</v>
      </c>
      <c r="I4053" s="2" t="s">
        <v>4347</v>
      </c>
    </row>
    <row r="4054" spans="1:9" x14ac:dyDescent="0.25">
      <c r="A4054" s="1" t="s">
        <v>65</v>
      </c>
      <c r="B4054" s="1" t="s">
        <v>4339</v>
      </c>
      <c r="C4054" s="3">
        <v>2017</v>
      </c>
      <c r="D4054" s="5">
        <v>31000</v>
      </c>
      <c r="E4054" s="1">
        <v>1</v>
      </c>
      <c r="F4054" s="1">
        <v>1750000</v>
      </c>
      <c r="G4054" s="1" t="s">
        <v>4348</v>
      </c>
      <c r="H4054" s="1">
        <v>1</v>
      </c>
      <c r="I4054" s="2" t="s">
        <v>4349</v>
      </c>
    </row>
    <row r="4055" spans="1:9" x14ac:dyDescent="0.25">
      <c r="A4055" s="1" t="s">
        <v>3244</v>
      </c>
      <c r="B4055" s="1" t="s">
        <v>4350</v>
      </c>
      <c r="C4055" s="3">
        <v>2021</v>
      </c>
      <c r="D4055" s="5">
        <v>954</v>
      </c>
      <c r="E4055" s="1">
        <v>0</v>
      </c>
      <c r="F4055" s="1">
        <v>467499</v>
      </c>
      <c r="G4055" s="1" t="s">
        <v>2290</v>
      </c>
      <c r="H4055" s="1">
        <v>2</v>
      </c>
      <c r="I4055" s="2" t="s">
        <v>4351</v>
      </c>
    </row>
    <row r="4056" spans="1:9" x14ac:dyDescent="0.25">
      <c r="A4056" s="1" t="s">
        <v>196</v>
      </c>
      <c r="B4056" s="1" t="s">
        <v>3368</v>
      </c>
      <c r="C4056" s="3">
        <v>2017</v>
      </c>
      <c r="D4056" s="5">
        <v>32062</v>
      </c>
      <c r="E4056" s="1">
        <v>0</v>
      </c>
      <c r="F4056" s="1">
        <v>560799</v>
      </c>
      <c r="G4056" s="1" t="s">
        <v>2290</v>
      </c>
      <c r="H4056" s="1">
        <v>2</v>
      </c>
      <c r="I4056" s="2" t="s">
        <v>4352</v>
      </c>
    </row>
    <row r="4057" spans="1:9" x14ac:dyDescent="0.25">
      <c r="A4057" s="1" t="s">
        <v>3244</v>
      </c>
      <c r="B4057" s="1" t="s">
        <v>3413</v>
      </c>
      <c r="C4057" s="3">
        <v>2018</v>
      </c>
      <c r="D4057" s="5">
        <v>23895</v>
      </c>
      <c r="E4057" s="1">
        <v>0</v>
      </c>
      <c r="F4057" s="1">
        <v>496399</v>
      </c>
      <c r="G4057" s="1" t="s">
        <v>2290</v>
      </c>
      <c r="H4057" s="1">
        <v>1</v>
      </c>
      <c r="I4057" s="2" t="s">
        <v>4353</v>
      </c>
    </row>
    <row r="4058" spans="1:9" x14ac:dyDescent="0.25">
      <c r="A4058" s="1" t="s">
        <v>3244</v>
      </c>
      <c r="B4058" s="1" t="s">
        <v>3364</v>
      </c>
      <c r="C4058" s="3">
        <v>2016</v>
      </c>
      <c r="D4058" s="5">
        <v>63632</v>
      </c>
      <c r="E4058" s="1">
        <v>0</v>
      </c>
      <c r="F4058" s="1">
        <v>625799</v>
      </c>
      <c r="G4058" s="1" t="s">
        <v>2290</v>
      </c>
      <c r="H4058" s="1">
        <v>2</v>
      </c>
      <c r="I4058" s="2" t="s">
        <v>4354</v>
      </c>
    </row>
    <row r="4059" spans="1:9" x14ac:dyDescent="0.25">
      <c r="A4059" s="1" t="s">
        <v>3244</v>
      </c>
      <c r="B4059" s="1" t="s">
        <v>4329</v>
      </c>
      <c r="C4059" s="3">
        <v>2018</v>
      </c>
      <c r="D4059" s="5">
        <v>17828</v>
      </c>
      <c r="E4059" s="1">
        <v>0</v>
      </c>
      <c r="F4059" s="1">
        <v>801399</v>
      </c>
      <c r="G4059" s="1" t="s">
        <v>2290</v>
      </c>
      <c r="H4059" s="1">
        <v>2</v>
      </c>
      <c r="I4059" s="2" t="s">
        <v>4355</v>
      </c>
    </row>
    <row r="4060" spans="1:9" x14ac:dyDescent="0.25">
      <c r="A4060" s="1" t="s">
        <v>3244</v>
      </c>
      <c r="B4060" s="1" t="s">
        <v>3245</v>
      </c>
      <c r="C4060" s="3">
        <v>2019</v>
      </c>
      <c r="D4060" s="5">
        <v>28255</v>
      </c>
      <c r="E4060" s="1">
        <v>0</v>
      </c>
      <c r="F4060" s="1">
        <v>449299</v>
      </c>
      <c r="G4060" s="1" t="s">
        <v>2290</v>
      </c>
      <c r="H4060" s="1">
        <v>2</v>
      </c>
      <c r="I4060" s="2" t="s">
        <v>4356</v>
      </c>
    </row>
    <row r="4061" spans="1:9" x14ac:dyDescent="0.25">
      <c r="A4061" s="1" t="s">
        <v>3435</v>
      </c>
      <c r="B4061" s="1" t="s">
        <v>3436</v>
      </c>
      <c r="C4061" s="3">
        <v>2019</v>
      </c>
      <c r="D4061" s="5">
        <v>15934</v>
      </c>
      <c r="E4061" s="1">
        <v>0</v>
      </c>
      <c r="F4061" s="1">
        <v>1665099</v>
      </c>
      <c r="G4061" s="1" t="s">
        <v>301</v>
      </c>
      <c r="H4061" s="1">
        <v>2</v>
      </c>
      <c r="I4061" s="2" t="s">
        <v>4357</v>
      </c>
    </row>
    <row r="4062" spans="1:9" x14ac:dyDescent="0.25">
      <c r="A4062" s="1" t="s">
        <v>3244</v>
      </c>
      <c r="B4062" s="1" t="s">
        <v>3270</v>
      </c>
      <c r="C4062" s="3">
        <v>2014</v>
      </c>
      <c r="D4062" s="5">
        <v>16833</v>
      </c>
      <c r="E4062" s="1">
        <v>0</v>
      </c>
      <c r="F4062" s="1">
        <v>272899</v>
      </c>
      <c r="G4062" s="1" t="s">
        <v>1184</v>
      </c>
      <c r="H4062" s="1">
        <v>2</v>
      </c>
      <c r="I4062" s="2" t="s">
        <v>4358</v>
      </c>
    </row>
    <row r="4063" spans="1:9" x14ac:dyDescent="0.25">
      <c r="A4063" s="1" t="s">
        <v>30</v>
      </c>
      <c r="B4063" s="1" t="s">
        <v>3845</v>
      </c>
      <c r="C4063" s="3">
        <v>2014</v>
      </c>
      <c r="D4063" s="5">
        <v>26972</v>
      </c>
      <c r="E4063" s="1">
        <v>0</v>
      </c>
      <c r="F4063" s="1">
        <v>470099</v>
      </c>
      <c r="G4063" s="1" t="s">
        <v>2290</v>
      </c>
      <c r="H4063" s="1">
        <v>1</v>
      </c>
      <c r="I4063" s="2" t="s">
        <v>4359</v>
      </c>
    </row>
    <row r="4064" spans="1:9" x14ac:dyDescent="0.25">
      <c r="A4064" s="1" t="s">
        <v>51</v>
      </c>
      <c r="B4064" s="1" t="s">
        <v>3558</v>
      </c>
      <c r="C4064" s="3">
        <v>2018</v>
      </c>
      <c r="D4064" s="5">
        <v>51017</v>
      </c>
      <c r="E4064" s="1">
        <v>1</v>
      </c>
      <c r="F4064" s="1">
        <v>1331599</v>
      </c>
      <c r="G4064" s="1" t="s">
        <v>1184</v>
      </c>
      <c r="H4064" s="1">
        <v>1</v>
      </c>
      <c r="I4064" s="2" t="s">
        <v>4360</v>
      </c>
    </row>
    <row r="4065" spans="1:9" x14ac:dyDescent="0.25">
      <c r="A4065" s="1" t="s">
        <v>30</v>
      </c>
      <c r="B4065" s="1" t="s">
        <v>3450</v>
      </c>
      <c r="C4065" s="3">
        <v>2016</v>
      </c>
      <c r="D4065" s="5">
        <v>77097</v>
      </c>
      <c r="E4065" s="1">
        <v>0</v>
      </c>
      <c r="F4065" s="1">
        <v>896199</v>
      </c>
      <c r="G4065" s="1" t="s">
        <v>2290</v>
      </c>
      <c r="H4065" s="1">
        <v>2</v>
      </c>
      <c r="I4065" s="2" t="s">
        <v>4361</v>
      </c>
    </row>
    <row r="4066" spans="1:9" x14ac:dyDescent="0.25">
      <c r="A4066" s="1" t="s">
        <v>3244</v>
      </c>
      <c r="B4066" s="1" t="s">
        <v>3596</v>
      </c>
      <c r="C4066" s="3">
        <v>2018</v>
      </c>
      <c r="D4066" s="5">
        <v>55622</v>
      </c>
      <c r="E4066" s="1">
        <v>6</v>
      </c>
      <c r="F4066" s="1">
        <v>480199</v>
      </c>
      <c r="G4066" s="1" t="s">
        <v>301</v>
      </c>
      <c r="H4066" s="1">
        <v>2</v>
      </c>
      <c r="I4066" s="2" t="s">
        <v>4362</v>
      </c>
    </row>
    <row r="4067" spans="1:9" x14ac:dyDescent="0.25">
      <c r="A4067" s="1" t="s">
        <v>3244</v>
      </c>
      <c r="B4067" s="1" t="s">
        <v>3840</v>
      </c>
      <c r="C4067" s="3">
        <v>2017</v>
      </c>
      <c r="D4067" s="5">
        <v>37774</v>
      </c>
      <c r="E4067" s="1">
        <v>0</v>
      </c>
      <c r="F4067" s="1">
        <v>475399</v>
      </c>
      <c r="G4067" s="1" t="s">
        <v>2290</v>
      </c>
      <c r="H4067" s="1">
        <v>2</v>
      </c>
      <c r="I4067" s="2" t="s">
        <v>4363</v>
      </c>
    </row>
    <row r="4068" spans="1:9" x14ac:dyDescent="0.25">
      <c r="A4068" s="1" t="s">
        <v>3244</v>
      </c>
      <c r="B4068" s="1" t="s">
        <v>3433</v>
      </c>
      <c r="C4068" s="3">
        <v>2017</v>
      </c>
      <c r="D4068" s="5">
        <v>49461</v>
      </c>
      <c r="E4068" s="1">
        <v>1</v>
      </c>
      <c r="F4068" s="1">
        <v>723899</v>
      </c>
      <c r="G4068" s="1" t="s">
        <v>2290</v>
      </c>
      <c r="H4068" s="1">
        <v>1</v>
      </c>
      <c r="I4068" s="2" t="s">
        <v>4364</v>
      </c>
    </row>
    <row r="4069" spans="1:9" x14ac:dyDescent="0.25">
      <c r="A4069" s="1" t="s">
        <v>3244</v>
      </c>
      <c r="B4069" s="1" t="s">
        <v>3364</v>
      </c>
      <c r="C4069" s="3">
        <v>2018</v>
      </c>
      <c r="D4069" s="5">
        <v>13287</v>
      </c>
      <c r="E4069" s="1">
        <v>0</v>
      </c>
      <c r="F4069" s="1">
        <v>780499</v>
      </c>
      <c r="G4069" s="1" t="s">
        <v>2290</v>
      </c>
      <c r="H4069" s="1">
        <v>2</v>
      </c>
      <c r="I4069" s="2" t="s">
        <v>4365</v>
      </c>
    </row>
    <row r="4070" spans="1:9" x14ac:dyDescent="0.25">
      <c r="A4070" s="1" t="s">
        <v>244</v>
      </c>
      <c r="B4070" s="1" t="s">
        <v>3328</v>
      </c>
      <c r="C4070" s="3">
        <v>2016</v>
      </c>
      <c r="D4070" s="5">
        <v>59481</v>
      </c>
      <c r="E4070" s="1">
        <v>1</v>
      </c>
      <c r="F4070" s="1">
        <v>650299</v>
      </c>
      <c r="G4070" s="1" t="s">
        <v>301</v>
      </c>
      <c r="H4070" s="1">
        <v>2</v>
      </c>
      <c r="I4070" s="2" t="s">
        <v>4366</v>
      </c>
    </row>
    <row r="4071" spans="1:9" x14ac:dyDescent="0.25">
      <c r="A4071" s="1" t="s">
        <v>65</v>
      </c>
      <c r="B4071" s="1" t="s">
        <v>4339</v>
      </c>
      <c r="C4071" s="3">
        <v>2017</v>
      </c>
      <c r="D4071" s="5">
        <v>31000</v>
      </c>
      <c r="E4071" s="1">
        <v>1</v>
      </c>
      <c r="F4071" s="1">
        <v>1750000</v>
      </c>
      <c r="G4071" s="1" t="s">
        <v>4367</v>
      </c>
      <c r="H4071" s="1">
        <v>1</v>
      </c>
      <c r="I4071" s="2" t="s">
        <v>4368</v>
      </c>
    </row>
    <row r="4072" spans="1:9" x14ac:dyDescent="0.25">
      <c r="A4072" s="1" t="s">
        <v>65</v>
      </c>
      <c r="B4072" s="1" t="s">
        <v>4339</v>
      </c>
      <c r="C4072" s="3">
        <v>2017</v>
      </c>
      <c r="D4072" s="5">
        <v>31000</v>
      </c>
      <c r="E4072" s="1">
        <v>1</v>
      </c>
      <c r="F4072" s="1">
        <v>1750000</v>
      </c>
      <c r="G4072" s="1" t="s">
        <v>4369</v>
      </c>
      <c r="H4072" s="1">
        <v>1</v>
      </c>
      <c r="I4072" s="2" t="s">
        <v>4370</v>
      </c>
    </row>
    <row r="4073" spans="1:9" x14ac:dyDescent="0.25">
      <c r="A4073" s="1" t="s">
        <v>65</v>
      </c>
      <c r="B4073" s="1" t="s">
        <v>4339</v>
      </c>
      <c r="C4073" s="3">
        <v>2017</v>
      </c>
      <c r="D4073" s="5">
        <v>31000</v>
      </c>
      <c r="E4073" s="1">
        <v>1</v>
      </c>
      <c r="F4073" s="1">
        <v>1750000</v>
      </c>
      <c r="G4073" s="1" t="s">
        <v>4371</v>
      </c>
      <c r="H4073" s="1">
        <v>1</v>
      </c>
      <c r="I4073" s="2" t="s">
        <v>4372</v>
      </c>
    </row>
    <row r="4074" spans="1:9" x14ac:dyDescent="0.25">
      <c r="A4074" s="1" t="s">
        <v>65</v>
      </c>
      <c r="B4074" s="1" t="s">
        <v>4339</v>
      </c>
      <c r="C4074" s="3">
        <v>2017</v>
      </c>
      <c r="D4074" s="5">
        <v>31000</v>
      </c>
      <c r="E4074" s="1">
        <v>1</v>
      </c>
      <c r="F4074" s="1">
        <v>1750000</v>
      </c>
      <c r="G4074" s="1" t="s">
        <v>4373</v>
      </c>
      <c r="H4074" s="1">
        <v>1</v>
      </c>
      <c r="I4074" s="2" t="s">
        <v>4374</v>
      </c>
    </row>
    <row r="4075" spans="1:9" x14ac:dyDescent="0.25">
      <c r="A4075" s="1" t="s">
        <v>30</v>
      </c>
      <c r="B4075" s="1" t="s">
        <v>4375</v>
      </c>
      <c r="C4075" s="3">
        <v>2013</v>
      </c>
      <c r="D4075" s="5">
        <v>77000</v>
      </c>
      <c r="E4075" s="1">
        <v>0</v>
      </c>
      <c r="F4075" s="1">
        <v>650000</v>
      </c>
      <c r="G4075" s="1" t="s">
        <v>301</v>
      </c>
      <c r="H4075" s="1"/>
      <c r="I4075" s="2" t="s">
        <v>4376</v>
      </c>
    </row>
    <row r="4076" spans="1:9" x14ac:dyDescent="0.25">
      <c r="A4076" s="1" t="s">
        <v>3244</v>
      </c>
      <c r="B4076" s="1" t="s">
        <v>4377</v>
      </c>
      <c r="C4076" s="3">
        <v>2008</v>
      </c>
      <c r="D4076" s="5">
        <v>70266</v>
      </c>
      <c r="E4076" s="1">
        <v>5</v>
      </c>
      <c r="F4076" s="1">
        <v>220000</v>
      </c>
      <c r="G4076" s="1" t="s">
        <v>2290</v>
      </c>
      <c r="H4076" s="1"/>
      <c r="I4076" s="2" t="s">
        <v>4378</v>
      </c>
    </row>
    <row r="4077" spans="1:9" x14ac:dyDescent="0.25">
      <c r="A4077" s="1" t="s">
        <v>30</v>
      </c>
      <c r="B4077" s="1" t="s">
        <v>3869</v>
      </c>
      <c r="C4077" s="3">
        <v>2017</v>
      </c>
      <c r="D4077" s="5">
        <v>20200</v>
      </c>
      <c r="E4077" s="1">
        <v>0</v>
      </c>
      <c r="F4077" s="1">
        <v>285000</v>
      </c>
      <c r="G4077" s="1" t="s">
        <v>4165</v>
      </c>
      <c r="H4077" s="1"/>
      <c r="I4077" s="2" t="s">
        <v>4379</v>
      </c>
    </row>
    <row r="4078" spans="1:9" x14ac:dyDescent="0.25">
      <c r="A4078" s="1" t="s">
        <v>3</v>
      </c>
      <c r="B4078" s="1" t="s">
        <v>3350</v>
      </c>
      <c r="C4078" s="3">
        <v>2014</v>
      </c>
      <c r="D4078" s="5">
        <v>84600</v>
      </c>
      <c r="E4078" s="1">
        <v>0</v>
      </c>
      <c r="F4078" s="1">
        <v>750000</v>
      </c>
      <c r="G4078" s="1" t="s">
        <v>3794</v>
      </c>
      <c r="H4078" s="1"/>
      <c r="I4078" s="2" t="s">
        <v>4380</v>
      </c>
    </row>
    <row r="4079" spans="1:9" x14ac:dyDescent="0.25">
      <c r="A4079" s="1" t="s">
        <v>68</v>
      </c>
      <c r="B4079" s="1" t="s">
        <v>3453</v>
      </c>
      <c r="C4079" s="3">
        <v>2014</v>
      </c>
      <c r="D4079" s="5">
        <v>96336</v>
      </c>
      <c r="E4079" s="1">
        <v>0</v>
      </c>
      <c r="F4079" s="1">
        <v>572999</v>
      </c>
      <c r="G4079" s="1" t="s">
        <v>301</v>
      </c>
      <c r="H4079" s="1">
        <v>2</v>
      </c>
      <c r="I4079" s="2" t="s">
        <v>4381</v>
      </c>
    </row>
    <row r="4080" spans="1:9" x14ac:dyDescent="0.25">
      <c r="A4080" s="1" t="s">
        <v>8</v>
      </c>
      <c r="B4080" s="1" t="s">
        <v>3676</v>
      </c>
      <c r="C4080" s="3">
        <v>2016</v>
      </c>
      <c r="D4080" s="5">
        <v>67032</v>
      </c>
      <c r="E4080" s="1">
        <v>0</v>
      </c>
      <c r="F4080" s="1">
        <v>537799</v>
      </c>
      <c r="G4080" s="1" t="s">
        <v>2290</v>
      </c>
      <c r="H4080" s="1">
        <v>1</v>
      </c>
      <c r="I4080" s="2" t="s">
        <v>4382</v>
      </c>
    </row>
    <row r="4081" spans="1:9" x14ac:dyDescent="0.25">
      <c r="A4081" s="1" t="s">
        <v>196</v>
      </c>
      <c r="B4081" s="1" t="s">
        <v>3368</v>
      </c>
      <c r="C4081" s="3">
        <v>2018</v>
      </c>
      <c r="D4081" s="5">
        <v>24713</v>
      </c>
      <c r="E4081" s="1">
        <v>0</v>
      </c>
      <c r="F4081" s="1">
        <v>577799</v>
      </c>
      <c r="G4081" s="1" t="s">
        <v>2290</v>
      </c>
      <c r="H4081" s="1">
        <v>2</v>
      </c>
      <c r="I4081" s="2" t="s">
        <v>4383</v>
      </c>
    </row>
    <row r="4082" spans="1:9" x14ac:dyDescent="0.25">
      <c r="A4082" s="1" t="s">
        <v>244</v>
      </c>
      <c r="B4082" s="1" t="s">
        <v>3982</v>
      </c>
      <c r="C4082" s="3">
        <v>2018</v>
      </c>
      <c r="D4082" s="5">
        <v>31845</v>
      </c>
      <c r="E4082" s="1">
        <v>0</v>
      </c>
      <c r="F4082" s="1">
        <v>637299</v>
      </c>
      <c r="G4082" s="1" t="s">
        <v>2290</v>
      </c>
      <c r="H4082" s="1">
        <v>2</v>
      </c>
      <c r="I4082" s="2" t="s">
        <v>4384</v>
      </c>
    </row>
    <row r="4083" spans="1:9" x14ac:dyDescent="0.25">
      <c r="A4083" s="1" t="s">
        <v>65</v>
      </c>
      <c r="B4083" s="1" t="s">
        <v>3372</v>
      </c>
      <c r="C4083" s="3">
        <v>2018</v>
      </c>
      <c r="D4083" s="5">
        <v>12179</v>
      </c>
      <c r="E4083" s="1">
        <v>1</v>
      </c>
      <c r="F4083" s="1">
        <v>1717299</v>
      </c>
      <c r="G4083" s="1" t="s">
        <v>2290</v>
      </c>
      <c r="H4083" s="1">
        <v>2</v>
      </c>
      <c r="I4083" s="2" t="s">
        <v>4385</v>
      </c>
    </row>
    <row r="4084" spans="1:9" x14ac:dyDescent="0.25">
      <c r="A4084" s="1" t="s">
        <v>68</v>
      </c>
      <c r="B4084" s="1" t="s">
        <v>3586</v>
      </c>
      <c r="C4084" s="3">
        <v>2016</v>
      </c>
      <c r="D4084" s="5">
        <v>48699</v>
      </c>
      <c r="E4084" s="1">
        <v>0</v>
      </c>
      <c r="F4084" s="1">
        <v>375999</v>
      </c>
      <c r="G4084" s="1" t="s">
        <v>2290</v>
      </c>
      <c r="H4084" s="1">
        <v>2</v>
      </c>
      <c r="I4084" s="2" t="s">
        <v>4386</v>
      </c>
    </row>
    <row r="4085" spans="1:9" x14ac:dyDescent="0.25">
      <c r="A4085" s="1" t="s">
        <v>3244</v>
      </c>
      <c r="B4085" s="1" t="s">
        <v>3518</v>
      </c>
      <c r="C4085" s="3">
        <v>2020</v>
      </c>
      <c r="D4085" s="5">
        <v>23876</v>
      </c>
      <c r="E4085" s="1">
        <v>0</v>
      </c>
      <c r="F4085" s="1">
        <v>868899</v>
      </c>
      <c r="G4085" s="1" t="s">
        <v>2290</v>
      </c>
      <c r="H4085" s="1">
        <v>2</v>
      </c>
      <c r="I4085" s="2" t="s">
        <v>4387</v>
      </c>
    </row>
    <row r="4086" spans="1:9" x14ac:dyDescent="0.25">
      <c r="A4086" s="1" t="s">
        <v>30</v>
      </c>
      <c r="B4086" s="1" t="s">
        <v>4388</v>
      </c>
      <c r="C4086" s="3">
        <v>2012</v>
      </c>
      <c r="D4086" s="5">
        <v>96837</v>
      </c>
      <c r="E4086" s="1">
        <v>0</v>
      </c>
      <c r="F4086" s="1">
        <v>515199</v>
      </c>
      <c r="G4086" s="1" t="s">
        <v>2290</v>
      </c>
      <c r="H4086" s="1">
        <v>2</v>
      </c>
      <c r="I4086" s="2" t="s">
        <v>4389</v>
      </c>
    </row>
    <row r="4087" spans="1:9" x14ac:dyDescent="0.25">
      <c r="A4087" s="1" t="s">
        <v>54</v>
      </c>
      <c r="B4087" s="1" t="s">
        <v>3992</v>
      </c>
      <c r="C4087" s="3">
        <v>2020</v>
      </c>
      <c r="D4087" s="5">
        <v>18781</v>
      </c>
      <c r="E4087" s="1">
        <v>1</v>
      </c>
      <c r="F4087" s="1">
        <v>1407899</v>
      </c>
      <c r="G4087" s="1" t="s">
        <v>301</v>
      </c>
      <c r="H4087" s="1">
        <v>2</v>
      </c>
      <c r="I4087" s="2" t="s">
        <v>4390</v>
      </c>
    </row>
    <row r="4088" spans="1:9" x14ac:dyDescent="0.25">
      <c r="A4088" s="1" t="s">
        <v>3435</v>
      </c>
      <c r="B4088" s="1" t="s">
        <v>3436</v>
      </c>
      <c r="C4088" s="3">
        <v>2020</v>
      </c>
      <c r="D4088" s="5">
        <v>22582</v>
      </c>
      <c r="E4088" s="1">
        <v>0</v>
      </c>
      <c r="F4088" s="1">
        <v>1634499</v>
      </c>
      <c r="G4088" s="1" t="s">
        <v>301</v>
      </c>
      <c r="H4088" s="1">
        <v>2</v>
      </c>
      <c r="I4088" s="2" t="s">
        <v>4391</v>
      </c>
    </row>
    <row r="4089" spans="1:9" x14ac:dyDescent="0.25">
      <c r="A4089" s="1" t="s">
        <v>54</v>
      </c>
      <c r="B4089" s="1" t="s">
        <v>3992</v>
      </c>
      <c r="C4089" s="3">
        <v>2019</v>
      </c>
      <c r="D4089" s="5">
        <v>75390</v>
      </c>
      <c r="E4089" s="1">
        <v>1</v>
      </c>
      <c r="F4089" s="1">
        <v>1468799</v>
      </c>
      <c r="G4089" s="1" t="s">
        <v>2290</v>
      </c>
      <c r="H4089" s="1">
        <v>2</v>
      </c>
      <c r="I4089" s="2" t="s">
        <v>4392</v>
      </c>
    </row>
    <row r="4090" spans="1:9" x14ac:dyDescent="0.25">
      <c r="A4090" s="1" t="s">
        <v>3244</v>
      </c>
      <c r="B4090" s="1" t="s">
        <v>4393</v>
      </c>
      <c r="C4090" s="3">
        <v>2016</v>
      </c>
      <c r="D4090" s="5">
        <v>82332</v>
      </c>
      <c r="E4090" s="1">
        <v>1</v>
      </c>
      <c r="F4090" s="1">
        <v>889099</v>
      </c>
      <c r="G4090" s="1" t="s">
        <v>2290</v>
      </c>
      <c r="H4090" s="1">
        <v>2</v>
      </c>
      <c r="I4090" s="2" t="s">
        <v>4394</v>
      </c>
    </row>
    <row r="4091" spans="1:9" x14ac:dyDescent="0.25">
      <c r="A4091" s="1" t="s">
        <v>3244</v>
      </c>
      <c r="B4091" s="1" t="s">
        <v>4395</v>
      </c>
      <c r="C4091" s="3">
        <v>2017</v>
      </c>
      <c r="D4091" s="5">
        <v>61306</v>
      </c>
      <c r="E4091" s="1">
        <v>0</v>
      </c>
      <c r="F4091" s="1">
        <v>645499</v>
      </c>
      <c r="G4091" s="1" t="s">
        <v>2290</v>
      </c>
      <c r="H4091" s="1">
        <v>2</v>
      </c>
      <c r="I4091" s="2" t="s">
        <v>4396</v>
      </c>
    </row>
    <row r="4092" spans="1:9" x14ac:dyDescent="0.25">
      <c r="A4092" s="1" t="s">
        <v>3244</v>
      </c>
      <c r="B4092" s="1" t="s">
        <v>3704</v>
      </c>
      <c r="C4092" s="3">
        <v>2011</v>
      </c>
      <c r="D4092" s="5">
        <v>20039</v>
      </c>
      <c r="E4092" s="1">
        <v>0</v>
      </c>
      <c r="F4092" s="1">
        <v>245299</v>
      </c>
      <c r="G4092" s="1" t="s">
        <v>2290</v>
      </c>
      <c r="H4092" s="1">
        <v>2</v>
      </c>
      <c r="I4092" s="2" t="s">
        <v>4397</v>
      </c>
    </row>
    <row r="4093" spans="1:9" x14ac:dyDescent="0.25">
      <c r="A4093" s="1" t="s">
        <v>3244</v>
      </c>
      <c r="B4093" s="1" t="s">
        <v>3413</v>
      </c>
      <c r="C4093" s="3">
        <v>2014</v>
      </c>
      <c r="D4093" s="5">
        <v>87629</v>
      </c>
      <c r="E4093" s="1">
        <v>0</v>
      </c>
      <c r="F4093" s="1">
        <v>332399</v>
      </c>
      <c r="G4093" s="1" t="s">
        <v>301</v>
      </c>
      <c r="H4093" s="1">
        <v>2</v>
      </c>
      <c r="I4093" s="2" t="s">
        <v>4398</v>
      </c>
    </row>
    <row r="4094" spans="1:9" x14ac:dyDescent="0.25">
      <c r="A4094" s="1" t="s">
        <v>30</v>
      </c>
      <c r="B4094" s="1" t="s">
        <v>4289</v>
      </c>
      <c r="C4094" s="3">
        <v>2010</v>
      </c>
      <c r="D4094" s="5">
        <v>95333</v>
      </c>
      <c r="E4094" s="1">
        <v>0</v>
      </c>
      <c r="F4094" s="1">
        <v>297699</v>
      </c>
      <c r="G4094" s="1" t="s">
        <v>2290</v>
      </c>
      <c r="H4094" s="1">
        <v>2</v>
      </c>
      <c r="I4094" s="2" t="s">
        <v>4399</v>
      </c>
    </row>
    <row r="4095" spans="1:9" x14ac:dyDescent="0.25">
      <c r="A4095" s="1" t="s">
        <v>30</v>
      </c>
      <c r="B4095" s="1" t="s">
        <v>3314</v>
      </c>
      <c r="C4095" s="3">
        <v>2009</v>
      </c>
      <c r="D4095" s="5">
        <v>42000</v>
      </c>
      <c r="E4095" s="1">
        <v>0</v>
      </c>
      <c r="F4095" s="1">
        <v>160000</v>
      </c>
      <c r="G4095" s="1" t="s">
        <v>301</v>
      </c>
      <c r="H4095" s="1">
        <v>1</v>
      </c>
      <c r="I4095" s="2" t="s">
        <v>4400</v>
      </c>
    </row>
    <row r="4096" spans="1:9" x14ac:dyDescent="0.25">
      <c r="A4096" s="1" t="s">
        <v>3244</v>
      </c>
      <c r="B4096" s="1" t="s">
        <v>4401</v>
      </c>
      <c r="C4096" s="3">
        <v>2009</v>
      </c>
      <c r="D4096" s="5">
        <v>59000</v>
      </c>
      <c r="E4096" s="1">
        <v>0</v>
      </c>
      <c r="F4096" s="1">
        <v>110000</v>
      </c>
      <c r="G4096" s="1" t="s">
        <v>4402</v>
      </c>
      <c r="H4096" s="1"/>
      <c r="I4096" s="2" t="s">
        <v>4403</v>
      </c>
    </row>
    <row r="4097" spans="1:9" x14ac:dyDescent="0.25">
      <c r="A4097" s="1" t="s">
        <v>30</v>
      </c>
      <c r="B4097" s="1" t="s">
        <v>4054</v>
      </c>
      <c r="C4097" s="3">
        <v>2010</v>
      </c>
      <c r="D4097" s="5">
        <v>71302</v>
      </c>
      <c r="E4097" s="1">
        <v>0</v>
      </c>
      <c r="F4097" s="1">
        <v>175000</v>
      </c>
      <c r="G4097" s="1" t="s">
        <v>3648</v>
      </c>
      <c r="H4097" s="1">
        <v>3</v>
      </c>
      <c r="I4097" s="2" t="s">
        <v>4404</v>
      </c>
    </row>
    <row r="4098" spans="1:9" x14ac:dyDescent="0.25">
      <c r="A4098" s="1" t="s">
        <v>412</v>
      </c>
      <c r="B4098" s="1" t="s">
        <v>3248</v>
      </c>
      <c r="C4098" s="3">
        <v>2014</v>
      </c>
      <c r="D4098" s="5">
        <v>27000</v>
      </c>
      <c r="E4098" s="1">
        <v>1</v>
      </c>
      <c r="F4098" s="1">
        <v>1150000</v>
      </c>
      <c r="G4098" s="1" t="s">
        <v>279</v>
      </c>
      <c r="H4098" s="1">
        <v>1</v>
      </c>
      <c r="I4098" s="2" t="s">
        <v>4405</v>
      </c>
    </row>
    <row r="4099" spans="1:9" x14ac:dyDescent="0.25">
      <c r="A4099" s="1" t="s">
        <v>3244</v>
      </c>
      <c r="B4099" s="1" t="s">
        <v>4406</v>
      </c>
      <c r="C4099" s="3">
        <v>2010</v>
      </c>
      <c r="D4099" s="5">
        <v>55163</v>
      </c>
      <c r="E4099" s="1">
        <v>0</v>
      </c>
      <c r="F4099" s="1">
        <v>184099</v>
      </c>
      <c r="G4099" s="1" t="s">
        <v>381</v>
      </c>
      <c r="H4099" s="1">
        <v>1</v>
      </c>
      <c r="I4099" s="2" t="s">
        <v>4407</v>
      </c>
    </row>
    <row r="4100" spans="1:9" x14ac:dyDescent="0.25">
      <c r="A4100" s="1" t="s">
        <v>3244</v>
      </c>
      <c r="B4100" s="1" t="s">
        <v>3512</v>
      </c>
      <c r="C4100" s="3">
        <v>2004</v>
      </c>
      <c r="D4100" s="5">
        <v>132000</v>
      </c>
      <c r="E4100" s="1">
        <v>0</v>
      </c>
      <c r="F4100" s="4">
        <v>91000</v>
      </c>
      <c r="G4100" s="1" t="s">
        <v>4408</v>
      </c>
      <c r="H4100" s="1"/>
      <c r="I4100" s="2" t="s">
        <v>4409</v>
      </c>
    </row>
    <row r="4101" spans="1:9" x14ac:dyDescent="0.25">
      <c r="A4101" s="1" t="s">
        <v>30</v>
      </c>
      <c r="B4101" s="1" t="s">
        <v>4410</v>
      </c>
      <c r="C4101" s="3">
        <v>2011</v>
      </c>
      <c r="D4101" s="5">
        <v>66000</v>
      </c>
      <c r="E4101" s="1">
        <v>1</v>
      </c>
      <c r="F4101" s="1">
        <v>400000</v>
      </c>
      <c r="G4101" s="1" t="s">
        <v>2290</v>
      </c>
      <c r="H4101" s="1"/>
      <c r="I4101" s="2" t="s">
        <v>4411</v>
      </c>
    </row>
    <row r="4102" spans="1:9" x14ac:dyDescent="0.25">
      <c r="A4102" s="1" t="s">
        <v>51</v>
      </c>
      <c r="B4102" s="1" t="s">
        <v>4009</v>
      </c>
      <c r="C4102" s="3">
        <v>2016</v>
      </c>
      <c r="D4102" s="5">
        <v>88000</v>
      </c>
      <c r="E4102" s="1">
        <v>1</v>
      </c>
      <c r="F4102" s="1">
        <v>610000</v>
      </c>
      <c r="G4102" s="1" t="s">
        <v>3797</v>
      </c>
      <c r="H4102" s="1"/>
      <c r="I4102" s="2" t="s">
        <v>4412</v>
      </c>
    </row>
    <row r="4103" spans="1:9" x14ac:dyDescent="0.25">
      <c r="A4103" s="1" t="s">
        <v>3244</v>
      </c>
      <c r="B4103" s="1" t="s">
        <v>3364</v>
      </c>
      <c r="C4103" s="3">
        <v>2017</v>
      </c>
      <c r="D4103" s="5">
        <v>27746</v>
      </c>
      <c r="E4103" s="1">
        <v>0</v>
      </c>
      <c r="F4103" s="1">
        <v>653199</v>
      </c>
      <c r="G4103" s="1" t="s">
        <v>1184</v>
      </c>
      <c r="H4103" s="1">
        <v>1</v>
      </c>
      <c r="I4103" s="2" t="s">
        <v>4413</v>
      </c>
    </row>
    <row r="4104" spans="1:9" x14ac:dyDescent="0.25">
      <c r="A4104" s="1" t="s">
        <v>30</v>
      </c>
      <c r="B4104" s="1" t="s">
        <v>3529</v>
      </c>
      <c r="C4104" s="3">
        <v>2018</v>
      </c>
      <c r="D4104" s="5">
        <v>41241</v>
      </c>
      <c r="E4104" s="1">
        <v>0</v>
      </c>
      <c r="F4104" s="1">
        <v>499199</v>
      </c>
      <c r="G4104" s="1" t="s">
        <v>1184</v>
      </c>
      <c r="H4104" s="1">
        <v>2</v>
      </c>
      <c r="I4104" s="2" t="s">
        <v>4414</v>
      </c>
    </row>
    <row r="4105" spans="1:9" x14ac:dyDescent="0.25">
      <c r="A4105" s="1" t="s">
        <v>3244</v>
      </c>
      <c r="B4105" s="1" t="s">
        <v>3668</v>
      </c>
      <c r="C4105" s="3">
        <v>2012</v>
      </c>
      <c r="D4105" s="5">
        <v>78068</v>
      </c>
      <c r="E4105" s="1">
        <v>0</v>
      </c>
      <c r="F4105" s="1">
        <v>368699</v>
      </c>
      <c r="G4105" s="1" t="s">
        <v>2290</v>
      </c>
      <c r="H4105" s="1">
        <v>2</v>
      </c>
      <c r="I4105" s="2" t="s">
        <v>4415</v>
      </c>
    </row>
    <row r="4106" spans="1:9" x14ac:dyDescent="0.25">
      <c r="A4106" s="1" t="s">
        <v>244</v>
      </c>
      <c r="B4106" s="1" t="s">
        <v>3328</v>
      </c>
      <c r="C4106" s="3">
        <v>2016</v>
      </c>
      <c r="D4106" s="5">
        <v>62828</v>
      </c>
      <c r="E4106" s="1">
        <v>0</v>
      </c>
      <c r="F4106" s="1">
        <v>712799</v>
      </c>
      <c r="G4106" s="1" t="s">
        <v>2290</v>
      </c>
      <c r="H4106" s="1">
        <v>2</v>
      </c>
      <c r="I4106" s="2" t="s">
        <v>4416</v>
      </c>
    </row>
    <row r="4107" spans="1:9" x14ac:dyDescent="0.25">
      <c r="A4107" s="1" t="s">
        <v>3435</v>
      </c>
      <c r="B4107" s="1" t="s">
        <v>3436</v>
      </c>
      <c r="C4107" s="3">
        <v>2019</v>
      </c>
      <c r="D4107" s="5">
        <v>37518</v>
      </c>
      <c r="E4107" s="1">
        <v>0</v>
      </c>
      <c r="F4107" s="1">
        <v>1637599</v>
      </c>
      <c r="G4107" s="1" t="s">
        <v>301</v>
      </c>
      <c r="H4107" s="1">
        <v>2</v>
      </c>
      <c r="I4107" s="2" t="s">
        <v>4417</v>
      </c>
    </row>
    <row r="4108" spans="1:9" x14ac:dyDescent="0.25">
      <c r="A4108" s="1" t="s">
        <v>196</v>
      </c>
      <c r="B4108" s="1" t="s">
        <v>4418</v>
      </c>
      <c r="C4108" s="3">
        <v>2015</v>
      </c>
      <c r="D4108" s="5">
        <v>55253</v>
      </c>
      <c r="E4108" s="1">
        <v>0</v>
      </c>
      <c r="F4108" s="1">
        <v>456299</v>
      </c>
      <c r="G4108" s="1" t="s">
        <v>2290</v>
      </c>
      <c r="H4108" s="1">
        <v>2</v>
      </c>
      <c r="I4108" s="2" t="s">
        <v>4419</v>
      </c>
    </row>
    <row r="4109" spans="1:9" x14ac:dyDescent="0.25">
      <c r="A4109" s="1" t="s">
        <v>3244</v>
      </c>
      <c r="B4109" s="1" t="s">
        <v>3370</v>
      </c>
      <c r="C4109" s="3">
        <v>2019</v>
      </c>
      <c r="D4109" s="5">
        <v>17255</v>
      </c>
      <c r="E4109" s="1">
        <v>0</v>
      </c>
      <c r="F4109" s="1">
        <v>755699</v>
      </c>
      <c r="G4109" s="1" t="s">
        <v>2290</v>
      </c>
      <c r="H4109" s="1">
        <v>1</v>
      </c>
      <c r="I4109" s="2" t="s">
        <v>4420</v>
      </c>
    </row>
    <row r="4110" spans="1:9" x14ac:dyDescent="0.25">
      <c r="A4110" s="1" t="s">
        <v>244</v>
      </c>
      <c r="B4110" s="1" t="s">
        <v>3982</v>
      </c>
      <c r="C4110" s="3">
        <v>2019</v>
      </c>
      <c r="D4110" s="5">
        <v>13276</v>
      </c>
      <c r="E4110" s="1">
        <v>0</v>
      </c>
      <c r="F4110" s="1">
        <v>645699</v>
      </c>
      <c r="G4110" s="1" t="s">
        <v>1184</v>
      </c>
      <c r="H4110" s="1">
        <v>2</v>
      </c>
      <c r="I4110" s="2" t="s">
        <v>4421</v>
      </c>
    </row>
    <row r="4111" spans="1:9" x14ac:dyDescent="0.25">
      <c r="A4111" s="1" t="s">
        <v>30</v>
      </c>
      <c r="B4111" s="1" t="s">
        <v>3492</v>
      </c>
      <c r="C4111" s="3">
        <v>2018</v>
      </c>
      <c r="D4111" s="5">
        <v>97486</v>
      </c>
      <c r="E4111" s="1">
        <v>0</v>
      </c>
      <c r="F4111" s="1">
        <v>665199</v>
      </c>
      <c r="G4111" s="1" t="s">
        <v>1184</v>
      </c>
      <c r="H4111" s="1">
        <v>2</v>
      </c>
      <c r="I4111" s="2" t="s">
        <v>4422</v>
      </c>
    </row>
    <row r="4112" spans="1:9" x14ac:dyDescent="0.25">
      <c r="A4112" s="1" t="s">
        <v>68</v>
      </c>
      <c r="B4112" s="1" t="s">
        <v>3486</v>
      </c>
      <c r="C4112" s="3">
        <v>2019</v>
      </c>
      <c r="D4112" s="5">
        <v>9320</v>
      </c>
      <c r="E4112" s="1">
        <v>0</v>
      </c>
      <c r="F4112" s="1">
        <v>703699</v>
      </c>
      <c r="G4112" s="1" t="s">
        <v>1184</v>
      </c>
      <c r="H4112" s="1">
        <v>2</v>
      </c>
      <c r="I4112" s="2" t="s">
        <v>4423</v>
      </c>
    </row>
    <row r="4113" spans="1:9" x14ac:dyDescent="0.25">
      <c r="A4113" s="1" t="s">
        <v>30</v>
      </c>
      <c r="B4113" s="1" t="s">
        <v>3492</v>
      </c>
      <c r="C4113" s="3">
        <v>2019</v>
      </c>
      <c r="D4113" s="5">
        <v>66073</v>
      </c>
      <c r="E4113" s="1">
        <v>0</v>
      </c>
      <c r="F4113" s="1">
        <v>672899</v>
      </c>
      <c r="G4113" s="1" t="s">
        <v>1184</v>
      </c>
      <c r="H4113" s="1">
        <v>2</v>
      </c>
      <c r="I4113" s="2" t="s">
        <v>4424</v>
      </c>
    </row>
    <row r="4114" spans="1:9" x14ac:dyDescent="0.25">
      <c r="A4114" s="1" t="s">
        <v>3244</v>
      </c>
      <c r="B4114" s="1" t="s">
        <v>3444</v>
      </c>
      <c r="C4114" s="3">
        <v>2018</v>
      </c>
      <c r="D4114" s="5">
        <v>24169</v>
      </c>
      <c r="E4114" s="1">
        <v>0</v>
      </c>
      <c r="F4114" s="1">
        <v>419899</v>
      </c>
      <c r="G4114" s="1" t="s">
        <v>2290</v>
      </c>
      <c r="H4114" s="1">
        <v>1</v>
      </c>
      <c r="I4114" s="2" t="s">
        <v>4425</v>
      </c>
    </row>
    <row r="4115" spans="1:9" x14ac:dyDescent="0.25">
      <c r="A4115" s="1" t="s">
        <v>3244</v>
      </c>
      <c r="B4115" s="1" t="s">
        <v>3518</v>
      </c>
      <c r="C4115" s="3">
        <v>2020</v>
      </c>
      <c r="D4115" s="5">
        <v>13366</v>
      </c>
      <c r="E4115" s="1">
        <v>0</v>
      </c>
      <c r="F4115" s="1">
        <v>765599</v>
      </c>
      <c r="G4115" s="1" t="s">
        <v>2290</v>
      </c>
      <c r="H4115" s="1">
        <v>1</v>
      </c>
      <c r="I4115" s="2" t="s">
        <v>4426</v>
      </c>
    </row>
    <row r="4116" spans="1:9" x14ac:dyDescent="0.25">
      <c r="A4116" s="1" t="s">
        <v>196</v>
      </c>
      <c r="B4116" s="1" t="s">
        <v>4095</v>
      </c>
      <c r="C4116" s="3">
        <v>2017</v>
      </c>
      <c r="D4116" s="5">
        <v>61930</v>
      </c>
      <c r="E4116" s="1">
        <v>0</v>
      </c>
      <c r="F4116" s="1">
        <v>565299</v>
      </c>
      <c r="G4116" s="1" t="s">
        <v>2290</v>
      </c>
      <c r="H4116" s="1">
        <v>2</v>
      </c>
      <c r="I4116" s="2" t="s">
        <v>4427</v>
      </c>
    </row>
    <row r="4117" spans="1:9" x14ac:dyDescent="0.25">
      <c r="A4117" s="1" t="s">
        <v>30</v>
      </c>
      <c r="B4117" s="1" t="s">
        <v>4428</v>
      </c>
      <c r="C4117" s="3">
        <v>2012</v>
      </c>
      <c r="D4117" s="5">
        <v>13983</v>
      </c>
      <c r="E4117" s="1">
        <v>0</v>
      </c>
      <c r="F4117" s="1">
        <v>400099</v>
      </c>
      <c r="G4117" s="1" t="s">
        <v>2290</v>
      </c>
      <c r="H4117" s="1">
        <v>2</v>
      </c>
      <c r="I4117" s="2" t="s">
        <v>4429</v>
      </c>
    </row>
    <row r="4118" spans="1:9" x14ac:dyDescent="0.25">
      <c r="A4118" s="1" t="s">
        <v>68</v>
      </c>
      <c r="B4118" s="1" t="s">
        <v>3453</v>
      </c>
      <c r="C4118" s="3">
        <v>2016</v>
      </c>
      <c r="D4118" s="5">
        <v>87997</v>
      </c>
      <c r="E4118" s="1">
        <v>1</v>
      </c>
      <c r="F4118" s="1">
        <v>824199</v>
      </c>
      <c r="G4118" s="1" t="s">
        <v>1184</v>
      </c>
      <c r="H4118" s="1">
        <v>2</v>
      </c>
      <c r="I4118" s="2" t="s">
        <v>4430</v>
      </c>
    </row>
    <row r="4119" spans="1:9" x14ac:dyDescent="0.25">
      <c r="A4119" s="1" t="s">
        <v>3244</v>
      </c>
      <c r="B4119" s="1" t="s">
        <v>4161</v>
      </c>
      <c r="C4119" s="3">
        <v>2014</v>
      </c>
      <c r="D4119" s="5">
        <v>82000</v>
      </c>
      <c r="E4119" s="1">
        <v>1</v>
      </c>
      <c r="F4119" s="1">
        <v>380000</v>
      </c>
      <c r="G4119" s="1" t="s">
        <v>332</v>
      </c>
      <c r="H4119" s="1"/>
      <c r="I4119" s="2" t="s">
        <v>4431</v>
      </c>
    </row>
    <row r="4120" spans="1:9" x14ac:dyDescent="0.25">
      <c r="A4120" s="1" t="s">
        <v>21</v>
      </c>
      <c r="B4120" s="1" t="s">
        <v>4432</v>
      </c>
      <c r="C4120" s="3">
        <v>2017</v>
      </c>
      <c r="D4120" s="5">
        <v>52000</v>
      </c>
      <c r="E4120" s="1">
        <v>1</v>
      </c>
      <c r="F4120" s="1">
        <v>850000</v>
      </c>
      <c r="G4120" s="1" t="s">
        <v>4433</v>
      </c>
      <c r="H4120" s="1"/>
      <c r="I4120" s="2" t="s">
        <v>4434</v>
      </c>
    </row>
    <row r="4121" spans="1:9" x14ac:dyDescent="0.25">
      <c r="A4121" s="1" t="s">
        <v>51</v>
      </c>
      <c r="B4121" s="1" t="s">
        <v>3299</v>
      </c>
      <c r="C4121" s="3">
        <v>2022</v>
      </c>
      <c r="D4121" s="5">
        <v>12</v>
      </c>
      <c r="E4121" s="1">
        <v>1</v>
      </c>
      <c r="F4121" s="1">
        <v>438000</v>
      </c>
      <c r="G4121" s="1" t="s">
        <v>4435</v>
      </c>
      <c r="H4121" s="1"/>
      <c r="I4121" s="2" t="s">
        <v>4436</v>
      </c>
    </row>
    <row r="4122" spans="1:9" x14ac:dyDescent="0.25">
      <c r="A4122" s="1" t="s">
        <v>21</v>
      </c>
      <c r="B4122" s="1" t="s">
        <v>4437</v>
      </c>
      <c r="C4122" s="3">
        <v>2014</v>
      </c>
      <c r="D4122" s="5">
        <v>107000</v>
      </c>
      <c r="E4122" s="1">
        <v>1</v>
      </c>
      <c r="F4122" s="1">
        <v>460000</v>
      </c>
      <c r="G4122" s="1" t="s">
        <v>279</v>
      </c>
      <c r="H4122" s="1"/>
      <c r="I4122" s="2" t="s">
        <v>4438</v>
      </c>
    </row>
    <row r="4123" spans="1:9" x14ac:dyDescent="0.25">
      <c r="A4123" s="1" t="s">
        <v>51</v>
      </c>
      <c r="B4123" s="1" t="s">
        <v>3299</v>
      </c>
      <c r="C4123" s="3">
        <v>2022</v>
      </c>
      <c r="D4123" s="5">
        <v>12</v>
      </c>
      <c r="E4123" s="1">
        <v>1</v>
      </c>
      <c r="F4123" s="1">
        <v>431000</v>
      </c>
      <c r="G4123" s="1" t="s">
        <v>4439</v>
      </c>
      <c r="H4123" s="1"/>
      <c r="I4123" s="2" t="s">
        <v>4440</v>
      </c>
    </row>
    <row r="4124" spans="1:9" x14ac:dyDescent="0.25">
      <c r="A4124" s="1" t="s">
        <v>30</v>
      </c>
      <c r="B4124" s="1" t="s">
        <v>4441</v>
      </c>
      <c r="C4124" s="3">
        <v>2009</v>
      </c>
      <c r="D4124" s="5">
        <v>44000</v>
      </c>
      <c r="E4124" s="1">
        <v>0</v>
      </c>
      <c r="F4124" s="1">
        <v>175000</v>
      </c>
      <c r="G4124" s="1" t="s">
        <v>301</v>
      </c>
      <c r="H4124" s="1"/>
      <c r="I4124" s="2" t="s">
        <v>4442</v>
      </c>
    </row>
    <row r="4125" spans="1:9" x14ac:dyDescent="0.25">
      <c r="A4125" s="1" t="s">
        <v>68</v>
      </c>
      <c r="B4125" s="1" t="s">
        <v>4443</v>
      </c>
      <c r="C4125" s="3">
        <v>2015</v>
      </c>
      <c r="D4125" s="5">
        <v>119000</v>
      </c>
      <c r="E4125" s="1">
        <v>1</v>
      </c>
      <c r="F4125" s="1">
        <v>575000</v>
      </c>
      <c r="G4125" s="1" t="s">
        <v>4444</v>
      </c>
      <c r="H4125" s="1">
        <v>1</v>
      </c>
      <c r="I4125" s="2" t="s">
        <v>4445</v>
      </c>
    </row>
    <row r="4126" spans="1:9" x14ac:dyDescent="0.25">
      <c r="A4126" s="1" t="s">
        <v>238</v>
      </c>
      <c r="B4126" s="1" t="s">
        <v>4446</v>
      </c>
      <c r="C4126" s="3">
        <v>2009</v>
      </c>
      <c r="D4126" s="5">
        <v>140000</v>
      </c>
      <c r="E4126" s="1">
        <v>5</v>
      </c>
      <c r="F4126" s="1">
        <v>128500</v>
      </c>
      <c r="G4126" s="1" t="s">
        <v>4447</v>
      </c>
      <c r="H4126" s="1"/>
      <c r="I4126" s="2" t="s">
        <v>4448</v>
      </c>
    </row>
    <row r="4127" spans="1:9" x14ac:dyDescent="0.25">
      <c r="A4127" s="1" t="s">
        <v>3244</v>
      </c>
      <c r="B4127" s="1" t="s">
        <v>4192</v>
      </c>
      <c r="C4127" s="3">
        <v>2019</v>
      </c>
      <c r="D4127" s="5">
        <v>93686</v>
      </c>
      <c r="E4127" s="1">
        <v>1</v>
      </c>
      <c r="F4127" s="1">
        <v>919299</v>
      </c>
      <c r="G4127" s="1" t="s">
        <v>2290</v>
      </c>
      <c r="H4127" s="1">
        <v>2</v>
      </c>
      <c r="I4127" s="2" t="s">
        <v>4449</v>
      </c>
    </row>
    <row r="4128" spans="1:9" x14ac:dyDescent="0.25">
      <c r="A4128" s="1" t="s">
        <v>3244</v>
      </c>
      <c r="B4128" s="1" t="s">
        <v>3358</v>
      </c>
      <c r="C4128" s="3">
        <v>2014</v>
      </c>
      <c r="D4128" s="5">
        <v>62720</v>
      </c>
      <c r="E4128" s="1">
        <v>0</v>
      </c>
      <c r="F4128" s="1">
        <v>351799</v>
      </c>
      <c r="G4128" s="1" t="s">
        <v>1184</v>
      </c>
      <c r="H4128" s="1">
        <v>3</v>
      </c>
      <c r="I4128" s="2" t="s">
        <v>4450</v>
      </c>
    </row>
    <row r="4129" spans="1:9" x14ac:dyDescent="0.25">
      <c r="A4129" s="1" t="s">
        <v>68</v>
      </c>
      <c r="B4129" s="1" t="s">
        <v>3747</v>
      </c>
      <c r="C4129" s="3">
        <v>2019</v>
      </c>
      <c r="D4129" s="5">
        <v>31836</v>
      </c>
      <c r="E4129" s="1">
        <v>0</v>
      </c>
      <c r="F4129" s="1">
        <v>390099</v>
      </c>
      <c r="G4129" s="1" t="s">
        <v>1184</v>
      </c>
      <c r="H4129" s="1">
        <v>2</v>
      </c>
      <c r="I4129" s="2" t="s">
        <v>4451</v>
      </c>
    </row>
    <row r="4130" spans="1:9" x14ac:dyDescent="0.25">
      <c r="A4130" s="1" t="s">
        <v>403</v>
      </c>
      <c r="B4130" s="1" t="s">
        <v>3488</v>
      </c>
      <c r="C4130" s="3">
        <v>2015</v>
      </c>
      <c r="D4130" s="5">
        <v>47559</v>
      </c>
      <c r="E4130" s="1">
        <v>1</v>
      </c>
      <c r="F4130" s="1">
        <v>707299</v>
      </c>
      <c r="G4130" s="1" t="s">
        <v>2290</v>
      </c>
      <c r="H4130" s="1">
        <v>2</v>
      </c>
      <c r="I4130" s="2" t="s">
        <v>4452</v>
      </c>
    </row>
    <row r="4131" spans="1:9" x14ac:dyDescent="0.25">
      <c r="A4131" s="1" t="s">
        <v>3</v>
      </c>
      <c r="B4131" s="1" t="s">
        <v>4453</v>
      </c>
      <c r="C4131" s="3">
        <v>2018</v>
      </c>
      <c r="D4131" s="5">
        <v>45960</v>
      </c>
      <c r="E4131" s="1">
        <v>0</v>
      </c>
      <c r="F4131" s="1">
        <v>1000999</v>
      </c>
      <c r="G4131" s="1" t="s">
        <v>301</v>
      </c>
      <c r="H4131" s="1">
        <v>2</v>
      </c>
      <c r="I4131" s="2" t="s">
        <v>4454</v>
      </c>
    </row>
    <row r="4132" spans="1:9" x14ac:dyDescent="0.25">
      <c r="A4132" s="1" t="s">
        <v>30</v>
      </c>
      <c r="B4132" s="1" t="s">
        <v>4428</v>
      </c>
      <c r="C4132" s="3">
        <v>2011</v>
      </c>
      <c r="D4132" s="5">
        <v>61261</v>
      </c>
      <c r="E4132" s="1">
        <v>0</v>
      </c>
      <c r="F4132" s="1">
        <v>365399</v>
      </c>
      <c r="G4132" s="1" t="s">
        <v>2290</v>
      </c>
      <c r="H4132" s="1">
        <v>2</v>
      </c>
      <c r="I4132" s="2" t="s">
        <v>4455</v>
      </c>
    </row>
    <row r="4133" spans="1:9" x14ac:dyDescent="0.25">
      <c r="A4133" s="1" t="s">
        <v>68</v>
      </c>
      <c r="B4133" s="1" t="s">
        <v>3586</v>
      </c>
      <c r="C4133" s="3">
        <v>2017</v>
      </c>
      <c r="D4133" s="5">
        <v>31054</v>
      </c>
      <c r="E4133" s="1">
        <v>0</v>
      </c>
      <c r="F4133" s="1">
        <v>368699</v>
      </c>
      <c r="G4133" s="1" t="s">
        <v>1184</v>
      </c>
      <c r="H4133" s="1">
        <v>1</v>
      </c>
      <c r="I4133" s="2" t="s">
        <v>4456</v>
      </c>
    </row>
    <row r="4134" spans="1:9" x14ac:dyDescent="0.25">
      <c r="A4134" s="1" t="s">
        <v>51</v>
      </c>
      <c r="B4134" s="1" t="s">
        <v>3558</v>
      </c>
      <c r="C4134" s="3">
        <v>2018</v>
      </c>
      <c r="D4134" s="5">
        <v>43731</v>
      </c>
      <c r="E4134" s="1">
        <v>1</v>
      </c>
      <c r="F4134" s="1">
        <v>1741099</v>
      </c>
      <c r="G4134" s="1" t="s">
        <v>301</v>
      </c>
      <c r="H4134" s="1">
        <v>2</v>
      </c>
      <c r="I4134" s="2" t="s">
        <v>4457</v>
      </c>
    </row>
    <row r="4135" spans="1:9" x14ac:dyDescent="0.25">
      <c r="A4135" s="1" t="s">
        <v>8</v>
      </c>
      <c r="B4135" s="1" t="s">
        <v>3814</v>
      </c>
      <c r="C4135" s="3">
        <v>2017</v>
      </c>
      <c r="D4135" s="5">
        <v>42407</v>
      </c>
      <c r="E4135" s="1">
        <v>0</v>
      </c>
      <c r="F4135" s="1">
        <v>682299</v>
      </c>
      <c r="G4135" s="1" t="s">
        <v>301</v>
      </c>
      <c r="H4135" s="1">
        <v>1</v>
      </c>
      <c r="I4135" s="2" t="s">
        <v>4458</v>
      </c>
    </row>
    <row r="4136" spans="1:9" x14ac:dyDescent="0.25">
      <c r="A4136" s="1" t="s">
        <v>3244</v>
      </c>
      <c r="B4136" s="1" t="s">
        <v>4459</v>
      </c>
      <c r="C4136" s="3">
        <v>2012</v>
      </c>
      <c r="D4136" s="5">
        <v>40750</v>
      </c>
      <c r="E4136" s="1">
        <v>0</v>
      </c>
      <c r="F4136" s="1">
        <v>318399</v>
      </c>
      <c r="G4136" s="1" t="s">
        <v>2290</v>
      </c>
      <c r="H4136" s="1">
        <v>3</v>
      </c>
      <c r="I4136" s="2" t="s">
        <v>4460</v>
      </c>
    </row>
    <row r="4137" spans="1:9" x14ac:dyDescent="0.25">
      <c r="A4137" s="1" t="s">
        <v>30</v>
      </c>
      <c r="B4137" s="1" t="s">
        <v>3254</v>
      </c>
      <c r="C4137" s="3">
        <v>2019</v>
      </c>
      <c r="D4137" s="5">
        <v>18487</v>
      </c>
      <c r="E4137" s="1">
        <v>0</v>
      </c>
      <c r="F4137" s="1">
        <v>1216199</v>
      </c>
      <c r="G4137" s="1" t="s">
        <v>2290</v>
      </c>
      <c r="H4137" s="1">
        <v>2</v>
      </c>
      <c r="I4137" s="2" t="s">
        <v>4461</v>
      </c>
    </row>
    <row r="4138" spans="1:9" x14ac:dyDescent="0.25">
      <c r="A4138" s="1" t="s">
        <v>244</v>
      </c>
      <c r="B4138" s="1" t="s">
        <v>3328</v>
      </c>
      <c r="C4138" s="3">
        <v>2016</v>
      </c>
      <c r="D4138" s="5">
        <v>62542</v>
      </c>
      <c r="E4138" s="1">
        <v>1</v>
      </c>
      <c r="F4138" s="1">
        <v>652699</v>
      </c>
      <c r="G4138" s="1" t="s">
        <v>1184</v>
      </c>
      <c r="H4138" s="1">
        <v>2</v>
      </c>
      <c r="I4138" s="2" t="s">
        <v>4462</v>
      </c>
    </row>
    <row r="4139" spans="1:9" x14ac:dyDescent="0.25">
      <c r="A4139" s="1" t="s">
        <v>196</v>
      </c>
      <c r="B4139" s="1" t="s">
        <v>3368</v>
      </c>
      <c r="C4139" s="3">
        <v>2016</v>
      </c>
      <c r="D4139" s="5">
        <v>59223</v>
      </c>
      <c r="E4139" s="1">
        <v>0</v>
      </c>
      <c r="F4139" s="1">
        <v>486799</v>
      </c>
      <c r="G4139" s="1" t="s">
        <v>2290</v>
      </c>
      <c r="H4139" s="1">
        <v>2</v>
      </c>
      <c r="I4139" s="2" t="s">
        <v>4463</v>
      </c>
    </row>
    <row r="4140" spans="1:9" x14ac:dyDescent="0.25">
      <c r="A4140" s="1" t="s">
        <v>3244</v>
      </c>
      <c r="B4140" s="1" t="s">
        <v>3446</v>
      </c>
      <c r="C4140" s="3">
        <v>2010</v>
      </c>
      <c r="D4140" s="5">
        <v>59892</v>
      </c>
      <c r="E4140" s="1">
        <v>0</v>
      </c>
      <c r="F4140" s="1">
        <v>268799</v>
      </c>
      <c r="G4140" s="1" t="s">
        <v>1184</v>
      </c>
      <c r="H4140" s="1">
        <v>2</v>
      </c>
      <c r="I4140" s="2" t="s">
        <v>4464</v>
      </c>
    </row>
    <row r="4141" spans="1:9" x14ac:dyDescent="0.25">
      <c r="A4141" s="1" t="s">
        <v>30</v>
      </c>
      <c r="B4141" s="1" t="s">
        <v>4465</v>
      </c>
      <c r="C4141" s="3">
        <v>2016</v>
      </c>
      <c r="D4141" s="5">
        <v>73325</v>
      </c>
      <c r="E4141" s="1">
        <v>0</v>
      </c>
      <c r="F4141" s="1">
        <v>507799</v>
      </c>
      <c r="G4141" s="1" t="s">
        <v>1184</v>
      </c>
      <c r="H4141" s="1">
        <v>1</v>
      </c>
      <c r="I4141" s="2" t="s">
        <v>4466</v>
      </c>
    </row>
    <row r="4142" spans="1:9" x14ac:dyDescent="0.25">
      <c r="A4142" s="1" t="s">
        <v>3244</v>
      </c>
      <c r="B4142" s="1" t="s">
        <v>3364</v>
      </c>
      <c r="C4142" s="3">
        <v>2016</v>
      </c>
      <c r="D4142" s="5">
        <v>79791</v>
      </c>
      <c r="E4142" s="1">
        <v>0</v>
      </c>
      <c r="F4142" s="1">
        <v>568699</v>
      </c>
      <c r="G4142" s="1" t="s">
        <v>1184</v>
      </c>
      <c r="H4142" s="1">
        <v>1</v>
      </c>
      <c r="I4142" s="2" t="s">
        <v>4467</v>
      </c>
    </row>
    <row r="4143" spans="1:9" x14ac:dyDescent="0.25">
      <c r="A4143" s="1" t="s">
        <v>238</v>
      </c>
      <c r="B4143" s="1" t="s">
        <v>4446</v>
      </c>
      <c r="C4143" s="3">
        <v>2009</v>
      </c>
      <c r="D4143" s="5">
        <v>140000</v>
      </c>
      <c r="E4143" s="1">
        <v>5</v>
      </c>
      <c r="F4143" s="1">
        <v>128500</v>
      </c>
      <c r="G4143" s="1" t="s">
        <v>4447</v>
      </c>
      <c r="H4143" s="1"/>
      <c r="I4143" s="2" t="s">
        <v>4468</v>
      </c>
    </row>
    <row r="4144" spans="1:9" x14ac:dyDescent="0.25">
      <c r="A4144" s="1" t="s">
        <v>196</v>
      </c>
      <c r="B4144" s="1" t="s">
        <v>3799</v>
      </c>
      <c r="C4144" s="3">
        <v>2021</v>
      </c>
      <c r="D4144" s="5">
        <v>23446</v>
      </c>
      <c r="E4144" s="1">
        <v>0</v>
      </c>
      <c r="F4144" s="1">
        <v>650000</v>
      </c>
      <c r="G4144" s="1" t="s">
        <v>4469</v>
      </c>
      <c r="H4144" s="1">
        <v>1</v>
      </c>
      <c r="I4144" s="2" t="s">
        <v>4470</v>
      </c>
    </row>
    <row r="4145" spans="1:9" x14ac:dyDescent="0.25">
      <c r="A4145" s="1" t="s">
        <v>3343</v>
      </c>
      <c r="B4145" s="1" t="s">
        <v>4243</v>
      </c>
      <c r="C4145" s="3">
        <v>2005</v>
      </c>
      <c r="D4145" s="5">
        <v>30000</v>
      </c>
      <c r="E4145" s="1">
        <v>1</v>
      </c>
      <c r="F4145" s="1">
        <v>1500000</v>
      </c>
      <c r="G4145" s="1" t="s">
        <v>342</v>
      </c>
      <c r="H4145" s="1"/>
      <c r="I4145" s="2" t="s">
        <v>4471</v>
      </c>
    </row>
    <row r="4146" spans="1:9" x14ac:dyDescent="0.25">
      <c r="A4146" s="1" t="s">
        <v>73</v>
      </c>
      <c r="B4146" s="1" t="s">
        <v>4472</v>
      </c>
      <c r="C4146" s="3">
        <v>2004</v>
      </c>
      <c r="D4146" s="5">
        <v>190000</v>
      </c>
      <c r="E4146" s="1">
        <v>0</v>
      </c>
      <c r="F4146" s="1">
        <v>500000</v>
      </c>
      <c r="G4146" s="1" t="s">
        <v>342</v>
      </c>
      <c r="H4146" s="1"/>
      <c r="I4146" s="2" t="s">
        <v>4473</v>
      </c>
    </row>
    <row r="4147" spans="1:9" x14ac:dyDescent="0.25">
      <c r="A4147" s="1" t="s">
        <v>412</v>
      </c>
      <c r="B4147" s="1" t="s">
        <v>4247</v>
      </c>
      <c r="C4147" s="3">
        <v>2010</v>
      </c>
      <c r="D4147" s="5">
        <v>102000</v>
      </c>
      <c r="E4147" s="1">
        <v>1</v>
      </c>
      <c r="F4147" s="1">
        <v>750000</v>
      </c>
      <c r="G4147" s="1" t="s">
        <v>287</v>
      </c>
      <c r="H4147" s="1"/>
      <c r="I4147" s="2" t="s">
        <v>4474</v>
      </c>
    </row>
    <row r="4148" spans="1:9" x14ac:dyDescent="0.25">
      <c r="A4148" s="1" t="s">
        <v>30</v>
      </c>
      <c r="B4148" s="1" t="s">
        <v>4475</v>
      </c>
      <c r="C4148" s="3">
        <v>2014</v>
      </c>
      <c r="D4148" s="5">
        <v>50600</v>
      </c>
      <c r="E4148" s="1">
        <v>1</v>
      </c>
      <c r="F4148" s="1">
        <v>480000</v>
      </c>
      <c r="G4148" s="1" t="s">
        <v>1184</v>
      </c>
      <c r="H4148" s="1">
        <v>1</v>
      </c>
      <c r="I4148" s="2" t="s">
        <v>4476</v>
      </c>
    </row>
    <row r="4149" spans="1:9" x14ac:dyDescent="0.25">
      <c r="A4149" s="1" t="s">
        <v>30</v>
      </c>
      <c r="B4149" s="1" t="s">
        <v>4477</v>
      </c>
      <c r="C4149" s="3">
        <v>2014</v>
      </c>
      <c r="D4149" s="5">
        <v>50600</v>
      </c>
      <c r="E4149" s="1">
        <v>1</v>
      </c>
      <c r="F4149" s="1">
        <v>480000</v>
      </c>
      <c r="G4149" s="1" t="s">
        <v>1184</v>
      </c>
      <c r="H4149" s="1"/>
      <c r="I4149" s="2" t="s">
        <v>4478</v>
      </c>
    </row>
    <row r="4150" spans="1:9" x14ac:dyDescent="0.25">
      <c r="A4150" s="1" t="s">
        <v>30</v>
      </c>
      <c r="B4150" s="1" t="s">
        <v>4479</v>
      </c>
      <c r="C4150" s="3">
        <v>2009</v>
      </c>
      <c r="D4150" s="5">
        <v>40000</v>
      </c>
      <c r="E4150" s="1">
        <v>0</v>
      </c>
      <c r="F4150" s="1">
        <v>234567</v>
      </c>
      <c r="G4150" s="1" t="s">
        <v>3645</v>
      </c>
      <c r="H4150" s="1"/>
      <c r="I4150" s="2" t="s">
        <v>4480</v>
      </c>
    </row>
    <row r="4151" spans="1:9" x14ac:dyDescent="0.25">
      <c r="A4151" s="1" t="s">
        <v>68</v>
      </c>
      <c r="B4151" s="1" t="s">
        <v>4481</v>
      </c>
      <c r="C4151" s="3">
        <v>2018</v>
      </c>
      <c r="D4151" s="5">
        <v>28604</v>
      </c>
      <c r="E4151" s="1">
        <v>0</v>
      </c>
      <c r="F4151" s="1">
        <v>726299</v>
      </c>
      <c r="G4151" s="1" t="s">
        <v>1184</v>
      </c>
      <c r="H4151" s="1">
        <v>2</v>
      </c>
      <c r="I4151" s="2" t="s">
        <v>4482</v>
      </c>
    </row>
    <row r="4152" spans="1:9" x14ac:dyDescent="0.25">
      <c r="A4152" s="1" t="s">
        <v>30</v>
      </c>
      <c r="B4152" s="1" t="s">
        <v>3529</v>
      </c>
      <c r="C4152" s="3">
        <v>2019</v>
      </c>
      <c r="D4152" s="5">
        <v>41188</v>
      </c>
      <c r="E4152" s="1">
        <v>0</v>
      </c>
      <c r="F4152" s="1">
        <v>544999</v>
      </c>
      <c r="G4152" s="1" t="s">
        <v>2290</v>
      </c>
      <c r="H4152" s="1">
        <v>2</v>
      </c>
      <c r="I4152" s="2" t="s">
        <v>4483</v>
      </c>
    </row>
    <row r="4153" spans="1:9" x14ac:dyDescent="0.25">
      <c r="A4153" s="1" t="s">
        <v>3</v>
      </c>
      <c r="B4153" s="1" t="s">
        <v>3734</v>
      </c>
      <c r="C4153" s="3">
        <v>2017</v>
      </c>
      <c r="D4153" s="5">
        <v>21637</v>
      </c>
      <c r="E4153" s="1">
        <v>1</v>
      </c>
      <c r="F4153" s="1">
        <v>846899</v>
      </c>
      <c r="G4153" s="1" t="s">
        <v>2290</v>
      </c>
      <c r="H4153" s="1">
        <v>1</v>
      </c>
      <c r="I4153" s="2" t="s">
        <v>4484</v>
      </c>
    </row>
    <row r="4154" spans="1:9" x14ac:dyDescent="0.25">
      <c r="A4154" s="1" t="s">
        <v>3244</v>
      </c>
      <c r="B4154" s="1" t="s">
        <v>3364</v>
      </c>
      <c r="C4154" s="3">
        <v>2017</v>
      </c>
      <c r="D4154" s="5">
        <v>65935</v>
      </c>
      <c r="E4154" s="1">
        <v>0</v>
      </c>
      <c r="F4154" s="1">
        <v>645299</v>
      </c>
      <c r="G4154" s="1" t="s">
        <v>2290</v>
      </c>
      <c r="H4154" s="1">
        <v>2</v>
      </c>
      <c r="I4154" s="2" t="s">
        <v>4485</v>
      </c>
    </row>
    <row r="4155" spans="1:9" x14ac:dyDescent="0.25">
      <c r="A4155" s="1" t="s">
        <v>3435</v>
      </c>
      <c r="B4155" s="1" t="s">
        <v>3436</v>
      </c>
      <c r="C4155" s="3">
        <v>2021</v>
      </c>
      <c r="D4155" s="5">
        <v>12849</v>
      </c>
      <c r="E4155" s="1">
        <v>0</v>
      </c>
      <c r="F4155" s="1">
        <v>1989299</v>
      </c>
      <c r="G4155" s="1" t="s">
        <v>2290</v>
      </c>
      <c r="H4155" s="1">
        <v>2</v>
      </c>
      <c r="I4155" s="2" t="s">
        <v>4486</v>
      </c>
    </row>
    <row r="4156" spans="1:9" x14ac:dyDescent="0.25">
      <c r="A4156" s="1" t="s">
        <v>3244</v>
      </c>
      <c r="B4156" s="1" t="s">
        <v>3433</v>
      </c>
      <c r="C4156" s="3">
        <v>2021</v>
      </c>
      <c r="D4156" s="5">
        <v>22028</v>
      </c>
      <c r="E4156" s="1">
        <v>0</v>
      </c>
      <c r="F4156" s="1">
        <v>1116799</v>
      </c>
      <c r="G4156" s="1" t="s">
        <v>2290</v>
      </c>
      <c r="H4156" s="1">
        <v>1</v>
      </c>
      <c r="I4156" s="2" t="s">
        <v>4487</v>
      </c>
    </row>
    <row r="4157" spans="1:9" x14ac:dyDescent="0.25">
      <c r="A4157" s="1" t="s">
        <v>21</v>
      </c>
      <c r="B4157" s="1" t="s">
        <v>3674</v>
      </c>
      <c r="C4157" s="3">
        <v>2018</v>
      </c>
      <c r="D4157" s="5">
        <v>50585</v>
      </c>
      <c r="E4157" s="1">
        <v>0</v>
      </c>
      <c r="F4157" s="1">
        <v>787799</v>
      </c>
      <c r="G4157" s="1" t="s">
        <v>1184</v>
      </c>
      <c r="H4157" s="1">
        <v>1</v>
      </c>
      <c r="I4157" s="2" t="s">
        <v>4488</v>
      </c>
    </row>
    <row r="4158" spans="1:9" x14ac:dyDescent="0.25">
      <c r="A4158" s="1" t="s">
        <v>3244</v>
      </c>
      <c r="B4158" s="1" t="s">
        <v>3270</v>
      </c>
      <c r="C4158" s="3">
        <v>2018</v>
      </c>
      <c r="D4158" s="5">
        <v>16067</v>
      </c>
      <c r="E4158" s="1">
        <v>0</v>
      </c>
      <c r="F4158" s="1">
        <v>339299</v>
      </c>
      <c r="G4158" s="1" t="s">
        <v>1184</v>
      </c>
      <c r="H4158" s="1">
        <v>1</v>
      </c>
      <c r="I4158" s="2" t="s">
        <v>4489</v>
      </c>
    </row>
    <row r="4159" spans="1:9" x14ac:dyDescent="0.25">
      <c r="A4159" s="1" t="s">
        <v>68</v>
      </c>
      <c r="B4159" s="1" t="s">
        <v>4481</v>
      </c>
      <c r="C4159" s="3">
        <v>2019</v>
      </c>
      <c r="D4159" s="5">
        <v>48788</v>
      </c>
      <c r="E4159" s="1">
        <v>1</v>
      </c>
      <c r="F4159" s="1">
        <v>1050999</v>
      </c>
      <c r="G4159" s="1" t="s">
        <v>2290</v>
      </c>
      <c r="H4159" s="1">
        <v>2</v>
      </c>
      <c r="I4159" s="2" t="s">
        <v>4490</v>
      </c>
    </row>
    <row r="4160" spans="1:9" x14ac:dyDescent="0.25">
      <c r="A4160" s="1" t="s">
        <v>30</v>
      </c>
      <c r="B4160" s="1" t="s">
        <v>4491</v>
      </c>
      <c r="C4160" s="3">
        <v>2015</v>
      </c>
      <c r="D4160" s="5">
        <v>59018</v>
      </c>
      <c r="E4160" s="1">
        <v>0</v>
      </c>
      <c r="F4160" s="1">
        <v>489099</v>
      </c>
      <c r="G4160" s="1" t="s">
        <v>1184</v>
      </c>
      <c r="H4160" s="1">
        <v>1</v>
      </c>
      <c r="I4160" s="2" t="s">
        <v>4492</v>
      </c>
    </row>
    <row r="4161" spans="1:9" x14ac:dyDescent="0.25">
      <c r="A4161" s="1" t="s">
        <v>3244</v>
      </c>
      <c r="B4161" s="1" t="s">
        <v>3245</v>
      </c>
      <c r="C4161" s="3">
        <v>2019</v>
      </c>
      <c r="D4161" s="5">
        <v>32279</v>
      </c>
      <c r="E4161" s="1">
        <v>0</v>
      </c>
      <c r="F4161" s="1">
        <v>417199</v>
      </c>
      <c r="G4161" s="1" t="s">
        <v>1184</v>
      </c>
      <c r="H4161" s="1">
        <v>2</v>
      </c>
      <c r="I4161" s="2" t="s">
        <v>4493</v>
      </c>
    </row>
    <row r="4162" spans="1:9" x14ac:dyDescent="0.25">
      <c r="A4162" s="1" t="s">
        <v>3244</v>
      </c>
      <c r="B4162" s="1" t="s">
        <v>4329</v>
      </c>
      <c r="C4162" s="3">
        <v>2021</v>
      </c>
      <c r="D4162" s="5">
        <v>5591</v>
      </c>
      <c r="E4162" s="1">
        <v>0</v>
      </c>
      <c r="F4162" s="1">
        <v>794599</v>
      </c>
      <c r="G4162" s="1" t="s">
        <v>301</v>
      </c>
      <c r="H4162" s="1">
        <v>2</v>
      </c>
      <c r="I4162" s="2" t="s">
        <v>4494</v>
      </c>
    </row>
    <row r="4163" spans="1:9" x14ac:dyDescent="0.25">
      <c r="A4163" s="1" t="s">
        <v>30</v>
      </c>
      <c r="B4163" s="1" t="s">
        <v>3625</v>
      </c>
      <c r="C4163" s="3">
        <v>2016</v>
      </c>
      <c r="D4163" s="5">
        <v>47095</v>
      </c>
      <c r="E4163" s="1">
        <v>0</v>
      </c>
      <c r="F4163" s="1">
        <v>486399</v>
      </c>
      <c r="G4163" s="1" t="s">
        <v>301</v>
      </c>
      <c r="H4163" s="1">
        <v>2</v>
      </c>
      <c r="I4163" s="2" t="s">
        <v>4495</v>
      </c>
    </row>
    <row r="4164" spans="1:9" x14ac:dyDescent="0.25">
      <c r="A4164" s="1" t="s">
        <v>3</v>
      </c>
      <c r="B4164" s="1" t="s">
        <v>3356</v>
      </c>
      <c r="C4164" s="3">
        <v>2022</v>
      </c>
      <c r="D4164" s="5">
        <v>2178</v>
      </c>
      <c r="E4164" s="1">
        <v>0</v>
      </c>
      <c r="F4164" s="1">
        <v>1113599</v>
      </c>
      <c r="G4164" s="1" t="s">
        <v>301</v>
      </c>
      <c r="H4164" s="1">
        <v>2</v>
      </c>
      <c r="I4164" s="2" t="s">
        <v>4496</v>
      </c>
    </row>
    <row r="4165" spans="1:9" x14ac:dyDescent="0.25">
      <c r="A4165" s="1" t="s">
        <v>196</v>
      </c>
      <c r="B4165" s="1" t="s">
        <v>3368</v>
      </c>
      <c r="C4165" s="3">
        <v>2017</v>
      </c>
      <c r="D4165" s="5">
        <v>56476</v>
      </c>
      <c r="E4165" s="1">
        <v>0</v>
      </c>
      <c r="F4165" s="1">
        <v>483449</v>
      </c>
      <c r="G4165" s="1" t="s">
        <v>301</v>
      </c>
      <c r="H4165" s="1">
        <v>1</v>
      </c>
      <c r="I4165" s="2" t="s">
        <v>4497</v>
      </c>
    </row>
    <row r="4166" spans="1:9" x14ac:dyDescent="0.25">
      <c r="A4166" s="1" t="s">
        <v>3244</v>
      </c>
      <c r="B4166" s="1" t="s">
        <v>3433</v>
      </c>
      <c r="C4166" s="3">
        <v>2018</v>
      </c>
      <c r="D4166" s="5">
        <v>72294</v>
      </c>
      <c r="E4166" s="1">
        <v>1</v>
      </c>
      <c r="F4166" s="1">
        <v>953199</v>
      </c>
      <c r="G4166" s="1" t="s">
        <v>301</v>
      </c>
      <c r="H4166" s="1">
        <v>2</v>
      </c>
      <c r="I4166" s="2" t="s">
        <v>4498</v>
      </c>
    </row>
    <row r="4167" spans="1:9" x14ac:dyDescent="0.25">
      <c r="A4167" s="1" t="s">
        <v>21</v>
      </c>
      <c r="B4167" s="1" t="s">
        <v>4499</v>
      </c>
      <c r="C4167" s="3">
        <v>2010</v>
      </c>
      <c r="D4167" s="5">
        <v>125000</v>
      </c>
      <c r="E4167" s="1">
        <v>1</v>
      </c>
      <c r="F4167" s="1">
        <v>1000000</v>
      </c>
      <c r="G4167" s="1" t="s">
        <v>3645</v>
      </c>
      <c r="H4167" s="1"/>
      <c r="I4167" s="2" t="s">
        <v>4500</v>
      </c>
    </row>
    <row r="4168" spans="1:9" x14ac:dyDescent="0.25">
      <c r="A4168" s="1" t="s">
        <v>244</v>
      </c>
      <c r="B4168" s="1" t="s">
        <v>4501</v>
      </c>
      <c r="C4168" s="3">
        <v>2011</v>
      </c>
      <c r="D4168" s="5">
        <v>50000</v>
      </c>
      <c r="E4168" s="1">
        <v>1</v>
      </c>
      <c r="F4168" s="1">
        <v>250000</v>
      </c>
      <c r="G4168" s="1" t="s">
        <v>1184</v>
      </c>
      <c r="H4168" s="1"/>
      <c r="I4168" s="2" t="s">
        <v>4502</v>
      </c>
    </row>
    <row r="4169" spans="1:9" x14ac:dyDescent="0.25">
      <c r="A4169" s="1" t="s">
        <v>3244</v>
      </c>
      <c r="B4169" s="1" t="s">
        <v>4503</v>
      </c>
      <c r="C4169" s="3">
        <v>2015</v>
      </c>
      <c r="D4169" s="5">
        <v>30328</v>
      </c>
      <c r="E4169" s="1">
        <v>0</v>
      </c>
      <c r="F4169" s="1">
        <v>315000</v>
      </c>
      <c r="G4169" s="1" t="s">
        <v>4003</v>
      </c>
      <c r="H4169" s="1">
        <v>1</v>
      </c>
      <c r="I4169" s="2" t="s">
        <v>4504</v>
      </c>
    </row>
    <row r="4170" spans="1:9" x14ac:dyDescent="0.25">
      <c r="A4170" s="1" t="s">
        <v>30</v>
      </c>
      <c r="B4170" s="1" t="s">
        <v>3786</v>
      </c>
      <c r="C4170" s="3">
        <v>2008</v>
      </c>
      <c r="D4170" s="5">
        <v>40000</v>
      </c>
      <c r="E4170" s="1">
        <v>0</v>
      </c>
      <c r="F4170" s="1">
        <v>175000</v>
      </c>
      <c r="G4170" s="1" t="s">
        <v>301</v>
      </c>
      <c r="H4170" s="1"/>
      <c r="I4170" s="2" t="s">
        <v>4505</v>
      </c>
    </row>
    <row r="4171" spans="1:9" x14ac:dyDescent="0.25">
      <c r="A4171" s="1" t="s">
        <v>51</v>
      </c>
      <c r="B4171" s="1" t="s">
        <v>4506</v>
      </c>
      <c r="C4171" s="3">
        <v>2019</v>
      </c>
      <c r="D4171" s="5">
        <v>23500</v>
      </c>
      <c r="E4171" s="1">
        <v>0</v>
      </c>
      <c r="F4171" s="1">
        <v>400000</v>
      </c>
      <c r="G4171" s="1" t="s">
        <v>4402</v>
      </c>
      <c r="H4171" s="1">
        <v>1</v>
      </c>
      <c r="I4171" s="2" t="s">
        <v>4507</v>
      </c>
    </row>
    <row r="4172" spans="1:9" x14ac:dyDescent="0.25">
      <c r="A4172" s="1" t="s">
        <v>51</v>
      </c>
      <c r="B4172" s="1" t="s">
        <v>4508</v>
      </c>
      <c r="C4172" s="3">
        <v>2019</v>
      </c>
      <c r="D4172" s="5">
        <v>23500</v>
      </c>
      <c r="E4172" s="1">
        <v>0</v>
      </c>
      <c r="F4172" s="1">
        <v>400000</v>
      </c>
      <c r="G4172" s="1" t="s">
        <v>4402</v>
      </c>
      <c r="H4172" s="1"/>
      <c r="I4172" s="2" t="s">
        <v>4509</v>
      </c>
    </row>
    <row r="4173" spans="1:9" x14ac:dyDescent="0.25">
      <c r="A4173" s="1" t="s">
        <v>3244</v>
      </c>
      <c r="B4173" s="1" t="s">
        <v>3503</v>
      </c>
      <c r="C4173" s="3">
        <v>2015</v>
      </c>
      <c r="D4173" s="5">
        <v>65000</v>
      </c>
      <c r="E4173" s="1">
        <v>1</v>
      </c>
      <c r="F4173" s="1">
        <v>159999</v>
      </c>
      <c r="G4173" s="1" t="s">
        <v>4510</v>
      </c>
      <c r="H4173" s="1"/>
      <c r="I4173" s="2" t="s">
        <v>4511</v>
      </c>
    </row>
    <row r="4174" spans="1:9" x14ac:dyDescent="0.25">
      <c r="A4174" s="1" t="s">
        <v>3244</v>
      </c>
      <c r="B4174" s="1" t="s">
        <v>3503</v>
      </c>
      <c r="C4174" s="3">
        <v>2015</v>
      </c>
      <c r="D4174" s="5">
        <v>65000</v>
      </c>
      <c r="E4174" s="1">
        <v>1</v>
      </c>
      <c r="F4174" s="1">
        <v>159999</v>
      </c>
      <c r="G4174" s="1" t="s">
        <v>4003</v>
      </c>
      <c r="H4174" s="1"/>
      <c r="I4174" s="2" t="s">
        <v>4512</v>
      </c>
    </row>
    <row r="4175" spans="1:9" x14ac:dyDescent="0.25">
      <c r="A4175" s="1" t="s">
        <v>3244</v>
      </c>
      <c r="B4175" s="1" t="s">
        <v>3444</v>
      </c>
      <c r="C4175" s="3">
        <v>2012</v>
      </c>
      <c r="D4175" s="5">
        <v>30464</v>
      </c>
      <c r="E4175" s="1">
        <v>0</v>
      </c>
      <c r="F4175" s="1">
        <v>309799</v>
      </c>
      <c r="G4175" s="1" t="s">
        <v>2290</v>
      </c>
      <c r="H4175" s="1">
        <v>2</v>
      </c>
      <c r="I4175" s="2" t="s">
        <v>4513</v>
      </c>
    </row>
    <row r="4176" spans="1:9" x14ac:dyDescent="0.25">
      <c r="A4176" s="1" t="s">
        <v>30</v>
      </c>
      <c r="B4176" s="1" t="s">
        <v>3450</v>
      </c>
      <c r="C4176" s="3">
        <v>2016</v>
      </c>
      <c r="D4176" s="5">
        <v>83531</v>
      </c>
      <c r="E4176" s="1">
        <v>0</v>
      </c>
      <c r="F4176" s="1">
        <v>832999</v>
      </c>
      <c r="G4176" s="1" t="s">
        <v>2290</v>
      </c>
      <c r="H4176" s="1">
        <v>1</v>
      </c>
      <c r="I4176" s="2" t="s">
        <v>4514</v>
      </c>
    </row>
    <row r="4177" spans="1:9" x14ac:dyDescent="0.25">
      <c r="A4177" s="1" t="s">
        <v>68</v>
      </c>
      <c r="B4177" s="1" t="s">
        <v>3294</v>
      </c>
      <c r="C4177" s="3">
        <v>2016</v>
      </c>
      <c r="D4177" s="5">
        <v>37308</v>
      </c>
      <c r="E4177" s="1">
        <v>0</v>
      </c>
      <c r="F4177" s="1">
        <v>319099</v>
      </c>
      <c r="G4177" s="1" t="s">
        <v>1184</v>
      </c>
      <c r="H4177" s="1">
        <v>3</v>
      </c>
      <c r="I4177" s="2" t="s">
        <v>4515</v>
      </c>
    </row>
    <row r="4178" spans="1:9" x14ac:dyDescent="0.25">
      <c r="A4178" s="1" t="s">
        <v>3244</v>
      </c>
      <c r="B4178" s="1" t="s">
        <v>3413</v>
      </c>
      <c r="C4178" s="3">
        <v>2014</v>
      </c>
      <c r="D4178" s="5">
        <v>90250</v>
      </c>
      <c r="E4178" s="1">
        <v>0</v>
      </c>
      <c r="F4178" s="1">
        <v>369899</v>
      </c>
      <c r="G4178" s="1" t="s">
        <v>2290</v>
      </c>
      <c r="H4178" s="1">
        <v>1</v>
      </c>
      <c r="I4178" s="2" t="s">
        <v>4516</v>
      </c>
    </row>
    <row r="4179" spans="1:9" x14ac:dyDescent="0.25">
      <c r="A4179" s="1" t="s">
        <v>3244</v>
      </c>
      <c r="B4179" s="1" t="s">
        <v>4517</v>
      </c>
      <c r="C4179" s="3">
        <v>2013</v>
      </c>
      <c r="D4179" s="5">
        <v>75267</v>
      </c>
      <c r="E4179" s="1">
        <v>0</v>
      </c>
      <c r="F4179" s="1">
        <v>253099</v>
      </c>
      <c r="G4179" s="1" t="s">
        <v>2290</v>
      </c>
      <c r="H4179" s="1">
        <v>2</v>
      </c>
      <c r="I4179" s="2" t="s">
        <v>4518</v>
      </c>
    </row>
    <row r="4180" spans="1:9" x14ac:dyDescent="0.25">
      <c r="A4180" s="1" t="s">
        <v>3244</v>
      </c>
      <c r="B4180" s="1" t="s">
        <v>3882</v>
      </c>
      <c r="C4180" s="3">
        <v>2020</v>
      </c>
      <c r="D4180" s="5">
        <v>18564</v>
      </c>
      <c r="E4180" s="1">
        <v>0</v>
      </c>
      <c r="F4180" s="1">
        <v>1125699</v>
      </c>
      <c r="G4180" s="1" t="s">
        <v>2290</v>
      </c>
      <c r="H4180" s="1">
        <v>2</v>
      </c>
      <c r="I4180" s="2" t="s">
        <v>4519</v>
      </c>
    </row>
    <row r="4181" spans="1:9" x14ac:dyDescent="0.25">
      <c r="A4181" s="1" t="s">
        <v>30</v>
      </c>
      <c r="B4181" s="1" t="s">
        <v>3455</v>
      </c>
      <c r="C4181" s="3">
        <v>2014</v>
      </c>
      <c r="D4181" s="5">
        <v>64563</v>
      </c>
      <c r="E4181" s="1">
        <v>0</v>
      </c>
      <c r="F4181" s="1">
        <v>340299</v>
      </c>
      <c r="G4181" s="1" t="s">
        <v>301</v>
      </c>
      <c r="H4181" s="1">
        <v>2</v>
      </c>
      <c r="I4181" s="2" t="s">
        <v>4520</v>
      </c>
    </row>
    <row r="4182" spans="1:9" x14ac:dyDescent="0.25">
      <c r="A4182" s="1" t="s">
        <v>30</v>
      </c>
      <c r="B4182" s="1" t="s">
        <v>3450</v>
      </c>
      <c r="C4182" s="3">
        <v>2016</v>
      </c>
      <c r="D4182" s="5">
        <v>64403</v>
      </c>
      <c r="E4182" s="1">
        <v>1</v>
      </c>
      <c r="F4182" s="1">
        <v>1128899</v>
      </c>
      <c r="G4182" s="1" t="s">
        <v>2290</v>
      </c>
      <c r="H4182" s="1">
        <v>1</v>
      </c>
      <c r="I4182" s="2" t="s">
        <v>4521</v>
      </c>
    </row>
    <row r="4183" spans="1:9" x14ac:dyDescent="0.25">
      <c r="A4183" s="1" t="s">
        <v>68</v>
      </c>
      <c r="B4183" s="1" t="s">
        <v>3586</v>
      </c>
      <c r="C4183" s="3">
        <v>2017</v>
      </c>
      <c r="D4183" s="5">
        <v>39851</v>
      </c>
      <c r="E4183" s="1">
        <v>0</v>
      </c>
      <c r="F4183" s="1">
        <v>391099</v>
      </c>
      <c r="G4183" s="1" t="s">
        <v>1184</v>
      </c>
      <c r="H4183" s="1">
        <v>3</v>
      </c>
      <c r="I4183" s="2" t="s">
        <v>4522</v>
      </c>
    </row>
    <row r="4184" spans="1:9" x14ac:dyDescent="0.25">
      <c r="A4184" s="1" t="s">
        <v>30</v>
      </c>
      <c r="B4184" s="1" t="s">
        <v>4323</v>
      </c>
      <c r="C4184" s="3">
        <v>2013</v>
      </c>
      <c r="D4184" s="5">
        <v>39530</v>
      </c>
      <c r="E4184" s="1">
        <v>0</v>
      </c>
      <c r="F4184" s="1">
        <v>465699</v>
      </c>
      <c r="G4184" s="1" t="s">
        <v>301</v>
      </c>
      <c r="H4184" s="1">
        <v>2</v>
      </c>
      <c r="I4184" s="2" t="s">
        <v>4523</v>
      </c>
    </row>
    <row r="4185" spans="1:9" x14ac:dyDescent="0.25">
      <c r="A4185" s="1" t="s">
        <v>3244</v>
      </c>
      <c r="B4185" s="1" t="s">
        <v>3364</v>
      </c>
      <c r="C4185" s="3">
        <v>2016</v>
      </c>
      <c r="D4185" s="5">
        <v>82289</v>
      </c>
      <c r="E4185" s="1">
        <v>0</v>
      </c>
      <c r="F4185" s="1">
        <v>574299</v>
      </c>
      <c r="G4185" s="1" t="s">
        <v>2290</v>
      </c>
      <c r="H4185" s="1">
        <v>2</v>
      </c>
      <c r="I4185" s="2" t="s">
        <v>4524</v>
      </c>
    </row>
    <row r="4186" spans="1:9" x14ac:dyDescent="0.25">
      <c r="A4186" s="1" t="s">
        <v>3244</v>
      </c>
      <c r="B4186" s="1" t="s">
        <v>3512</v>
      </c>
      <c r="C4186" s="3">
        <v>2019</v>
      </c>
      <c r="D4186" s="5">
        <v>62200</v>
      </c>
      <c r="E4186" s="1">
        <v>0</v>
      </c>
      <c r="F4186" s="1">
        <v>531499</v>
      </c>
      <c r="G4186" s="1" t="s">
        <v>1184</v>
      </c>
      <c r="H4186" s="1">
        <v>2</v>
      </c>
      <c r="I4186" s="2" t="s">
        <v>4525</v>
      </c>
    </row>
    <row r="4187" spans="1:9" x14ac:dyDescent="0.25">
      <c r="A4187" s="1" t="s">
        <v>3</v>
      </c>
      <c r="B4187" s="1" t="s">
        <v>3356</v>
      </c>
      <c r="C4187" s="3">
        <v>2017</v>
      </c>
      <c r="D4187" s="5">
        <v>57001</v>
      </c>
      <c r="E4187" s="1">
        <v>0</v>
      </c>
      <c r="F4187" s="1">
        <v>649299</v>
      </c>
      <c r="G4187" s="1" t="s">
        <v>1184</v>
      </c>
      <c r="H4187" s="1">
        <v>2</v>
      </c>
      <c r="I4187" s="2" t="s">
        <v>4526</v>
      </c>
    </row>
    <row r="4188" spans="1:9" x14ac:dyDescent="0.25">
      <c r="A4188" s="1" t="s">
        <v>30</v>
      </c>
      <c r="B4188" s="1" t="s">
        <v>3845</v>
      </c>
      <c r="C4188" s="3">
        <v>2014</v>
      </c>
      <c r="D4188" s="5">
        <v>17621</v>
      </c>
      <c r="E4188" s="1">
        <v>0</v>
      </c>
      <c r="F4188" s="1">
        <v>514999</v>
      </c>
      <c r="G4188" s="1" t="s">
        <v>301</v>
      </c>
      <c r="H4188" s="1">
        <v>2</v>
      </c>
      <c r="I4188" s="2" t="s">
        <v>4527</v>
      </c>
    </row>
    <row r="4189" spans="1:9" x14ac:dyDescent="0.25">
      <c r="A4189" s="1" t="s">
        <v>8</v>
      </c>
      <c r="B4189" s="1" t="s">
        <v>3814</v>
      </c>
      <c r="C4189" s="3">
        <v>2019</v>
      </c>
      <c r="D4189" s="5">
        <v>47232</v>
      </c>
      <c r="E4189" s="1">
        <v>0</v>
      </c>
      <c r="F4189" s="1">
        <v>1064899</v>
      </c>
      <c r="G4189" s="1" t="s">
        <v>2290</v>
      </c>
      <c r="H4189" s="1">
        <v>2</v>
      </c>
      <c r="I4189" s="2" t="s">
        <v>4528</v>
      </c>
    </row>
    <row r="4190" spans="1:9" x14ac:dyDescent="0.25">
      <c r="A4190" s="1" t="s">
        <v>30</v>
      </c>
      <c r="B4190" s="1" t="s">
        <v>3288</v>
      </c>
      <c r="C4190" s="3">
        <v>2016</v>
      </c>
      <c r="D4190" s="5">
        <v>32727</v>
      </c>
      <c r="E4190" s="1">
        <v>0</v>
      </c>
      <c r="F4190" s="1">
        <v>570399</v>
      </c>
      <c r="G4190" s="1" t="s">
        <v>2290</v>
      </c>
      <c r="H4190" s="1">
        <v>2</v>
      </c>
      <c r="I4190" s="2" t="s">
        <v>4529</v>
      </c>
    </row>
    <row r="4191" spans="1:9" x14ac:dyDescent="0.25">
      <c r="A4191" s="1" t="s">
        <v>3244</v>
      </c>
      <c r="B4191" s="1" t="s">
        <v>4530</v>
      </c>
      <c r="C4191" s="3">
        <v>2020</v>
      </c>
      <c r="D4191" s="5">
        <v>82300</v>
      </c>
      <c r="E4191" s="1">
        <v>1</v>
      </c>
      <c r="F4191" s="1">
        <v>730000</v>
      </c>
      <c r="G4191" s="1" t="s">
        <v>287</v>
      </c>
      <c r="H4191" s="1"/>
      <c r="I4191" s="2" t="s">
        <v>4531</v>
      </c>
    </row>
    <row r="4192" spans="1:9" x14ac:dyDescent="0.25">
      <c r="A4192" s="1" t="s">
        <v>3244</v>
      </c>
      <c r="B4192" s="1" t="s">
        <v>4530</v>
      </c>
      <c r="C4192" s="3">
        <v>2020</v>
      </c>
      <c r="D4192" s="5">
        <v>63000</v>
      </c>
      <c r="E4192" s="1">
        <v>1</v>
      </c>
      <c r="F4192" s="1">
        <v>850000</v>
      </c>
      <c r="G4192" s="1" t="s">
        <v>4532</v>
      </c>
      <c r="H4192" s="1"/>
      <c r="I4192" s="2" t="s">
        <v>4533</v>
      </c>
    </row>
    <row r="4193" spans="1:9" x14ac:dyDescent="0.25">
      <c r="A4193" s="1" t="s">
        <v>3244</v>
      </c>
      <c r="B4193" s="1" t="s">
        <v>4534</v>
      </c>
      <c r="C4193" s="3">
        <v>2011</v>
      </c>
      <c r="D4193" s="5">
        <v>130000</v>
      </c>
      <c r="E4193" s="1">
        <v>0</v>
      </c>
      <c r="F4193" s="1">
        <v>200000</v>
      </c>
      <c r="G4193" s="1" t="s">
        <v>4535</v>
      </c>
      <c r="H4193" s="1"/>
      <c r="I4193" s="2" t="s">
        <v>4536</v>
      </c>
    </row>
    <row r="4194" spans="1:9" x14ac:dyDescent="0.25">
      <c r="A4194" s="1" t="s">
        <v>238</v>
      </c>
      <c r="B4194" s="1" t="s">
        <v>4537</v>
      </c>
      <c r="C4194" s="3">
        <v>2013</v>
      </c>
      <c r="D4194" s="5">
        <v>106000</v>
      </c>
      <c r="E4194" s="1">
        <v>1</v>
      </c>
      <c r="F4194" s="4">
        <v>70000</v>
      </c>
      <c r="G4194" s="1" t="s">
        <v>279</v>
      </c>
      <c r="H4194" s="1">
        <v>1</v>
      </c>
      <c r="I4194" s="2" t="s">
        <v>4538</v>
      </c>
    </row>
    <row r="4195" spans="1:9" x14ac:dyDescent="0.25">
      <c r="A4195" s="1" t="s">
        <v>30</v>
      </c>
      <c r="B4195" s="1" t="s">
        <v>3773</v>
      </c>
      <c r="C4195" s="3">
        <v>2017</v>
      </c>
      <c r="D4195" s="5">
        <v>31000</v>
      </c>
      <c r="E4195" s="1">
        <v>0</v>
      </c>
      <c r="F4195" s="1">
        <v>480000</v>
      </c>
      <c r="G4195" s="1" t="s">
        <v>1941</v>
      </c>
      <c r="H4195" s="1"/>
      <c r="I4195" s="2" t="s">
        <v>4539</v>
      </c>
    </row>
    <row r="4196" spans="1:9" x14ac:dyDescent="0.25">
      <c r="A4196" s="1" t="s">
        <v>196</v>
      </c>
      <c r="B4196" s="1" t="s">
        <v>4540</v>
      </c>
      <c r="C4196" s="3">
        <v>2013</v>
      </c>
      <c r="D4196" s="5">
        <v>150000</v>
      </c>
      <c r="E4196" s="1">
        <v>1</v>
      </c>
      <c r="F4196" s="1">
        <v>200000</v>
      </c>
      <c r="G4196" s="1" t="s">
        <v>287</v>
      </c>
      <c r="H4196" s="1"/>
      <c r="I4196" s="2" t="s">
        <v>4541</v>
      </c>
    </row>
    <row r="4197" spans="1:9" x14ac:dyDescent="0.25">
      <c r="A4197" s="1" t="s">
        <v>196</v>
      </c>
      <c r="B4197" s="1" t="s">
        <v>4540</v>
      </c>
      <c r="C4197" s="3">
        <v>2013</v>
      </c>
      <c r="D4197" s="5">
        <v>150000</v>
      </c>
      <c r="E4197" s="1">
        <v>1</v>
      </c>
      <c r="F4197" s="1">
        <v>200000</v>
      </c>
      <c r="G4197" s="1" t="s">
        <v>287</v>
      </c>
      <c r="H4197" s="1"/>
      <c r="I4197" s="2" t="s">
        <v>4542</v>
      </c>
    </row>
    <row r="4198" spans="1:9" x14ac:dyDescent="0.25">
      <c r="A4198" s="1" t="s">
        <v>3244</v>
      </c>
      <c r="B4198" s="1" t="s">
        <v>3518</v>
      </c>
      <c r="C4198" s="3">
        <v>2012</v>
      </c>
      <c r="D4198" s="5">
        <v>110000</v>
      </c>
      <c r="E4198" s="1">
        <v>1</v>
      </c>
      <c r="F4198" s="1">
        <v>370000</v>
      </c>
      <c r="G4198" s="1" t="s">
        <v>4003</v>
      </c>
      <c r="H4198" s="1"/>
      <c r="I4198" s="2" t="s">
        <v>4543</v>
      </c>
    </row>
    <row r="4199" spans="1:9" x14ac:dyDescent="0.25">
      <c r="A4199" s="1" t="s">
        <v>196</v>
      </c>
      <c r="B4199" s="1" t="s">
        <v>3395</v>
      </c>
      <c r="C4199" s="3">
        <v>2018</v>
      </c>
      <c r="D4199" s="5">
        <v>42283</v>
      </c>
      <c r="E4199" s="1">
        <v>1</v>
      </c>
      <c r="F4199" s="1">
        <v>1000199</v>
      </c>
      <c r="G4199" s="1" t="s">
        <v>301</v>
      </c>
      <c r="H4199" s="1">
        <v>2</v>
      </c>
      <c r="I4199" s="2" t="s">
        <v>4544</v>
      </c>
    </row>
    <row r="4200" spans="1:9" x14ac:dyDescent="0.25">
      <c r="A4200" s="1" t="s">
        <v>3244</v>
      </c>
      <c r="B4200" s="1" t="s">
        <v>3270</v>
      </c>
      <c r="C4200" s="3">
        <v>2015</v>
      </c>
      <c r="D4200" s="5">
        <v>24236</v>
      </c>
      <c r="E4200" s="1">
        <v>0</v>
      </c>
      <c r="F4200" s="1">
        <v>275899</v>
      </c>
      <c r="G4200" s="1" t="s">
        <v>301</v>
      </c>
      <c r="H4200" s="1">
        <v>1</v>
      </c>
      <c r="I4200" s="2" t="s">
        <v>4545</v>
      </c>
    </row>
    <row r="4201" spans="1:9" x14ac:dyDescent="0.25">
      <c r="A4201" s="1" t="s">
        <v>68</v>
      </c>
      <c r="B4201" s="1" t="s">
        <v>3453</v>
      </c>
      <c r="C4201" s="3">
        <v>2016</v>
      </c>
      <c r="D4201" s="5">
        <v>64491</v>
      </c>
      <c r="E4201" s="1">
        <v>1</v>
      </c>
      <c r="F4201" s="1">
        <v>778599</v>
      </c>
      <c r="G4201" s="1" t="s">
        <v>2290</v>
      </c>
      <c r="H4201" s="1">
        <v>1</v>
      </c>
      <c r="I4201" s="2" t="s">
        <v>4546</v>
      </c>
    </row>
    <row r="4202" spans="1:9" x14ac:dyDescent="0.25">
      <c r="A4202" s="1" t="s">
        <v>3244</v>
      </c>
      <c r="B4202" s="1" t="s">
        <v>4547</v>
      </c>
      <c r="C4202" s="3">
        <v>2016</v>
      </c>
      <c r="D4202" s="5">
        <v>27058</v>
      </c>
      <c r="E4202" s="1">
        <v>0</v>
      </c>
      <c r="F4202" s="1">
        <v>460299</v>
      </c>
      <c r="G4202" s="1" t="s">
        <v>2290</v>
      </c>
      <c r="H4202" s="1">
        <v>1</v>
      </c>
      <c r="I4202" s="2" t="s">
        <v>4548</v>
      </c>
    </row>
    <row r="4203" spans="1:9" x14ac:dyDescent="0.25">
      <c r="A4203" s="1" t="s">
        <v>244</v>
      </c>
      <c r="B4203" s="1" t="s">
        <v>3328</v>
      </c>
      <c r="C4203" s="3">
        <v>2019</v>
      </c>
      <c r="D4203" s="5">
        <v>22786</v>
      </c>
      <c r="E4203" s="1">
        <v>0</v>
      </c>
      <c r="F4203" s="1">
        <v>952899</v>
      </c>
      <c r="G4203" s="1" t="s">
        <v>2290</v>
      </c>
      <c r="H4203" s="1">
        <v>2</v>
      </c>
      <c r="I4203" s="2" t="s">
        <v>4549</v>
      </c>
    </row>
    <row r="4204" spans="1:9" x14ac:dyDescent="0.25">
      <c r="A4204" s="1" t="s">
        <v>30</v>
      </c>
      <c r="B4204" s="1" t="s">
        <v>4058</v>
      </c>
      <c r="C4204" s="3">
        <v>2017</v>
      </c>
      <c r="D4204" s="5">
        <v>29951</v>
      </c>
      <c r="E4204" s="1">
        <v>0</v>
      </c>
      <c r="F4204" s="1">
        <v>375699</v>
      </c>
      <c r="G4204" s="1" t="s">
        <v>2290</v>
      </c>
      <c r="H4204" s="1">
        <v>2</v>
      </c>
      <c r="I4204" s="2" t="s">
        <v>4550</v>
      </c>
    </row>
    <row r="4205" spans="1:9" x14ac:dyDescent="0.25">
      <c r="A4205" s="1" t="s">
        <v>3244</v>
      </c>
      <c r="B4205" s="1" t="s">
        <v>4551</v>
      </c>
      <c r="C4205" s="3">
        <v>2013</v>
      </c>
      <c r="D4205" s="5">
        <v>26159</v>
      </c>
      <c r="E4205" s="1">
        <v>0</v>
      </c>
      <c r="F4205" s="1">
        <v>531699</v>
      </c>
      <c r="G4205" s="1" t="s">
        <v>2290</v>
      </c>
      <c r="H4205" s="1">
        <v>2</v>
      </c>
      <c r="I4205" s="2" t="s">
        <v>4552</v>
      </c>
    </row>
    <row r="4206" spans="1:9" x14ac:dyDescent="0.25">
      <c r="A4206" s="1" t="s">
        <v>30</v>
      </c>
      <c r="B4206" s="1" t="s">
        <v>3288</v>
      </c>
      <c r="C4206" s="3">
        <v>2015</v>
      </c>
      <c r="D4206" s="5">
        <v>48412</v>
      </c>
      <c r="E4206" s="1">
        <v>1</v>
      </c>
      <c r="F4206" s="1">
        <v>509199</v>
      </c>
      <c r="G4206" s="1" t="s">
        <v>2290</v>
      </c>
      <c r="H4206" s="1">
        <v>3</v>
      </c>
      <c r="I4206" s="2" t="s">
        <v>4553</v>
      </c>
    </row>
    <row r="4207" spans="1:9" x14ac:dyDescent="0.25">
      <c r="A4207" s="1" t="s">
        <v>3244</v>
      </c>
      <c r="B4207" s="1" t="s">
        <v>3553</v>
      </c>
      <c r="C4207" s="3">
        <v>2017</v>
      </c>
      <c r="D4207" s="5">
        <v>32487</v>
      </c>
      <c r="E4207" s="1">
        <v>0</v>
      </c>
      <c r="F4207" s="1">
        <v>686599</v>
      </c>
      <c r="G4207" s="1" t="s">
        <v>2290</v>
      </c>
      <c r="H4207" s="1">
        <v>2</v>
      </c>
      <c r="I4207" s="2" t="s">
        <v>4554</v>
      </c>
    </row>
    <row r="4208" spans="1:9" x14ac:dyDescent="0.25">
      <c r="A4208" s="1" t="s">
        <v>3244</v>
      </c>
      <c r="B4208" s="1" t="s">
        <v>3364</v>
      </c>
      <c r="C4208" s="3">
        <v>2017</v>
      </c>
      <c r="D4208" s="5">
        <v>40902</v>
      </c>
      <c r="E4208" s="1">
        <v>0</v>
      </c>
      <c r="F4208" s="1">
        <v>557299</v>
      </c>
      <c r="G4208" s="1" t="s">
        <v>301</v>
      </c>
      <c r="H4208" s="1">
        <v>2</v>
      </c>
      <c r="I4208" s="2" t="s">
        <v>4555</v>
      </c>
    </row>
    <row r="4209" spans="1:9" x14ac:dyDescent="0.25">
      <c r="A4209" s="1" t="s">
        <v>68</v>
      </c>
      <c r="B4209" s="1" t="s">
        <v>3294</v>
      </c>
      <c r="C4209" s="3">
        <v>2020</v>
      </c>
      <c r="D4209" s="5">
        <v>17226</v>
      </c>
      <c r="E4209" s="1">
        <v>0</v>
      </c>
      <c r="F4209" s="1">
        <v>460599</v>
      </c>
      <c r="G4209" s="1" t="s">
        <v>1184</v>
      </c>
      <c r="H4209" s="1">
        <v>2</v>
      </c>
      <c r="I4209" s="2" t="s">
        <v>4556</v>
      </c>
    </row>
    <row r="4210" spans="1:9" x14ac:dyDescent="0.25">
      <c r="A4210" s="1" t="s">
        <v>30</v>
      </c>
      <c r="B4210" s="1" t="s">
        <v>4058</v>
      </c>
      <c r="C4210" s="3">
        <v>2017</v>
      </c>
      <c r="D4210" s="5">
        <v>48786</v>
      </c>
      <c r="E4210" s="1">
        <v>0</v>
      </c>
      <c r="F4210" s="1">
        <v>369399</v>
      </c>
      <c r="G4210" s="1" t="s">
        <v>2290</v>
      </c>
      <c r="H4210" s="1">
        <v>2</v>
      </c>
      <c r="I4210" s="2" t="s">
        <v>4557</v>
      </c>
    </row>
    <row r="4211" spans="1:9" x14ac:dyDescent="0.25">
      <c r="A4211" s="1" t="s">
        <v>8</v>
      </c>
      <c r="B4211" s="1" t="s">
        <v>3768</v>
      </c>
      <c r="C4211" s="3">
        <v>2017</v>
      </c>
      <c r="D4211" s="5">
        <v>83870</v>
      </c>
      <c r="E4211" s="1">
        <v>1</v>
      </c>
      <c r="F4211" s="1">
        <v>785899</v>
      </c>
      <c r="G4211" s="1" t="s">
        <v>2290</v>
      </c>
      <c r="H4211" s="1">
        <v>2</v>
      </c>
      <c r="I4211" s="2" t="s">
        <v>4558</v>
      </c>
    </row>
    <row r="4212" spans="1:9" x14ac:dyDescent="0.25">
      <c r="A4212" s="1" t="s">
        <v>3244</v>
      </c>
      <c r="B4212" s="1" t="s">
        <v>3413</v>
      </c>
      <c r="C4212" s="3">
        <v>2016</v>
      </c>
      <c r="D4212" s="5">
        <v>31841</v>
      </c>
      <c r="E4212" s="1">
        <v>0</v>
      </c>
      <c r="F4212" s="1">
        <v>402399</v>
      </c>
      <c r="G4212" s="1" t="s">
        <v>1184</v>
      </c>
      <c r="H4212" s="1">
        <v>2</v>
      </c>
      <c r="I4212" s="2" t="s">
        <v>4559</v>
      </c>
    </row>
    <row r="4213" spans="1:9" x14ac:dyDescent="0.25">
      <c r="A4213" s="1" t="s">
        <v>244</v>
      </c>
      <c r="B4213" s="1" t="s">
        <v>3328</v>
      </c>
      <c r="C4213" s="3">
        <v>2014</v>
      </c>
      <c r="D4213" s="5">
        <v>49126</v>
      </c>
      <c r="E4213" s="1">
        <v>0</v>
      </c>
      <c r="F4213" s="1">
        <v>655699</v>
      </c>
      <c r="G4213" s="1" t="s">
        <v>301</v>
      </c>
      <c r="H4213" s="1">
        <v>2</v>
      </c>
      <c r="I4213" s="2" t="s">
        <v>4560</v>
      </c>
    </row>
    <row r="4214" spans="1:9" x14ac:dyDescent="0.25">
      <c r="A4214" s="1" t="s">
        <v>3244</v>
      </c>
      <c r="B4214" s="1" t="s">
        <v>3270</v>
      </c>
      <c r="C4214" s="3">
        <v>2015</v>
      </c>
      <c r="D4214" s="5">
        <v>23177</v>
      </c>
      <c r="E4214" s="1">
        <v>0</v>
      </c>
      <c r="F4214" s="1">
        <v>313599</v>
      </c>
      <c r="G4214" s="1" t="s">
        <v>2290</v>
      </c>
      <c r="H4214" s="1">
        <v>2</v>
      </c>
      <c r="I4214" s="2" t="s">
        <v>4561</v>
      </c>
    </row>
    <row r="4215" spans="1:9" x14ac:dyDescent="0.25">
      <c r="A4215" s="1" t="s">
        <v>3</v>
      </c>
      <c r="B4215" s="1" t="s">
        <v>4562</v>
      </c>
      <c r="C4215" s="3">
        <v>2006</v>
      </c>
      <c r="D4215" s="5">
        <v>85000</v>
      </c>
      <c r="E4215" s="1">
        <v>0</v>
      </c>
      <c r="F4215" s="1">
        <v>105000</v>
      </c>
      <c r="G4215" s="1" t="s">
        <v>306</v>
      </c>
      <c r="H4215" s="1"/>
      <c r="I4215" s="2" t="s">
        <v>4563</v>
      </c>
    </row>
    <row r="4216" spans="1:9" x14ac:dyDescent="0.25">
      <c r="A4216" s="1" t="s">
        <v>3244</v>
      </c>
      <c r="B4216" s="1" t="s">
        <v>3867</v>
      </c>
      <c r="C4216" s="3">
        <v>2016</v>
      </c>
      <c r="D4216" s="5">
        <v>42881</v>
      </c>
      <c r="E4216" s="1">
        <v>1</v>
      </c>
      <c r="F4216" s="1">
        <v>440000</v>
      </c>
      <c r="G4216" s="1" t="s">
        <v>287</v>
      </c>
      <c r="H4216" s="1"/>
      <c r="I4216" s="2" t="s">
        <v>4564</v>
      </c>
    </row>
    <row r="4217" spans="1:9" x14ac:dyDescent="0.25">
      <c r="A4217" s="1" t="s">
        <v>3244</v>
      </c>
      <c r="B4217" s="1" t="s">
        <v>4331</v>
      </c>
      <c r="C4217" s="3">
        <v>2015</v>
      </c>
      <c r="D4217" s="5">
        <v>42581</v>
      </c>
      <c r="E4217" s="1">
        <v>0</v>
      </c>
      <c r="F4217" s="1">
        <v>160000</v>
      </c>
      <c r="G4217" s="1" t="s">
        <v>2290</v>
      </c>
      <c r="H4217" s="1"/>
      <c r="I4217" s="2" t="s">
        <v>4565</v>
      </c>
    </row>
    <row r="4218" spans="1:9" x14ac:dyDescent="0.25">
      <c r="A4218" s="1" t="s">
        <v>30</v>
      </c>
      <c r="B4218" s="1" t="s">
        <v>4566</v>
      </c>
      <c r="C4218" s="3">
        <v>2016</v>
      </c>
      <c r="D4218" s="5">
        <v>1450000</v>
      </c>
      <c r="E4218" s="1">
        <v>2</v>
      </c>
      <c r="F4218" s="1">
        <v>251000</v>
      </c>
      <c r="G4218" s="1" t="s">
        <v>4108</v>
      </c>
      <c r="H4218" s="1"/>
      <c r="I4218" s="2" t="s">
        <v>4567</v>
      </c>
    </row>
    <row r="4219" spans="1:9" x14ac:dyDescent="0.25">
      <c r="A4219" s="1" t="s">
        <v>51</v>
      </c>
      <c r="B4219" s="1" t="s">
        <v>4568</v>
      </c>
      <c r="C4219" s="3">
        <v>2017</v>
      </c>
      <c r="D4219" s="5">
        <v>58000</v>
      </c>
      <c r="E4219" s="1">
        <v>0</v>
      </c>
      <c r="F4219" s="1">
        <v>289000</v>
      </c>
      <c r="G4219" s="1" t="s">
        <v>1941</v>
      </c>
      <c r="H4219" s="1"/>
      <c r="I4219" s="2" t="s">
        <v>4569</v>
      </c>
    </row>
    <row r="4220" spans="1:9" x14ac:dyDescent="0.25">
      <c r="A4220" s="1" t="s">
        <v>3244</v>
      </c>
      <c r="B4220" s="1" t="s">
        <v>4570</v>
      </c>
      <c r="C4220" s="3">
        <v>2009</v>
      </c>
      <c r="D4220" s="5">
        <v>69000</v>
      </c>
      <c r="E4220" s="1">
        <v>0</v>
      </c>
      <c r="F4220" s="1">
        <v>135000</v>
      </c>
      <c r="G4220" s="1" t="s">
        <v>1941</v>
      </c>
      <c r="H4220" s="1"/>
      <c r="I4220" s="2" t="s">
        <v>4571</v>
      </c>
    </row>
    <row r="4221" spans="1:9" x14ac:dyDescent="0.25">
      <c r="A4221" s="1" t="s">
        <v>30</v>
      </c>
      <c r="B4221" s="1" t="s">
        <v>3331</v>
      </c>
      <c r="C4221" s="3">
        <v>2007</v>
      </c>
      <c r="D4221" s="5">
        <v>66000</v>
      </c>
      <c r="E4221" s="1">
        <v>0</v>
      </c>
      <c r="F4221" s="1">
        <v>1700008</v>
      </c>
      <c r="G4221" s="1" t="s">
        <v>2290</v>
      </c>
      <c r="H4221" s="1"/>
      <c r="I4221" s="2" t="s">
        <v>4572</v>
      </c>
    </row>
    <row r="4222" spans="1:9" x14ac:dyDescent="0.25">
      <c r="A4222" s="1" t="s">
        <v>3244</v>
      </c>
      <c r="B4222" s="1" t="s">
        <v>4573</v>
      </c>
      <c r="C4222" s="3">
        <v>2013</v>
      </c>
      <c r="D4222" s="5">
        <v>97000</v>
      </c>
      <c r="E4222" s="1">
        <v>1</v>
      </c>
      <c r="F4222" s="1">
        <v>360000</v>
      </c>
      <c r="G4222" s="1" t="s">
        <v>296</v>
      </c>
      <c r="H4222" s="1"/>
      <c r="I4222" s="2" t="s">
        <v>4574</v>
      </c>
    </row>
    <row r="4223" spans="1:9" x14ac:dyDescent="0.25">
      <c r="A4223" s="1" t="s">
        <v>8</v>
      </c>
      <c r="B4223" s="1" t="s">
        <v>3814</v>
      </c>
      <c r="C4223" s="3">
        <v>2017</v>
      </c>
      <c r="D4223" s="5">
        <v>67272</v>
      </c>
      <c r="E4223" s="1">
        <v>0</v>
      </c>
      <c r="F4223" s="1">
        <v>843399</v>
      </c>
      <c r="G4223" s="1" t="s">
        <v>2290</v>
      </c>
      <c r="H4223" s="1">
        <v>2</v>
      </c>
      <c r="I4223" s="2" t="s">
        <v>4575</v>
      </c>
    </row>
    <row r="4224" spans="1:9" x14ac:dyDescent="0.25">
      <c r="A4224" s="1" t="s">
        <v>3</v>
      </c>
      <c r="B4224" s="1" t="s">
        <v>3356</v>
      </c>
      <c r="C4224" s="3">
        <v>2015</v>
      </c>
      <c r="D4224" s="5">
        <v>40251</v>
      </c>
      <c r="E4224" s="1">
        <v>0</v>
      </c>
      <c r="F4224" s="1">
        <v>623499</v>
      </c>
      <c r="G4224" s="1" t="s">
        <v>2290</v>
      </c>
      <c r="H4224" s="1">
        <v>2</v>
      </c>
      <c r="I4224" s="2" t="s">
        <v>4576</v>
      </c>
    </row>
    <row r="4225" spans="1:9" x14ac:dyDescent="0.25">
      <c r="A4225" s="1" t="s">
        <v>68</v>
      </c>
      <c r="B4225" s="1" t="s">
        <v>4481</v>
      </c>
      <c r="C4225" s="3">
        <v>2017</v>
      </c>
      <c r="D4225" s="5">
        <v>49899</v>
      </c>
      <c r="E4225" s="1">
        <v>1</v>
      </c>
      <c r="F4225" s="1">
        <v>867699</v>
      </c>
      <c r="G4225" s="1" t="s">
        <v>1184</v>
      </c>
      <c r="H4225" s="1">
        <v>2</v>
      </c>
      <c r="I4225" s="2" t="s">
        <v>4577</v>
      </c>
    </row>
    <row r="4226" spans="1:9" x14ac:dyDescent="0.25">
      <c r="A4226" s="1" t="s">
        <v>196</v>
      </c>
      <c r="B4226" s="1" t="s">
        <v>3368</v>
      </c>
      <c r="C4226" s="3">
        <v>2017</v>
      </c>
      <c r="D4226" s="5">
        <v>51601</v>
      </c>
      <c r="E4226" s="1">
        <v>0</v>
      </c>
      <c r="F4226" s="1">
        <v>519049</v>
      </c>
      <c r="G4226" s="1" t="s">
        <v>2290</v>
      </c>
      <c r="H4226" s="1">
        <v>2</v>
      </c>
      <c r="I4226" s="2" t="s">
        <v>4578</v>
      </c>
    </row>
    <row r="4227" spans="1:9" x14ac:dyDescent="0.25">
      <c r="A4227" s="1" t="s">
        <v>68</v>
      </c>
      <c r="B4227" s="1" t="s">
        <v>3586</v>
      </c>
      <c r="C4227" s="3">
        <v>2018</v>
      </c>
      <c r="D4227" s="5">
        <v>25524</v>
      </c>
      <c r="E4227" s="1">
        <v>0</v>
      </c>
      <c r="F4227" s="1">
        <v>472699</v>
      </c>
      <c r="G4227" s="1" t="s">
        <v>2290</v>
      </c>
      <c r="H4227" s="1">
        <v>1</v>
      </c>
      <c r="I4227" s="2" t="s">
        <v>4579</v>
      </c>
    </row>
    <row r="4228" spans="1:9" x14ac:dyDescent="0.25">
      <c r="A4228" s="1" t="s">
        <v>30</v>
      </c>
      <c r="B4228" s="1" t="s">
        <v>3492</v>
      </c>
      <c r="C4228" s="3">
        <v>2019</v>
      </c>
      <c r="D4228" s="5">
        <v>13326</v>
      </c>
      <c r="E4228" s="1">
        <v>0</v>
      </c>
      <c r="F4228" s="1">
        <v>765299</v>
      </c>
      <c r="G4228" s="1" t="s">
        <v>301</v>
      </c>
      <c r="H4228" s="1">
        <v>2</v>
      </c>
      <c r="I4228" s="2" t="s">
        <v>4580</v>
      </c>
    </row>
    <row r="4229" spans="1:9" x14ac:dyDescent="0.25">
      <c r="A4229" s="1" t="s">
        <v>3244</v>
      </c>
      <c r="B4229" s="1" t="s">
        <v>3514</v>
      </c>
      <c r="C4229" s="3">
        <v>2021</v>
      </c>
      <c r="D4229" s="5">
        <v>1255</v>
      </c>
      <c r="E4229" s="1">
        <v>0</v>
      </c>
      <c r="F4229" s="1">
        <v>470799</v>
      </c>
      <c r="G4229" s="1" t="s">
        <v>301</v>
      </c>
      <c r="H4229" s="1">
        <v>2</v>
      </c>
      <c r="I4229" s="2" t="s">
        <v>4581</v>
      </c>
    </row>
    <row r="4230" spans="1:9" x14ac:dyDescent="0.25">
      <c r="A4230" s="1" t="s">
        <v>3244</v>
      </c>
      <c r="B4230" s="1" t="s">
        <v>4582</v>
      </c>
      <c r="C4230" s="3">
        <v>2013</v>
      </c>
      <c r="D4230" s="5">
        <v>40294</v>
      </c>
      <c r="E4230" s="1">
        <v>1</v>
      </c>
      <c r="F4230" s="1">
        <v>563399</v>
      </c>
      <c r="G4230" s="1" t="s">
        <v>2290</v>
      </c>
      <c r="H4230" s="1">
        <v>2</v>
      </c>
      <c r="I4230" s="2" t="s">
        <v>4583</v>
      </c>
    </row>
    <row r="4231" spans="1:9" x14ac:dyDescent="0.25">
      <c r="A4231" s="1" t="s">
        <v>30</v>
      </c>
      <c r="B4231" s="1" t="s">
        <v>3928</v>
      </c>
      <c r="C4231" s="3">
        <v>2018</v>
      </c>
      <c r="D4231" s="5">
        <v>13674</v>
      </c>
      <c r="E4231" s="1">
        <v>0</v>
      </c>
      <c r="F4231" s="1">
        <v>439899</v>
      </c>
      <c r="G4231" s="1" t="s">
        <v>2290</v>
      </c>
      <c r="H4231" s="1">
        <v>1</v>
      </c>
      <c r="I4231" s="2" t="s">
        <v>4584</v>
      </c>
    </row>
    <row r="4232" spans="1:9" x14ac:dyDescent="0.25">
      <c r="A4232" s="1" t="s">
        <v>3244</v>
      </c>
      <c r="B4232" s="1" t="s">
        <v>3512</v>
      </c>
      <c r="C4232" s="3">
        <v>2020</v>
      </c>
      <c r="D4232" s="5">
        <v>12438</v>
      </c>
      <c r="E4232" s="1">
        <v>0</v>
      </c>
      <c r="F4232" s="1">
        <v>596099</v>
      </c>
      <c r="G4232" s="1" t="s">
        <v>2290</v>
      </c>
      <c r="H4232" s="1">
        <v>2</v>
      </c>
      <c r="I4232" s="2" t="s">
        <v>4585</v>
      </c>
    </row>
    <row r="4233" spans="1:9" x14ac:dyDescent="0.25">
      <c r="A4233" s="1" t="s">
        <v>3435</v>
      </c>
      <c r="B4233" s="1" t="s">
        <v>4586</v>
      </c>
      <c r="C4233" s="3">
        <v>2020</v>
      </c>
      <c r="D4233" s="5">
        <v>55260</v>
      </c>
      <c r="E4233" s="1">
        <v>1</v>
      </c>
      <c r="F4233" s="1">
        <v>1796499</v>
      </c>
      <c r="G4233" s="1" t="s">
        <v>301</v>
      </c>
      <c r="H4233" s="1">
        <v>2</v>
      </c>
      <c r="I4233" s="2" t="s">
        <v>4587</v>
      </c>
    </row>
    <row r="4234" spans="1:9" x14ac:dyDescent="0.25">
      <c r="A4234" s="1" t="s">
        <v>30</v>
      </c>
      <c r="B4234" s="1" t="s">
        <v>3877</v>
      </c>
      <c r="C4234" s="3">
        <v>2015</v>
      </c>
      <c r="D4234" s="5">
        <v>63547</v>
      </c>
      <c r="E4234" s="1">
        <v>0</v>
      </c>
      <c r="F4234" s="1">
        <v>515799</v>
      </c>
      <c r="G4234" s="1" t="s">
        <v>301</v>
      </c>
      <c r="H4234" s="1">
        <v>1</v>
      </c>
      <c r="I4234" s="2" t="s">
        <v>4588</v>
      </c>
    </row>
    <row r="4235" spans="1:9" x14ac:dyDescent="0.25">
      <c r="A4235" s="1" t="s">
        <v>68</v>
      </c>
      <c r="B4235" s="1" t="s">
        <v>3326</v>
      </c>
      <c r="C4235" s="3">
        <v>2019</v>
      </c>
      <c r="D4235" s="5">
        <v>20872</v>
      </c>
      <c r="E4235" s="1">
        <v>0</v>
      </c>
      <c r="F4235" s="1">
        <v>459999</v>
      </c>
      <c r="G4235" s="1" t="s">
        <v>2290</v>
      </c>
      <c r="H4235" s="1">
        <v>2</v>
      </c>
      <c r="I4235" s="2" t="s">
        <v>4589</v>
      </c>
    </row>
    <row r="4236" spans="1:9" x14ac:dyDescent="0.25">
      <c r="A4236" s="1" t="s">
        <v>196</v>
      </c>
      <c r="B4236" s="1" t="s">
        <v>3324</v>
      </c>
      <c r="C4236" s="3">
        <v>2018</v>
      </c>
      <c r="D4236" s="5">
        <v>21288</v>
      </c>
      <c r="E4236" s="1">
        <v>1</v>
      </c>
      <c r="F4236" s="1">
        <v>1559799</v>
      </c>
      <c r="G4236" s="1" t="s">
        <v>2290</v>
      </c>
      <c r="H4236" s="1">
        <v>2</v>
      </c>
      <c r="I4236" s="2" t="s">
        <v>4590</v>
      </c>
    </row>
    <row r="4237" spans="1:9" x14ac:dyDescent="0.25">
      <c r="A4237" s="1" t="s">
        <v>30</v>
      </c>
      <c r="B4237" s="1" t="s">
        <v>4058</v>
      </c>
      <c r="C4237" s="3">
        <v>2017</v>
      </c>
      <c r="D4237" s="5">
        <v>25039</v>
      </c>
      <c r="E4237" s="1">
        <v>0</v>
      </c>
      <c r="F4237" s="1">
        <v>371599</v>
      </c>
      <c r="G4237" s="1" t="s">
        <v>1184</v>
      </c>
      <c r="H4237" s="1">
        <v>2</v>
      </c>
      <c r="I4237" s="2" t="s">
        <v>4591</v>
      </c>
    </row>
    <row r="4238" spans="1:9" x14ac:dyDescent="0.25">
      <c r="A4238" s="1" t="s">
        <v>3</v>
      </c>
      <c r="B4238" s="1" t="s">
        <v>3352</v>
      </c>
      <c r="C4238" s="3">
        <v>2014</v>
      </c>
      <c r="D4238" s="5">
        <v>76191</v>
      </c>
      <c r="E4238" s="1">
        <v>0</v>
      </c>
      <c r="F4238" s="1">
        <v>474999</v>
      </c>
      <c r="G4238" s="1" t="s">
        <v>2290</v>
      </c>
      <c r="H4238" s="1">
        <v>1</v>
      </c>
      <c r="I4238" s="2" t="s">
        <v>4592</v>
      </c>
    </row>
    <row r="4239" spans="1:9" x14ac:dyDescent="0.25">
      <c r="A4239" s="1" t="s">
        <v>4593</v>
      </c>
      <c r="B4239" s="1" t="s">
        <v>4594</v>
      </c>
      <c r="C4239" s="3">
        <v>2009</v>
      </c>
      <c r="D4239" s="5">
        <v>3000</v>
      </c>
      <c r="E4239" s="1">
        <v>0</v>
      </c>
      <c r="F4239" s="1">
        <v>250000</v>
      </c>
      <c r="G4239" s="1" t="s">
        <v>4595</v>
      </c>
      <c r="H4239" s="1"/>
      <c r="I4239" s="2" t="s">
        <v>4596</v>
      </c>
    </row>
    <row r="4240" spans="1:9" x14ac:dyDescent="0.25">
      <c r="A4240" s="1" t="s">
        <v>244</v>
      </c>
      <c r="B4240" s="1" t="s">
        <v>4597</v>
      </c>
      <c r="C4240" s="3">
        <v>2018</v>
      </c>
      <c r="D4240" s="5">
        <v>50000</v>
      </c>
      <c r="E4240" s="1">
        <v>1</v>
      </c>
      <c r="F4240" s="1">
        <v>930000</v>
      </c>
      <c r="G4240" s="1" t="s">
        <v>1184</v>
      </c>
      <c r="H4240" s="1"/>
      <c r="I4240" s="2" t="s">
        <v>4598</v>
      </c>
    </row>
    <row r="4241" spans="1:9" x14ac:dyDescent="0.25">
      <c r="A4241" s="1" t="s">
        <v>3</v>
      </c>
      <c r="B4241" s="1" t="s">
        <v>4599</v>
      </c>
      <c r="C4241" s="3">
        <v>2007</v>
      </c>
      <c r="D4241" s="5">
        <v>160000</v>
      </c>
      <c r="E4241" s="1">
        <v>0</v>
      </c>
      <c r="F4241" s="1">
        <v>160000</v>
      </c>
      <c r="G4241" s="1" t="s">
        <v>306</v>
      </c>
      <c r="H4241" s="1"/>
      <c r="I4241" s="2" t="s">
        <v>4600</v>
      </c>
    </row>
    <row r="4242" spans="1:9" x14ac:dyDescent="0.25">
      <c r="A4242" s="1" t="s">
        <v>3</v>
      </c>
      <c r="B4242" s="1" t="s">
        <v>3935</v>
      </c>
      <c r="C4242" s="3">
        <v>2007</v>
      </c>
      <c r="D4242" s="5">
        <v>43770</v>
      </c>
      <c r="E4242" s="1">
        <v>0</v>
      </c>
      <c r="F4242" s="1">
        <v>180000</v>
      </c>
      <c r="G4242" s="1" t="s">
        <v>306</v>
      </c>
      <c r="H4242" s="1"/>
      <c r="I4242" s="2" t="s">
        <v>4601</v>
      </c>
    </row>
    <row r="4243" spans="1:9" x14ac:dyDescent="0.25">
      <c r="A4243" s="1" t="s">
        <v>3435</v>
      </c>
      <c r="B4243" s="1" t="s">
        <v>4602</v>
      </c>
      <c r="C4243" s="3">
        <v>2019</v>
      </c>
      <c r="D4243" s="5">
        <v>18570</v>
      </c>
      <c r="E4243" s="1">
        <v>0</v>
      </c>
      <c r="F4243" s="1">
        <v>1737799</v>
      </c>
      <c r="G4243" s="1" t="s">
        <v>306</v>
      </c>
      <c r="H4243" s="1">
        <v>3</v>
      </c>
      <c r="I4243" s="2" t="s">
        <v>4603</v>
      </c>
    </row>
    <row r="4244" spans="1:9" x14ac:dyDescent="0.25">
      <c r="A4244" s="1" t="s">
        <v>8</v>
      </c>
      <c r="B4244" s="1" t="s">
        <v>4604</v>
      </c>
      <c r="C4244" s="3">
        <v>2011</v>
      </c>
      <c r="D4244" s="5">
        <v>68000</v>
      </c>
      <c r="E4244" s="1">
        <v>1</v>
      </c>
      <c r="F4244" s="1">
        <v>400000</v>
      </c>
      <c r="G4244" s="1" t="s">
        <v>301</v>
      </c>
      <c r="H4244" s="1"/>
      <c r="I4244" s="2" t="s">
        <v>4605</v>
      </c>
    </row>
    <row r="4245" spans="1:9" x14ac:dyDescent="0.25">
      <c r="A4245" s="1" t="s">
        <v>8</v>
      </c>
      <c r="B4245" s="1" t="s">
        <v>4604</v>
      </c>
      <c r="C4245" s="3">
        <v>2011</v>
      </c>
      <c r="D4245" s="5">
        <v>68000</v>
      </c>
      <c r="E4245" s="1">
        <v>1</v>
      </c>
      <c r="F4245" s="1">
        <v>400000</v>
      </c>
      <c r="G4245" s="1" t="s">
        <v>301</v>
      </c>
      <c r="H4245" s="1"/>
      <c r="I4245" s="2" t="s">
        <v>4606</v>
      </c>
    </row>
    <row r="4246" spans="1:9" x14ac:dyDescent="0.25">
      <c r="A4246" s="1" t="s">
        <v>3244</v>
      </c>
      <c r="B4246" s="1" t="s">
        <v>4607</v>
      </c>
      <c r="C4246" s="3">
        <v>2020</v>
      </c>
      <c r="D4246" s="5">
        <v>7129</v>
      </c>
      <c r="E4246" s="1">
        <v>0</v>
      </c>
      <c r="F4246" s="1">
        <v>880799</v>
      </c>
      <c r="G4246" s="1" t="s">
        <v>306</v>
      </c>
      <c r="H4246" s="1">
        <v>3</v>
      </c>
      <c r="I4246" s="2" t="s">
        <v>4608</v>
      </c>
    </row>
    <row r="4247" spans="1:9" x14ac:dyDescent="0.25">
      <c r="A4247" s="1" t="s">
        <v>3244</v>
      </c>
      <c r="B4247" s="1" t="s">
        <v>4517</v>
      </c>
      <c r="C4247" s="3">
        <v>2014</v>
      </c>
      <c r="D4247" s="5">
        <v>56818</v>
      </c>
      <c r="E4247" s="1">
        <v>0</v>
      </c>
      <c r="F4247" s="1">
        <v>316899</v>
      </c>
      <c r="G4247" s="1" t="s">
        <v>2290</v>
      </c>
      <c r="H4247" s="1">
        <v>2</v>
      </c>
      <c r="I4247" s="2" t="s">
        <v>4609</v>
      </c>
    </row>
    <row r="4248" spans="1:9" x14ac:dyDescent="0.25">
      <c r="A4248" s="1" t="s">
        <v>196</v>
      </c>
      <c r="B4248" s="1" t="s">
        <v>3395</v>
      </c>
      <c r="C4248" s="3">
        <v>2018</v>
      </c>
      <c r="D4248" s="5">
        <v>49740</v>
      </c>
      <c r="E4248" s="1">
        <v>1</v>
      </c>
      <c r="F4248" s="1">
        <v>927099</v>
      </c>
      <c r="G4248" s="1" t="s">
        <v>301</v>
      </c>
      <c r="H4248" s="1">
        <v>2</v>
      </c>
      <c r="I4248" s="2" t="s">
        <v>4610</v>
      </c>
    </row>
    <row r="4249" spans="1:9" x14ac:dyDescent="0.25">
      <c r="A4249" s="1" t="s">
        <v>3244</v>
      </c>
      <c r="B4249" s="1" t="s">
        <v>4393</v>
      </c>
      <c r="C4249" s="3">
        <v>2018</v>
      </c>
      <c r="D4249" s="5">
        <v>39969</v>
      </c>
      <c r="E4249" s="1">
        <v>1</v>
      </c>
      <c r="F4249" s="1">
        <v>1039699</v>
      </c>
      <c r="G4249" s="1" t="s">
        <v>2290</v>
      </c>
      <c r="H4249" s="1">
        <v>2</v>
      </c>
      <c r="I4249" s="2" t="s">
        <v>4611</v>
      </c>
    </row>
    <row r="4250" spans="1:9" x14ac:dyDescent="0.25">
      <c r="A4250" s="1" t="s">
        <v>3</v>
      </c>
      <c r="B4250" s="1" t="s">
        <v>3350</v>
      </c>
      <c r="C4250" s="3">
        <v>2020</v>
      </c>
      <c r="D4250" s="5">
        <v>9277</v>
      </c>
      <c r="E4250" s="1">
        <v>0</v>
      </c>
      <c r="F4250" s="1">
        <v>1171699</v>
      </c>
      <c r="G4250" s="1" t="s">
        <v>1184</v>
      </c>
      <c r="H4250" s="1">
        <v>1</v>
      </c>
      <c r="I4250" s="2" t="s">
        <v>4612</v>
      </c>
    </row>
    <row r="4251" spans="1:9" x14ac:dyDescent="0.25">
      <c r="A4251" s="1" t="s">
        <v>73</v>
      </c>
      <c r="B4251" s="1" t="s">
        <v>4613</v>
      </c>
      <c r="C4251" s="3">
        <v>2013</v>
      </c>
      <c r="D4251" s="5">
        <v>69600</v>
      </c>
      <c r="E4251" s="1">
        <v>0</v>
      </c>
      <c r="F4251" s="1">
        <v>354899</v>
      </c>
      <c r="G4251" s="1" t="s">
        <v>2290</v>
      </c>
      <c r="H4251" s="1">
        <v>1</v>
      </c>
      <c r="I4251" s="2" t="s">
        <v>4614</v>
      </c>
    </row>
    <row r="4252" spans="1:9" x14ac:dyDescent="0.25">
      <c r="A4252" s="1" t="s">
        <v>196</v>
      </c>
      <c r="B4252" s="1" t="s">
        <v>3395</v>
      </c>
      <c r="C4252" s="3">
        <v>2018</v>
      </c>
      <c r="D4252" s="5">
        <v>74003</v>
      </c>
      <c r="E4252" s="1">
        <v>1</v>
      </c>
      <c r="F4252" s="1">
        <v>908199</v>
      </c>
      <c r="G4252" s="1" t="s">
        <v>2290</v>
      </c>
      <c r="H4252" s="1">
        <v>2</v>
      </c>
      <c r="I4252" s="2" t="s">
        <v>4615</v>
      </c>
    </row>
    <row r="4253" spans="1:9" x14ac:dyDescent="0.25">
      <c r="A4253" s="1" t="s">
        <v>3435</v>
      </c>
      <c r="B4253" s="1" t="s">
        <v>3436</v>
      </c>
      <c r="C4253" s="3">
        <v>2020</v>
      </c>
      <c r="D4253" s="5">
        <v>11360</v>
      </c>
      <c r="E4253" s="1">
        <v>0</v>
      </c>
      <c r="F4253" s="1">
        <v>1779749</v>
      </c>
      <c r="G4253" s="1" t="s">
        <v>2290</v>
      </c>
      <c r="H4253" s="1">
        <v>2</v>
      </c>
      <c r="I4253" s="2" t="s">
        <v>4616</v>
      </c>
    </row>
    <row r="4254" spans="1:9" x14ac:dyDescent="0.25">
      <c r="A4254" s="1" t="s">
        <v>3244</v>
      </c>
      <c r="B4254" s="1" t="s">
        <v>4331</v>
      </c>
      <c r="C4254" s="3">
        <v>2019</v>
      </c>
      <c r="D4254" s="5">
        <v>84520</v>
      </c>
      <c r="E4254" s="1">
        <v>1</v>
      </c>
      <c r="F4254" s="1">
        <v>631599</v>
      </c>
      <c r="G4254" s="1" t="s">
        <v>1184</v>
      </c>
      <c r="H4254" s="1">
        <v>1</v>
      </c>
      <c r="I4254" s="2" t="s">
        <v>4617</v>
      </c>
    </row>
    <row r="4255" spans="1:9" x14ac:dyDescent="0.25">
      <c r="A4255" s="1" t="s">
        <v>3244</v>
      </c>
      <c r="B4255" s="1" t="s">
        <v>4618</v>
      </c>
      <c r="C4255" s="3">
        <v>2017</v>
      </c>
      <c r="D4255" s="5">
        <v>76032</v>
      </c>
      <c r="E4255" s="1">
        <v>0</v>
      </c>
      <c r="F4255" s="1">
        <v>318199</v>
      </c>
      <c r="G4255" s="1" t="s">
        <v>2290</v>
      </c>
      <c r="H4255" s="1">
        <v>2</v>
      </c>
      <c r="I4255" s="2" t="s">
        <v>4619</v>
      </c>
    </row>
    <row r="4256" spans="1:9" x14ac:dyDescent="0.25">
      <c r="A4256" s="1" t="s">
        <v>3244</v>
      </c>
      <c r="B4256" s="1" t="s">
        <v>4620</v>
      </c>
      <c r="C4256" s="3">
        <v>2017</v>
      </c>
      <c r="D4256" s="5">
        <v>20458</v>
      </c>
      <c r="E4256" s="1">
        <v>0</v>
      </c>
      <c r="F4256" s="1">
        <v>445999</v>
      </c>
      <c r="G4256" s="1" t="s">
        <v>301</v>
      </c>
      <c r="H4256" s="1">
        <v>1</v>
      </c>
      <c r="I4256" s="2" t="s">
        <v>4621</v>
      </c>
    </row>
    <row r="4257" spans="1:9" x14ac:dyDescent="0.25">
      <c r="A4257" s="1" t="s">
        <v>51</v>
      </c>
      <c r="B4257" s="1" t="s">
        <v>4222</v>
      </c>
      <c r="C4257" s="3">
        <v>2018</v>
      </c>
      <c r="D4257" s="5">
        <v>31103</v>
      </c>
      <c r="E4257" s="1">
        <v>1</v>
      </c>
      <c r="F4257" s="1">
        <v>954299</v>
      </c>
      <c r="G4257" s="1" t="s">
        <v>301</v>
      </c>
      <c r="H4257" s="1">
        <v>2</v>
      </c>
      <c r="I4257" s="2" t="s">
        <v>4622</v>
      </c>
    </row>
    <row r="4258" spans="1:9" x14ac:dyDescent="0.25">
      <c r="A4258" s="1" t="s">
        <v>54</v>
      </c>
      <c r="B4258" s="1" t="s">
        <v>3992</v>
      </c>
      <c r="C4258" s="3">
        <v>2020</v>
      </c>
      <c r="D4258" s="5">
        <v>72895</v>
      </c>
      <c r="E4258" s="1">
        <v>1</v>
      </c>
      <c r="F4258" s="1">
        <v>1611599</v>
      </c>
      <c r="G4258" s="1" t="s">
        <v>301</v>
      </c>
      <c r="H4258" s="1">
        <v>2</v>
      </c>
      <c r="I4258" s="2" t="s">
        <v>4623</v>
      </c>
    </row>
    <row r="4259" spans="1:9" x14ac:dyDescent="0.25">
      <c r="A4259" s="1" t="s">
        <v>3244</v>
      </c>
      <c r="B4259" s="1" t="s">
        <v>3364</v>
      </c>
      <c r="C4259" s="3">
        <v>2018</v>
      </c>
      <c r="D4259" s="5">
        <v>33239</v>
      </c>
      <c r="E4259" s="1">
        <v>0</v>
      </c>
      <c r="F4259" s="1">
        <v>761399</v>
      </c>
      <c r="G4259" s="1" t="s">
        <v>2290</v>
      </c>
      <c r="H4259" s="1">
        <v>2</v>
      </c>
      <c r="I4259" s="2" t="s">
        <v>4624</v>
      </c>
    </row>
    <row r="4260" spans="1:9" x14ac:dyDescent="0.25">
      <c r="A4260" s="1" t="s">
        <v>68</v>
      </c>
      <c r="B4260" s="1" t="s">
        <v>3486</v>
      </c>
      <c r="C4260" s="3">
        <v>2020</v>
      </c>
      <c r="D4260" s="5">
        <v>21216</v>
      </c>
      <c r="E4260" s="1">
        <v>0</v>
      </c>
      <c r="F4260" s="1">
        <v>680999</v>
      </c>
      <c r="G4260" s="1" t="s">
        <v>2290</v>
      </c>
      <c r="H4260" s="1">
        <v>2</v>
      </c>
      <c r="I4260" s="2" t="s">
        <v>4625</v>
      </c>
    </row>
    <row r="4261" spans="1:9" x14ac:dyDescent="0.25">
      <c r="A4261" s="1" t="s">
        <v>30</v>
      </c>
      <c r="B4261" s="1" t="s">
        <v>3877</v>
      </c>
      <c r="C4261" s="3">
        <v>2015</v>
      </c>
      <c r="D4261" s="5">
        <v>57235</v>
      </c>
      <c r="E4261" s="1">
        <v>0</v>
      </c>
      <c r="F4261" s="1">
        <v>548699</v>
      </c>
      <c r="G4261" s="1" t="s">
        <v>1184</v>
      </c>
      <c r="H4261" s="1">
        <v>2</v>
      </c>
      <c r="I4261" s="2" t="s">
        <v>4626</v>
      </c>
    </row>
    <row r="4262" spans="1:9" x14ac:dyDescent="0.25">
      <c r="A4262" s="1" t="s">
        <v>991</v>
      </c>
      <c r="B4262" s="1" t="s">
        <v>4080</v>
      </c>
      <c r="C4262" s="3">
        <v>2017</v>
      </c>
      <c r="D4262" s="5">
        <v>38498</v>
      </c>
      <c r="E4262" s="1">
        <v>0</v>
      </c>
      <c r="F4262" s="1">
        <v>297099</v>
      </c>
      <c r="G4262" s="1" t="s">
        <v>2290</v>
      </c>
      <c r="H4262" s="1">
        <v>2</v>
      </c>
      <c r="I4262" s="2" t="s">
        <v>4627</v>
      </c>
    </row>
    <row r="4263" spans="1:9" x14ac:dyDescent="0.25">
      <c r="A4263" s="1" t="s">
        <v>30</v>
      </c>
      <c r="B4263" s="1" t="s">
        <v>4628</v>
      </c>
      <c r="C4263" s="3">
        <v>2020</v>
      </c>
      <c r="D4263" s="5">
        <v>62097</v>
      </c>
      <c r="E4263" s="1">
        <v>1</v>
      </c>
      <c r="F4263" s="1">
        <v>1127499</v>
      </c>
      <c r="G4263" s="1" t="s">
        <v>381</v>
      </c>
      <c r="H4263" s="1">
        <v>1</v>
      </c>
      <c r="I4263" s="2" t="s">
        <v>4629</v>
      </c>
    </row>
    <row r="4264" spans="1:9" x14ac:dyDescent="0.25">
      <c r="A4264" s="1" t="s">
        <v>68</v>
      </c>
      <c r="B4264" s="1" t="s">
        <v>4630</v>
      </c>
      <c r="C4264" s="3">
        <v>2021</v>
      </c>
      <c r="D4264" s="5">
        <v>2863</v>
      </c>
      <c r="E4264" s="1">
        <v>0</v>
      </c>
      <c r="F4264" s="1">
        <v>461899</v>
      </c>
      <c r="G4264" s="1" t="s">
        <v>381</v>
      </c>
      <c r="H4264" s="1">
        <v>3</v>
      </c>
      <c r="I4264" s="2" t="s">
        <v>4631</v>
      </c>
    </row>
    <row r="4265" spans="1:9" x14ac:dyDescent="0.25">
      <c r="A4265" s="1" t="s">
        <v>3435</v>
      </c>
      <c r="B4265" s="1" t="s">
        <v>4602</v>
      </c>
      <c r="C4265" s="3">
        <v>2019</v>
      </c>
      <c r="D4265" s="5">
        <v>33553</v>
      </c>
      <c r="E4265" s="1">
        <v>0</v>
      </c>
      <c r="F4265" s="1">
        <v>1526499</v>
      </c>
      <c r="G4265" s="1" t="s">
        <v>306</v>
      </c>
      <c r="H4265" s="1">
        <v>3</v>
      </c>
      <c r="I4265" s="2" t="s">
        <v>4632</v>
      </c>
    </row>
    <row r="4266" spans="1:9" x14ac:dyDescent="0.25">
      <c r="A4266" s="1" t="s">
        <v>3</v>
      </c>
      <c r="B4266" s="1" t="s">
        <v>4633</v>
      </c>
      <c r="C4266" s="3">
        <v>2018</v>
      </c>
      <c r="D4266" s="5">
        <v>18000</v>
      </c>
      <c r="E4266" s="1">
        <v>0</v>
      </c>
      <c r="F4266" s="1">
        <v>860000</v>
      </c>
      <c r="G4266" s="1" t="s">
        <v>4165</v>
      </c>
      <c r="H4266" s="1">
        <v>1</v>
      </c>
      <c r="I4266" s="2" t="s">
        <v>4634</v>
      </c>
    </row>
    <row r="4267" spans="1:9" x14ac:dyDescent="0.25">
      <c r="A4267" s="1" t="s">
        <v>51</v>
      </c>
      <c r="B4267" s="1" t="s">
        <v>4635</v>
      </c>
      <c r="C4267" s="3">
        <v>2013</v>
      </c>
      <c r="D4267" s="5">
        <v>104000</v>
      </c>
      <c r="E4267" s="1">
        <v>1</v>
      </c>
      <c r="F4267" s="1">
        <v>490000</v>
      </c>
      <c r="G4267" s="1" t="s">
        <v>4636</v>
      </c>
      <c r="H4267" s="1"/>
      <c r="I4267" s="2" t="s">
        <v>4637</v>
      </c>
    </row>
    <row r="4268" spans="1:9" x14ac:dyDescent="0.25">
      <c r="A4268" s="1" t="s">
        <v>244</v>
      </c>
      <c r="B4268" s="1" t="s">
        <v>4638</v>
      </c>
      <c r="C4268" s="3">
        <v>2016</v>
      </c>
      <c r="D4268" s="5">
        <v>68000</v>
      </c>
      <c r="E4268" s="1">
        <v>1</v>
      </c>
      <c r="F4268" s="1">
        <v>450000</v>
      </c>
      <c r="G4268" s="1" t="s">
        <v>4074</v>
      </c>
      <c r="H4268" s="1"/>
      <c r="I4268" s="2" t="s">
        <v>4639</v>
      </c>
    </row>
    <row r="4269" spans="1:9" x14ac:dyDescent="0.25">
      <c r="A4269" s="1" t="s">
        <v>3435</v>
      </c>
      <c r="B4269" s="1" t="s">
        <v>4602</v>
      </c>
      <c r="C4269" s="3">
        <v>2019</v>
      </c>
      <c r="D4269" s="5">
        <v>38644</v>
      </c>
      <c r="E4269" s="1">
        <v>0</v>
      </c>
      <c r="F4269" s="1">
        <v>1516799</v>
      </c>
      <c r="G4269" s="1" t="s">
        <v>279</v>
      </c>
      <c r="H4269" s="1">
        <v>1</v>
      </c>
      <c r="I4269" s="2" t="s">
        <v>4640</v>
      </c>
    </row>
    <row r="4270" spans="1:9" x14ac:dyDescent="0.25">
      <c r="A4270" s="1" t="s">
        <v>51</v>
      </c>
      <c r="B4270" s="1" t="s">
        <v>4641</v>
      </c>
      <c r="C4270" s="3">
        <v>2020</v>
      </c>
      <c r="D4270" s="5">
        <v>52034</v>
      </c>
      <c r="E4270" s="1">
        <v>1</v>
      </c>
      <c r="F4270" s="1">
        <v>1519999</v>
      </c>
      <c r="G4270" s="1" t="s">
        <v>381</v>
      </c>
      <c r="H4270" s="1">
        <v>3</v>
      </c>
      <c r="I4270" s="2" t="s">
        <v>4642</v>
      </c>
    </row>
    <row r="4271" spans="1:9" x14ac:dyDescent="0.25">
      <c r="A4271" s="1" t="s">
        <v>991</v>
      </c>
      <c r="B4271" s="1" t="s">
        <v>4080</v>
      </c>
      <c r="C4271" s="3">
        <v>2017</v>
      </c>
      <c r="D4271" s="5">
        <v>38498</v>
      </c>
      <c r="E4271" s="1">
        <v>0</v>
      </c>
      <c r="F4271" s="1">
        <v>297099</v>
      </c>
      <c r="G4271" s="1" t="s">
        <v>2290</v>
      </c>
      <c r="H4271" s="1">
        <v>2</v>
      </c>
      <c r="I4271" s="2" t="s">
        <v>4627</v>
      </c>
    </row>
    <row r="4272" spans="1:9" x14ac:dyDescent="0.25">
      <c r="A4272" s="1" t="s">
        <v>3244</v>
      </c>
      <c r="B4272" s="1" t="s">
        <v>3433</v>
      </c>
      <c r="C4272" s="3">
        <v>2020</v>
      </c>
      <c r="D4272" s="5">
        <v>23505</v>
      </c>
      <c r="E4272" s="1">
        <v>0</v>
      </c>
      <c r="F4272" s="1">
        <v>1296599</v>
      </c>
      <c r="G4272" s="1" t="s">
        <v>1184</v>
      </c>
      <c r="H4272" s="1">
        <v>2</v>
      </c>
      <c r="I4272" s="2" t="s">
        <v>4643</v>
      </c>
    </row>
    <row r="4273" spans="1:9" x14ac:dyDescent="0.25">
      <c r="A4273" s="1" t="s">
        <v>3244</v>
      </c>
      <c r="B4273" s="1" t="s">
        <v>3413</v>
      </c>
      <c r="C4273" s="3">
        <v>2013</v>
      </c>
      <c r="D4273" s="5">
        <v>80581</v>
      </c>
      <c r="E4273" s="1">
        <v>0</v>
      </c>
      <c r="F4273" s="1">
        <v>327799</v>
      </c>
      <c r="G4273" s="1" t="s">
        <v>301</v>
      </c>
      <c r="H4273" s="1">
        <v>1</v>
      </c>
      <c r="I4273" s="2" t="s">
        <v>4644</v>
      </c>
    </row>
    <row r="4274" spans="1:9" x14ac:dyDescent="0.25">
      <c r="A4274" s="1" t="s">
        <v>3244</v>
      </c>
      <c r="B4274" s="1" t="s">
        <v>4393</v>
      </c>
      <c r="C4274" s="3">
        <v>2018</v>
      </c>
      <c r="D4274" s="5">
        <v>53001</v>
      </c>
      <c r="E4274" s="1">
        <v>1</v>
      </c>
      <c r="F4274" s="1">
        <v>1077399</v>
      </c>
      <c r="G4274" s="1" t="s">
        <v>2290</v>
      </c>
      <c r="H4274" s="1">
        <v>2</v>
      </c>
      <c r="I4274" s="2" t="s">
        <v>4645</v>
      </c>
    </row>
    <row r="4275" spans="1:9" x14ac:dyDescent="0.25">
      <c r="A4275" s="1" t="s">
        <v>3244</v>
      </c>
      <c r="B4275" s="1" t="s">
        <v>3512</v>
      </c>
      <c r="C4275" s="3">
        <v>2021</v>
      </c>
      <c r="D4275" s="5">
        <v>19593</v>
      </c>
      <c r="E4275" s="1">
        <v>6</v>
      </c>
      <c r="F4275" s="1">
        <v>687199</v>
      </c>
      <c r="G4275" s="1" t="s">
        <v>301</v>
      </c>
      <c r="H4275" s="1">
        <v>2</v>
      </c>
      <c r="I4275" s="2" t="s">
        <v>4646</v>
      </c>
    </row>
    <row r="4276" spans="1:9" x14ac:dyDescent="0.25">
      <c r="A4276" s="1" t="s">
        <v>30</v>
      </c>
      <c r="B4276" s="1" t="s">
        <v>3625</v>
      </c>
      <c r="C4276" s="3">
        <v>2017</v>
      </c>
      <c r="D4276" s="5">
        <v>78928</v>
      </c>
      <c r="E4276" s="1">
        <v>0</v>
      </c>
      <c r="F4276" s="1">
        <v>482999</v>
      </c>
      <c r="G4276" s="1" t="s">
        <v>301</v>
      </c>
      <c r="H4276" s="1">
        <v>2</v>
      </c>
      <c r="I4276" s="2" t="s">
        <v>4647</v>
      </c>
    </row>
    <row r="4277" spans="1:9" x14ac:dyDescent="0.25">
      <c r="A4277" s="1" t="s">
        <v>244</v>
      </c>
      <c r="B4277" s="1" t="s">
        <v>3328</v>
      </c>
      <c r="C4277" s="3">
        <v>2018</v>
      </c>
      <c r="D4277" s="5">
        <v>61837</v>
      </c>
      <c r="E4277" s="1">
        <v>1</v>
      </c>
      <c r="F4277" s="1">
        <v>989199</v>
      </c>
      <c r="G4277" s="1" t="s">
        <v>2290</v>
      </c>
      <c r="H4277" s="1">
        <v>2</v>
      </c>
      <c r="I4277" s="2" t="s">
        <v>4648</v>
      </c>
    </row>
    <row r="4278" spans="1:9" x14ac:dyDescent="0.25">
      <c r="A4278" s="1" t="s">
        <v>30</v>
      </c>
      <c r="B4278" s="1" t="s">
        <v>3492</v>
      </c>
      <c r="C4278" s="3">
        <v>2019</v>
      </c>
      <c r="D4278" s="5">
        <v>38409</v>
      </c>
      <c r="E4278" s="1">
        <v>0</v>
      </c>
      <c r="F4278" s="1">
        <v>692099</v>
      </c>
      <c r="G4278" s="1" t="s">
        <v>2290</v>
      </c>
      <c r="H4278" s="1">
        <v>2</v>
      </c>
      <c r="I4278" s="2" t="s">
        <v>4649</v>
      </c>
    </row>
    <row r="4279" spans="1:9" x14ac:dyDescent="0.25">
      <c r="A4279" s="1" t="s">
        <v>3244</v>
      </c>
      <c r="B4279" s="1" t="s">
        <v>3413</v>
      </c>
      <c r="C4279" s="3">
        <v>2018</v>
      </c>
      <c r="D4279" s="5">
        <v>16587</v>
      </c>
      <c r="E4279" s="1">
        <v>0</v>
      </c>
      <c r="F4279" s="1">
        <v>414799</v>
      </c>
      <c r="G4279" s="1" t="s">
        <v>1184</v>
      </c>
      <c r="H4279" s="1">
        <v>3</v>
      </c>
      <c r="I4279" s="2" t="s">
        <v>4650</v>
      </c>
    </row>
    <row r="4280" spans="1:9" x14ac:dyDescent="0.25">
      <c r="A4280" s="1" t="s">
        <v>30</v>
      </c>
      <c r="B4280" s="1" t="s">
        <v>3376</v>
      </c>
      <c r="C4280" s="3">
        <v>2015</v>
      </c>
      <c r="D4280" s="5">
        <v>22763</v>
      </c>
      <c r="E4280" s="1">
        <v>0</v>
      </c>
      <c r="F4280" s="1">
        <v>304099</v>
      </c>
      <c r="G4280" s="1" t="s">
        <v>301</v>
      </c>
      <c r="H4280" s="1">
        <v>2</v>
      </c>
      <c r="I4280" s="2" t="s">
        <v>4651</v>
      </c>
    </row>
    <row r="4281" spans="1:9" x14ac:dyDescent="0.25">
      <c r="A4281" s="1" t="s">
        <v>3244</v>
      </c>
      <c r="B4281" s="1" t="s">
        <v>4652</v>
      </c>
      <c r="C4281" s="3">
        <v>2016</v>
      </c>
      <c r="D4281" s="5">
        <v>67864</v>
      </c>
      <c r="E4281" s="1">
        <v>1</v>
      </c>
      <c r="F4281" s="1">
        <v>809899</v>
      </c>
      <c r="G4281" s="1" t="s">
        <v>2290</v>
      </c>
      <c r="H4281" s="1">
        <v>3</v>
      </c>
      <c r="I4281" s="2" t="s">
        <v>4653</v>
      </c>
    </row>
    <row r="4282" spans="1:9" x14ac:dyDescent="0.25">
      <c r="A4282" s="1" t="s">
        <v>73</v>
      </c>
      <c r="B4282" s="1" t="s">
        <v>4253</v>
      </c>
      <c r="C4282" s="3">
        <v>2016</v>
      </c>
      <c r="D4282" s="5">
        <v>50469</v>
      </c>
      <c r="E4282" s="1">
        <v>1</v>
      </c>
      <c r="F4282" s="1">
        <v>709299</v>
      </c>
      <c r="G4282" s="1" t="s">
        <v>2290</v>
      </c>
      <c r="H4282" s="1">
        <v>1</v>
      </c>
      <c r="I4282" s="2" t="s">
        <v>4654</v>
      </c>
    </row>
    <row r="4283" spans="1:9" x14ac:dyDescent="0.25">
      <c r="A4283" s="1"/>
      <c r="B4283" s="1" t="s">
        <v>4551</v>
      </c>
      <c r="C4283" s="3">
        <v>2021</v>
      </c>
      <c r="D4283" s="5">
        <v>38952</v>
      </c>
      <c r="E4283" s="1">
        <v>0</v>
      </c>
      <c r="F4283" s="1">
        <v>790299</v>
      </c>
      <c r="G4283" s="1" t="s">
        <v>2290</v>
      </c>
      <c r="H4283" s="1">
        <v>2</v>
      </c>
      <c r="I4283" s="2" t="s">
        <v>4655</v>
      </c>
    </row>
    <row r="4284" spans="1:9" x14ac:dyDescent="0.25">
      <c r="A4284" s="1" t="s">
        <v>54</v>
      </c>
      <c r="B4284" s="1" t="s">
        <v>3992</v>
      </c>
      <c r="C4284" s="3">
        <v>2020</v>
      </c>
      <c r="D4284" s="5">
        <v>36146</v>
      </c>
      <c r="E4284" s="1">
        <v>0</v>
      </c>
      <c r="F4284" s="1">
        <v>1765599</v>
      </c>
      <c r="G4284" s="1" t="s">
        <v>2290</v>
      </c>
      <c r="H4284" s="1">
        <v>2</v>
      </c>
      <c r="I4284" s="2" t="s">
        <v>4656</v>
      </c>
    </row>
    <row r="4285" spans="1:9" x14ac:dyDescent="0.25">
      <c r="A4285" s="1" t="s">
        <v>68</v>
      </c>
      <c r="B4285" s="1" t="s">
        <v>3747</v>
      </c>
      <c r="C4285" s="3">
        <v>2016</v>
      </c>
      <c r="D4285" s="5">
        <v>18149</v>
      </c>
      <c r="E4285" s="1">
        <v>0</v>
      </c>
      <c r="F4285" s="1">
        <v>325599</v>
      </c>
      <c r="G4285" s="1" t="s">
        <v>1184</v>
      </c>
      <c r="H4285" s="1">
        <v>2</v>
      </c>
      <c r="I4285" s="2" t="s">
        <v>4657</v>
      </c>
    </row>
    <row r="4286" spans="1:9" x14ac:dyDescent="0.25">
      <c r="A4286" s="1" t="s">
        <v>30</v>
      </c>
      <c r="B4286" s="1" t="s">
        <v>4658</v>
      </c>
      <c r="C4286" s="3">
        <v>2015</v>
      </c>
      <c r="D4286" s="5">
        <v>71249</v>
      </c>
      <c r="E4286" s="1">
        <v>1</v>
      </c>
      <c r="F4286" s="1">
        <v>698699</v>
      </c>
      <c r="G4286" s="1" t="s">
        <v>2290</v>
      </c>
      <c r="H4286" s="1">
        <v>1</v>
      </c>
      <c r="I4286" s="2" t="s">
        <v>4659</v>
      </c>
    </row>
    <row r="4287" spans="1:9" x14ac:dyDescent="0.25">
      <c r="A4287" s="1" t="s">
        <v>54</v>
      </c>
      <c r="B4287" s="1" t="s">
        <v>4660</v>
      </c>
      <c r="C4287" s="3">
        <v>2020</v>
      </c>
      <c r="D4287" s="5">
        <v>36146</v>
      </c>
      <c r="E4287" s="1">
        <v>0</v>
      </c>
      <c r="F4287" s="1">
        <v>1765599</v>
      </c>
      <c r="G4287" s="1" t="s">
        <v>381</v>
      </c>
      <c r="H4287" s="1">
        <v>3</v>
      </c>
      <c r="I4287" s="2" t="s">
        <v>4661</v>
      </c>
    </row>
    <row r="4288" spans="1:9" x14ac:dyDescent="0.25">
      <c r="A4288" s="1" t="s">
        <v>3</v>
      </c>
      <c r="B4288" s="1" t="s">
        <v>3352</v>
      </c>
      <c r="C4288" s="3">
        <v>2013</v>
      </c>
      <c r="D4288" s="5">
        <v>170000</v>
      </c>
      <c r="E4288" s="1">
        <v>1</v>
      </c>
      <c r="F4288" s="1">
        <v>215000</v>
      </c>
      <c r="G4288" s="1" t="s">
        <v>279</v>
      </c>
      <c r="H4288" s="1"/>
      <c r="I4288" s="2" t="s">
        <v>4662</v>
      </c>
    </row>
    <row r="4289" spans="1:9" x14ac:dyDescent="0.25">
      <c r="A4289" s="1" t="s">
        <v>3244</v>
      </c>
      <c r="B4289" s="1" t="s">
        <v>3270</v>
      </c>
      <c r="C4289" s="3">
        <v>2022</v>
      </c>
      <c r="D4289" s="5">
        <v>13000</v>
      </c>
      <c r="E4289" s="1">
        <v>0</v>
      </c>
      <c r="F4289" s="1">
        <v>200000</v>
      </c>
      <c r="G4289" s="1" t="s">
        <v>3282</v>
      </c>
      <c r="H4289" s="1"/>
      <c r="I4289" s="2" t="s">
        <v>4663</v>
      </c>
    </row>
    <row r="4290" spans="1:9" x14ac:dyDescent="0.25">
      <c r="A4290" s="1" t="s">
        <v>196</v>
      </c>
      <c r="B4290" s="1" t="s">
        <v>4664</v>
      </c>
      <c r="C4290" s="3">
        <v>2008</v>
      </c>
      <c r="D4290" s="5">
        <v>85000</v>
      </c>
      <c r="E4290" s="1">
        <v>1</v>
      </c>
      <c r="F4290" s="1">
        <v>150000</v>
      </c>
      <c r="G4290" s="1" t="s">
        <v>4433</v>
      </c>
      <c r="H4290" s="1">
        <v>1</v>
      </c>
      <c r="I4290" s="2" t="s">
        <v>4665</v>
      </c>
    </row>
    <row r="4291" spans="1:9" x14ac:dyDescent="0.25">
      <c r="A4291" s="1" t="s">
        <v>4666</v>
      </c>
      <c r="B4291" s="1" t="s">
        <v>4667</v>
      </c>
      <c r="C4291" s="3">
        <v>2012</v>
      </c>
      <c r="D4291" s="5">
        <v>115565</v>
      </c>
      <c r="E4291" s="1">
        <v>1</v>
      </c>
      <c r="F4291" s="1">
        <v>350000</v>
      </c>
      <c r="G4291" s="1" t="s">
        <v>638</v>
      </c>
      <c r="H4291" s="1"/>
      <c r="I4291" s="2" t="s">
        <v>4668</v>
      </c>
    </row>
    <row r="4292" spans="1:9" x14ac:dyDescent="0.25">
      <c r="A4292" s="1" t="s">
        <v>3</v>
      </c>
      <c r="B4292" s="1" t="s">
        <v>3352</v>
      </c>
      <c r="C4292" s="3">
        <v>2017</v>
      </c>
      <c r="D4292" s="5">
        <v>34000</v>
      </c>
      <c r="E4292" s="1">
        <v>0</v>
      </c>
      <c r="F4292" s="1">
        <v>620000</v>
      </c>
      <c r="G4292" s="1" t="s">
        <v>4669</v>
      </c>
      <c r="H4292" s="1"/>
      <c r="I4292" s="2" t="s">
        <v>4670</v>
      </c>
    </row>
    <row r="4293" spans="1:9" x14ac:dyDescent="0.25">
      <c r="A4293" s="1" t="s">
        <v>30</v>
      </c>
      <c r="B4293" s="1" t="s">
        <v>4671</v>
      </c>
      <c r="C4293" s="3">
        <v>2014</v>
      </c>
      <c r="D4293" s="5">
        <v>64900</v>
      </c>
      <c r="E4293" s="1">
        <v>1</v>
      </c>
      <c r="F4293" s="1">
        <v>250000</v>
      </c>
      <c r="G4293" s="1" t="s">
        <v>279</v>
      </c>
      <c r="H4293" s="1">
        <v>1</v>
      </c>
      <c r="I4293" s="2" t="s">
        <v>4672</v>
      </c>
    </row>
    <row r="4294" spans="1:9" x14ac:dyDescent="0.25">
      <c r="A4294" s="1" t="s">
        <v>3244</v>
      </c>
      <c r="B4294" s="1" t="s">
        <v>3518</v>
      </c>
      <c r="C4294" s="3">
        <v>2006</v>
      </c>
      <c r="D4294" s="5">
        <v>128100</v>
      </c>
      <c r="E4294" s="1">
        <v>0</v>
      </c>
      <c r="F4294" s="4">
        <v>95000</v>
      </c>
      <c r="G4294" s="1" t="s">
        <v>4673</v>
      </c>
      <c r="H4294" s="1"/>
      <c r="I4294" s="2" t="s">
        <v>4674</v>
      </c>
    </row>
    <row r="4295" spans="1:9" x14ac:dyDescent="0.25">
      <c r="A4295" s="1" t="s">
        <v>991</v>
      </c>
      <c r="B4295" s="1" t="s">
        <v>4080</v>
      </c>
      <c r="C4295" s="3">
        <v>2017</v>
      </c>
      <c r="D4295" s="5">
        <v>38498</v>
      </c>
      <c r="E4295" s="1">
        <v>0</v>
      </c>
      <c r="F4295" s="1">
        <v>297099</v>
      </c>
      <c r="G4295" s="1" t="s">
        <v>2290</v>
      </c>
      <c r="H4295" s="1">
        <v>2</v>
      </c>
      <c r="I4295" s="2" t="s">
        <v>4627</v>
      </c>
    </row>
    <row r="4296" spans="1:9" x14ac:dyDescent="0.25">
      <c r="A4296" s="1" t="s">
        <v>3244</v>
      </c>
      <c r="B4296" s="1" t="s">
        <v>3433</v>
      </c>
      <c r="C4296" s="3">
        <v>2020</v>
      </c>
      <c r="D4296" s="5">
        <v>23505</v>
      </c>
      <c r="E4296" s="1">
        <v>0</v>
      </c>
      <c r="F4296" s="1">
        <v>1296599</v>
      </c>
      <c r="G4296" s="1" t="s">
        <v>1184</v>
      </c>
      <c r="H4296" s="1">
        <v>2</v>
      </c>
      <c r="I4296" s="2" t="s">
        <v>4643</v>
      </c>
    </row>
    <row r="4297" spans="1:9" x14ac:dyDescent="0.25">
      <c r="A4297" s="1" t="s">
        <v>3244</v>
      </c>
      <c r="B4297" s="1" t="s">
        <v>3413</v>
      </c>
      <c r="C4297" s="3">
        <v>2013</v>
      </c>
      <c r="D4297" s="5">
        <v>80581</v>
      </c>
      <c r="E4297" s="1">
        <v>0</v>
      </c>
      <c r="F4297" s="1">
        <v>327799</v>
      </c>
      <c r="G4297" s="1" t="s">
        <v>301</v>
      </c>
      <c r="H4297" s="1">
        <v>1</v>
      </c>
      <c r="I4297" s="2" t="s">
        <v>4644</v>
      </c>
    </row>
    <row r="4298" spans="1:9" x14ac:dyDescent="0.25">
      <c r="A4298" s="1" t="s">
        <v>3244</v>
      </c>
      <c r="B4298" s="1" t="s">
        <v>4393</v>
      </c>
      <c r="C4298" s="3">
        <v>2018</v>
      </c>
      <c r="D4298" s="5">
        <v>53001</v>
      </c>
      <c r="E4298" s="1">
        <v>1</v>
      </c>
      <c r="F4298" s="1">
        <v>1077399</v>
      </c>
      <c r="G4298" s="1" t="s">
        <v>2290</v>
      </c>
      <c r="H4298" s="1">
        <v>2</v>
      </c>
      <c r="I4298" s="2" t="s">
        <v>4645</v>
      </c>
    </row>
    <row r="4299" spans="1:9" x14ac:dyDescent="0.25">
      <c r="A4299" s="1" t="s">
        <v>3244</v>
      </c>
      <c r="B4299" s="1" t="s">
        <v>3512</v>
      </c>
      <c r="C4299" s="3">
        <v>2021</v>
      </c>
      <c r="D4299" s="5">
        <v>19593</v>
      </c>
      <c r="E4299" s="1">
        <v>6</v>
      </c>
      <c r="F4299" s="1">
        <v>687199</v>
      </c>
      <c r="G4299" s="1" t="s">
        <v>301</v>
      </c>
      <c r="H4299" s="1">
        <v>2</v>
      </c>
      <c r="I4299" s="2" t="s">
        <v>4646</v>
      </c>
    </row>
    <row r="4300" spans="1:9" x14ac:dyDescent="0.25">
      <c r="A4300" s="1" t="s">
        <v>30</v>
      </c>
      <c r="B4300" s="1" t="s">
        <v>3625</v>
      </c>
      <c r="C4300" s="3">
        <v>2017</v>
      </c>
      <c r="D4300" s="5">
        <v>78928</v>
      </c>
      <c r="E4300" s="1">
        <v>0</v>
      </c>
      <c r="F4300" s="1">
        <v>482999</v>
      </c>
      <c r="G4300" s="1" t="s">
        <v>301</v>
      </c>
      <c r="H4300" s="1">
        <v>2</v>
      </c>
      <c r="I4300" s="2" t="s">
        <v>4647</v>
      </c>
    </row>
    <row r="4301" spans="1:9" x14ac:dyDescent="0.25">
      <c r="A4301" s="1" t="s">
        <v>244</v>
      </c>
      <c r="B4301" s="1" t="s">
        <v>3328</v>
      </c>
      <c r="C4301" s="3">
        <v>2018</v>
      </c>
      <c r="D4301" s="5">
        <v>61837</v>
      </c>
      <c r="E4301" s="1">
        <v>1</v>
      </c>
      <c r="F4301" s="1">
        <v>989199</v>
      </c>
      <c r="G4301" s="1" t="s">
        <v>2290</v>
      </c>
      <c r="H4301" s="1">
        <v>2</v>
      </c>
      <c r="I4301" s="2" t="s">
        <v>4648</v>
      </c>
    </row>
    <row r="4302" spans="1:9" x14ac:dyDescent="0.25">
      <c r="A4302" s="1" t="s">
        <v>30</v>
      </c>
      <c r="B4302" s="1" t="s">
        <v>3492</v>
      </c>
      <c r="C4302" s="3">
        <v>2019</v>
      </c>
      <c r="D4302" s="5">
        <v>38409</v>
      </c>
      <c r="E4302" s="1">
        <v>0</v>
      </c>
      <c r="F4302" s="1">
        <v>692099</v>
      </c>
      <c r="G4302" s="1" t="s">
        <v>2290</v>
      </c>
      <c r="H4302" s="1">
        <v>2</v>
      </c>
      <c r="I4302" s="2" t="s">
        <v>4649</v>
      </c>
    </row>
    <row r="4303" spans="1:9" x14ac:dyDescent="0.25">
      <c r="A4303" s="1" t="s">
        <v>3244</v>
      </c>
      <c r="B4303" s="1" t="s">
        <v>3413</v>
      </c>
      <c r="C4303" s="3">
        <v>2018</v>
      </c>
      <c r="D4303" s="5">
        <v>16587</v>
      </c>
      <c r="E4303" s="1">
        <v>0</v>
      </c>
      <c r="F4303" s="1">
        <v>414799</v>
      </c>
      <c r="G4303" s="1" t="s">
        <v>1184</v>
      </c>
      <c r="H4303" s="1">
        <v>3</v>
      </c>
      <c r="I4303" s="2" t="s">
        <v>4650</v>
      </c>
    </row>
    <row r="4304" spans="1:9" x14ac:dyDescent="0.25">
      <c r="A4304" s="1" t="s">
        <v>30</v>
      </c>
      <c r="B4304" s="1" t="s">
        <v>3376</v>
      </c>
      <c r="C4304" s="3">
        <v>2015</v>
      </c>
      <c r="D4304" s="5">
        <v>22763</v>
      </c>
      <c r="E4304" s="1">
        <v>0</v>
      </c>
      <c r="F4304" s="1">
        <v>304099</v>
      </c>
      <c r="G4304" s="1" t="s">
        <v>301</v>
      </c>
      <c r="H4304" s="1">
        <v>2</v>
      </c>
      <c r="I4304" s="2" t="s">
        <v>4651</v>
      </c>
    </row>
    <row r="4305" spans="1:9" x14ac:dyDescent="0.25">
      <c r="A4305" s="1" t="s">
        <v>3244</v>
      </c>
      <c r="B4305" s="1" t="s">
        <v>4652</v>
      </c>
      <c r="C4305" s="3">
        <v>2016</v>
      </c>
      <c r="D4305" s="5">
        <v>67864</v>
      </c>
      <c r="E4305" s="1">
        <v>1</v>
      </c>
      <c r="F4305" s="1">
        <v>809899</v>
      </c>
      <c r="G4305" s="1" t="s">
        <v>2290</v>
      </c>
      <c r="H4305" s="1">
        <v>3</v>
      </c>
      <c r="I4305" s="2" t="s">
        <v>4653</v>
      </c>
    </row>
    <row r="4306" spans="1:9" x14ac:dyDescent="0.25">
      <c r="A4306" s="1" t="s">
        <v>73</v>
      </c>
      <c r="B4306" s="1" t="s">
        <v>4253</v>
      </c>
      <c r="C4306" s="3">
        <v>2016</v>
      </c>
      <c r="D4306" s="5">
        <v>50469</v>
      </c>
      <c r="E4306" s="1">
        <v>1</v>
      </c>
      <c r="F4306" s="1">
        <v>709299</v>
      </c>
      <c r="G4306" s="1" t="s">
        <v>2290</v>
      </c>
      <c r="H4306" s="1">
        <v>1</v>
      </c>
      <c r="I4306" s="2" t="s">
        <v>4654</v>
      </c>
    </row>
    <row r="4307" spans="1:9" x14ac:dyDescent="0.25">
      <c r="A4307" s="1" t="s">
        <v>3244</v>
      </c>
      <c r="B4307" s="1" t="s">
        <v>4551</v>
      </c>
      <c r="C4307" s="3">
        <v>2021</v>
      </c>
      <c r="D4307" s="5">
        <v>38952</v>
      </c>
      <c r="E4307" s="1">
        <v>0</v>
      </c>
      <c r="F4307" s="1">
        <v>790299</v>
      </c>
      <c r="G4307" s="1" t="s">
        <v>2290</v>
      </c>
      <c r="H4307" s="1">
        <v>2</v>
      </c>
      <c r="I4307" s="2" t="s">
        <v>4655</v>
      </c>
    </row>
    <row r="4308" spans="1:9" x14ac:dyDescent="0.25">
      <c r="A4308" s="1" t="s">
        <v>54</v>
      </c>
      <c r="B4308" s="1" t="s">
        <v>3992</v>
      </c>
      <c r="C4308" s="3">
        <v>2020</v>
      </c>
      <c r="D4308" s="5">
        <v>36146</v>
      </c>
      <c r="E4308" s="1">
        <v>0</v>
      </c>
      <c r="F4308" s="1">
        <v>1765599</v>
      </c>
      <c r="G4308" s="1" t="s">
        <v>2290</v>
      </c>
      <c r="H4308" s="1">
        <v>2</v>
      </c>
      <c r="I4308" s="2" t="s">
        <v>4656</v>
      </c>
    </row>
    <row r="4309" spans="1:9" x14ac:dyDescent="0.25">
      <c r="A4309" s="1" t="s">
        <v>68</v>
      </c>
      <c r="B4309" s="1" t="s">
        <v>3747</v>
      </c>
      <c r="C4309" s="3">
        <v>2016</v>
      </c>
      <c r="D4309" s="5">
        <v>18149</v>
      </c>
      <c r="E4309" s="1">
        <v>0</v>
      </c>
      <c r="F4309" s="1">
        <v>325599</v>
      </c>
      <c r="G4309" s="1" t="s">
        <v>1184</v>
      </c>
      <c r="H4309" s="1">
        <v>2</v>
      </c>
      <c r="I4309" s="2" t="s">
        <v>4657</v>
      </c>
    </row>
    <row r="4310" spans="1:9" x14ac:dyDescent="0.25">
      <c r="A4310" s="1" t="s">
        <v>30</v>
      </c>
      <c r="B4310" s="1" t="s">
        <v>4658</v>
      </c>
      <c r="C4310" s="3">
        <v>2015</v>
      </c>
      <c r="D4310" s="5">
        <v>71249</v>
      </c>
      <c r="E4310" s="1">
        <v>1</v>
      </c>
      <c r="F4310" s="1">
        <v>698699</v>
      </c>
      <c r="G4310" s="1" t="s">
        <v>2290</v>
      </c>
      <c r="H4310" s="1">
        <v>1</v>
      </c>
      <c r="I4310" s="2" t="s">
        <v>4659</v>
      </c>
    </row>
    <row r="4311" spans="1:9" x14ac:dyDescent="0.25">
      <c r="A4311" s="1" t="s">
        <v>54</v>
      </c>
      <c r="B4311" s="1" t="s">
        <v>4660</v>
      </c>
      <c r="C4311" s="3">
        <v>2020</v>
      </c>
      <c r="D4311" s="5">
        <v>36146</v>
      </c>
      <c r="E4311" s="1">
        <v>0</v>
      </c>
      <c r="F4311" s="1">
        <v>1765599</v>
      </c>
      <c r="G4311" s="1" t="s">
        <v>381</v>
      </c>
      <c r="H4311" s="1">
        <v>3</v>
      </c>
      <c r="I4311" s="2" t="s">
        <v>4661</v>
      </c>
    </row>
    <row r="4312" spans="1:9" x14ac:dyDescent="0.25">
      <c r="A4312" s="1" t="s">
        <v>3</v>
      </c>
      <c r="B4312" s="1" t="s">
        <v>3352</v>
      </c>
      <c r="C4312" s="3">
        <v>2013</v>
      </c>
      <c r="D4312" s="5">
        <v>170000</v>
      </c>
      <c r="E4312" s="1">
        <v>1</v>
      </c>
      <c r="F4312" s="1">
        <v>215000</v>
      </c>
      <c r="G4312" s="1" t="s">
        <v>279</v>
      </c>
      <c r="H4312" s="1"/>
      <c r="I4312" s="2" t="s">
        <v>4662</v>
      </c>
    </row>
    <row r="4313" spans="1:9" x14ac:dyDescent="0.25">
      <c r="A4313" s="1" t="s">
        <v>3244</v>
      </c>
      <c r="B4313" s="1" t="s">
        <v>3270</v>
      </c>
      <c r="C4313" s="3">
        <v>2022</v>
      </c>
      <c r="D4313" s="5">
        <v>13000</v>
      </c>
      <c r="E4313" s="1">
        <v>0</v>
      </c>
      <c r="F4313" s="1">
        <v>200000</v>
      </c>
      <c r="G4313" s="1" t="s">
        <v>3282</v>
      </c>
      <c r="H4313" s="1"/>
      <c r="I4313" s="2" t="s">
        <v>4663</v>
      </c>
    </row>
    <row r="4314" spans="1:9" x14ac:dyDescent="0.25">
      <c r="A4314" s="1" t="s">
        <v>196</v>
      </c>
      <c r="B4314" s="1" t="s">
        <v>4664</v>
      </c>
      <c r="C4314" s="3">
        <v>2008</v>
      </c>
      <c r="D4314" s="5">
        <v>85000</v>
      </c>
      <c r="E4314" s="1">
        <v>1</v>
      </c>
      <c r="F4314" s="1">
        <v>150000</v>
      </c>
      <c r="G4314" s="1" t="s">
        <v>4433</v>
      </c>
      <c r="H4314" s="1">
        <v>1</v>
      </c>
      <c r="I4314" s="2" t="s">
        <v>4665</v>
      </c>
    </row>
    <row r="4315" spans="1:9" x14ac:dyDescent="0.25">
      <c r="A4315" s="1" t="s">
        <v>4666</v>
      </c>
      <c r="B4315" s="1" t="s">
        <v>4667</v>
      </c>
      <c r="C4315" s="3">
        <v>2012</v>
      </c>
      <c r="D4315" s="5">
        <v>115565</v>
      </c>
      <c r="E4315" s="1">
        <v>1</v>
      </c>
      <c r="F4315" s="1">
        <v>350000</v>
      </c>
      <c r="G4315" s="1" t="s">
        <v>638</v>
      </c>
      <c r="H4315" s="1"/>
      <c r="I4315" s="2" t="s">
        <v>4668</v>
      </c>
    </row>
    <row r="4316" spans="1:9" x14ac:dyDescent="0.25">
      <c r="A4316" s="1" t="s">
        <v>3</v>
      </c>
      <c r="B4316" s="1" t="s">
        <v>3352</v>
      </c>
      <c r="C4316" s="3">
        <v>2017</v>
      </c>
      <c r="D4316" s="5">
        <v>34000</v>
      </c>
      <c r="E4316" s="1">
        <v>0</v>
      </c>
      <c r="F4316" s="1">
        <v>620000</v>
      </c>
      <c r="G4316" s="1" t="s">
        <v>4669</v>
      </c>
      <c r="H4316" s="1"/>
      <c r="I4316" s="2" t="s">
        <v>4670</v>
      </c>
    </row>
    <row r="4317" spans="1:9" x14ac:dyDescent="0.25">
      <c r="A4317" s="1" t="s">
        <v>30</v>
      </c>
      <c r="B4317" s="1" t="s">
        <v>4671</v>
      </c>
      <c r="C4317" s="3">
        <v>2014</v>
      </c>
      <c r="D4317" s="5">
        <v>64900</v>
      </c>
      <c r="E4317" s="1">
        <v>1</v>
      </c>
      <c r="F4317" s="1">
        <v>250000</v>
      </c>
      <c r="G4317" s="1" t="s">
        <v>279</v>
      </c>
      <c r="H4317" s="1">
        <v>1</v>
      </c>
      <c r="I4317" s="2" t="s">
        <v>4672</v>
      </c>
    </row>
    <row r="4318" spans="1:9" x14ac:dyDescent="0.25">
      <c r="A4318" s="1" t="s">
        <v>3244</v>
      </c>
      <c r="B4318" s="1" t="s">
        <v>3518</v>
      </c>
      <c r="C4318" s="3">
        <v>2006</v>
      </c>
      <c r="D4318" s="5">
        <v>128100</v>
      </c>
      <c r="E4318" s="1">
        <v>0</v>
      </c>
      <c r="F4318" s="4">
        <v>95000</v>
      </c>
      <c r="G4318" s="1" t="s">
        <v>4673</v>
      </c>
      <c r="H4318" s="1"/>
      <c r="I4318" s="2" t="s">
        <v>4674</v>
      </c>
    </row>
    <row r="4319" spans="1:9" x14ac:dyDescent="0.25">
      <c r="A4319" s="1" t="s">
        <v>3244</v>
      </c>
      <c r="B4319" s="1" t="s">
        <v>4675</v>
      </c>
      <c r="C4319" s="3">
        <v>2018</v>
      </c>
      <c r="D4319" s="5">
        <v>41194</v>
      </c>
      <c r="E4319" s="1">
        <v>0</v>
      </c>
      <c r="F4319" s="1">
        <v>514799</v>
      </c>
      <c r="G4319" s="1" t="s">
        <v>2290</v>
      </c>
      <c r="H4319" s="1">
        <v>2</v>
      </c>
      <c r="I4319" s="2" t="s">
        <v>4676</v>
      </c>
    </row>
    <row r="4320" spans="1:9" x14ac:dyDescent="0.25">
      <c r="A4320" s="1" t="s">
        <v>3244</v>
      </c>
      <c r="B4320" s="1" t="s">
        <v>3744</v>
      </c>
      <c r="C4320" s="3">
        <v>2017</v>
      </c>
      <c r="D4320" s="5">
        <v>97625</v>
      </c>
      <c r="E4320" s="1">
        <v>0</v>
      </c>
      <c r="F4320" s="1">
        <v>455299</v>
      </c>
      <c r="G4320" s="1" t="s">
        <v>1184</v>
      </c>
      <c r="H4320" s="1">
        <v>1</v>
      </c>
      <c r="I4320" s="2" t="s">
        <v>4677</v>
      </c>
    </row>
    <row r="4321" spans="1:9" x14ac:dyDescent="0.25">
      <c r="A4321" s="1" t="s">
        <v>68</v>
      </c>
      <c r="B4321" s="1" t="s">
        <v>3486</v>
      </c>
      <c r="C4321" s="3">
        <v>2020</v>
      </c>
      <c r="D4321" s="5">
        <v>10256</v>
      </c>
      <c r="E4321" s="1">
        <v>0</v>
      </c>
      <c r="F4321" s="1">
        <v>674299</v>
      </c>
      <c r="G4321" s="1" t="s">
        <v>301</v>
      </c>
      <c r="H4321" s="1">
        <v>2</v>
      </c>
      <c r="I4321" s="2" t="s">
        <v>4678</v>
      </c>
    </row>
    <row r="4322" spans="1:9" x14ac:dyDescent="0.25">
      <c r="A4322" s="1" t="s">
        <v>30</v>
      </c>
      <c r="B4322" s="1" t="s">
        <v>3529</v>
      </c>
      <c r="C4322" s="3">
        <v>2019</v>
      </c>
      <c r="D4322" s="5">
        <v>68727</v>
      </c>
      <c r="E4322" s="1">
        <v>0</v>
      </c>
      <c r="F4322" s="1">
        <v>486299</v>
      </c>
      <c r="G4322" s="1" t="s">
        <v>2290</v>
      </c>
      <c r="H4322" s="1">
        <v>2</v>
      </c>
      <c r="I4322" s="2" t="s">
        <v>4679</v>
      </c>
    </row>
    <row r="4323" spans="1:9" x14ac:dyDescent="0.25">
      <c r="A4323" s="1" t="s">
        <v>3</v>
      </c>
      <c r="B4323" s="1" t="s">
        <v>3350</v>
      </c>
      <c r="C4323" s="3">
        <v>2014</v>
      </c>
      <c r="D4323" s="5">
        <v>68854</v>
      </c>
      <c r="E4323" s="1">
        <v>1</v>
      </c>
      <c r="F4323" s="1">
        <v>650499</v>
      </c>
      <c r="G4323" s="1" t="s">
        <v>2290</v>
      </c>
      <c r="H4323" s="1">
        <v>1</v>
      </c>
      <c r="I4323" s="2" t="s">
        <v>4680</v>
      </c>
    </row>
    <row r="4324" spans="1:9" x14ac:dyDescent="0.25">
      <c r="A4324" s="1" t="s">
        <v>3244</v>
      </c>
      <c r="B4324" s="1" t="s">
        <v>3596</v>
      </c>
      <c r="C4324" s="3">
        <v>2013</v>
      </c>
      <c r="D4324" s="5">
        <v>81001</v>
      </c>
      <c r="E4324" s="1">
        <v>6</v>
      </c>
      <c r="F4324" s="1">
        <v>337699</v>
      </c>
      <c r="G4324" s="1" t="s">
        <v>301</v>
      </c>
      <c r="H4324" s="1">
        <v>2</v>
      </c>
      <c r="I4324" s="2" t="s">
        <v>4681</v>
      </c>
    </row>
    <row r="4325" spans="1:9" x14ac:dyDescent="0.25">
      <c r="A4325" s="1" t="s">
        <v>3244</v>
      </c>
      <c r="B4325" s="1" t="s">
        <v>3805</v>
      </c>
      <c r="C4325" s="3">
        <v>2015</v>
      </c>
      <c r="D4325" s="5">
        <v>34068</v>
      </c>
      <c r="E4325" s="1">
        <v>0</v>
      </c>
      <c r="F4325" s="1">
        <v>424099</v>
      </c>
      <c r="G4325" s="1" t="s">
        <v>2290</v>
      </c>
      <c r="H4325" s="1">
        <v>1</v>
      </c>
      <c r="I4325" s="2" t="s">
        <v>4682</v>
      </c>
    </row>
    <row r="4326" spans="1:9" x14ac:dyDescent="0.25">
      <c r="A4326" s="1" t="s">
        <v>3244</v>
      </c>
      <c r="B4326" s="1" t="s">
        <v>4551</v>
      </c>
      <c r="C4326" s="3">
        <v>2021</v>
      </c>
      <c r="D4326" s="5">
        <v>9511</v>
      </c>
      <c r="E4326" s="1">
        <v>0</v>
      </c>
      <c r="F4326" s="1">
        <v>812599</v>
      </c>
      <c r="G4326" s="1" t="s">
        <v>2290</v>
      </c>
      <c r="H4326" s="1">
        <v>2</v>
      </c>
      <c r="I4326" s="2" t="s">
        <v>4683</v>
      </c>
    </row>
    <row r="4327" spans="1:9" x14ac:dyDescent="0.25">
      <c r="A4327" s="1" t="s">
        <v>54</v>
      </c>
      <c r="B4327" s="1" t="s">
        <v>3992</v>
      </c>
      <c r="C4327" s="3">
        <v>2019</v>
      </c>
      <c r="D4327" s="5">
        <v>40509</v>
      </c>
      <c r="E4327" s="1">
        <v>0</v>
      </c>
      <c r="F4327" s="1">
        <v>1407899</v>
      </c>
      <c r="G4327" s="1" t="s">
        <v>2290</v>
      </c>
      <c r="H4327" s="1">
        <v>2</v>
      </c>
      <c r="I4327" s="2" t="s">
        <v>4684</v>
      </c>
    </row>
    <row r="4328" spans="1:9" x14ac:dyDescent="0.25">
      <c r="A4328" s="1" t="s">
        <v>30</v>
      </c>
      <c r="B4328" s="1" t="s">
        <v>4685</v>
      </c>
      <c r="C4328" s="3">
        <v>2018</v>
      </c>
      <c r="D4328" s="5">
        <v>24026</v>
      </c>
      <c r="E4328" s="1">
        <v>0</v>
      </c>
      <c r="F4328" s="1">
        <v>942199</v>
      </c>
      <c r="G4328" s="1" t="s">
        <v>2290</v>
      </c>
      <c r="H4328" s="1">
        <v>2</v>
      </c>
      <c r="I4328" s="2" t="s">
        <v>4686</v>
      </c>
    </row>
    <row r="4329" spans="1:9" x14ac:dyDescent="0.25">
      <c r="A4329" s="1" t="s">
        <v>68</v>
      </c>
      <c r="B4329" s="1" t="s">
        <v>3453</v>
      </c>
      <c r="C4329" s="3">
        <v>2018</v>
      </c>
      <c r="D4329" s="5">
        <v>21732</v>
      </c>
      <c r="E4329" s="1">
        <v>0</v>
      </c>
      <c r="F4329" s="1">
        <v>859299</v>
      </c>
      <c r="G4329" s="1" t="s">
        <v>2290</v>
      </c>
      <c r="H4329" s="1">
        <v>1</v>
      </c>
      <c r="I4329" s="2" t="s">
        <v>4687</v>
      </c>
    </row>
    <row r="4330" spans="1:9" x14ac:dyDescent="0.25">
      <c r="A4330" s="1" t="s">
        <v>3244</v>
      </c>
      <c r="B4330" s="1" t="s">
        <v>4547</v>
      </c>
      <c r="C4330" s="3">
        <v>2016</v>
      </c>
      <c r="D4330" s="5">
        <v>57145</v>
      </c>
      <c r="E4330" s="1">
        <v>0</v>
      </c>
      <c r="F4330" s="1">
        <v>456699</v>
      </c>
      <c r="G4330" s="1" t="s">
        <v>301</v>
      </c>
      <c r="H4330" s="1">
        <v>2</v>
      </c>
      <c r="I4330" s="2" t="s">
        <v>4688</v>
      </c>
    </row>
    <row r="4331" spans="1:9" x14ac:dyDescent="0.25">
      <c r="A4331" s="1" t="s">
        <v>244</v>
      </c>
      <c r="B4331" s="1" t="s">
        <v>3328</v>
      </c>
      <c r="C4331" s="3">
        <v>2020</v>
      </c>
      <c r="D4331" s="5">
        <v>22326</v>
      </c>
      <c r="E4331" s="1">
        <v>1</v>
      </c>
      <c r="F4331" s="1">
        <v>986599</v>
      </c>
      <c r="G4331" s="1" t="s">
        <v>301</v>
      </c>
      <c r="H4331" s="1">
        <v>2</v>
      </c>
      <c r="I4331" s="2" t="s">
        <v>4689</v>
      </c>
    </row>
    <row r="4332" spans="1:9" x14ac:dyDescent="0.25">
      <c r="A4332" s="1" t="s">
        <v>3244</v>
      </c>
      <c r="B4332" s="1" t="s">
        <v>3366</v>
      </c>
      <c r="C4332" s="3">
        <v>2018</v>
      </c>
      <c r="D4332" s="5">
        <v>21034</v>
      </c>
      <c r="E4332" s="1">
        <v>0</v>
      </c>
      <c r="F4332" s="1">
        <v>339899</v>
      </c>
      <c r="G4332" s="1" t="s">
        <v>1184</v>
      </c>
      <c r="H4332" s="1">
        <v>2</v>
      </c>
      <c r="I4332" s="2" t="s">
        <v>4690</v>
      </c>
    </row>
    <row r="4333" spans="1:9" x14ac:dyDescent="0.25">
      <c r="A4333" s="1" t="s">
        <v>3244</v>
      </c>
      <c r="B4333" s="1" t="s">
        <v>3550</v>
      </c>
      <c r="C4333" s="3">
        <v>2010</v>
      </c>
      <c r="D4333" s="5">
        <v>52195</v>
      </c>
      <c r="E4333" s="1">
        <v>0</v>
      </c>
      <c r="F4333" s="1">
        <v>243299</v>
      </c>
      <c r="G4333" s="1" t="s">
        <v>2290</v>
      </c>
      <c r="H4333" s="1">
        <v>2</v>
      </c>
      <c r="I4333" s="2" t="s">
        <v>4691</v>
      </c>
    </row>
    <row r="4334" spans="1:9" x14ac:dyDescent="0.25">
      <c r="A4334" s="1" t="s">
        <v>30</v>
      </c>
      <c r="B4334" s="1" t="s">
        <v>3520</v>
      </c>
      <c r="C4334" s="3">
        <v>2014</v>
      </c>
      <c r="D4334" s="5">
        <v>40924</v>
      </c>
      <c r="E4334" s="1">
        <v>0</v>
      </c>
      <c r="F4334" s="1">
        <v>580299</v>
      </c>
      <c r="G4334" s="1" t="s">
        <v>2290</v>
      </c>
      <c r="H4334" s="1">
        <v>2</v>
      </c>
      <c r="I4334" s="2" t="s">
        <v>4692</v>
      </c>
    </row>
    <row r="4335" spans="1:9" x14ac:dyDescent="0.25">
      <c r="A4335" s="1" t="s">
        <v>196</v>
      </c>
      <c r="B4335" s="1" t="s">
        <v>4693</v>
      </c>
      <c r="C4335" s="3">
        <v>2008</v>
      </c>
      <c r="D4335" s="5">
        <v>136000</v>
      </c>
      <c r="E4335" s="1">
        <v>1</v>
      </c>
      <c r="F4335" s="1">
        <v>130000</v>
      </c>
      <c r="G4335" s="1" t="s">
        <v>301</v>
      </c>
      <c r="H4335" s="1"/>
      <c r="I4335" s="2" t="s">
        <v>4694</v>
      </c>
    </row>
    <row r="4336" spans="1:9" x14ac:dyDescent="0.25">
      <c r="A4336" s="1" t="s">
        <v>196</v>
      </c>
      <c r="B4336" s="1" t="s">
        <v>4693</v>
      </c>
      <c r="C4336" s="3">
        <v>2008</v>
      </c>
      <c r="D4336" s="5">
        <v>136000</v>
      </c>
      <c r="E4336" s="1">
        <v>1</v>
      </c>
      <c r="F4336" s="1">
        <v>130000</v>
      </c>
      <c r="G4336" s="1" t="s">
        <v>301</v>
      </c>
      <c r="H4336" s="1"/>
      <c r="I4336" s="2" t="s">
        <v>4695</v>
      </c>
    </row>
    <row r="4337" spans="1:9" x14ac:dyDescent="0.25">
      <c r="A4337" s="1" t="s">
        <v>3244</v>
      </c>
      <c r="B4337" s="1" t="s">
        <v>4161</v>
      </c>
      <c r="C4337" s="3">
        <v>2014</v>
      </c>
      <c r="D4337" s="5">
        <v>61000</v>
      </c>
      <c r="E4337" s="1">
        <v>1</v>
      </c>
      <c r="F4337" s="1">
        <v>500000</v>
      </c>
      <c r="G4337" s="1" t="s">
        <v>4696</v>
      </c>
      <c r="H4337" s="1"/>
      <c r="I4337" s="2" t="s">
        <v>4697</v>
      </c>
    </row>
    <row r="4338" spans="1:9" x14ac:dyDescent="0.25">
      <c r="A4338" s="1" t="s">
        <v>3244</v>
      </c>
      <c r="B4338" s="1" t="s">
        <v>4698</v>
      </c>
      <c r="C4338" s="3">
        <v>2007</v>
      </c>
      <c r="D4338" s="5">
        <v>84000</v>
      </c>
      <c r="E4338" s="1">
        <v>0</v>
      </c>
      <c r="F4338" s="1">
        <v>150000</v>
      </c>
      <c r="G4338" s="1" t="s">
        <v>306</v>
      </c>
      <c r="H4338" s="1">
        <v>2</v>
      </c>
      <c r="I4338" s="2" t="s">
        <v>4699</v>
      </c>
    </row>
    <row r="4339" spans="1:9" x14ac:dyDescent="0.25">
      <c r="A4339" s="1" t="s">
        <v>3244</v>
      </c>
      <c r="B4339" s="1" t="s">
        <v>4700</v>
      </c>
      <c r="C4339" s="3">
        <v>2008</v>
      </c>
      <c r="D4339" s="5">
        <v>50235</v>
      </c>
      <c r="E4339" s="1">
        <v>0</v>
      </c>
      <c r="F4339" s="1">
        <v>100000</v>
      </c>
      <c r="G4339" s="1" t="s">
        <v>1941</v>
      </c>
      <c r="H4339" s="1">
        <v>1</v>
      </c>
      <c r="I4339" s="2" t="s">
        <v>4701</v>
      </c>
    </row>
    <row r="4340" spans="1:9" x14ac:dyDescent="0.25">
      <c r="A4340" s="1" t="s">
        <v>21</v>
      </c>
      <c r="B4340" s="1" t="s">
        <v>4702</v>
      </c>
      <c r="C4340" s="3">
        <v>2009</v>
      </c>
      <c r="D4340" s="5">
        <v>83000</v>
      </c>
      <c r="E4340" s="1">
        <v>1</v>
      </c>
      <c r="F4340" s="1">
        <v>650000</v>
      </c>
      <c r="G4340" s="1" t="s">
        <v>2290</v>
      </c>
      <c r="H4340" s="1"/>
      <c r="I4340" s="2" t="s">
        <v>4703</v>
      </c>
    </row>
    <row r="4341" spans="1:9" x14ac:dyDescent="0.25">
      <c r="A4341" s="1" t="s">
        <v>21</v>
      </c>
      <c r="B4341" s="1" t="s">
        <v>3964</v>
      </c>
      <c r="C4341" s="3">
        <v>2022</v>
      </c>
      <c r="D4341" s="5">
        <v>850</v>
      </c>
      <c r="E4341" s="1">
        <v>1</v>
      </c>
      <c r="F4341" s="1">
        <v>3000000</v>
      </c>
      <c r="G4341" s="1" t="s">
        <v>306</v>
      </c>
      <c r="H4341" s="1">
        <v>1</v>
      </c>
      <c r="I4341" s="2" t="s">
        <v>4704</v>
      </c>
    </row>
    <row r="4342" spans="1:9" x14ac:dyDescent="0.25">
      <c r="A4342" s="1" t="s">
        <v>3244</v>
      </c>
      <c r="B4342" s="1" t="s">
        <v>4705</v>
      </c>
      <c r="C4342" s="3">
        <v>2010</v>
      </c>
      <c r="D4342" s="5">
        <v>85000</v>
      </c>
      <c r="E4342" s="1">
        <v>2</v>
      </c>
      <c r="F4342" s="1">
        <v>175000</v>
      </c>
      <c r="G4342" s="1" t="s">
        <v>279</v>
      </c>
      <c r="H4342" s="1">
        <v>2</v>
      </c>
      <c r="I4342" s="2" t="s">
        <v>4706</v>
      </c>
    </row>
    <row r="4343" spans="1:9" x14ac:dyDescent="0.25">
      <c r="A4343" s="1" t="s">
        <v>3244</v>
      </c>
      <c r="B4343" s="1" t="s">
        <v>3550</v>
      </c>
      <c r="C4343" s="3">
        <v>2010</v>
      </c>
      <c r="D4343" s="5">
        <v>52195</v>
      </c>
      <c r="E4343" s="1">
        <v>0</v>
      </c>
      <c r="F4343" s="1">
        <v>243299</v>
      </c>
      <c r="G4343" s="1" t="s">
        <v>2290</v>
      </c>
      <c r="H4343" s="1">
        <v>2</v>
      </c>
      <c r="I4343" s="2" t="s">
        <v>4691</v>
      </c>
    </row>
    <row r="4344" spans="1:9" x14ac:dyDescent="0.25">
      <c r="A4344" s="1" t="s">
        <v>30</v>
      </c>
      <c r="B4344" s="1" t="s">
        <v>3520</v>
      </c>
      <c r="C4344" s="3">
        <v>2014</v>
      </c>
      <c r="D4344" s="5">
        <v>40924</v>
      </c>
      <c r="E4344" s="1">
        <v>0</v>
      </c>
      <c r="F4344" s="1">
        <v>580299</v>
      </c>
      <c r="G4344" s="1" t="s">
        <v>2290</v>
      </c>
      <c r="H4344" s="1">
        <v>2</v>
      </c>
      <c r="I4344" s="2" t="s">
        <v>4692</v>
      </c>
    </row>
    <row r="4345" spans="1:9" x14ac:dyDescent="0.25">
      <c r="A4345" s="1" t="s">
        <v>30</v>
      </c>
      <c r="B4345" s="1" t="s">
        <v>3845</v>
      </c>
      <c r="C4345" s="3">
        <v>2017</v>
      </c>
      <c r="D4345" s="5">
        <v>39025</v>
      </c>
      <c r="E4345" s="1">
        <v>0</v>
      </c>
      <c r="F4345" s="1">
        <v>543299</v>
      </c>
      <c r="G4345" s="1" t="s">
        <v>1184</v>
      </c>
      <c r="H4345" s="1">
        <v>2</v>
      </c>
      <c r="I4345" s="2" t="s">
        <v>4707</v>
      </c>
    </row>
    <row r="4346" spans="1:9" x14ac:dyDescent="0.25">
      <c r="A4346" s="1" t="s">
        <v>30</v>
      </c>
      <c r="B4346" s="1" t="s">
        <v>3894</v>
      </c>
      <c r="C4346" s="3">
        <v>2016</v>
      </c>
      <c r="D4346" s="5">
        <v>23274</v>
      </c>
      <c r="E4346" s="1">
        <v>0</v>
      </c>
      <c r="F4346" s="1">
        <v>446799</v>
      </c>
      <c r="G4346" s="1" t="s">
        <v>1184</v>
      </c>
      <c r="H4346" s="1">
        <v>1</v>
      </c>
      <c r="I4346" s="2" t="s">
        <v>4708</v>
      </c>
    </row>
    <row r="4347" spans="1:9" x14ac:dyDescent="0.25">
      <c r="A4347" s="1" t="s">
        <v>30</v>
      </c>
      <c r="B4347" s="1" t="s">
        <v>3455</v>
      </c>
      <c r="C4347" s="3">
        <v>2016</v>
      </c>
      <c r="D4347" s="5">
        <v>49098</v>
      </c>
      <c r="E4347" s="1">
        <v>0</v>
      </c>
      <c r="F4347" s="1">
        <v>388799</v>
      </c>
      <c r="G4347" s="1" t="s">
        <v>2290</v>
      </c>
      <c r="H4347" s="1">
        <v>1</v>
      </c>
      <c r="I4347" s="2" t="s">
        <v>4709</v>
      </c>
    </row>
    <row r="4348" spans="1:9" x14ac:dyDescent="0.25">
      <c r="A4348" s="1" t="s">
        <v>30</v>
      </c>
      <c r="B4348" s="1" t="s">
        <v>3529</v>
      </c>
      <c r="C4348" s="3">
        <v>2018</v>
      </c>
      <c r="D4348" s="5">
        <v>26594</v>
      </c>
      <c r="E4348" s="1">
        <v>0</v>
      </c>
      <c r="F4348" s="1">
        <v>542999</v>
      </c>
      <c r="G4348" s="1" t="s">
        <v>1184</v>
      </c>
      <c r="H4348" s="1">
        <v>2</v>
      </c>
      <c r="I4348" s="2" t="s">
        <v>4710</v>
      </c>
    </row>
    <row r="4349" spans="1:9" x14ac:dyDescent="0.25">
      <c r="A4349" s="1" t="s">
        <v>30</v>
      </c>
      <c r="B4349" s="1" t="s">
        <v>3450</v>
      </c>
      <c r="C4349" s="3">
        <v>2017</v>
      </c>
      <c r="D4349" s="5">
        <v>22378</v>
      </c>
      <c r="E4349" s="1">
        <v>1</v>
      </c>
      <c r="F4349" s="1">
        <v>1084599</v>
      </c>
      <c r="G4349" s="1" t="s">
        <v>2290</v>
      </c>
      <c r="H4349" s="1">
        <v>3</v>
      </c>
      <c r="I4349" s="2" t="s">
        <v>4711</v>
      </c>
    </row>
    <row r="4350" spans="1:9" x14ac:dyDescent="0.25">
      <c r="A4350" s="1" t="s">
        <v>3244</v>
      </c>
      <c r="B4350" s="1" t="s">
        <v>3270</v>
      </c>
      <c r="C4350" s="3">
        <v>2015</v>
      </c>
      <c r="D4350" s="5">
        <v>70518</v>
      </c>
      <c r="E4350" s="1">
        <v>0</v>
      </c>
      <c r="F4350" s="1">
        <v>268899</v>
      </c>
      <c r="G4350" s="1" t="s">
        <v>1184</v>
      </c>
      <c r="H4350" s="1">
        <v>2</v>
      </c>
      <c r="I4350" s="2" t="s">
        <v>4712</v>
      </c>
    </row>
    <row r="4351" spans="1:9" x14ac:dyDescent="0.25">
      <c r="A4351" s="1" t="s">
        <v>3244</v>
      </c>
      <c r="B4351" s="1" t="s">
        <v>4219</v>
      </c>
      <c r="C4351" s="3">
        <v>2017</v>
      </c>
      <c r="D4351" s="5">
        <v>31263</v>
      </c>
      <c r="E4351" s="1">
        <v>0</v>
      </c>
      <c r="F4351" s="1">
        <v>772999</v>
      </c>
      <c r="G4351" s="1" t="s">
        <v>2290</v>
      </c>
      <c r="H4351" s="1">
        <v>2</v>
      </c>
      <c r="I4351" s="2" t="s">
        <v>4713</v>
      </c>
    </row>
    <row r="4352" spans="1:9" x14ac:dyDescent="0.25">
      <c r="A4352" s="1" t="s">
        <v>68</v>
      </c>
      <c r="B4352" s="1" t="s">
        <v>3586</v>
      </c>
      <c r="C4352" s="3">
        <v>2018</v>
      </c>
      <c r="D4352" s="5">
        <v>24891</v>
      </c>
      <c r="E4352" s="1">
        <v>0</v>
      </c>
      <c r="F4352" s="1">
        <v>484599</v>
      </c>
      <c r="G4352" s="1" t="s">
        <v>2290</v>
      </c>
      <c r="H4352" s="1">
        <v>2</v>
      </c>
      <c r="I4352" s="2" t="s">
        <v>4714</v>
      </c>
    </row>
    <row r="4353" spans="1:9" x14ac:dyDescent="0.25">
      <c r="A4353" s="1" t="s">
        <v>3244</v>
      </c>
      <c r="B4353" s="1" t="s">
        <v>3410</v>
      </c>
      <c r="C4353" s="3">
        <v>2014</v>
      </c>
      <c r="D4353" s="5">
        <v>47677</v>
      </c>
      <c r="E4353" s="1">
        <v>0</v>
      </c>
      <c r="F4353" s="1">
        <v>453799</v>
      </c>
      <c r="G4353" s="1" t="s">
        <v>1184</v>
      </c>
      <c r="H4353" s="1">
        <v>2</v>
      </c>
      <c r="I4353" s="2" t="s">
        <v>4715</v>
      </c>
    </row>
    <row r="4354" spans="1:9" x14ac:dyDescent="0.25">
      <c r="A4354" s="1" t="s">
        <v>51</v>
      </c>
      <c r="B4354" s="1" t="s">
        <v>3558</v>
      </c>
      <c r="C4354" s="3">
        <v>2017</v>
      </c>
      <c r="D4354" s="5">
        <v>51140</v>
      </c>
      <c r="E4354" s="1">
        <v>1</v>
      </c>
      <c r="F4354" s="1">
        <v>1308899</v>
      </c>
      <c r="G4354" s="1" t="s">
        <v>2290</v>
      </c>
      <c r="H4354" s="1">
        <v>2</v>
      </c>
      <c r="I4354" s="2" t="s">
        <v>4716</v>
      </c>
    </row>
    <row r="4355" spans="1:9" x14ac:dyDescent="0.25">
      <c r="A4355" s="1" t="s">
        <v>3244</v>
      </c>
      <c r="B4355" s="1" t="s">
        <v>3518</v>
      </c>
      <c r="C4355" s="3">
        <v>2018</v>
      </c>
      <c r="D4355" s="5">
        <v>65981</v>
      </c>
      <c r="E4355" s="1">
        <v>1</v>
      </c>
      <c r="F4355" s="1">
        <v>748799</v>
      </c>
      <c r="G4355" s="1" t="s">
        <v>2290</v>
      </c>
      <c r="H4355" s="1">
        <v>2</v>
      </c>
      <c r="I4355" s="2" t="s">
        <v>4717</v>
      </c>
    </row>
    <row r="4356" spans="1:9" x14ac:dyDescent="0.25">
      <c r="A4356" s="1" t="s">
        <v>3244</v>
      </c>
      <c r="B4356" s="1" t="s">
        <v>4718</v>
      </c>
      <c r="C4356" s="3">
        <v>2014</v>
      </c>
      <c r="D4356" s="5">
        <v>108280</v>
      </c>
      <c r="E4356" s="1">
        <v>0</v>
      </c>
      <c r="F4356" s="1">
        <v>364699</v>
      </c>
      <c r="G4356" s="1" t="s">
        <v>2290</v>
      </c>
      <c r="H4356" s="1">
        <v>2</v>
      </c>
      <c r="I4356" s="2" t="s">
        <v>4719</v>
      </c>
    </row>
    <row r="4357" spans="1:9" x14ac:dyDescent="0.25">
      <c r="A4357" s="1" t="s">
        <v>3244</v>
      </c>
      <c r="B4357" s="1" t="s">
        <v>4720</v>
      </c>
      <c r="C4357" s="3">
        <v>2016</v>
      </c>
      <c r="D4357" s="5">
        <v>78631</v>
      </c>
      <c r="E4357" s="1">
        <v>1</v>
      </c>
      <c r="F4357" s="1">
        <v>881899</v>
      </c>
      <c r="G4357" s="1" t="s">
        <v>2290</v>
      </c>
      <c r="H4357" s="1">
        <v>2</v>
      </c>
      <c r="I4357" s="2" t="s">
        <v>4721</v>
      </c>
    </row>
    <row r="4358" spans="1:9" x14ac:dyDescent="0.25">
      <c r="A4358" s="1" t="s">
        <v>30</v>
      </c>
      <c r="B4358" s="1" t="s">
        <v>3450</v>
      </c>
      <c r="C4358" s="3">
        <v>2016</v>
      </c>
      <c r="D4358" s="5">
        <v>92616</v>
      </c>
      <c r="E4358" s="1">
        <v>1</v>
      </c>
      <c r="F4358" s="1">
        <v>1055799</v>
      </c>
      <c r="G4358" s="1" t="s">
        <v>2290</v>
      </c>
      <c r="H4358" s="1">
        <v>2</v>
      </c>
      <c r="I4358" s="2" t="s">
        <v>4722</v>
      </c>
    </row>
    <row r="4359" spans="1:9" x14ac:dyDescent="0.25">
      <c r="A4359" s="1" t="s">
        <v>3244</v>
      </c>
      <c r="B4359" s="1" t="s">
        <v>4705</v>
      </c>
      <c r="C4359" s="3">
        <v>2010</v>
      </c>
      <c r="D4359" s="5">
        <v>85000</v>
      </c>
      <c r="E4359" s="1">
        <v>2</v>
      </c>
      <c r="F4359" s="1">
        <v>175000</v>
      </c>
      <c r="G4359" s="1" t="s">
        <v>279</v>
      </c>
      <c r="H4359" s="1">
        <v>2</v>
      </c>
      <c r="I4359" s="2" t="s">
        <v>4706</v>
      </c>
    </row>
    <row r="4360" spans="1:9" x14ac:dyDescent="0.25">
      <c r="A4360" s="1" t="s">
        <v>3244</v>
      </c>
      <c r="B4360" s="1" t="s">
        <v>4723</v>
      </c>
      <c r="C4360" s="3">
        <v>2004</v>
      </c>
      <c r="D4360" s="5">
        <v>72000</v>
      </c>
      <c r="E4360" s="1">
        <v>0</v>
      </c>
      <c r="F4360" s="1">
        <v>150000</v>
      </c>
      <c r="G4360" s="1" t="s">
        <v>2290</v>
      </c>
      <c r="H4360" s="1"/>
      <c r="I4360" s="2" t="s">
        <v>4724</v>
      </c>
    </row>
    <row r="4361" spans="1:9" x14ac:dyDescent="0.25">
      <c r="A4361" s="1" t="s">
        <v>3244</v>
      </c>
      <c r="B4361" s="1" t="s">
        <v>4725</v>
      </c>
      <c r="C4361" s="3">
        <v>2018</v>
      </c>
      <c r="D4361" s="5">
        <v>100</v>
      </c>
      <c r="E4361" s="1">
        <v>1</v>
      </c>
      <c r="F4361" s="4">
        <v>50000</v>
      </c>
      <c r="G4361" s="1" t="s">
        <v>4134</v>
      </c>
      <c r="H4361" s="1"/>
      <c r="I4361" s="2" t="s">
        <v>4726</v>
      </c>
    </row>
    <row r="4362" spans="1:9" x14ac:dyDescent="0.25">
      <c r="A4362" s="1" t="s">
        <v>51</v>
      </c>
      <c r="B4362" s="1" t="s">
        <v>4727</v>
      </c>
      <c r="C4362" s="3">
        <v>2011</v>
      </c>
      <c r="D4362" s="5">
        <v>1750</v>
      </c>
      <c r="E4362" s="1">
        <v>1</v>
      </c>
      <c r="F4362" s="1">
        <v>500000</v>
      </c>
      <c r="G4362" s="1" t="s">
        <v>287</v>
      </c>
      <c r="H4362" s="1"/>
      <c r="I4362" s="2" t="s">
        <v>4728</v>
      </c>
    </row>
    <row r="4363" spans="1:9" x14ac:dyDescent="0.25">
      <c r="A4363" s="1" t="s">
        <v>196</v>
      </c>
      <c r="B4363" s="1" t="s">
        <v>4729</v>
      </c>
      <c r="C4363" s="3">
        <v>2004</v>
      </c>
      <c r="D4363" s="5">
        <v>77000</v>
      </c>
      <c r="E4363" s="1">
        <v>1</v>
      </c>
      <c r="F4363" s="4">
        <v>75000</v>
      </c>
      <c r="G4363" s="1" t="s">
        <v>4730</v>
      </c>
      <c r="H4363" s="1"/>
      <c r="I4363" s="2" t="s">
        <v>4731</v>
      </c>
    </row>
    <row r="4364" spans="1:9" x14ac:dyDescent="0.25">
      <c r="A4364" s="1" t="s">
        <v>196</v>
      </c>
      <c r="B4364" s="1" t="s">
        <v>4732</v>
      </c>
      <c r="C4364" s="3">
        <v>2017</v>
      </c>
      <c r="D4364" s="5">
        <v>89000</v>
      </c>
      <c r="E4364" s="1">
        <v>1</v>
      </c>
      <c r="F4364" s="1">
        <v>375000</v>
      </c>
      <c r="G4364" s="1" t="s">
        <v>4733</v>
      </c>
      <c r="H4364" s="1"/>
      <c r="I4364" s="2" t="s">
        <v>4734</v>
      </c>
    </row>
    <row r="4365" spans="1:9" x14ac:dyDescent="0.25">
      <c r="A4365" s="1" t="s">
        <v>30</v>
      </c>
      <c r="B4365" s="1" t="s">
        <v>4735</v>
      </c>
      <c r="C4365" s="3">
        <v>2015</v>
      </c>
      <c r="D4365" s="5">
        <v>40000</v>
      </c>
      <c r="E4365" s="1">
        <v>1</v>
      </c>
      <c r="F4365" s="1">
        <v>515000</v>
      </c>
      <c r="G4365" s="1" t="s">
        <v>638</v>
      </c>
      <c r="H4365" s="1">
        <v>1</v>
      </c>
      <c r="I4365" s="2" t="s">
        <v>4736</v>
      </c>
    </row>
    <row r="4366" spans="1:9" x14ac:dyDescent="0.25">
      <c r="A4366" s="1" t="s">
        <v>3244</v>
      </c>
      <c r="B4366" s="1" t="s">
        <v>4737</v>
      </c>
      <c r="C4366" s="3">
        <v>2013</v>
      </c>
      <c r="D4366" s="5">
        <v>200000</v>
      </c>
      <c r="E4366" s="1">
        <v>0</v>
      </c>
      <c r="F4366" s="1">
        <v>200000</v>
      </c>
      <c r="G4366" s="1" t="s">
        <v>4738</v>
      </c>
      <c r="H4366" s="1"/>
      <c r="I4366" s="2" t="s">
        <v>4739</v>
      </c>
    </row>
    <row r="4367" spans="1:9" x14ac:dyDescent="0.25">
      <c r="A4367" s="1" t="s">
        <v>3244</v>
      </c>
      <c r="B4367" s="1" t="s">
        <v>3550</v>
      </c>
      <c r="C4367" s="3">
        <v>2010</v>
      </c>
      <c r="D4367" s="5">
        <v>52195</v>
      </c>
      <c r="E4367" s="1">
        <v>0</v>
      </c>
      <c r="F4367" s="1">
        <v>243299</v>
      </c>
      <c r="G4367" s="1" t="s">
        <v>2290</v>
      </c>
      <c r="H4367" s="1">
        <v>2</v>
      </c>
      <c r="I4367" s="2" t="s">
        <v>4691</v>
      </c>
    </row>
    <row r="4368" spans="1:9" x14ac:dyDescent="0.25">
      <c r="A4368" s="1" t="s">
        <v>30</v>
      </c>
      <c r="B4368" s="1" t="s">
        <v>3520</v>
      </c>
      <c r="C4368" s="3">
        <v>2014</v>
      </c>
      <c r="D4368" s="5">
        <v>40924</v>
      </c>
      <c r="E4368" s="1">
        <v>0</v>
      </c>
      <c r="F4368" s="1">
        <v>580299</v>
      </c>
      <c r="G4368" s="1" t="s">
        <v>2290</v>
      </c>
      <c r="H4368" s="1">
        <v>2</v>
      </c>
      <c r="I4368" s="2" t="s">
        <v>4692</v>
      </c>
    </row>
    <row r="4369" spans="1:9" x14ac:dyDescent="0.25">
      <c r="A4369" s="1" t="s">
        <v>30</v>
      </c>
      <c r="B4369" s="1" t="s">
        <v>3845</v>
      </c>
      <c r="C4369" s="3">
        <v>2017</v>
      </c>
      <c r="D4369" s="5">
        <v>39025</v>
      </c>
      <c r="E4369" s="1">
        <v>0</v>
      </c>
      <c r="F4369" s="1">
        <v>543299</v>
      </c>
      <c r="G4369" s="1" t="s">
        <v>1184</v>
      </c>
      <c r="H4369" s="1">
        <v>2</v>
      </c>
      <c r="I4369" s="2" t="s">
        <v>4707</v>
      </c>
    </row>
    <row r="4370" spans="1:9" x14ac:dyDescent="0.25">
      <c r="A4370" s="1" t="s">
        <v>30</v>
      </c>
      <c r="B4370" s="1" t="s">
        <v>3894</v>
      </c>
      <c r="C4370" s="3">
        <v>2016</v>
      </c>
      <c r="D4370" s="5">
        <v>23274</v>
      </c>
      <c r="E4370" s="1">
        <v>0</v>
      </c>
      <c r="F4370" s="1">
        <v>446799</v>
      </c>
      <c r="G4370" s="1" t="s">
        <v>1184</v>
      </c>
      <c r="H4370" s="1">
        <v>1</v>
      </c>
      <c r="I4370" s="2" t="s">
        <v>4708</v>
      </c>
    </row>
    <row r="4371" spans="1:9" x14ac:dyDescent="0.25">
      <c r="A4371" s="1" t="s">
        <v>30</v>
      </c>
      <c r="B4371" s="1" t="s">
        <v>3455</v>
      </c>
      <c r="C4371" s="3">
        <v>2016</v>
      </c>
      <c r="D4371" s="5">
        <v>49098</v>
      </c>
      <c r="E4371" s="1">
        <v>0</v>
      </c>
      <c r="F4371" s="1">
        <v>388799</v>
      </c>
      <c r="G4371" s="1" t="s">
        <v>2290</v>
      </c>
      <c r="H4371" s="1">
        <v>1</v>
      </c>
      <c r="I4371" s="2" t="s">
        <v>4709</v>
      </c>
    </row>
    <row r="4372" spans="1:9" x14ac:dyDescent="0.25">
      <c r="A4372" s="1" t="s">
        <v>30</v>
      </c>
      <c r="B4372" s="1" t="s">
        <v>3529</v>
      </c>
      <c r="C4372" s="3">
        <v>2018</v>
      </c>
      <c r="D4372" s="5">
        <v>26594</v>
      </c>
      <c r="E4372" s="1">
        <v>0</v>
      </c>
      <c r="F4372" s="1">
        <v>542999</v>
      </c>
      <c r="G4372" s="1" t="s">
        <v>1184</v>
      </c>
      <c r="H4372" s="1">
        <v>2</v>
      </c>
      <c r="I4372" s="2" t="s">
        <v>4710</v>
      </c>
    </row>
    <row r="4373" spans="1:9" x14ac:dyDescent="0.25">
      <c r="A4373" s="1" t="s">
        <v>30</v>
      </c>
      <c r="B4373" s="1" t="s">
        <v>3450</v>
      </c>
      <c r="C4373" s="3">
        <v>2017</v>
      </c>
      <c r="D4373" s="5">
        <v>22378</v>
      </c>
      <c r="E4373" s="1">
        <v>1</v>
      </c>
      <c r="F4373" s="1">
        <v>1084599</v>
      </c>
      <c r="G4373" s="1" t="s">
        <v>2290</v>
      </c>
      <c r="H4373" s="1">
        <v>3</v>
      </c>
      <c r="I4373" s="2" t="s">
        <v>4711</v>
      </c>
    </row>
    <row r="4374" spans="1:9" x14ac:dyDescent="0.25">
      <c r="A4374" s="1" t="s">
        <v>3244</v>
      </c>
      <c r="B4374" s="1" t="s">
        <v>3270</v>
      </c>
      <c r="C4374" s="3">
        <v>2015</v>
      </c>
      <c r="D4374" s="5">
        <v>70518</v>
      </c>
      <c r="E4374" s="1">
        <v>0</v>
      </c>
      <c r="F4374" s="1">
        <v>268899</v>
      </c>
      <c r="G4374" s="1" t="s">
        <v>1184</v>
      </c>
      <c r="H4374" s="1">
        <v>2</v>
      </c>
      <c r="I4374" s="2" t="s">
        <v>4712</v>
      </c>
    </row>
    <row r="4375" spans="1:9" x14ac:dyDescent="0.25">
      <c r="A4375" s="1" t="s">
        <v>3244</v>
      </c>
      <c r="B4375" s="1" t="s">
        <v>4219</v>
      </c>
      <c r="C4375" s="3">
        <v>2017</v>
      </c>
      <c r="D4375" s="5">
        <v>31263</v>
      </c>
      <c r="E4375" s="1">
        <v>0</v>
      </c>
      <c r="F4375" s="1">
        <v>772999</v>
      </c>
      <c r="G4375" s="1" t="s">
        <v>2290</v>
      </c>
      <c r="H4375" s="1">
        <v>2</v>
      </c>
      <c r="I4375" s="2" t="s">
        <v>4713</v>
      </c>
    </row>
    <row r="4376" spans="1:9" x14ac:dyDescent="0.25">
      <c r="A4376" s="1" t="s">
        <v>68</v>
      </c>
      <c r="B4376" s="1" t="s">
        <v>3586</v>
      </c>
      <c r="C4376" s="3">
        <v>2018</v>
      </c>
      <c r="D4376" s="5">
        <v>24891</v>
      </c>
      <c r="E4376" s="1">
        <v>0</v>
      </c>
      <c r="F4376" s="1">
        <v>484599</v>
      </c>
      <c r="G4376" s="1" t="s">
        <v>2290</v>
      </c>
      <c r="H4376" s="1">
        <v>2</v>
      </c>
      <c r="I4376" s="2" t="s">
        <v>4714</v>
      </c>
    </row>
    <row r="4377" spans="1:9" x14ac:dyDescent="0.25">
      <c r="A4377" s="1" t="s">
        <v>3244</v>
      </c>
      <c r="B4377" s="1" t="s">
        <v>3410</v>
      </c>
      <c r="C4377" s="3">
        <v>2014</v>
      </c>
      <c r="D4377" s="5">
        <v>47677</v>
      </c>
      <c r="E4377" s="1">
        <v>0</v>
      </c>
      <c r="F4377" s="1">
        <v>453799</v>
      </c>
      <c r="G4377" s="1" t="s">
        <v>1184</v>
      </c>
      <c r="H4377" s="1">
        <v>2</v>
      </c>
      <c r="I4377" s="2" t="s">
        <v>4715</v>
      </c>
    </row>
    <row r="4378" spans="1:9" x14ac:dyDescent="0.25">
      <c r="A4378" s="1" t="s">
        <v>51</v>
      </c>
      <c r="B4378" s="1" t="s">
        <v>3558</v>
      </c>
      <c r="C4378" s="3">
        <v>2017</v>
      </c>
      <c r="D4378" s="5">
        <v>51140</v>
      </c>
      <c r="E4378" s="1">
        <v>1</v>
      </c>
      <c r="F4378" s="1">
        <v>1308899</v>
      </c>
      <c r="G4378" s="1" t="s">
        <v>2290</v>
      </c>
      <c r="H4378" s="1">
        <v>2</v>
      </c>
      <c r="I4378" s="2" t="s">
        <v>4716</v>
      </c>
    </row>
    <row r="4379" spans="1:9" x14ac:dyDescent="0.25">
      <c r="A4379" s="1" t="s">
        <v>3244</v>
      </c>
      <c r="B4379" s="1" t="s">
        <v>3518</v>
      </c>
      <c r="C4379" s="3">
        <v>2018</v>
      </c>
      <c r="D4379" s="5">
        <v>65981</v>
      </c>
      <c r="E4379" s="1">
        <v>1</v>
      </c>
      <c r="F4379" s="1">
        <v>748799</v>
      </c>
      <c r="G4379" s="1" t="s">
        <v>2290</v>
      </c>
      <c r="H4379" s="1">
        <v>2</v>
      </c>
      <c r="I4379" s="2" t="s">
        <v>4717</v>
      </c>
    </row>
    <row r="4380" spans="1:9" x14ac:dyDescent="0.25">
      <c r="A4380" s="1" t="s">
        <v>3244</v>
      </c>
      <c r="B4380" s="1" t="s">
        <v>4718</v>
      </c>
      <c r="C4380" s="3">
        <v>2014</v>
      </c>
      <c r="D4380" s="5">
        <v>108280</v>
      </c>
      <c r="E4380" s="1">
        <v>0</v>
      </c>
      <c r="F4380" s="1">
        <v>364699</v>
      </c>
      <c r="G4380" s="1" t="s">
        <v>2290</v>
      </c>
      <c r="H4380" s="1">
        <v>2</v>
      </c>
      <c r="I4380" s="2" t="s">
        <v>4719</v>
      </c>
    </row>
    <row r="4381" spans="1:9" x14ac:dyDescent="0.25">
      <c r="A4381" s="1" t="s">
        <v>3244</v>
      </c>
      <c r="B4381" s="1" t="s">
        <v>4720</v>
      </c>
      <c r="C4381" s="3">
        <v>2016</v>
      </c>
      <c r="D4381" s="5">
        <v>78631</v>
      </c>
      <c r="E4381" s="1">
        <v>1</v>
      </c>
      <c r="F4381" s="1">
        <v>881899</v>
      </c>
      <c r="G4381" s="1" t="s">
        <v>2290</v>
      </c>
      <c r="H4381" s="1">
        <v>2</v>
      </c>
      <c r="I4381" s="2" t="s">
        <v>4721</v>
      </c>
    </row>
    <row r="4382" spans="1:9" x14ac:dyDescent="0.25">
      <c r="A4382" s="1" t="s">
        <v>30</v>
      </c>
      <c r="B4382" s="1" t="s">
        <v>3450</v>
      </c>
      <c r="C4382" s="3">
        <v>2016</v>
      </c>
      <c r="D4382" s="5">
        <v>92616</v>
      </c>
      <c r="E4382" s="1">
        <v>1</v>
      </c>
      <c r="F4382" s="1">
        <v>1055799</v>
      </c>
      <c r="G4382" s="1" t="s">
        <v>2290</v>
      </c>
      <c r="H4382" s="1">
        <v>2</v>
      </c>
      <c r="I4382" s="2" t="s">
        <v>4722</v>
      </c>
    </row>
    <row r="4383" spans="1:9" x14ac:dyDescent="0.25">
      <c r="A4383" s="1" t="s">
        <v>3244</v>
      </c>
      <c r="B4383" s="1" t="s">
        <v>4705</v>
      </c>
      <c r="C4383" s="3">
        <v>2010</v>
      </c>
      <c r="D4383" s="5">
        <v>85000</v>
      </c>
      <c r="E4383" s="1">
        <v>2</v>
      </c>
      <c r="F4383" s="1">
        <v>175000</v>
      </c>
      <c r="G4383" s="1" t="s">
        <v>279</v>
      </c>
      <c r="H4383" s="1">
        <v>2</v>
      </c>
      <c r="I4383" s="2" t="s">
        <v>4706</v>
      </c>
    </row>
    <row r="4384" spans="1:9" x14ac:dyDescent="0.25">
      <c r="A4384" s="1" t="s">
        <v>3244</v>
      </c>
      <c r="B4384" s="1" t="s">
        <v>4723</v>
      </c>
      <c r="C4384" s="3">
        <v>2004</v>
      </c>
      <c r="D4384" s="5">
        <v>72000</v>
      </c>
      <c r="E4384" s="1">
        <v>0</v>
      </c>
      <c r="F4384" s="1">
        <v>150000</v>
      </c>
      <c r="G4384" s="1" t="s">
        <v>2290</v>
      </c>
      <c r="H4384" s="1"/>
      <c r="I4384" s="2" t="s">
        <v>4724</v>
      </c>
    </row>
    <row r="4385" spans="1:9" x14ac:dyDescent="0.25">
      <c r="A4385" s="1" t="s">
        <v>3244</v>
      </c>
      <c r="B4385" s="1" t="s">
        <v>4725</v>
      </c>
      <c r="C4385" s="3">
        <v>2018</v>
      </c>
      <c r="D4385" s="5">
        <v>100</v>
      </c>
      <c r="E4385" s="1">
        <v>1</v>
      </c>
      <c r="F4385" s="4">
        <v>50000</v>
      </c>
      <c r="G4385" s="1" t="s">
        <v>4134</v>
      </c>
      <c r="H4385" s="1"/>
      <c r="I4385" s="2" t="s">
        <v>4726</v>
      </c>
    </row>
    <row r="4386" spans="1:9" x14ac:dyDescent="0.25">
      <c r="A4386" s="1" t="s">
        <v>51</v>
      </c>
      <c r="B4386" s="1" t="s">
        <v>4727</v>
      </c>
      <c r="C4386" s="3">
        <v>2011</v>
      </c>
      <c r="D4386" s="5">
        <v>1750</v>
      </c>
      <c r="E4386" s="1">
        <v>1</v>
      </c>
      <c r="F4386" s="1">
        <v>500000</v>
      </c>
      <c r="G4386" s="1" t="s">
        <v>287</v>
      </c>
      <c r="H4386" s="1"/>
      <c r="I4386" s="2" t="s">
        <v>4728</v>
      </c>
    </row>
    <row r="4387" spans="1:9" x14ac:dyDescent="0.25">
      <c r="A4387" s="1" t="s">
        <v>196</v>
      </c>
      <c r="B4387" s="1" t="s">
        <v>4729</v>
      </c>
      <c r="C4387" s="3">
        <v>2004</v>
      </c>
      <c r="D4387" s="5">
        <v>77000</v>
      </c>
      <c r="E4387" s="1">
        <v>1</v>
      </c>
      <c r="F4387" s="4">
        <v>75000</v>
      </c>
      <c r="G4387" s="1" t="s">
        <v>4730</v>
      </c>
      <c r="H4387" s="1"/>
      <c r="I4387" s="2" t="s">
        <v>4731</v>
      </c>
    </row>
    <row r="4388" spans="1:9" x14ac:dyDescent="0.25">
      <c r="A4388" s="1" t="s">
        <v>196</v>
      </c>
      <c r="B4388" s="1" t="s">
        <v>4732</v>
      </c>
      <c r="C4388" s="3">
        <v>2017</v>
      </c>
      <c r="D4388" s="5">
        <v>89000</v>
      </c>
      <c r="E4388" s="1">
        <v>1</v>
      </c>
      <c r="F4388" s="1">
        <v>375000</v>
      </c>
      <c r="G4388" s="1" t="s">
        <v>4733</v>
      </c>
      <c r="H4388" s="1"/>
      <c r="I4388" s="2" t="s">
        <v>4734</v>
      </c>
    </row>
    <row r="4389" spans="1:9" x14ac:dyDescent="0.25">
      <c r="A4389" s="1" t="s">
        <v>30</v>
      </c>
      <c r="B4389" s="1" t="s">
        <v>4735</v>
      </c>
      <c r="C4389" s="3">
        <v>2015</v>
      </c>
      <c r="D4389" s="5">
        <v>40000</v>
      </c>
      <c r="E4389" s="1">
        <v>1</v>
      </c>
      <c r="F4389" s="1">
        <v>515000</v>
      </c>
      <c r="G4389" s="1" t="s">
        <v>638</v>
      </c>
      <c r="H4389" s="1">
        <v>1</v>
      </c>
      <c r="I4389" s="2" t="s">
        <v>4736</v>
      </c>
    </row>
    <row r="4390" spans="1:9" x14ac:dyDescent="0.25">
      <c r="A4390" s="1" t="s">
        <v>3244</v>
      </c>
      <c r="B4390" s="1" t="s">
        <v>4737</v>
      </c>
      <c r="C4390" s="3">
        <v>2013</v>
      </c>
      <c r="D4390" s="5">
        <v>200000</v>
      </c>
      <c r="E4390" s="1">
        <v>0</v>
      </c>
      <c r="F4390" s="1">
        <v>200000</v>
      </c>
      <c r="G4390" s="1" t="s">
        <v>4738</v>
      </c>
      <c r="H4390" s="1"/>
      <c r="I4390" s="2" t="s">
        <v>4739</v>
      </c>
    </row>
    <row r="4391" spans="1:9" x14ac:dyDescent="0.25">
      <c r="A4391" s="1" t="s">
        <v>244</v>
      </c>
      <c r="B4391" s="1" t="s">
        <v>3328</v>
      </c>
      <c r="C4391" s="3">
        <v>2017</v>
      </c>
      <c r="D4391" s="5">
        <v>69575</v>
      </c>
      <c r="E4391" s="1">
        <v>1</v>
      </c>
      <c r="F4391" s="1">
        <v>645099</v>
      </c>
      <c r="G4391" s="1" t="s">
        <v>1184</v>
      </c>
      <c r="H4391" s="1">
        <v>1</v>
      </c>
      <c r="I4391" s="2" t="s">
        <v>4740</v>
      </c>
    </row>
    <row r="4392" spans="1:9" x14ac:dyDescent="0.25">
      <c r="A4392" s="1" t="s">
        <v>73</v>
      </c>
      <c r="B4392" s="1" t="s">
        <v>4253</v>
      </c>
      <c r="C4392" s="3">
        <v>2013</v>
      </c>
      <c r="D4392" s="5">
        <v>57309</v>
      </c>
      <c r="E4392" s="1">
        <v>1</v>
      </c>
      <c r="F4392" s="1">
        <v>646499</v>
      </c>
      <c r="G4392" s="1" t="s">
        <v>2290</v>
      </c>
      <c r="H4392" s="1">
        <v>2</v>
      </c>
      <c r="I4392" s="2" t="s">
        <v>4741</v>
      </c>
    </row>
    <row r="4393" spans="1:9" x14ac:dyDescent="0.25">
      <c r="A4393" s="1" t="s">
        <v>3244</v>
      </c>
      <c r="B4393" s="1" t="s">
        <v>3413</v>
      </c>
      <c r="C4393" s="3">
        <v>2016</v>
      </c>
      <c r="D4393" s="5">
        <v>80760</v>
      </c>
      <c r="E4393" s="1">
        <v>0</v>
      </c>
      <c r="F4393" s="1">
        <v>421899</v>
      </c>
      <c r="G4393" s="1" t="s">
        <v>2290</v>
      </c>
      <c r="H4393" s="1">
        <v>2</v>
      </c>
      <c r="I4393" s="2" t="s">
        <v>4742</v>
      </c>
    </row>
    <row r="4394" spans="1:9" x14ac:dyDescent="0.25">
      <c r="A4394" s="1" t="s">
        <v>3244</v>
      </c>
      <c r="B4394" s="1" t="s">
        <v>4393</v>
      </c>
      <c r="C4394" s="3">
        <v>2020</v>
      </c>
      <c r="D4394" s="5">
        <v>14630</v>
      </c>
      <c r="E4394" s="1">
        <v>0</v>
      </c>
      <c r="F4394" s="1">
        <v>1237899</v>
      </c>
      <c r="G4394" s="1" t="s">
        <v>2290</v>
      </c>
      <c r="H4394" s="1">
        <v>2</v>
      </c>
      <c r="I4394" s="2" t="s">
        <v>4743</v>
      </c>
    </row>
    <row r="4395" spans="1:9" x14ac:dyDescent="0.25">
      <c r="A4395" s="1" t="s">
        <v>244</v>
      </c>
      <c r="B4395" s="1" t="s">
        <v>3328</v>
      </c>
      <c r="C4395" s="3">
        <v>2020</v>
      </c>
      <c r="D4395" s="5">
        <v>46333</v>
      </c>
      <c r="E4395" s="1">
        <v>1</v>
      </c>
      <c r="F4395" s="1">
        <v>979799</v>
      </c>
      <c r="G4395" s="1" t="s">
        <v>301</v>
      </c>
      <c r="H4395" s="1">
        <v>2</v>
      </c>
      <c r="I4395" s="2" t="s">
        <v>4744</v>
      </c>
    </row>
    <row r="4396" spans="1:9" x14ac:dyDescent="0.25">
      <c r="A4396" s="1" t="s">
        <v>3244</v>
      </c>
      <c r="B4396" s="1" t="s">
        <v>3444</v>
      </c>
      <c r="C4396" s="3">
        <v>2011</v>
      </c>
      <c r="D4396" s="5">
        <v>69484</v>
      </c>
      <c r="E4396" s="1">
        <v>0</v>
      </c>
      <c r="F4396" s="1">
        <v>202999</v>
      </c>
      <c r="G4396" s="1" t="s">
        <v>301</v>
      </c>
      <c r="H4396" s="1">
        <v>1</v>
      </c>
      <c r="I4396" s="2" t="s">
        <v>4745</v>
      </c>
    </row>
    <row r="4397" spans="1:9" x14ac:dyDescent="0.25">
      <c r="A4397" s="1" t="s">
        <v>51</v>
      </c>
      <c r="B4397" s="1" t="s">
        <v>3558</v>
      </c>
      <c r="C4397" s="3">
        <v>2015</v>
      </c>
      <c r="D4397" s="5">
        <v>66076</v>
      </c>
      <c r="E4397" s="1">
        <v>1</v>
      </c>
      <c r="F4397" s="1">
        <v>1006599</v>
      </c>
      <c r="G4397" s="1" t="s">
        <v>2290</v>
      </c>
      <c r="H4397" s="1">
        <v>2</v>
      </c>
      <c r="I4397" s="2" t="s">
        <v>4746</v>
      </c>
    </row>
    <row r="4398" spans="1:9" x14ac:dyDescent="0.25">
      <c r="A4398" s="1" t="s">
        <v>3</v>
      </c>
      <c r="B4398" s="1" t="s">
        <v>3356</v>
      </c>
      <c r="C4398" s="3">
        <v>2018</v>
      </c>
      <c r="D4398" s="5">
        <v>54730</v>
      </c>
      <c r="E4398" s="1">
        <v>0</v>
      </c>
      <c r="F4398" s="1">
        <v>724999</v>
      </c>
      <c r="G4398" s="1" t="s">
        <v>2290</v>
      </c>
      <c r="H4398" s="1">
        <v>2</v>
      </c>
      <c r="I4398" s="2" t="s">
        <v>4747</v>
      </c>
    </row>
    <row r="4399" spans="1:9" x14ac:dyDescent="0.25">
      <c r="A4399" s="1" t="s">
        <v>30</v>
      </c>
      <c r="B4399" s="1" t="s">
        <v>3288</v>
      </c>
      <c r="C4399" s="3">
        <v>2016</v>
      </c>
      <c r="D4399" s="5">
        <v>91341</v>
      </c>
      <c r="E4399" s="1">
        <v>0</v>
      </c>
      <c r="F4399" s="1">
        <v>514299</v>
      </c>
      <c r="G4399" s="1" t="s">
        <v>2290</v>
      </c>
      <c r="H4399" s="1">
        <v>2</v>
      </c>
      <c r="I4399" s="2" t="s">
        <v>4748</v>
      </c>
    </row>
    <row r="4400" spans="1:9" x14ac:dyDescent="0.25">
      <c r="A4400" s="1" t="s">
        <v>8</v>
      </c>
      <c r="B4400" s="1" t="s">
        <v>3768</v>
      </c>
      <c r="C4400" s="3">
        <v>2018</v>
      </c>
      <c r="D4400" s="5">
        <v>84236</v>
      </c>
      <c r="E4400" s="1">
        <v>0</v>
      </c>
      <c r="F4400" s="1">
        <v>949199</v>
      </c>
      <c r="G4400" s="1" t="s">
        <v>2290</v>
      </c>
      <c r="H4400" s="1">
        <v>2</v>
      </c>
      <c r="I4400" s="2" t="s">
        <v>4749</v>
      </c>
    </row>
    <row r="4401" spans="1:9" x14ac:dyDescent="0.25">
      <c r="A4401" s="1" t="s">
        <v>3244</v>
      </c>
      <c r="B4401" s="1" t="s">
        <v>3709</v>
      </c>
      <c r="C4401" s="3">
        <v>2019</v>
      </c>
      <c r="D4401" s="5">
        <v>36763</v>
      </c>
      <c r="E4401" s="1">
        <v>0</v>
      </c>
      <c r="F4401" s="1">
        <v>855599</v>
      </c>
      <c r="G4401" s="1" t="s">
        <v>2290</v>
      </c>
      <c r="H4401" s="1">
        <v>1</v>
      </c>
      <c r="I4401" s="2" t="s">
        <v>4750</v>
      </c>
    </row>
    <row r="4402" spans="1:9" x14ac:dyDescent="0.25">
      <c r="A4402" s="1" t="s">
        <v>54</v>
      </c>
      <c r="B4402" s="1" t="s">
        <v>3992</v>
      </c>
      <c r="C4402" s="3">
        <v>2020</v>
      </c>
      <c r="D4402" s="5">
        <v>58138</v>
      </c>
      <c r="E4402" s="1">
        <v>1</v>
      </c>
      <c r="F4402" s="1">
        <v>1710499</v>
      </c>
      <c r="G4402" s="1" t="s">
        <v>1184</v>
      </c>
      <c r="H4402" s="1">
        <v>2</v>
      </c>
      <c r="I4402" s="2" t="s">
        <v>4751</v>
      </c>
    </row>
    <row r="4403" spans="1:9" x14ac:dyDescent="0.25">
      <c r="A4403" s="1" t="s">
        <v>3244</v>
      </c>
      <c r="B4403" s="1" t="s">
        <v>3476</v>
      </c>
      <c r="C4403" s="3">
        <v>2017</v>
      </c>
      <c r="D4403" s="5">
        <v>26249</v>
      </c>
      <c r="E4403" s="1">
        <v>0</v>
      </c>
      <c r="F4403" s="1">
        <v>409799</v>
      </c>
      <c r="G4403" s="1" t="s">
        <v>1184</v>
      </c>
      <c r="H4403" s="1">
        <v>2</v>
      </c>
      <c r="I4403" s="2" t="s">
        <v>4752</v>
      </c>
    </row>
    <row r="4404" spans="1:9" x14ac:dyDescent="0.25">
      <c r="A4404" s="1" t="s">
        <v>244</v>
      </c>
      <c r="B4404" s="1" t="s">
        <v>4753</v>
      </c>
      <c r="C4404" s="3">
        <v>2016</v>
      </c>
      <c r="D4404" s="5">
        <v>36983</v>
      </c>
      <c r="E4404" s="1">
        <v>0</v>
      </c>
      <c r="F4404" s="1">
        <v>542199</v>
      </c>
      <c r="G4404" s="1" t="s">
        <v>2290</v>
      </c>
      <c r="H4404" s="1">
        <v>2</v>
      </c>
      <c r="I4404" s="2" t="s">
        <v>4754</v>
      </c>
    </row>
    <row r="4405" spans="1:9" x14ac:dyDescent="0.25">
      <c r="A4405" s="1" t="s">
        <v>3244</v>
      </c>
      <c r="B4405" s="1" t="s">
        <v>4214</v>
      </c>
      <c r="C4405" s="3">
        <v>2019</v>
      </c>
      <c r="D4405" s="5">
        <v>35676</v>
      </c>
      <c r="E4405" s="1">
        <v>0</v>
      </c>
      <c r="F4405" s="1">
        <v>453799</v>
      </c>
      <c r="G4405" s="1" t="s">
        <v>2290</v>
      </c>
      <c r="H4405" s="1">
        <v>1</v>
      </c>
      <c r="I4405" s="2" t="s">
        <v>4755</v>
      </c>
    </row>
    <row r="4406" spans="1:9" x14ac:dyDescent="0.25">
      <c r="A4406" s="1" t="s">
        <v>3244</v>
      </c>
      <c r="B4406" s="1" t="s">
        <v>3744</v>
      </c>
      <c r="C4406" s="3">
        <v>2019</v>
      </c>
      <c r="D4406" s="5">
        <v>20886</v>
      </c>
      <c r="E4406" s="1">
        <v>0</v>
      </c>
      <c r="F4406" s="1">
        <v>591499</v>
      </c>
      <c r="G4406" s="1" t="s">
        <v>2290</v>
      </c>
      <c r="H4406" s="1">
        <v>1</v>
      </c>
      <c r="I4406" s="2" t="s">
        <v>4756</v>
      </c>
    </row>
    <row r="4407" spans="1:9" x14ac:dyDescent="0.25">
      <c r="A4407" s="1" t="s">
        <v>3244</v>
      </c>
      <c r="B4407" s="1" t="s">
        <v>4757</v>
      </c>
      <c r="C4407" s="3">
        <v>2019</v>
      </c>
      <c r="D4407" s="5">
        <v>30000</v>
      </c>
      <c r="E4407" s="1">
        <v>0</v>
      </c>
      <c r="F4407" s="1">
        <v>625000</v>
      </c>
      <c r="G4407" s="1" t="s">
        <v>1941</v>
      </c>
      <c r="H4407" s="1"/>
      <c r="I4407" s="2" t="s">
        <v>4758</v>
      </c>
    </row>
    <row r="4408" spans="1:9" x14ac:dyDescent="0.25">
      <c r="A4408" s="1" t="s">
        <v>196</v>
      </c>
      <c r="B4408" s="1" t="s">
        <v>4732</v>
      </c>
      <c r="C4408" s="3">
        <v>2017</v>
      </c>
      <c r="D4408" s="5">
        <v>89000</v>
      </c>
      <c r="E4408" s="1">
        <v>1</v>
      </c>
      <c r="F4408" s="1">
        <v>375000</v>
      </c>
      <c r="G4408" s="1" t="s">
        <v>4733</v>
      </c>
      <c r="H4408" s="1"/>
      <c r="I4408" s="2" t="s">
        <v>4759</v>
      </c>
    </row>
    <row r="4409" spans="1:9" x14ac:dyDescent="0.25">
      <c r="A4409" s="1" t="s">
        <v>244</v>
      </c>
      <c r="B4409" s="1" t="s">
        <v>4638</v>
      </c>
      <c r="C4409" s="3">
        <v>2019</v>
      </c>
      <c r="D4409" s="5">
        <v>30100</v>
      </c>
      <c r="E4409" s="1">
        <v>1</v>
      </c>
      <c r="F4409" s="1">
        <v>800000</v>
      </c>
      <c r="G4409" s="1" t="s">
        <v>332</v>
      </c>
      <c r="H4409" s="1"/>
      <c r="I4409" s="2" t="s">
        <v>4760</v>
      </c>
    </row>
    <row r="4410" spans="1:9" x14ac:dyDescent="0.25">
      <c r="A4410" s="1" t="s">
        <v>3244</v>
      </c>
      <c r="B4410" s="1" t="s">
        <v>4761</v>
      </c>
      <c r="C4410" s="3">
        <v>2008</v>
      </c>
      <c r="D4410" s="5">
        <v>75000</v>
      </c>
      <c r="E4410" s="1">
        <v>0</v>
      </c>
      <c r="F4410" s="4">
        <v>75000</v>
      </c>
      <c r="G4410" s="1" t="s">
        <v>3279</v>
      </c>
      <c r="H4410" s="1"/>
      <c r="I4410" s="2" t="s">
        <v>4762</v>
      </c>
    </row>
    <row r="4411" spans="1:9" x14ac:dyDescent="0.25">
      <c r="A4411" s="1" t="s">
        <v>30</v>
      </c>
      <c r="B4411" s="1" t="s">
        <v>4763</v>
      </c>
      <c r="C4411" s="3">
        <v>2011</v>
      </c>
      <c r="D4411" s="5">
        <v>123600</v>
      </c>
      <c r="E4411" s="1">
        <v>0</v>
      </c>
      <c r="F4411" s="1">
        <v>220000</v>
      </c>
      <c r="G4411" s="1" t="s">
        <v>332</v>
      </c>
      <c r="H4411" s="1"/>
      <c r="I4411" s="2" t="s">
        <v>4764</v>
      </c>
    </row>
    <row r="4412" spans="1:9" x14ac:dyDescent="0.25">
      <c r="A4412" s="1" t="s">
        <v>68</v>
      </c>
      <c r="B4412" s="1" t="s">
        <v>4765</v>
      </c>
      <c r="C4412" s="3">
        <v>2022</v>
      </c>
      <c r="D4412" s="5">
        <v>12300</v>
      </c>
      <c r="E4412" s="1">
        <v>0</v>
      </c>
      <c r="F4412" s="1">
        <v>720000</v>
      </c>
      <c r="G4412" s="1" t="s">
        <v>279</v>
      </c>
      <c r="H4412" s="1">
        <v>1</v>
      </c>
      <c r="I4412" s="2" t="s">
        <v>4766</v>
      </c>
    </row>
    <row r="4413" spans="1:9" x14ac:dyDescent="0.25">
      <c r="A4413" s="1" t="s">
        <v>3244</v>
      </c>
      <c r="B4413" s="1" t="s">
        <v>4767</v>
      </c>
      <c r="C4413" s="3">
        <v>2010</v>
      </c>
      <c r="D4413" s="5">
        <v>70000</v>
      </c>
      <c r="E4413" s="1">
        <v>0</v>
      </c>
      <c r="F4413" s="1">
        <v>275000</v>
      </c>
      <c r="G4413" s="1" t="s">
        <v>1184</v>
      </c>
      <c r="H4413" s="1"/>
      <c r="I4413" s="2" t="s">
        <v>4768</v>
      </c>
    </row>
    <row r="4414" spans="1:9" x14ac:dyDescent="0.25">
      <c r="A4414" s="1" t="s">
        <v>3244</v>
      </c>
      <c r="B4414" s="1" t="s">
        <v>4769</v>
      </c>
      <c r="C4414" s="3">
        <v>2012</v>
      </c>
      <c r="D4414" s="5">
        <v>550000</v>
      </c>
      <c r="E4414" s="1">
        <v>0</v>
      </c>
      <c r="F4414" s="1">
        <v>290000</v>
      </c>
      <c r="G4414" s="1" t="s">
        <v>279</v>
      </c>
      <c r="H4414" s="1"/>
      <c r="I4414" s="2" t="s">
        <v>4770</v>
      </c>
    </row>
    <row r="4415" spans="1:9" x14ac:dyDescent="0.25">
      <c r="A4415" s="1" t="s">
        <v>30</v>
      </c>
      <c r="B4415" s="1" t="s">
        <v>3663</v>
      </c>
      <c r="C4415" s="3">
        <v>2018</v>
      </c>
      <c r="D4415" s="5">
        <v>32194</v>
      </c>
      <c r="E4415" s="1">
        <v>0</v>
      </c>
      <c r="F4415" s="1">
        <v>798699</v>
      </c>
      <c r="G4415" s="1" t="s">
        <v>2290</v>
      </c>
      <c r="H4415" s="1">
        <v>2</v>
      </c>
      <c r="I4415" s="2" t="s">
        <v>4771</v>
      </c>
    </row>
    <row r="4416" spans="1:9" x14ac:dyDescent="0.25">
      <c r="A4416" s="1" t="s">
        <v>3244</v>
      </c>
      <c r="B4416" s="1" t="s">
        <v>3704</v>
      </c>
      <c r="C4416" s="3">
        <v>2012</v>
      </c>
      <c r="D4416" s="5">
        <v>30352</v>
      </c>
      <c r="E4416" s="1">
        <v>0</v>
      </c>
      <c r="F4416" s="1">
        <v>279599</v>
      </c>
      <c r="G4416" s="1" t="s">
        <v>2290</v>
      </c>
      <c r="H4416" s="1">
        <v>2</v>
      </c>
      <c r="I4416" s="2" t="s">
        <v>4772</v>
      </c>
    </row>
    <row r="4417" spans="1:9" x14ac:dyDescent="0.25">
      <c r="A4417" s="1" t="s">
        <v>3244</v>
      </c>
      <c r="B4417" s="1" t="s">
        <v>4773</v>
      </c>
      <c r="C4417" s="3">
        <v>2018</v>
      </c>
      <c r="D4417" s="5">
        <v>67283</v>
      </c>
      <c r="E4417" s="1">
        <v>1</v>
      </c>
      <c r="F4417" s="1">
        <v>729699</v>
      </c>
      <c r="G4417" s="1" t="s">
        <v>301</v>
      </c>
      <c r="H4417" s="1">
        <v>2</v>
      </c>
      <c r="I4417" s="2" t="s">
        <v>4774</v>
      </c>
    </row>
    <row r="4418" spans="1:9" x14ac:dyDescent="0.25">
      <c r="A4418" s="1" t="s">
        <v>196</v>
      </c>
      <c r="B4418" s="1" t="s">
        <v>3395</v>
      </c>
      <c r="C4418" s="3">
        <v>2018</v>
      </c>
      <c r="D4418" s="5">
        <v>58625</v>
      </c>
      <c r="E4418" s="1">
        <v>1</v>
      </c>
      <c r="F4418" s="1">
        <v>1035399</v>
      </c>
      <c r="G4418" s="1" t="s">
        <v>2290</v>
      </c>
      <c r="H4418" s="1">
        <v>2</v>
      </c>
      <c r="I4418" s="2" t="s">
        <v>4775</v>
      </c>
    </row>
    <row r="4419" spans="1:9" x14ac:dyDescent="0.25">
      <c r="A4419" s="1" t="s">
        <v>3244</v>
      </c>
      <c r="B4419" s="1" t="s">
        <v>3413</v>
      </c>
      <c r="C4419" s="3">
        <v>2013</v>
      </c>
      <c r="D4419" s="5">
        <v>75417</v>
      </c>
      <c r="E4419" s="1">
        <v>0</v>
      </c>
      <c r="F4419" s="1">
        <v>344999</v>
      </c>
      <c r="G4419" s="1" t="s">
        <v>1184</v>
      </c>
      <c r="H4419" s="1">
        <v>2</v>
      </c>
      <c r="I4419" s="2" t="s">
        <v>4776</v>
      </c>
    </row>
    <row r="4420" spans="1:9" x14ac:dyDescent="0.25">
      <c r="A4420" s="1" t="s">
        <v>3244</v>
      </c>
      <c r="B4420" s="1" t="s">
        <v>3542</v>
      </c>
      <c r="C4420" s="3">
        <v>2016</v>
      </c>
      <c r="D4420" s="5">
        <v>94112</v>
      </c>
      <c r="E4420" s="1">
        <v>1</v>
      </c>
      <c r="F4420" s="1">
        <v>673149</v>
      </c>
      <c r="G4420" s="1" t="s">
        <v>2290</v>
      </c>
      <c r="H4420" s="1">
        <v>2</v>
      </c>
      <c r="I4420" s="2" t="s">
        <v>4777</v>
      </c>
    </row>
    <row r="4421" spans="1:9" x14ac:dyDescent="0.25">
      <c r="A4421" s="1" t="s">
        <v>3244</v>
      </c>
      <c r="B4421" s="1" t="s">
        <v>4778</v>
      </c>
      <c r="C4421" s="3">
        <v>2016</v>
      </c>
      <c r="D4421" s="5">
        <v>28737</v>
      </c>
      <c r="E4421" s="1">
        <v>0</v>
      </c>
      <c r="F4421" s="1">
        <v>694599</v>
      </c>
      <c r="G4421" s="1" t="s">
        <v>2290</v>
      </c>
      <c r="H4421" s="1">
        <v>1</v>
      </c>
      <c r="I4421" s="2" t="s">
        <v>4779</v>
      </c>
    </row>
    <row r="4422" spans="1:9" x14ac:dyDescent="0.25">
      <c r="A4422" s="1" t="s">
        <v>21</v>
      </c>
      <c r="B4422" s="1" t="s">
        <v>3494</v>
      </c>
      <c r="C4422" s="3">
        <v>2020</v>
      </c>
      <c r="D4422" s="5">
        <v>23281</v>
      </c>
      <c r="E4422" s="1">
        <v>0</v>
      </c>
      <c r="F4422" s="1">
        <v>1040299</v>
      </c>
      <c r="G4422" s="1" t="s">
        <v>1184</v>
      </c>
      <c r="H4422" s="1">
        <v>2</v>
      </c>
      <c r="I4422" s="2" t="s">
        <v>4780</v>
      </c>
    </row>
    <row r="4423" spans="1:9" x14ac:dyDescent="0.25">
      <c r="A4423" s="1" t="s">
        <v>68</v>
      </c>
      <c r="B4423" s="1" t="s">
        <v>4481</v>
      </c>
      <c r="C4423" s="3">
        <v>2018</v>
      </c>
      <c r="D4423" s="5">
        <v>44732</v>
      </c>
      <c r="E4423" s="1">
        <v>1</v>
      </c>
      <c r="F4423" s="1">
        <v>982399</v>
      </c>
      <c r="G4423" s="1" t="s">
        <v>2290</v>
      </c>
      <c r="H4423" s="1">
        <v>2</v>
      </c>
      <c r="I4423" s="2" t="s">
        <v>4781</v>
      </c>
    </row>
    <row r="4424" spans="1:9" x14ac:dyDescent="0.25">
      <c r="A4424" s="1" t="s">
        <v>3244</v>
      </c>
      <c r="B4424" s="1" t="s">
        <v>3821</v>
      </c>
      <c r="C4424" s="3">
        <v>2019</v>
      </c>
      <c r="D4424" s="5">
        <v>23676</v>
      </c>
      <c r="E4424" s="1">
        <v>0</v>
      </c>
      <c r="F4424" s="1">
        <v>783699</v>
      </c>
      <c r="G4424" s="1" t="s">
        <v>2290</v>
      </c>
      <c r="H4424" s="1">
        <v>1</v>
      </c>
      <c r="I4424" s="2" t="s">
        <v>4782</v>
      </c>
    </row>
    <row r="4425" spans="1:9" x14ac:dyDescent="0.25">
      <c r="A4425" s="1" t="s">
        <v>30</v>
      </c>
      <c r="B4425" s="1" t="s">
        <v>3254</v>
      </c>
      <c r="C4425" s="3">
        <v>2019</v>
      </c>
      <c r="D4425" s="5">
        <v>12476</v>
      </c>
      <c r="E4425" s="1">
        <v>0</v>
      </c>
      <c r="F4425" s="1">
        <v>1098299</v>
      </c>
      <c r="G4425" s="1" t="s">
        <v>1184</v>
      </c>
      <c r="H4425" s="1">
        <v>1</v>
      </c>
      <c r="I4425" s="2" t="s">
        <v>4783</v>
      </c>
    </row>
    <row r="4426" spans="1:9" x14ac:dyDescent="0.25">
      <c r="A4426" s="1" t="s">
        <v>68</v>
      </c>
      <c r="B4426" s="1" t="s">
        <v>3586</v>
      </c>
      <c r="C4426" s="3">
        <v>2018</v>
      </c>
      <c r="D4426" s="5">
        <v>24411</v>
      </c>
      <c r="E4426" s="1">
        <v>0</v>
      </c>
      <c r="F4426" s="1">
        <v>376799</v>
      </c>
      <c r="G4426" s="1" t="s">
        <v>1184</v>
      </c>
      <c r="H4426" s="1">
        <v>3</v>
      </c>
      <c r="I4426" s="2" t="s">
        <v>4784</v>
      </c>
    </row>
    <row r="4427" spans="1:9" x14ac:dyDescent="0.25">
      <c r="A4427" s="1" t="s">
        <v>991</v>
      </c>
      <c r="B4427" s="1" t="s">
        <v>3404</v>
      </c>
      <c r="C4427" s="3">
        <v>2019</v>
      </c>
      <c r="D4427" s="5">
        <v>8042</v>
      </c>
      <c r="E4427" s="1">
        <v>0</v>
      </c>
      <c r="F4427" s="1">
        <v>427699</v>
      </c>
      <c r="G4427" s="1" t="s">
        <v>2290</v>
      </c>
      <c r="H4427" s="1">
        <v>2</v>
      </c>
      <c r="I4427" s="2" t="s">
        <v>4785</v>
      </c>
    </row>
    <row r="4428" spans="1:9" x14ac:dyDescent="0.25">
      <c r="A4428" s="1" t="s">
        <v>3244</v>
      </c>
      <c r="B4428" s="1" t="s">
        <v>3364</v>
      </c>
      <c r="C4428" s="3">
        <v>2018</v>
      </c>
      <c r="D4428" s="5">
        <v>25089</v>
      </c>
      <c r="E4428" s="1">
        <v>0</v>
      </c>
      <c r="F4428" s="1">
        <v>718899</v>
      </c>
      <c r="G4428" s="1" t="s">
        <v>2290</v>
      </c>
      <c r="H4428" s="1">
        <v>2</v>
      </c>
      <c r="I4428" s="2" t="s">
        <v>4786</v>
      </c>
    </row>
    <row r="4429" spans="1:9" x14ac:dyDescent="0.25">
      <c r="A4429" s="1" t="s">
        <v>3244</v>
      </c>
      <c r="B4429" s="1" t="s">
        <v>4787</v>
      </c>
      <c r="C4429" s="3">
        <v>2014</v>
      </c>
      <c r="D4429" s="5">
        <v>65674</v>
      </c>
      <c r="E4429" s="1">
        <v>0</v>
      </c>
      <c r="F4429" s="1">
        <v>414399</v>
      </c>
      <c r="G4429" s="1" t="s">
        <v>2290</v>
      </c>
      <c r="H4429" s="1">
        <v>2</v>
      </c>
      <c r="I4429" s="2" t="s">
        <v>4788</v>
      </c>
    </row>
    <row r="4430" spans="1:9" x14ac:dyDescent="0.25">
      <c r="A4430" s="1" t="s">
        <v>68</v>
      </c>
      <c r="B4430" s="1" t="s">
        <v>3586</v>
      </c>
      <c r="C4430" s="3">
        <v>2019</v>
      </c>
      <c r="D4430" s="5">
        <v>15768</v>
      </c>
      <c r="E4430" s="1">
        <v>0</v>
      </c>
      <c r="F4430" s="1">
        <v>486199</v>
      </c>
      <c r="G4430" s="1" t="s">
        <v>2290</v>
      </c>
      <c r="H4430" s="1">
        <v>1</v>
      </c>
      <c r="I4430" s="2" t="s">
        <v>4789</v>
      </c>
    </row>
    <row r="4431" spans="1:9" x14ac:dyDescent="0.25">
      <c r="A4431" s="1" t="s">
        <v>3</v>
      </c>
      <c r="B4431" s="1" t="s">
        <v>3753</v>
      </c>
      <c r="C4431" s="3">
        <v>2008</v>
      </c>
      <c r="D4431" s="5">
        <v>35000</v>
      </c>
      <c r="E4431" s="1">
        <v>0</v>
      </c>
      <c r="F4431" s="1">
        <v>310000</v>
      </c>
      <c r="G4431" s="1" t="s">
        <v>2290</v>
      </c>
      <c r="H4431" s="1"/>
      <c r="I4431" s="2" t="s">
        <v>4790</v>
      </c>
    </row>
    <row r="4432" spans="1:9" x14ac:dyDescent="0.25">
      <c r="A4432" s="1" t="s">
        <v>403</v>
      </c>
      <c r="B4432" s="1" t="s">
        <v>3621</v>
      </c>
      <c r="C4432" s="3">
        <v>2016</v>
      </c>
      <c r="D4432" s="5">
        <v>69000</v>
      </c>
      <c r="E4432" s="1">
        <v>0</v>
      </c>
      <c r="F4432" s="1">
        <v>1750000</v>
      </c>
      <c r="G4432" s="1" t="s">
        <v>306</v>
      </c>
      <c r="H4432" s="1"/>
      <c r="I4432" s="2" t="s">
        <v>4791</v>
      </c>
    </row>
    <row r="4433" spans="1:9" x14ac:dyDescent="0.25">
      <c r="A4433" s="1" t="s">
        <v>3343</v>
      </c>
      <c r="B4433" s="1" t="s">
        <v>4792</v>
      </c>
      <c r="C4433" s="3">
        <v>2012</v>
      </c>
      <c r="D4433" s="5">
        <v>85000</v>
      </c>
      <c r="E4433" s="1">
        <v>1</v>
      </c>
      <c r="F4433" s="1">
        <v>1250000</v>
      </c>
      <c r="G4433" s="1" t="s">
        <v>638</v>
      </c>
      <c r="H4433" s="1"/>
      <c r="I4433" s="2" t="s">
        <v>4793</v>
      </c>
    </row>
    <row r="4434" spans="1:9" x14ac:dyDescent="0.25">
      <c r="A4434" s="1" t="s">
        <v>3244</v>
      </c>
      <c r="B4434" s="1" t="s">
        <v>3744</v>
      </c>
      <c r="C4434" s="3">
        <v>2020</v>
      </c>
      <c r="D4434" s="5">
        <v>41000</v>
      </c>
      <c r="E4434" s="1">
        <v>2</v>
      </c>
      <c r="F4434" s="1">
        <v>575000</v>
      </c>
      <c r="G4434" s="1" t="s">
        <v>301</v>
      </c>
      <c r="H4434" s="1"/>
      <c r="I4434" s="2" t="s">
        <v>4794</v>
      </c>
    </row>
    <row r="4435" spans="1:9" x14ac:dyDescent="0.25">
      <c r="A4435" s="1" t="s">
        <v>30</v>
      </c>
      <c r="B4435" s="1" t="s">
        <v>3593</v>
      </c>
      <c r="C4435" s="3">
        <v>2011</v>
      </c>
      <c r="D4435" s="5">
        <v>62000</v>
      </c>
      <c r="E4435" s="1">
        <v>2</v>
      </c>
      <c r="F4435" s="1">
        <v>175000</v>
      </c>
      <c r="G4435" s="1" t="s">
        <v>279</v>
      </c>
      <c r="H4435" s="1"/>
      <c r="I4435" s="2" t="s">
        <v>4795</v>
      </c>
    </row>
    <row r="4436" spans="1:9" x14ac:dyDescent="0.25">
      <c r="A4436" s="1" t="s">
        <v>3244</v>
      </c>
      <c r="B4436" s="1" t="s">
        <v>4337</v>
      </c>
      <c r="C4436" s="3">
        <v>2017</v>
      </c>
      <c r="D4436" s="5">
        <v>28700</v>
      </c>
      <c r="E4436" s="1">
        <v>0</v>
      </c>
      <c r="F4436" s="1">
        <v>150000</v>
      </c>
      <c r="G4436" s="1" t="s">
        <v>4796</v>
      </c>
      <c r="H4436" s="1"/>
      <c r="I4436" s="2" t="s">
        <v>4797</v>
      </c>
    </row>
    <row r="4437" spans="1:9" x14ac:dyDescent="0.25">
      <c r="A4437" s="1" t="s">
        <v>3244</v>
      </c>
      <c r="B4437" s="1" t="s">
        <v>4798</v>
      </c>
      <c r="C4437" s="3">
        <v>2017</v>
      </c>
      <c r="D4437" s="5">
        <v>85000</v>
      </c>
      <c r="E4437" s="1">
        <v>0</v>
      </c>
      <c r="F4437" s="1">
        <v>530000</v>
      </c>
      <c r="G4437" s="1" t="s">
        <v>3282</v>
      </c>
      <c r="H4437" s="1"/>
      <c r="I4437" s="2" t="s">
        <v>4799</v>
      </c>
    </row>
    <row r="4438" spans="1:9" x14ac:dyDescent="0.25">
      <c r="A4438" s="1" t="s">
        <v>3244</v>
      </c>
      <c r="B4438" s="1" t="s">
        <v>4800</v>
      </c>
      <c r="C4438" s="3">
        <v>2019</v>
      </c>
      <c r="D4438" s="5">
        <v>36000</v>
      </c>
      <c r="E4438" s="1">
        <v>0</v>
      </c>
      <c r="F4438" s="1">
        <v>675000</v>
      </c>
      <c r="G4438" s="1" t="s">
        <v>1941</v>
      </c>
      <c r="H4438" s="1"/>
      <c r="I4438" s="2" t="s">
        <v>4801</v>
      </c>
    </row>
    <row r="4439" spans="1:9" x14ac:dyDescent="0.25">
      <c r="A4439" s="1" t="s">
        <v>68</v>
      </c>
      <c r="B4439" s="1" t="s">
        <v>3586</v>
      </c>
      <c r="C4439" s="3">
        <v>2019</v>
      </c>
      <c r="D4439" s="5">
        <v>15768</v>
      </c>
      <c r="E4439" s="1">
        <v>0</v>
      </c>
      <c r="F4439" s="1">
        <v>486199</v>
      </c>
      <c r="G4439" s="1" t="s">
        <v>2290</v>
      </c>
      <c r="H4439" s="1">
        <v>1</v>
      </c>
      <c r="I4439" s="2" t="s">
        <v>4789</v>
      </c>
    </row>
    <row r="4440" spans="1:9" x14ac:dyDescent="0.25">
      <c r="A4440" s="1" t="s">
        <v>244</v>
      </c>
      <c r="B4440" s="1" t="s">
        <v>3328</v>
      </c>
      <c r="C4440" s="3">
        <v>2018</v>
      </c>
      <c r="D4440" s="5">
        <v>54159</v>
      </c>
      <c r="E4440" s="1">
        <v>1</v>
      </c>
      <c r="F4440" s="1">
        <v>895099</v>
      </c>
      <c r="G4440" s="1" t="s">
        <v>301</v>
      </c>
      <c r="H4440" s="1">
        <v>2</v>
      </c>
      <c r="I4440" s="2" t="s">
        <v>4802</v>
      </c>
    </row>
    <row r="4441" spans="1:9" x14ac:dyDescent="0.25">
      <c r="A4441" s="1" t="s">
        <v>68</v>
      </c>
      <c r="B4441" s="1" t="s">
        <v>3453</v>
      </c>
      <c r="C4441" s="3">
        <v>2019</v>
      </c>
      <c r="D4441" s="5">
        <v>22654</v>
      </c>
      <c r="E4441" s="1">
        <v>1</v>
      </c>
      <c r="F4441" s="1">
        <v>1046299</v>
      </c>
      <c r="G4441" s="1" t="s">
        <v>2290</v>
      </c>
      <c r="H4441" s="1">
        <v>2</v>
      </c>
      <c r="I4441" s="2" t="s">
        <v>4803</v>
      </c>
    </row>
    <row r="4442" spans="1:9" x14ac:dyDescent="0.25">
      <c r="A4442" s="1" t="s">
        <v>68</v>
      </c>
      <c r="B4442" s="1" t="s">
        <v>3586</v>
      </c>
      <c r="C4442" s="3">
        <v>2020</v>
      </c>
      <c r="D4442" s="5">
        <v>39976</v>
      </c>
      <c r="E4442" s="1">
        <v>0</v>
      </c>
      <c r="F4442" s="1">
        <v>464499</v>
      </c>
      <c r="G4442" s="1" t="s">
        <v>2290</v>
      </c>
      <c r="H4442" s="1">
        <v>2</v>
      </c>
      <c r="I4442" s="2" t="s">
        <v>4804</v>
      </c>
    </row>
    <row r="4443" spans="1:9" x14ac:dyDescent="0.25">
      <c r="A4443" s="1" t="s">
        <v>3244</v>
      </c>
      <c r="B4443" s="1" t="s">
        <v>3634</v>
      </c>
      <c r="C4443" s="3">
        <v>2020</v>
      </c>
      <c r="D4443" s="5">
        <v>8849</v>
      </c>
      <c r="E4443" s="1">
        <v>0</v>
      </c>
      <c r="F4443" s="1">
        <v>466199</v>
      </c>
      <c r="G4443" s="1" t="s">
        <v>1184</v>
      </c>
      <c r="H4443" s="1">
        <v>2</v>
      </c>
      <c r="I4443" s="2" t="s">
        <v>4805</v>
      </c>
    </row>
    <row r="4444" spans="1:9" x14ac:dyDescent="0.25">
      <c r="A4444" s="1" t="s">
        <v>30</v>
      </c>
      <c r="B4444" s="1" t="s">
        <v>3625</v>
      </c>
      <c r="C4444" s="3">
        <v>2016</v>
      </c>
      <c r="D4444" s="5">
        <v>46578</v>
      </c>
      <c r="E4444" s="1">
        <v>0</v>
      </c>
      <c r="F4444" s="1">
        <v>510899</v>
      </c>
      <c r="G4444" s="1" t="s">
        <v>2290</v>
      </c>
      <c r="H4444" s="1">
        <v>2</v>
      </c>
      <c r="I4444" s="2" t="s">
        <v>4806</v>
      </c>
    </row>
    <row r="4445" spans="1:9" x14ac:dyDescent="0.25">
      <c r="A4445" s="1" t="s">
        <v>51</v>
      </c>
      <c r="B4445" s="1" t="s">
        <v>3558</v>
      </c>
      <c r="C4445" s="3">
        <v>2017</v>
      </c>
      <c r="D4445" s="5">
        <v>60108</v>
      </c>
      <c r="E4445" s="1">
        <v>1</v>
      </c>
      <c r="F4445" s="1">
        <v>1249799</v>
      </c>
      <c r="G4445" s="1" t="s">
        <v>2290</v>
      </c>
      <c r="H4445" s="1">
        <v>1</v>
      </c>
      <c r="I4445" s="2" t="s">
        <v>4807</v>
      </c>
    </row>
    <row r="4446" spans="1:9" x14ac:dyDescent="0.25">
      <c r="A4446" s="1" t="s">
        <v>51</v>
      </c>
      <c r="B4446" s="1" t="s">
        <v>4808</v>
      </c>
      <c r="C4446" s="3">
        <v>2016</v>
      </c>
      <c r="D4446" s="5">
        <v>84993</v>
      </c>
      <c r="E4446" s="1">
        <v>1</v>
      </c>
      <c r="F4446" s="1">
        <v>694099</v>
      </c>
      <c r="G4446" s="1" t="s">
        <v>1184</v>
      </c>
      <c r="H4446" s="1">
        <v>2</v>
      </c>
      <c r="I4446" s="2" t="s">
        <v>4809</v>
      </c>
    </row>
    <row r="4447" spans="1:9" x14ac:dyDescent="0.25">
      <c r="A4447" s="1" t="s">
        <v>3244</v>
      </c>
      <c r="B4447" s="1" t="s">
        <v>4547</v>
      </c>
      <c r="C4447" s="3">
        <v>2016</v>
      </c>
      <c r="D4447" s="5">
        <v>82376</v>
      </c>
      <c r="E4447" s="1">
        <v>0</v>
      </c>
      <c r="F4447" s="1">
        <v>408499</v>
      </c>
      <c r="G4447" s="1" t="s">
        <v>2290</v>
      </c>
      <c r="H4447" s="1">
        <v>2</v>
      </c>
      <c r="I4447" s="2" t="s">
        <v>4810</v>
      </c>
    </row>
    <row r="4448" spans="1:9" x14ac:dyDescent="0.25">
      <c r="A4448" s="1" t="s">
        <v>30</v>
      </c>
      <c r="B4448" s="1" t="s">
        <v>3376</v>
      </c>
      <c r="C4448" s="3">
        <v>2014</v>
      </c>
      <c r="D4448" s="5">
        <v>52656</v>
      </c>
      <c r="E4448" s="1">
        <v>0</v>
      </c>
      <c r="F4448" s="1">
        <v>265099</v>
      </c>
      <c r="G4448" s="1" t="s">
        <v>2290</v>
      </c>
      <c r="H4448" s="1">
        <v>3</v>
      </c>
      <c r="I4448" s="2" t="s">
        <v>4811</v>
      </c>
    </row>
    <row r="4449" spans="1:9" x14ac:dyDescent="0.25">
      <c r="A4449" s="1" t="s">
        <v>3</v>
      </c>
      <c r="B4449" s="1" t="s">
        <v>3350</v>
      </c>
      <c r="C4449" s="3">
        <v>2015</v>
      </c>
      <c r="D4449" s="5">
        <v>35355</v>
      </c>
      <c r="E4449" s="1">
        <v>0</v>
      </c>
      <c r="F4449" s="1">
        <v>687799</v>
      </c>
      <c r="G4449" s="1" t="s">
        <v>2290</v>
      </c>
      <c r="H4449" s="1">
        <v>1</v>
      </c>
      <c r="I4449" s="2" t="s">
        <v>4812</v>
      </c>
    </row>
    <row r="4450" spans="1:9" x14ac:dyDescent="0.25">
      <c r="A4450" s="1" t="s">
        <v>51</v>
      </c>
      <c r="B4450" s="1" t="s">
        <v>3558</v>
      </c>
      <c r="C4450" s="3">
        <v>2017</v>
      </c>
      <c r="D4450" s="5">
        <v>43958</v>
      </c>
      <c r="E4450" s="1">
        <v>1</v>
      </c>
      <c r="F4450" s="1">
        <v>1344699</v>
      </c>
      <c r="G4450" s="1" t="s">
        <v>2290</v>
      </c>
      <c r="H4450" s="1">
        <v>1</v>
      </c>
      <c r="I4450" s="2" t="s">
        <v>4813</v>
      </c>
    </row>
    <row r="4451" spans="1:9" x14ac:dyDescent="0.25">
      <c r="A4451" s="1" t="s">
        <v>51</v>
      </c>
      <c r="B4451" s="1" t="s">
        <v>3558</v>
      </c>
      <c r="C4451" s="3">
        <v>2017</v>
      </c>
      <c r="D4451" s="5">
        <v>68611</v>
      </c>
      <c r="E4451" s="1">
        <v>1</v>
      </c>
      <c r="F4451" s="1">
        <v>1441399</v>
      </c>
      <c r="G4451" s="1" t="s">
        <v>2290</v>
      </c>
      <c r="H4451" s="1">
        <v>1</v>
      </c>
      <c r="I4451" s="2" t="s">
        <v>4814</v>
      </c>
    </row>
    <row r="4452" spans="1:9" x14ac:dyDescent="0.25">
      <c r="A4452" s="1" t="s">
        <v>196</v>
      </c>
      <c r="B4452" s="1" t="s">
        <v>3395</v>
      </c>
      <c r="C4452" s="3">
        <v>2019</v>
      </c>
      <c r="D4452" s="5">
        <v>37021</v>
      </c>
      <c r="E4452" s="1">
        <v>0</v>
      </c>
      <c r="F4452" s="1">
        <v>799999</v>
      </c>
      <c r="G4452" s="1" t="s">
        <v>2290</v>
      </c>
      <c r="H4452" s="1">
        <v>2</v>
      </c>
      <c r="I4452" s="2" t="s">
        <v>4815</v>
      </c>
    </row>
    <row r="4453" spans="1:9" x14ac:dyDescent="0.25">
      <c r="A4453" s="1" t="s">
        <v>244</v>
      </c>
      <c r="B4453" s="1" t="s">
        <v>3982</v>
      </c>
      <c r="C4453" s="3">
        <v>2019</v>
      </c>
      <c r="D4453" s="5">
        <v>20481</v>
      </c>
      <c r="E4453" s="1">
        <v>0</v>
      </c>
      <c r="F4453" s="1">
        <v>652499</v>
      </c>
      <c r="G4453" s="1" t="s">
        <v>2290</v>
      </c>
      <c r="H4453" s="1">
        <v>1</v>
      </c>
      <c r="I4453" s="2" t="s">
        <v>4816</v>
      </c>
    </row>
    <row r="4454" spans="1:9" x14ac:dyDescent="0.25">
      <c r="A4454" s="1" t="s">
        <v>65</v>
      </c>
      <c r="B4454" s="1" t="s">
        <v>3372</v>
      </c>
      <c r="C4454" s="3">
        <v>2018</v>
      </c>
      <c r="D4454" s="5">
        <v>51069</v>
      </c>
      <c r="E4454" s="1">
        <v>0</v>
      </c>
      <c r="F4454" s="1">
        <v>1653699</v>
      </c>
      <c r="G4454" s="1" t="s">
        <v>2290</v>
      </c>
      <c r="H4454" s="1">
        <v>2</v>
      </c>
      <c r="I4454" s="2" t="s">
        <v>4817</v>
      </c>
    </row>
    <row r="4455" spans="1:9" x14ac:dyDescent="0.25">
      <c r="A4455" s="1" t="s">
        <v>30</v>
      </c>
      <c r="B4455" s="1" t="s">
        <v>3450</v>
      </c>
      <c r="C4455" s="3">
        <v>2020</v>
      </c>
      <c r="D4455" s="5">
        <v>27800</v>
      </c>
      <c r="E4455" s="1">
        <v>0</v>
      </c>
      <c r="F4455" s="1">
        <v>1785000</v>
      </c>
      <c r="G4455" s="1" t="s">
        <v>287</v>
      </c>
      <c r="H4455" s="1"/>
      <c r="I4455" s="2" t="s">
        <v>4818</v>
      </c>
    </row>
    <row r="4456" spans="1:9" x14ac:dyDescent="0.25">
      <c r="A4456" s="1" t="s">
        <v>30</v>
      </c>
      <c r="B4456" s="1" t="s">
        <v>4819</v>
      </c>
      <c r="C4456" s="3">
        <v>2016</v>
      </c>
      <c r="D4456" s="5">
        <v>120000</v>
      </c>
      <c r="E4456" s="1">
        <v>1</v>
      </c>
      <c r="F4456" s="1">
        <v>750000</v>
      </c>
      <c r="G4456" s="1" t="s">
        <v>3279</v>
      </c>
      <c r="H4456" s="1"/>
      <c r="I4456" s="2" t="s">
        <v>4820</v>
      </c>
    </row>
    <row r="4457" spans="1:9" x14ac:dyDescent="0.25">
      <c r="A4457" s="1" t="s">
        <v>3244</v>
      </c>
      <c r="B4457" s="1" t="s">
        <v>3503</v>
      </c>
      <c r="C4457" s="3">
        <v>2019</v>
      </c>
      <c r="D4457" s="5">
        <v>43000</v>
      </c>
      <c r="E4457" s="1">
        <v>1</v>
      </c>
      <c r="F4457" s="1">
        <v>620000</v>
      </c>
      <c r="G4457" s="1" t="s">
        <v>4696</v>
      </c>
      <c r="H4457" s="1">
        <v>1</v>
      </c>
      <c r="I4457" s="2" t="s">
        <v>4821</v>
      </c>
    </row>
    <row r="4458" spans="1:9" x14ac:dyDescent="0.25">
      <c r="A4458" s="1" t="s">
        <v>21</v>
      </c>
      <c r="B4458" s="1" t="s">
        <v>4822</v>
      </c>
      <c r="C4458" s="3">
        <v>2018</v>
      </c>
      <c r="D4458" s="5">
        <v>15000</v>
      </c>
      <c r="E4458" s="1">
        <v>0</v>
      </c>
      <c r="F4458" s="1">
        <v>750000</v>
      </c>
      <c r="G4458" s="1" t="s">
        <v>4823</v>
      </c>
      <c r="H4458" s="1"/>
      <c r="I4458" s="2" t="s">
        <v>4824</v>
      </c>
    </row>
    <row r="4459" spans="1:9" x14ac:dyDescent="0.25">
      <c r="A4459" s="1" t="s">
        <v>68</v>
      </c>
      <c r="B4459" s="1" t="s">
        <v>3829</v>
      </c>
      <c r="C4459" s="3">
        <v>2018</v>
      </c>
      <c r="D4459" s="5">
        <v>40000</v>
      </c>
      <c r="E4459" s="1">
        <v>0</v>
      </c>
      <c r="F4459" s="1">
        <v>310000</v>
      </c>
      <c r="G4459" s="1" t="s">
        <v>4825</v>
      </c>
      <c r="H4459" s="1"/>
      <c r="I4459" s="2" t="s">
        <v>4826</v>
      </c>
    </row>
    <row r="4460" spans="1:9" x14ac:dyDescent="0.25">
      <c r="A4460" s="1" t="s">
        <v>196</v>
      </c>
      <c r="B4460" s="1" t="s">
        <v>4827</v>
      </c>
      <c r="C4460" s="3">
        <v>2009</v>
      </c>
      <c r="D4460" s="5">
        <v>98000</v>
      </c>
      <c r="E4460" s="1">
        <v>1</v>
      </c>
      <c r="F4460" s="4">
        <v>75000</v>
      </c>
      <c r="G4460" s="1" t="s">
        <v>3794</v>
      </c>
      <c r="H4460" s="1">
        <v>2</v>
      </c>
      <c r="I4460" s="2" t="s">
        <v>4828</v>
      </c>
    </row>
    <row r="4461" spans="1:9" x14ac:dyDescent="0.25">
      <c r="A4461" s="1" t="s">
        <v>51</v>
      </c>
      <c r="B4461" s="1" t="s">
        <v>4829</v>
      </c>
      <c r="C4461" s="3">
        <v>2021</v>
      </c>
      <c r="D4461" s="5">
        <v>6789</v>
      </c>
      <c r="E4461" s="1">
        <v>0</v>
      </c>
      <c r="F4461" s="1">
        <v>965699</v>
      </c>
      <c r="G4461" s="1" t="s">
        <v>342</v>
      </c>
      <c r="H4461" s="1">
        <v>1</v>
      </c>
      <c r="I4461" s="2" t="s">
        <v>4830</v>
      </c>
    </row>
    <row r="4462" spans="1:9" x14ac:dyDescent="0.25">
      <c r="A4462" s="1" t="s">
        <v>30</v>
      </c>
      <c r="B4462" s="1" t="s">
        <v>3314</v>
      </c>
      <c r="C4462" s="3">
        <v>2008</v>
      </c>
      <c r="D4462" s="5">
        <v>70000</v>
      </c>
      <c r="E4462" s="1">
        <v>0</v>
      </c>
      <c r="F4462" s="1">
        <v>145000</v>
      </c>
      <c r="G4462" s="1" t="s">
        <v>306</v>
      </c>
      <c r="H4462" s="1"/>
      <c r="I4462" s="2" t="s">
        <v>4831</v>
      </c>
    </row>
    <row r="4463" spans="1:9" x14ac:dyDescent="0.25">
      <c r="A4463" s="1" t="s">
        <v>3244</v>
      </c>
      <c r="B4463" s="1" t="s">
        <v>3358</v>
      </c>
      <c r="C4463" s="3">
        <v>2014</v>
      </c>
      <c r="D4463" s="5">
        <v>47627</v>
      </c>
      <c r="E4463" s="1">
        <v>0</v>
      </c>
      <c r="F4463" s="1">
        <v>371099</v>
      </c>
      <c r="G4463" s="1" t="s">
        <v>301</v>
      </c>
      <c r="H4463" s="1">
        <v>1</v>
      </c>
      <c r="I4463" s="2" t="s">
        <v>4832</v>
      </c>
    </row>
    <row r="4464" spans="1:9" x14ac:dyDescent="0.25">
      <c r="A4464" s="1" t="s">
        <v>3</v>
      </c>
      <c r="B4464" s="1" t="s">
        <v>3350</v>
      </c>
      <c r="C4464" s="3">
        <v>2018</v>
      </c>
      <c r="D4464" s="5">
        <v>32933</v>
      </c>
      <c r="E4464" s="1">
        <v>0</v>
      </c>
      <c r="F4464" s="1">
        <v>938499</v>
      </c>
      <c r="G4464" s="1" t="s">
        <v>2290</v>
      </c>
      <c r="H4464" s="1">
        <v>2</v>
      </c>
      <c r="I4464" s="2" t="s">
        <v>4833</v>
      </c>
    </row>
    <row r="4465" spans="1:9" x14ac:dyDescent="0.25">
      <c r="A4465" s="1" t="s">
        <v>3244</v>
      </c>
      <c r="B4465" s="1" t="s">
        <v>3518</v>
      </c>
      <c r="C4465" s="3">
        <v>2021</v>
      </c>
      <c r="D4465" s="5">
        <v>15637</v>
      </c>
      <c r="E4465" s="1">
        <v>0</v>
      </c>
      <c r="F4465" s="1">
        <v>908899</v>
      </c>
      <c r="G4465" s="1" t="s">
        <v>2290</v>
      </c>
      <c r="H4465" s="1">
        <v>1</v>
      </c>
      <c r="I4465" s="2" t="s">
        <v>4834</v>
      </c>
    </row>
    <row r="4466" spans="1:9" x14ac:dyDescent="0.25">
      <c r="A4466" s="1" t="s">
        <v>30</v>
      </c>
      <c r="B4466" s="1" t="s">
        <v>3290</v>
      </c>
      <c r="C4466" s="3">
        <v>2012</v>
      </c>
      <c r="D4466" s="5">
        <v>16151</v>
      </c>
      <c r="E4466" s="1">
        <v>0</v>
      </c>
      <c r="F4466" s="1">
        <v>347099</v>
      </c>
      <c r="G4466" s="1" t="s">
        <v>2290</v>
      </c>
      <c r="H4466" s="1">
        <v>1</v>
      </c>
      <c r="I4466" s="2" t="s">
        <v>4835</v>
      </c>
    </row>
    <row r="4467" spans="1:9" x14ac:dyDescent="0.25">
      <c r="A4467" s="1" t="s">
        <v>3244</v>
      </c>
      <c r="B4467" s="1" t="s">
        <v>3364</v>
      </c>
      <c r="C4467" s="3">
        <v>2017</v>
      </c>
      <c r="D4467" s="5">
        <v>55238</v>
      </c>
      <c r="E4467" s="1">
        <v>0</v>
      </c>
      <c r="F4467" s="1">
        <v>637499</v>
      </c>
      <c r="G4467" s="1" t="s">
        <v>2290</v>
      </c>
      <c r="H4467" s="1">
        <v>1</v>
      </c>
      <c r="I4467" s="2" t="s">
        <v>4836</v>
      </c>
    </row>
    <row r="4468" spans="1:9" x14ac:dyDescent="0.25">
      <c r="A4468" s="1" t="s">
        <v>30</v>
      </c>
      <c r="B4468" s="1" t="s">
        <v>4837</v>
      </c>
      <c r="C4468" s="3">
        <v>2012</v>
      </c>
      <c r="D4468" s="5">
        <v>97795</v>
      </c>
      <c r="E4468" s="1">
        <v>1</v>
      </c>
      <c r="F4468" s="1">
        <v>405999</v>
      </c>
      <c r="G4468" s="1" t="s">
        <v>2290</v>
      </c>
      <c r="H4468" s="1">
        <v>1</v>
      </c>
      <c r="I4468" s="2" t="s">
        <v>4838</v>
      </c>
    </row>
    <row r="4469" spans="1:9" x14ac:dyDescent="0.25">
      <c r="A4469" s="1" t="s">
        <v>3244</v>
      </c>
      <c r="B4469" s="1" t="s">
        <v>3744</v>
      </c>
      <c r="C4469" s="3">
        <v>2016</v>
      </c>
      <c r="D4469" s="5">
        <v>73741</v>
      </c>
      <c r="E4469" s="1">
        <v>0</v>
      </c>
      <c r="F4469" s="1">
        <v>451899</v>
      </c>
      <c r="G4469" s="1" t="s">
        <v>2290</v>
      </c>
      <c r="H4469" s="1">
        <v>2</v>
      </c>
      <c r="I4469" s="2" t="s">
        <v>4839</v>
      </c>
    </row>
    <row r="4470" spans="1:9" x14ac:dyDescent="0.25">
      <c r="A4470" s="1" t="s">
        <v>8</v>
      </c>
      <c r="B4470" s="1" t="s">
        <v>3814</v>
      </c>
      <c r="C4470" s="3">
        <v>2021</v>
      </c>
      <c r="D4470" s="5">
        <v>33826</v>
      </c>
      <c r="E4470" s="1">
        <v>0</v>
      </c>
      <c r="F4470" s="1">
        <v>1081199</v>
      </c>
      <c r="G4470" s="1" t="s">
        <v>2290</v>
      </c>
      <c r="H4470" s="1">
        <v>1</v>
      </c>
      <c r="I4470" s="2" t="s">
        <v>4840</v>
      </c>
    </row>
    <row r="4471" spans="1:9" x14ac:dyDescent="0.25">
      <c r="A4471" s="1" t="s">
        <v>54</v>
      </c>
      <c r="B4471" s="1" t="s">
        <v>3992</v>
      </c>
      <c r="C4471" s="3">
        <v>2020</v>
      </c>
      <c r="D4471" s="5">
        <v>39912</v>
      </c>
      <c r="E4471" s="1">
        <v>1</v>
      </c>
      <c r="F4471" s="1">
        <v>1778599</v>
      </c>
      <c r="G4471" s="1" t="s">
        <v>1184</v>
      </c>
      <c r="H4471" s="1">
        <v>2</v>
      </c>
      <c r="I4471" s="2" t="s">
        <v>4841</v>
      </c>
    </row>
    <row r="4472" spans="1:9" x14ac:dyDescent="0.25">
      <c r="A4472" s="1" t="s">
        <v>3</v>
      </c>
      <c r="B4472" s="1" t="s">
        <v>3352</v>
      </c>
      <c r="C4472" s="3">
        <v>2019</v>
      </c>
      <c r="D4472" s="5">
        <v>4516</v>
      </c>
      <c r="E4472" s="1">
        <v>0</v>
      </c>
      <c r="F4472" s="1">
        <v>793399</v>
      </c>
      <c r="G4472" s="1" t="s">
        <v>2290</v>
      </c>
      <c r="H4472" s="1">
        <v>2</v>
      </c>
      <c r="I4472" s="2" t="s">
        <v>4842</v>
      </c>
    </row>
    <row r="4473" spans="1:9" x14ac:dyDescent="0.25">
      <c r="A4473" s="1" t="s">
        <v>196</v>
      </c>
      <c r="B4473" s="1" t="s">
        <v>3395</v>
      </c>
      <c r="C4473" s="3">
        <v>2020</v>
      </c>
      <c r="D4473" s="5">
        <v>37133</v>
      </c>
      <c r="E4473" s="1">
        <v>1</v>
      </c>
      <c r="F4473" s="1">
        <v>1105699</v>
      </c>
      <c r="G4473" s="1" t="s">
        <v>2290</v>
      </c>
      <c r="H4473" s="1">
        <v>2</v>
      </c>
      <c r="I4473" s="2" t="s">
        <v>4843</v>
      </c>
    </row>
    <row r="4474" spans="1:9" x14ac:dyDescent="0.25">
      <c r="A4474" s="1" t="s">
        <v>30</v>
      </c>
      <c r="B4474" s="1" t="s">
        <v>3520</v>
      </c>
      <c r="C4474" s="3">
        <v>2018</v>
      </c>
      <c r="D4474" s="5">
        <v>16388</v>
      </c>
      <c r="E4474" s="1">
        <v>0</v>
      </c>
      <c r="F4474" s="1">
        <v>1217799</v>
      </c>
      <c r="G4474" s="1" t="s">
        <v>2290</v>
      </c>
      <c r="H4474" s="1">
        <v>2</v>
      </c>
      <c r="I4474" s="2" t="s">
        <v>4844</v>
      </c>
    </row>
    <row r="4475" spans="1:9" x14ac:dyDescent="0.25">
      <c r="A4475" s="1" t="s">
        <v>3244</v>
      </c>
      <c r="B4475" s="1" t="s">
        <v>3364</v>
      </c>
      <c r="C4475" s="3">
        <v>2017</v>
      </c>
      <c r="D4475" s="5">
        <v>41782</v>
      </c>
      <c r="E4475" s="1">
        <v>0</v>
      </c>
      <c r="F4475" s="1">
        <v>601299</v>
      </c>
      <c r="G4475" s="1" t="s">
        <v>301</v>
      </c>
      <c r="H4475" s="1">
        <v>2</v>
      </c>
      <c r="I4475" s="2" t="s">
        <v>4845</v>
      </c>
    </row>
    <row r="4476" spans="1:9" x14ac:dyDescent="0.25">
      <c r="A4476" s="1" t="s">
        <v>3435</v>
      </c>
      <c r="B4476" s="1" t="s">
        <v>3436</v>
      </c>
      <c r="C4476" s="3">
        <v>2021</v>
      </c>
      <c r="D4476" s="5">
        <v>12208</v>
      </c>
      <c r="E4476" s="1">
        <v>0</v>
      </c>
      <c r="F4476" s="1">
        <v>1707599</v>
      </c>
      <c r="G4476" s="1" t="s">
        <v>301</v>
      </c>
      <c r="H4476" s="1">
        <v>2</v>
      </c>
      <c r="I4476" s="2" t="s">
        <v>4846</v>
      </c>
    </row>
    <row r="4477" spans="1:9" x14ac:dyDescent="0.25">
      <c r="A4477" s="1" t="s">
        <v>3244</v>
      </c>
      <c r="B4477" s="1" t="s">
        <v>4331</v>
      </c>
      <c r="C4477" s="3">
        <v>2013</v>
      </c>
      <c r="D4477" s="5">
        <v>54510</v>
      </c>
      <c r="E4477" s="1">
        <v>1</v>
      </c>
      <c r="F4477" s="1">
        <v>535799</v>
      </c>
      <c r="G4477" s="1" t="s">
        <v>2290</v>
      </c>
      <c r="H4477" s="1">
        <v>2</v>
      </c>
      <c r="I4477" s="2" t="s">
        <v>4847</v>
      </c>
    </row>
    <row r="4478" spans="1:9" x14ac:dyDescent="0.25">
      <c r="A4478" s="1" t="s">
        <v>30</v>
      </c>
      <c r="B4478" s="1" t="s">
        <v>3254</v>
      </c>
      <c r="C4478" s="3">
        <v>2020</v>
      </c>
      <c r="D4478" s="5">
        <v>6814</v>
      </c>
      <c r="E4478" s="1">
        <v>0</v>
      </c>
      <c r="F4478" s="1">
        <v>1120199</v>
      </c>
      <c r="G4478" s="1" t="s">
        <v>2290</v>
      </c>
      <c r="H4478" s="1">
        <v>2</v>
      </c>
      <c r="I4478" s="2" t="s">
        <v>4848</v>
      </c>
    </row>
    <row r="4479" spans="1:9" x14ac:dyDescent="0.25">
      <c r="A4479" s="1" t="s">
        <v>30</v>
      </c>
      <c r="B4479" s="1" t="s">
        <v>3438</v>
      </c>
      <c r="C4479" s="3">
        <v>2011</v>
      </c>
      <c r="D4479" s="5">
        <v>123000</v>
      </c>
      <c r="E4479" s="1">
        <v>0</v>
      </c>
      <c r="F4479" s="1">
        <v>200000</v>
      </c>
      <c r="G4479" s="1" t="s">
        <v>332</v>
      </c>
      <c r="H4479" s="1">
        <v>2</v>
      </c>
      <c r="I4479" s="2" t="s">
        <v>4849</v>
      </c>
    </row>
    <row r="4480" spans="1:9" x14ac:dyDescent="0.25">
      <c r="A4480" s="1" t="s">
        <v>3244</v>
      </c>
      <c r="B4480" s="1" t="s">
        <v>4850</v>
      </c>
      <c r="C4480" s="3">
        <v>2006</v>
      </c>
      <c r="D4480" s="5">
        <v>57894</v>
      </c>
      <c r="E4480" s="1">
        <v>0</v>
      </c>
      <c r="F4480" s="1">
        <v>130000</v>
      </c>
      <c r="G4480" s="1" t="s">
        <v>4134</v>
      </c>
      <c r="H4480" s="1"/>
      <c r="I4480" s="2" t="s">
        <v>4851</v>
      </c>
    </row>
    <row r="4481" spans="1:9" x14ac:dyDescent="0.25">
      <c r="A4481" s="1" t="s">
        <v>3244</v>
      </c>
      <c r="B4481" s="1" t="s">
        <v>4700</v>
      </c>
      <c r="C4481" s="3">
        <v>2008</v>
      </c>
      <c r="D4481" s="5">
        <v>50253</v>
      </c>
      <c r="E4481" s="1">
        <v>0</v>
      </c>
      <c r="F4481" s="1">
        <v>100000</v>
      </c>
      <c r="G4481" s="1" t="s">
        <v>1941</v>
      </c>
      <c r="H4481" s="1">
        <v>1</v>
      </c>
      <c r="I4481" s="2" t="s">
        <v>4852</v>
      </c>
    </row>
    <row r="4482" spans="1:9" x14ac:dyDescent="0.25">
      <c r="A4482" s="1" t="s">
        <v>51</v>
      </c>
      <c r="B4482" s="1" t="s">
        <v>4853</v>
      </c>
      <c r="C4482" s="3">
        <v>2015</v>
      </c>
      <c r="D4482" s="5">
        <v>624500</v>
      </c>
      <c r="E4482" s="1">
        <v>1</v>
      </c>
      <c r="F4482" s="1">
        <v>260000</v>
      </c>
      <c r="G4482" s="1" t="s">
        <v>4854</v>
      </c>
      <c r="H4482" s="1"/>
      <c r="I4482" s="2" t="s">
        <v>4855</v>
      </c>
    </row>
    <row r="4483" spans="1:9" x14ac:dyDescent="0.25">
      <c r="A4483" s="1" t="s">
        <v>244</v>
      </c>
      <c r="B4483" s="1" t="s">
        <v>4856</v>
      </c>
      <c r="C4483" s="3">
        <v>2010</v>
      </c>
      <c r="D4483" s="5">
        <v>96200</v>
      </c>
      <c r="E4483" s="1">
        <v>1</v>
      </c>
      <c r="F4483" s="1">
        <v>175000</v>
      </c>
      <c r="G4483" s="1" t="s">
        <v>4857</v>
      </c>
      <c r="H4483" s="1">
        <v>2</v>
      </c>
      <c r="I4483" s="2" t="s">
        <v>4858</v>
      </c>
    </row>
    <row r="4484" spans="1:9" x14ac:dyDescent="0.25">
      <c r="A4484" s="1" t="s">
        <v>30</v>
      </c>
      <c r="B4484" s="1" t="s">
        <v>3288</v>
      </c>
      <c r="C4484" s="3">
        <v>2014</v>
      </c>
      <c r="D4484" s="5">
        <v>65000</v>
      </c>
      <c r="E4484" s="1">
        <v>1</v>
      </c>
      <c r="F4484" s="1">
        <v>290000</v>
      </c>
      <c r="G4484" s="1" t="s">
        <v>279</v>
      </c>
      <c r="H4484" s="1"/>
      <c r="I4484" s="2" t="s">
        <v>4859</v>
      </c>
    </row>
    <row r="4485" spans="1:9" x14ac:dyDescent="0.25">
      <c r="A4485" s="1" t="s">
        <v>196</v>
      </c>
      <c r="B4485" s="1" t="s">
        <v>4860</v>
      </c>
      <c r="C4485" s="3">
        <v>2011</v>
      </c>
      <c r="D4485" s="5">
        <v>18000</v>
      </c>
      <c r="E4485" s="1">
        <v>0</v>
      </c>
      <c r="F4485" s="4">
        <v>70000</v>
      </c>
      <c r="G4485" s="1" t="s">
        <v>4738</v>
      </c>
      <c r="H4485" s="1"/>
      <c r="I4485" s="2" t="s">
        <v>4861</v>
      </c>
    </row>
    <row r="4486" spans="1:9" x14ac:dyDescent="0.25">
      <c r="A4486" s="1" t="s">
        <v>3</v>
      </c>
      <c r="B4486" s="1" t="s">
        <v>3935</v>
      </c>
      <c r="C4486" s="3">
        <v>2010</v>
      </c>
      <c r="D4486" s="5">
        <v>117000</v>
      </c>
      <c r="E4486" s="1">
        <v>2</v>
      </c>
      <c r="F4486" s="1">
        <v>200000</v>
      </c>
      <c r="G4486" s="1" t="s">
        <v>3648</v>
      </c>
      <c r="H4486" s="1">
        <v>3</v>
      </c>
      <c r="I4486" s="2" t="s">
        <v>4862</v>
      </c>
    </row>
    <row r="4487" spans="1:9" x14ac:dyDescent="0.25">
      <c r="A4487" s="1" t="s">
        <v>30</v>
      </c>
      <c r="B4487" s="1" t="s">
        <v>3529</v>
      </c>
      <c r="C4487" s="3">
        <v>2019</v>
      </c>
      <c r="D4487" s="5">
        <v>59479</v>
      </c>
      <c r="E4487" s="1">
        <v>6</v>
      </c>
      <c r="F4487" s="1">
        <v>567999</v>
      </c>
      <c r="G4487" s="1" t="s">
        <v>301</v>
      </c>
      <c r="H4487" s="1">
        <v>2</v>
      </c>
      <c r="I4487" s="2" t="s">
        <v>4863</v>
      </c>
    </row>
    <row r="4488" spans="1:9" x14ac:dyDescent="0.25">
      <c r="A4488" s="1" t="s">
        <v>3244</v>
      </c>
      <c r="B4488" s="1" t="s">
        <v>3444</v>
      </c>
      <c r="C4488" s="3">
        <v>2012</v>
      </c>
      <c r="D4488" s="5">
        <v>50199</v>
      </c>
      <c r="E4488" s="1">
        <v>0</v>
      </c>
      <c r="F4488" s="1">
        <v>240499</v>
      </c>
      <c r="G4488" s="1" t="s">
        <v>301</v>
      </c>
      <c r="H4488" s="1">
        <v>1</v>
      </c>
      <c r="I4488" s="2" t="s">
        <v>4864</v>
      </c>
    </row>
    <row r="4489" spans="1:9" x14ac:dyDescent="0.25">
      <c r="A4489" s="1" t="s">
        <v>196</v>
      </c>
      <c r="B4489" s="1" t="s">
        <v>3395</v>
      </c>
      <c r="C4489" s="3">
        <v>2017</v>
      </c>
      <c r="D4489" s="5">
        <v>44624</v>
      </c>
      <c r="E4489" s="1">
        <v>0</v>
      </c>
      <c r="F4489" s="1">
        <v>709599</v>
      </c>
      <c r="G4489" s="1" t="s">
        <v>1184</v>
      </c>
      <c r="H4489" s="1">
        <v>2</v>
      </c>
      <c r="I4489" s="2" t="s">
        <v>4865</v>
      </c>
    </row>
    <row r="4490" spans="1:9" x14ac:dyDescent="0.25">
      <c r="A4490" s="1" t="s">
        <v>244</v>
      </c>
      <c r="B4490" s="1" t="s">
        <v>3328</v>
      </c>
      <c r="C4490" s="3">
        <v>2017</v>
      </c>
      <c r="D4490" s="5">
        <v>94389</v>
      </c>
      <c r="E4490" s="1">
        <v>1</v>
      </c>
      <c r="F4490" s="1">
        <v>784999</v>
      </c>
      <c r="G4490" s="1" t="s">
        <v>2290</v>
      </c>
      <c r="H4490" s="1">
        <v>2</v>
      </c>
      <c r="I4490" s="2" t="s">
        <v>4866</v>
      </c>
    </row>
    <row r="4491" spans="1:9" x14ac:dyDescent="0.25">
      <c r="A4491" s="1" t="s">
        <v>30</v>
      </c>
      <c r="B4491" s="1" t="s">
        <v>3877</v>
      </c>
      <c r="C4491" s="3">
        <v>2015</v>
      </c>
      <c r="D4491" s="5">
        <v>55543</v>
      </c>
      <c r="E4491" s="1">
        <v>0</v>
      </c>
      <c r="F4491" s="1">
        <v>562999</v>
      </c>
      <c r="G4491" s="1" t="s">
        <v>301</v>
      </c>
      <c r="H4491" s="1">
        <v>2</v>
      </c>
      <c r="I4491" s="2" t="s">
        <v>4867</v>
      </c>
    </row>
    <row r="4492" spans="1:9" x14ac:dyDescent="0.25">
      <c r="A4492" s="1" t="s">
        <v>30</v>
      </c>
      <c r="B4492" s="1" t="s">
        <v>3520</v>
      </c>
      <c r="C4492" s="3">
        <v>2016</v>
      </c>
      <c r="D4492" s="5">
        <v>29051</v>
      </c>
      <c r="E4492" s="1">
        <v>0</v>
      </c>
      <c r="F4492" s="1">
        <v>816099</v>
      </c>
      <c r="G4492" s="1" t="s">
        <v>2290</v>
      </c>
      <c r="H4492" s="1">
        <v>1</v>
      </c>
      <c r="I4492" s="2" t="s">
        <v>4868</v>
      </c>
    </row>
    <row r="4493" spans="1:9" x14ac:dyDescent="0.25">
      <c r="A4493" s="1" t="s">
        <v>68</v>
      </c>
      <c r="B4493" s="1" t="s">
        <v>3453</v>
      </c>
      <c r="C4493" s="3">
        <v>2014</v>
      </c>
      <c r="D4493" s="5">
        <v>78296</v>
      </c>
      <c r="E4493" s="1">
        <v>1</v>
      </c>
      <c r="F4493" s="1">
        <v>608599</v>
      </c>
      <c r="G4493" s="1" t="s">
        <v>301</v>
      </c>
      <c r="H4493" s="1">
        <v>2</v>
      </c>
      <c r="I4493" s="2" t="s">
        <v>4869</v>
      </c>
    </row>
    <row r="4494" spans="1:9" x14ac:dyDescent="0.25">
      <c r="A4494" s="1" t="s">
        <v>3244</v>
      </c>
      <c r="B4494" s="1" t="s">
        <v>4329</v>
      </c>
      <c r="C4494" s="3">
        <v>2018</v>
      </c>
      <c r="D4494" s="5">
        <v>65010</v>
      </c>
      <c r="E4494" s="1">
        <v>0</v>
      </c>
      <c r="F4494" s="1">
        <v>660299</v>
      </c>
      <c r="G4494" s="1" t="s">
        <v>2290</v>
      </c>
      <c r="H4494" s="1">
        <v>3</v>
      </c>
      <c r="I4494" s="2" t="s">
        <v>4870</v>
      </c>
    </row>
    <row r="4495" spans="1:9" x14ac:dyDescent="0.25">
      <c r="A4495" s="1" t="s">
        <v>30</v>
      </c>
      <c r="B4495" s="1" t="s">
        <v>3254</v>
      </c>
      <c r="C4495" s="3">
        <v>2020</v>
      </c>
      <c r="D4495" s="5">
        <v>13556</v>
      </c>
      <c r="E4495" s="1">
        <v>0</v>
      </c>
      <c r="F4495" s="1">
        <v>904299</v>
      </c>
      <c r="G4495" s="1" t="s">
        <v>2290</v>
      </c>
      <c r="H4495" s="1">
        <v>2</v>
      </c>
      <c r="I4495" s="2" t="s">
        <v>4871</v>
      </c>
    </row>
    <row r="4496" spans="1:9" x14ac:dyDescent="0.25">
      <c r="A4496" s="1" t="s">
        <v>3244</v>
      </c>
      <c r="B4496" s="1" t="s">
        <v>3364</v>
      </c>
      <c r="C4496" s="3">
        <v>2018</v>
      </c>
      <c r="D4496" s="5">
        <v>8721</v>
      </c>
      <c r="E4496" s="1">
        <v>0</v>
      </c>
      <c r="F4496" s="1">
        <v>753999</v>
      </c>
      <c r="G4496" s="1" t="s">
        <v>301</v>
      </c>
      <c r="H4496" s="1">
        <v>2</v>
      </c>
      <c r="I4496" s="2" t="s">
        <v>4872</v>
      </c>
    </row>
    <row r="4497" spans="1:9" x14ac:dyDescent="0.25">
      <c r="A4497" s="1" t="s">
        <v>65</v>
      </c>
      <c r="B4497" s="1" t="s">
        <v>3372</v>
      </c>
      <c r="C4497" s="3">
        <v>2018</v>
      </c>
      <c r="D4497" s="5">
        <v>50427</v>
      </c>
      <c r="E4497" s="1">
        <v>1</v>
      </c>
      <c r="F4497" s="1">
        <v>1510299</v>
      </c>
      <c r="G4497" s="1" t="s">
        <v>2290</v>
      </c>
      <c r="H4497" s="1">
        <v>2</v>
      </c>
      <c r="I4497" s="2" t="s">
        <v>4873</v>
      </c>
    </row>
    <row r="4498" spans="1:9" x14ac:dyDescent="0.25">
      <c r="A4498" s="1" t="s">
        <v>30</v>
      </c>
      <c r="B4498" s="1" t="s">
        <v>3254</v>
      </c>
      <c r="C4498" s="3">
        <v>2020</v>
      </c>
      <c r="D4498" s="5">
        <v>67404</v>
      </c>
      <c r="E4498" s="1">
        <v>0</v>
      </c>
      <c r="F4498" s="1">
        <v>988399</v>
      </c>
      <c r="G4498" s="1" t="s">
        <v>2290</v>
      </c>
      <c r="H4498" s="1">
        <v>2</v>
      </c>
      <c r="I4498" s="2" t="s">
        <v>4874</v>
      </c>
    </row>
    <row r="4499" spans="1:9" x14ac:dyDescent="0.25">
      <c r="A4499" s="1" t="s">
        <v>30</v>
      </c>
      <c r="B4499" s="1" t="s">
        <v>3254</v>
      </c>
      <c r="C4499" s="3">
        <v>2020</v>
      </c>
      <c r="D4499" s="5">
        <v>24948</v>
      </c>
      <c r="E4499" s="1">
        <v>0</v>
      </c>
      <c r="F4499" s="1">
        <v>1202899</v>
      </c>
      <c r="G4499" s="1" t="s">
        <v>2290</v>
      </c>
      <c r="H4499" s="1">
        <v>2</v>
      </c>
      <c r="I4499" s="2" t="s">
        <v>4875</v>
      </c>
    </row>
    <row r="4500" spans="1:9" x14ac:dyDescent="0.25">
      <c r="A4500" s="1" t="s">
        <v>68</v>
      </c>
      <c r="B4500" s="1" t="s">
        <v>3747</v>
      </c>
      <c r="C4500" s="3">
        <v>2020</v>
      </c>
      <c r="D4500" s="5">
        <v>31260</v>
      </c>
      <c r="E4500" s="1">
        <v>0</v>
      </c>
      <c r="F4500" s="1">
        <v>408099</v>
      </c>
      <c r="G4500" s="1" t="s">
        <v>1184</v>
      </c>
      <c r="H4500" s="1">
        <v>2</v>
      </c>
      <c r="I4500" s="2" t="s">
        <v>4876</v>
      </c>
    </row>
    <row r="4501" spans="1:9" x14ac:dyDescent="0.25">
      <c r="A4501" s="1" t="s">
        <v>30</v>
      </c>
      <c r="B4501" s="1" t="s">
        <v>3660</v>
      </c>
      <c r="C4501" s="3">
        <v>2017</v>
      </c>
      <c r="D4501" s="5">
        <v>42931</v>
      </c>
      <c r="E4501" s="1">
        <v>0</v>
      </c>
      <c r="F4501" s="1">
        <v>717799</v>
      </c>
      <c r="G4501" s="1" t="s">
        <v>2290</v>
      </c>
      <c r="H4501" s="1">
        <v>2</v>
      </c>
      <c r="I4501" s="2" t="s">
        <v>4877</v>
      </c>
    </row>
    <row r="4502" spans="1:9" x14ac:dyDescent="0.25">
      <c r="A4502" s="1" t="s">
        <v>3244</v>
      </c>
      <c r="B4502" s="1" t="s">
        <v>3364</v>
      </c>
      <c r="C4502" s="3">
        <v>2017</v>
      </c>
      <c r="D4502" s="5">
        <v>22045</v>
      </c>
      <c r="E4502" s="1">
        <v>0</v>
      </c>
      <c r="F4502" s="1">
        <v>734299</v>
      </c>
      <c r="G4502" s="1" t="s">
        <v>2290</v>
      </c>
      <c r="H4502" s="1">
        <v>1</v>
      </c>
      <c r="I4502" s="2" t="s">
        <v>4878</v>
      </c>
    </row>
    <row r="4503" spans="1:9" x14ac:dyDescent="0.25">
      <c r="A4503" s="1" t="s">
        <v>30</v>
      </c>
      <c r="B4503" s="1" t="s">
        <v>4879</v>
      </c>
      <c r="C4503" s="3">
        <v>2014</v>
      </c>
      <c r="D4503" s="5">
        <v>54500</v>
      </c>
      <c r="E4503" s="1">
        <v>0</v>
      </c>
      <c r="F4503" s="1">
        <v>325000</v>
      </c>
      <c r="G4503" s="1" t="s">
        <v>4880</v>
      </c>
      <c r="H4503" s="1">
        <v>1</v>
      </c>
      <c r="I4503" s="2" t="s">
        <v>4881</v>
      </c>
    </row>
    <row r="4504" spans="1:9" x14ac:dyDescent="0.25">
      <c r="A4504" s="1" t="s">
        <v>196</v>
      </c>
      <c r="B4504" s="1" t="s">
        <v>4882</v>
      </c>
      <c r="C4504" s="3">
        <v>2009</v>
      </c>
      <c r="D4504" s="5">
        <v>64000</v>
      </c>
      <c r="E4504" s="1">
        <v>0</v>
      </c>
      <c r="F4504" s="1">
        <v>145000</v>
      </c>
      <c r="G4504" s="1" t="s">
        <v>2290</v>
      </c>
      <c r="H4504" s="1">
        <v>3</v>
      </c>
      <c r="I4504" s="2" t="s">
        <v>4883</v>
      </c>
    </row>
    <row r="4505" spans="1:9" x14ac:dyDescent="0.25">
      <c r="A4505" s="1" t="s">
        <v>8</v>
      </c>
      <c r="B4505" s="1" t="s">
        <v>4884</v>
      </c>
      <c r="C4505" s="3">
        <v>2011</v>
      </c>
      <c r="D4505" s="5">
        <v>90000</v>
      </c>
      <c r="E4505" s="1">
        <v>0</v>
      </c>
      <c r="F4505" s="1">
        <v>350000</v>
      </c>
      <c r="G4505" s="1" t="s">
        <v>2290</v>
      </c>
      <c r="H4505" s="1">
        <v>2</v>
      </c>
      <c r="I4505" s="2" t="s">
        <v>4885</v>
      </c>
    </row>
    <row r="4506" spans="1:9" x14ac:dyDescent="0.25">
      <c r="A4506" s="1" t="s">
        <v>30</v>
      </c>
      <c r="B4506" s="1" t="s">
        <v>4886</v>
      </c>
      <c r="C4506" s="3">
        <v>2008</v>
      </c>
      <c r="D4506" s="5">
        <v>58000</v>
      </c>
      <c r="E4506" s="1">
        <v>0</v>
      </c>
      <c r="F4506" s="1">
        <v>199999</v>
      </c>
      <c r="G4506" s="1" t="s">
        <v>287</v>
      </c>
      <c r="H4506" s="1"/>
      <c r="I4506" s="2" t="s">
        <v>4887</v>
      </c>
    </row>
    <row r="4507" spans="1:9" x14ac:dyDescent="0.25">
      <c r="A4507" s="1" t="s">
        <v>3</v>
      </c>
      <c r="B4507" s="1" t="s">
        <v>3352</v>
      </c>
      <c r="C4507" s="3">
        <v>2016</v>
      </c>
      <c r="D4507" s="5">
        <v>200000</v>
      </c>
      <c r="E4507" s="1">
        <v>1</v>
      </c>
      <c r="F4507" s="1">
        <v>350000</v>
      </c>
      <c r="G4507" s="1" t="s">
        <v>2290</v>
      </c>
      <c r="H4507" s="1">
        <v>1</v>
      </c>
      <c r="I4507" s="2" t="s">
        <v>4888</v>
      </c>
    </row>
    <row r="4508" spans="1:9" x14ac:dyDescent="0.25">
      <c r="A4508" s="1" t="s">
        <v>244</v>
      </c>
      <c r="B4508" s="1" t="s">
        <v>4889</v>
      </c>
      <c r="C4508" s="3">
        <v>2005</v>
      </c>
      <c r="D4508" s="5">
        <v>98000</v>
      </c>
      <c r="E4508" s="1">
        <v>0</v>
      </c>
      <c r="F4508" s="4">
        <v>80000</v>
      </c>
      <c r="G4508" s="1" t="s">
        <v>2290</v>
      </c>
      <c r="H4508" s="1"/>
      <c r="I4508" s="2" t="s">
        <v>4890</v>
      </c>
    </row>
    <row r="4509" spans="1:9" x14ac:dyDescent="0.25">
      <c r="A4509" s="1" t="s">
        <v>30</v>
      </c>
      <c r="B4509" s="1" t="s">
        <v>3529</v>
      </c>
      <c r="C4509" s="3">
        <v>2019</v>
      </c>
      <c r="D4509" s="5">
        <v>28943</v>
      </c>
      <c r="E4509" s="1">
        <v>0</v>
      </c>
      <c r="F4509" s="1">
        <v>488499</v>
      </c>
      <c r="G4509" s="1" t="s">
        <v>381</v>
      </c>
      <c r="H4509" s="1"/>
      <c r="I4509" s="2" t="s">
        <v>4891</v>
      </c>
    </row>
    <row r="4510" spans="1:9" x14ac:dyDescent="0.25">
      <c r="A4510" s="1" t="s">
        <v>3244</v>
      </c>
      <c r="B4510" s="1" t="s">
        <v>4892</v>
      </c>
      <c r="C4510" s="3">
        <v>2021</v>
      </c>
      <c r="D4510" s="5">
        <v>4431</v>
      </c>
      <c r="E4510" s="1">
        <v>0</v>
      </c>
      <c r="F4510" s="1">
        <v>435499</v>
      </c>
      <c r="G4510" s="1" t="s">
        <v>279</v>
      </c>
      <c r="H4510" s="1">
        <v>3</v>
      </c>
      <c r="I4510" s="2" t="s">
        <v>4893</v>
      </c>
    </row>
    <row r="4511" spans="1:9" x14ac:dyDescent="0.25">
      <c r="A4511" s="1" t="s">
        <v>30</v>
      </c>
      <c r="B4511" s="1" t="s">
        <v>3660</v>
      </c>
      <c r="C4511" s="3">
        <v>2017</v>
      </c>
      <c r="D4511" s="5">
        <v>42931</v>
      </c>
      <c r="E4511" s="1">
        <v>0</v>
      </c>
      <c r="F4511" s="1">
        <v>717799</v>
      </c>
      <c r="G4511" s="1" t="s">
        <v>2290</v>
      </c>
      <c r="H4511" s="1">
        <v>2</v>
      </c>
      <c r="I4511" s="2" t="s">
        <v>4877</v>
      </c>
    </row>
    <row r="4512" spans="1:9" x14ac:dyDescent="0.25">
      <c r="A4512" s="1" t="s">
        <v>3244</v>
      </c>
      <c r="B4512" s="1" t="s">
        <v>3370</v>
      </c>
      <c r="C4512" s="3">
        <v>2018</v>
      </c>
      <c r="D4512" s="5">
        <v>90644</v>
      </c>
      <c r="E4512" s="1">
        <v>0</v>
      </c>
      <c r="F4512" s="1">
        <v>614699</v>
      </c>
      <c r="G4512" s="1" t="s">
        <v>1184</v>
      </c>
      <c r="H4512" s="1">
        <v>2</v>
      </c>
      <c r="I4512" s="2" t="s">
        <v>4894</v>
      </c>
    </row>
    <row r="4513" spans="1:9" x14ac:dyDescent="0.25">
      <c r="A4513" s="1" t="s">
        <v>3244</v>
      </c>
      <c r="B4513" s="1" t="s">
        <v>3364</v>
      </c>
      <c r="C4513" s="3">
        <v>2016</v>
      </c>
      <c r="D4513" s="5">
        <v>24735</v>
      </c>
      <c r="E4513" s="1">
        <v>0</v>
      </c>
      <c r="F4513" s="1">
        <v>601599</v>
      </c>
      <c r="G4513" s="1" t="s">
        <v>1184</v>
      </c>
      <c r="H4513" s="1">
        <v>1</v>
      </c>
      <c r="I4513" s="2" t="s">
        <v>4895</v>
      </c>
    </row>
    <row r="4514" spans="1:9" x14ac:dyDescent="0.25">
      <c r="A4514" s="1" t="s">
        <v>30</v>
      </c>
      <c r="B4514" s="1" t="s">
        <v>3492</v>
      </c>
      <c r="C4514" s="3">
        <v>2019</v>
      </c>
      <c r="D4514" s="5">
        <v>7022</v>
      </c>
      <c r="E4514" s="1">
        <v>0</v>
      </c>
      <c r="F4514" s="1">
        <v>942399</v>
      </c>
      <c r="G4514" s="1" t="s">
        <v>301</v>
      </c>
      <c r="H4514" s="1">
        <v>2</v>
      </c>
      <c r="I4514" s="2" t="s">
        <v>4896</v>
      </c>
    </row>
    <row r="4515" spans="1:9" x14ac:dyDescent="0.25">
      <c r="A4515" s="1" t="s">
        <v>3244</v>
      </c>
      <c r="B4515" s="1" t="s">
        <v>3444</v>
      </c>
      <c r="C4515" s="3">
        <v>2018</v>
      </c>
      <c r="D4515" s="5">
        <v>23818</v>
      </c>
      <c r="E4515" s="1">
        <v>0</v>
      </c>
      <c r="F4515" s="1">
        <v>408899</v>
      </c>
      <c r="G4515" s="1" t="s">
        <v>2290</v>
      </c>
      <c r="H4515" s="1">
        <v>2</v>
      </c>
      <c r="I4515" s="2" t="s">
        <v>4897</v>
      </c>
    </row>
    <row r="4516" spans="1:9" x14ac:dyDescent="0.25">
      <c r="A4516" s="1" t="s">
        <v>3435</v>
      </c>
      <c r="B4516" s="1" t="s">
        <v>3436</v>
      </c>
      <c r="C4516" s="3">
        <v>2021</v>
      </c>
      <c r="D4516" s="5">
        <v>6294</v>
      </c>
      <c r="E4516" s="1">
        <v>0</v>
      </c>
      <c r="F4516" s="1">
        <v>1884899</v>
      </c>
      <c r="G4516" s="1" t="s">
        <v>2290</v>
      </c>
      <c r="H4516" s="1">
        <v>2</v>
      </c>
      <c r="I4516" s="2" t="s">
        <v>4898</v>
      </c>
    </row>
    <row r="4517" spans="1:9" x14ac:dyDescent="0.25">
      <c r="A4517" s="1" t="s">
        <v>30</v>
      </c>
      <c r="B4517" s="1" t="s">
        <v>3663</v>
      </c>
      <c r="C4517" s="3">
        <v>2018</v>
      </c>
      <c r="D4517" s="5">
        <v>42411</v>
      </c>
      <c r="E4517" s="1">
        <v>0</v>
      </c>
      <c r="F4517" s="1">
        <v>733399</v>
      </c>
      <c r="G4517" s="1" t="s">
        <v>2290</v>
      </c>
      <c r="H4517" s="1">
        <v>2</v>
      </c>
      <c r="I4517" s="2" t="s">
        <v>4899</v>
      </c>
    </row>
    <row r="4518" spans="1:9" x14ac:dyDescent="0.25">
      <c r="A4518" s="1" t="s">
        <v>68</v>
      </c>
      <c r="B4518" s="1" t="s">
        <v>3453</v>
      </c>
      <c r="C4518" s="3">
        <v>2013</v>
      </c>
      <c r="D4518" s="5">
        <v>80127</v>
      </c>
      <c r="E4518" s="1">
        <v>1</v>
      </c>
      <c r="F4518" s="1">
        <v>524099</v>
      </c>
      <c r="G4518" s="1" t="s">
        <v>2290</v>
      </c>
      <c r="H4518" s="1">
        <v>2</v>
      </c>
      <c r="I4518" s="2" t="s">
        <v>4900</v>
      </c>
    </row>
    <row r="4519" spans="1:9" x14ac:dyDescent="0.25">
      <c r="A4519" s="1" t="s">
        <v>3244</v>
      </c>
      <c r="B4519" s="1" t="s">
        <v>3850</v>
      </c>
      <c r="C4519" s="3">
        <v>2012</v>
      </c>
      <c r="D4519" s="5">
        <v>59031</v>
      </c>
      <c r="E4519" s="1">
        <v>1</v>
      </c>
      <c r="F4519" s="1">
        <v>614699</v>
      </c>
      <c r="G4519" s="1" t="s">
        <v>2290</v>
      </c>
      <c r="H4519" s="1">
        <v>1</v>
      </c>
      <c r="I4519" s="2" t="s">
        <v>4901</v>
      </c>
    </row>
    <row r="4520" spans="1:9" x14ac:dyDescent="0.25">
      <c r="A4520" s="1" t="s">
        <v>30</v>
      </c>
      <c r="B4520" s="1" t="s">
        <v>3529</v>
      </c>
      <c r="C4520" s="3">
        <v>2018</v>
      </c>
      <c r="D4520" s="5">
        <v>16856</v>
      </c>
      <c r="E4520" s="1">
        <v>0</v>
      </c>
      <c r="F4520" s="1">
        <v>604599</v>
      </c>
      <c r="G4520" s="1" t="s">
        <v>2290</v>
      </c>
      <c r="H4520" s="1">
        <v>2</v>
      </c>
      <c r="I4520" s="2" t="s">
        <v>4902</v>
      </c>
    </row>
    <row r="4521" spans="1:9" x14ac:dyDescent="0.25">
      <c r="A4521" s="1" t="s">
        <v>73</v>
      </c>
      <c r="B4521" s="1" t="s">
        <v>4253</v>
      </c>
      <c r="C4521" s="3">
        <v>2016</v>
      </c>
      <c r="D4521" s="5">
        <v>63676</v>
      </c>
      <c r="E4521" s="1">
        <v>1</v>
      </c>
      <c r="F4521" s="1">
        <v>858899</v>
      </c>
      <c r="G4521" s="1" t="s">
        <v>2290</v>
      </c>
      <c r="H4521" s="1">
        <v>2</v>
      </c>
      <c r="I4521" s="2" t="s">
        <v>4903</v>
      </c>
    </row>
    <row r="4522" spans="1:9" x14ac:dyDescent="0.25">
      <c r="A4522" s="1" t="s">
        <v>3244</v>
      </c>
      <c r="B4522" s="1" t="s">
        <v>3476</v>
      </c>
      <c r="C4522" s="3">
        <v>2018</v>
      </c>
      <c r="D4522" s="5">
        <v>14480</v>
      </c>
      <c r="E4522" s="1">
        <v>0</v>
      </c>
      <c r="F4522" s="1">
        <v>427099</v>
      </c>
      <c r="G4522" s="1" t="s">
        <v>1184</v>
      </c>
      <c r="H4522" s="1">
        <v>2</v>
      </c>
      <c r="I4522" s="2" t="s">
        <v>4904</v>
      </c>
    </row>
    <row r="4523" spans="1:9" x14ac:dyDescent="0.25">
      <c r="A4523" s="1" t="s">
        <v>30</v>
      </c>
      <c r="B4523" s="1" t="s">
        <v>3288</v>
      </c>
      <c r="C4523" s="3">
        <v>2016</v>
      </c>
      <c r="D4523" s="5">
        <v>95999</v>
      </c>
      <c r="E4523" s="1">
        <v>0</v>
      </c>
      <c r="F4523" s="1">
        <v>468899</v>
      </c>
      <c r="G4523" s="1" t="s">
        <v>1184</v>
      </c>
      <c r="H4523" s="1">
        <v>2</v>
      </c>
      <c r="I4523" s="2" t="s">
        <v>4905</v>
      </c>
    </row>
    <row r="4524" spans="1:9" x14ac:dyDescent="0.25">
      <c r="A4524" s="1" t="s">
        <v>51</v>
      </c>
      <c r="B4524" s="1" t="s">
        <v>4808</v>
      </c>
      <c r="C4524" s="3">
        <v>2016</v>
      </c>
      <c r="D4524" s="5">
        <v>52502</v>
      </c>
      <c r="E4524" s="1">
        <v>1</v>
      </c>
      <c r="F4524" s="1">
        <v>737199</v>
      </c>
      <c r="G4524" s="1" t="s">
        <v>2290</v>
      </c>
      <c r="H4524" s="1">
        <v>2</v>
      </c>
      <c r="I4524" s="2" t="s">
        <v>4906</v>
      </c>
    </row>
    <row r="4525" spans="1:9" x14ac:dyDescent="0.25">
      <c r="A4525" s="1" t="s">
        <v>3244</v>
      </c>
      <c r="B4525" s="1" t="s">
        <v>3668</v>
      </c>
      <c r="C4525" s="3">
        <v>2011</v>
      </c>
      <c r="D4525" s="5">
        <v>40032</v>
      </c>
      <c r="E4525" s="1">
        <v>0</v>
      </c>
      <c r="F4525" s="1">
        <v>404899</v>
      </c>
      <c r="G4525" s="1" t="s">
        <v>2290</v>
      </c>
      <c r="H4525" s="1">
        <v>2</v>
      </c>
      <c r="I4525" s="2" t="s">
        <v>4907</v>
      </c>
    </row>
    <row r="4526" spans="1:9" x14ac:dyDescent="0.25">
      <c r="A4526" s="1" t="s">
        <v>3244</v>
      </c>
      <c r="B4526" s="1" t="s">
        <v>3364</v>
      </c>
      <c r="C4526" s="3">
        <v>2017</v>
      </c>
      <c r="D4526" s="5">
        <v>59452</v>
      </c>
      <c r="E4526" s="1">
        <v>0</v>
      </c>
      <c r="F4526" s="1">
        <v>713099</v>
      </c>
      <c r="G4526" s="1" t="s">
        <v>1184</v>
      </c>
      <c r="H4526" s="1">
        <v>2</v>
      </c>
      <c r="I4526" s="2" t="s">
        <v>4908</v>
      </c>
    </row>
    <row r="4527" spans="1:9" x14ac:dyDescent="0.25">
      <c r="A4527" s="1" t="s">
        <v>3244</v>
      </c>
      <c r="B4527" s="1" t="s">
        <v>4892</v>
      </c>
      <c r="C4527" s="3">
        <v>2021</v>
      </c>
      <c r="D4527" s="5">
        <v>4431</v>
      </c>
      <c r="E4527" s="1">
        <v>0</v>
      </c>
      <c r="F4527" s="1">
        <v>435499</v>
      </c>
      <c r="G4527" s="1" t="s">
        <v>279</v>
      </c>
      <c r="H4527" s="1">
        <v>3</v>
      </c>
      <c r="I4527" s="2" t="s">
        <v>4893</v>
      </c>
    </row>
    <row r="4528" spans="1:9" x14ac:dyDescent="0.25">
      <c r="A4528" s="1" t="s">
        <v>21</v>
      </c>
      <c r="B4528" s="1" t="s">
        <v>4909</v>
      </c>
      <c r="C4528" s="3">
        <v>2012</v>
      </c>
      <c r="D4528" s="5">
        <v>80000</v>
      </c>
      <c r="E4528" s="1">
        <v>1</v>
      </c>
      <c r="F4528" s="1">
        <v>480000</v>
      </c>
      <c r="G4528" s="1" t="s">
        <v>4910</v>
      </c>
      <c r="H4528" s="1">
        <v>1</v>
      </c>
      <c r="I4528" s="2" t="s">
        <v>4911</v>
      </c>
    </row>
    <row r="4529" spans="1:9" x14ac:dyDescent="0.25">
      <c r="A4529" s="1" t="s">
        <v>196</v>
      </c>
      <c r="B4529" s="1" t="s">
        <v>4912</v>
      </c>
      <c r="C4529" s="3">
        <v>2012</v>
      </c>
      <c r="D4529" s="5">
        <v>70000</v>
      </c>
      <c r="E4529" s="1">
        <v>1</v>
      </c>
      <c r="F4529" s="1">
        <v>250000</v>
      </c>
      <c r="G4529" s="1" t="s">
        <v>332</v>
      </c>
      <c r="H4529" s="1"/>
      <c r="I4529" s="2" t="s">
        <v>4913</v>
      </c>
    </row>
    <row r="4530" spans="1:9" x14ac:dyDescent="0.25">
      <c r="A4530" s="1" t="s">
        <v>196</v>
      </c>
      <c r="B4530" s="1" t="s">
        <v>4912</v>
      </c>
      <c r="C4530" s="3">
        <v>2012</v>
      </c>
      <c r="D4530" s="5">
        <v>70000</v>
      </c>
      <c r="E4530" s="1">
        <v>1</v>
      </c>
      <c r="F4530" s="1">
        <v>250000</v>
      </c>
      <c r="G4530" s="1" t="s">
        <v>332</v>
      </c>
      <c r="H4530" s="1"/>
      <c r="I4530" s="2" t="s">
        <v>4914</v>
      </c>
    </row>
    <row r="4531" spans="1:9" x14ac:dyDescent="0.25">
      <c r="A4531" s="1" t="s">
        <v>51</v>
      </c>
      <c r="B4531" s="1" t="s">
        <v>4257</v>
      </c>
      <c r="C4531" s="3">
        <v>2017</v>
      </c>
      <c r="D4531" s="5">
        <v>47000</v>
      </c>
      <c r="E4531" s="1">
        <v>1</v>
      </c>
      <c r="F4531" s="1">
        <v>310000</v>
      </c>
      <c r="G4531" s="1" t="s">
        <v>301</v>
      </c>
      <c r="H4531" s="1"/>
      <c r="I4531" s="2" t="s">
        <v>4915</v>
      </c>
    </row>
    <row r="4532" spans="1:9" x14ac:dyDescent="0.25">
      <c r="A4532" s="1" t="s">
        <v>51</v>
      </c>
      <c r="B4532" s="1" t="s">
        <v>4257</v>
      </c>
      <c r="C4532" s="3">
        <v>2017</v>
      </c>
      <c r="D4532" s="5">
        <v>47000</v>
      </c>
      <c r="E4532" s="1">
        <v>1</v>
      </c>
      <c r="F4532" s="1">
        <v>310000</v>
      </c>
      <c r="G4532" s="1" t="s">
        <v>301</v>
      </c>
      <c r="H4532" s="1"/>
      <c r="I4532" s="2" t="s">
        <v>4916</v>
      </c>
    </row>
    <row r="4533" spans="1:9" x14ac:dyDescent="0.25">
      <c r="A4533" s="1" t="s">
        <v>3</v>
      </c>
      <c r="B4533" s="1" t="s">
        <v>3305</v>
      </c>
      <c r="C4533" s="3">
        <v>2013</v>
      </c>
      <c r="D4533" s="5">
        <v>71000</v>
      </c>
      <c r="E4533" s="1">
        <v>2</v>
      </c>
      <c r="F4533" s="1">
        <v>425000</v>
      </c>
      <c r="G4533" s="1" t="s">
        <v>306</v>
      </c>
      <c r="H4533" s="1"/>
      <c r="I4533" s="2" t="s">
        <v>4917</v>
      </c>
    </row>
    <row r="4534" spans="1:9" x14ac:dyDescent="0.25">
      <c r="A4534" s="1" t="s">
        <v>3</v>
      </c>
      <c r="B4534" s="1" t="s">
        <v>3305</v>
      </c>
      <c r="C4534" s="3">
        <v>2013</v>
      </c>
      <c r="D4534" s="5">
        <v>71000</v>
      </c>
      <c r="E4534" s="1">
        <v>2</v>
      </c>
      <c r="F4534" s="1">
        <v>425000</v>
      </c>
      <c r="G4534" s="1" t="s">
        <v>306</v>
      </c>
      <c r="H4534" s="1"/>
      <c r="I4534" s="2" t="s">
        <v>4918</v>
      </c>
    </row>
    <row r="4535" spans="1:9" x14ac:dyDescent="0.25">
      <c r="A4535" s="1" t="s">
        <v>3244</v>
      </c>
      <c r="B4535" s="1" t="s">
        <v>3364</v>
      </c>
      <c r="C4535" s="3">
        <v>2020</v>
      </c>
      <c r="D4535" s="5">
        <v>9445</v>
      </c>
      <c r="E4535" s="1">
        <v>0</v>
      </c>
      <c r="F4535" s="1">
        <v>826799</v>
      </c>
      <c r="G4535" s="1" t="s">
        <v>2290</v>
      </c>
      <c r="H4535" s="1"/>
      <c r="I4535" s="2" t="s">
        <v>4919</v>
      </c>
    </row>
    <row r="4536" spans="1:9" x14ac:dyDescent="0.25">
      <c r="A4536" s="1" t="s">
        <v>3244</v>
      </c>
      <c r="B4536" s="1" t="s">
        <v>3364</v>
      </c>
      <c r="C4536" s="3">
        <v>2016</v>
      </c>
      <c r="D4536" s="5">
        <v>24735</v>
      </c>
      <c r="E4536" s="1">
        <v>0</v>
      </c>
      <c r="F4536" s="1">
        <v>601599</v>
      </c>
      <c r="G4536" s="1" t="s">
        <v>1184</v>
      </c>
      <c r="H4536" s="1">
        <v>1</v>
      </c>
      <c r="I4536" s="2" t="s">
        <v>4895</v>
      </c>
    </row>
    <row r="4537" spans="1:9" x14ac:dyDescent="0.25">
      <c r="A4537" s="1" t="s">
        <v>3244</v>
      </c>
      <c r="B4537" s="1" t="s">
        <v>3370</v>
      </c>
      <c r="C4537" s="3">
        <v>2018</v>
      </c>
      <c r="D4537" s="5">
        <v>90644</v>
      </c>
      <c r="E4537" s="1">
        <v>0</v>
      </c>
      <c r="F4537" s="1">
        <v>614699</v>
      </c>
      <c r="G4537" s="1" t="s">
        <v>1184</v>
      </c>
      <c r="H4537" s="1">
        <v>2</v>
      </c>
      <c r="I4537" s="2" t="s">
        <v>4894</v>
      </c>
    </row>
    <row r="4538" spans="1:9" x14ac:dyDescent="0.25">
      <c r="A4538" s="1" t="s">
        <v>30</v>
      </c>
      <c r="B4538" s="1" t="s">
        <v>3492</v>
      </c>
      <c r="C4538" s="3">
        <v>2019</v>
      </c>
      <c r="D4538" s="5">
        <v>7022</v>
      </c>
      <c r="E4538" s="1">
        <v>0</v>
      </c>
      <c r="F4538" s="1">
        <v>942399</v>
      </c>
      <c r="G4538" s="1" t="s">
        <v>301</v>
      </c>
      <c r="H4538" s="1">
        <v>2</v>
      </c>
      <c r="I4538" s="2" t="s">
        <v>4896</v>
      </c>
    </row>
    <row r="4539" spans="1:9" x14ac:dyDescent="0.25">
      <c r="A4539" s="1" t="s">
        <v>3244</v>
      </c>
      <c r="B4539" s="1" t="s">
        <v>3444</v>
      </c>
      <c r="C4539" s="3">
        <v>2018</v>
      </c>
      <c r="D4539" s="5">
        <v>23818</v>
      </c>
      <c r="E4539" s="1">
        <v>0</v>
      </c>
      <c r="F4539" s="1">
        <v>408899</v>
      </c>
      <c r="G4539" s="1" t="s">
        <v>2290</v>
      </c>
      <c r="H4539" s="1">
        <v>2</v>
      </c>
      <c r="I4539" s="2" t="s">
        <v>4897</v>
      </c>
    </row>
    <row r="4540" spans="1:9" x14ac:dyDescent="0.25">
      <c r="A4540" s="1" t="s">
        <v>3435</v>
      </c>
      <c r="B4540" s="1" t="s">
        <v>3436</v>
      </c>
      <c r="C4540" s="3">
        <v>2021</v>
      </c>
      <c r="D4540" s="5">
        <v>6294</v>
      </c>
      <c r="E4540" s="1">
        <v>0</v>
      </c>
      <c r="F4540" s="1">
        <v>1884899</v>
      </c>
      <c r="G4540" s="1" t="s">
        <v>2290</v>
      </c>
      <c r="H4540" s="1">
        <v>2</v>
      </c>
      <c r="I4540" s="2" t="s">
        <v>4898</v>
      </c>
    </row>
    <row r="4541" spans="1:9" x14ac:dyDescent="0.25">
      <c r="A4541" s="1" t="s">
        <v>30</v>
      </c>
      <c r="B4541" s="1" t="s">
        <v>3663</v>
      </c>
      <c r="C4541" s="3">
        <v>2018</v>
      </c>
      <c r="D4541" s="5">
        <v>42411</v>
      </c>
      <c r="E4541" s="1">
        <v>0</v>
      </c>
      <c r="F4541" s="1">
        <v>733399</v>
      </c>
      <c r="G4541" s="1" t="s">
        <v>2290</v>
      </c>
      <c r="H4541" s="1">
        <v>2</v>
      </c>
      <c r="I4541" s="2" t="s">
        <v>4899</v>
      </c>
    </row>
    <row r="4542" spans="1:9" x14ac:dyDescent="0.25">
      <c r="A4542" s="1" t="s">
        <v>68</v>
      </c>
      <c r="B4542" s="1" t="s">
        <v>3453</v>
      </c>
      <c r="C4542" s="3">
        <v>2013</v>
      </c>
      <c r="D4542" s="5">
        <v>80127</v>
      </c>
      <c r="E4542" s="1">
        <v>1</v>
      </c>
      <c r="F4542" s="1">
        <v>524099</v>
      </c>
      <c r="G4542" s="1" t="s">
        <v>2290</v>
      </c>
      <c r="H4542" s="1">
        <v>2</v>
      </c>
      <c r="I4542" s="2" t="s">
        <v>4900</v>
      </c>
    </row>
    <row r="4543" spans="1:9" x14ac:dyDescent="0.25">
      <c r="A4543" s="1" t="s">
        <v>3244</v>
      </c>
      <c r="B4543" s="1" t="s">
        <v>3850</v>
      </c>
      <c r="C4543" s="3">
        <v>2012</v>
      </c>
      <c r="D4543" s="5">
        <v>59031</v>
      </c>
      <c r="E4543" s="1">
        <v>1</v>
      </c>
      <c r="F4543" s="1">
        <v>614699</v>
      </c>
      <c r="G4543" s="1" t="s">
        <v>2290</v>
      </c>
      <c r="H4543" s="1">
        <v>1</v>
      </c>
      <c r="I4543" s="2" t="s">
        <v>4901</v>
      </c>
    </row>
    <row r="4544" spans="1:9" x14ac:dyDescent="0.25">
      <c r="A4544" s="1" t="s">
        <v>30</v>
      </c>
      <c r="B4544" s="1" t="s">
        <v>3529</v>
      </c>
      <c r="C4544" s="3">
        <v>2018</v>
      </c>
      <c r="D4544" s="5">
        <v>16856</v>
      </c>
      <c r="E4544" s="1">
        <v>0</v>
      </c>
      <c r="F4544" s="1">
        <v>604599</v>
      </c>
      <c r="G4544" s="1" t="s">
        <v>2290</v>
      </c>
      <c r="H4544" s="1">
        <v>2</v>
      </c>
      <c r="I4544" s="2" t="s">
        <v>4902</v>
      </c>
    </row>
    <row r="4545" spans="1:9" x14ac:dyDescent="0.25">
      <c r="A4545" s="1" t="s">
        <v>73</v>
      </c>
      <c r="B4545" s="1" t="s">
        <v>4253</v>
      </c>
      <c r="C4545" s="3">
        <v>2016</v>
      </c>
      <c r="D4545" s="5">
        <v>63676</v>
      </c>
      <c r="E4545" s="1">
        <v>1</v>
      </c>
      <c r="F4545" s="1">
        <v>858899</v>
      </c>
      <c r="G4545" s="1" t="s">
        <v>2290</v>
      </c>
      <c r="H4545" s="1">
        <v>2</v>
      </c>
      <c r="I4545" s="2" t="s">
        <v>4903</v>
      </c>
    </row>
    <row r="4546" spans="1:9" x14ac:dyDescent="0.25">
      <c r="A4546" s="1" t="s">
        <v>3244</v>
      </c>
      <c r="B4546" s="1" t="s">
        <v>3476</v>
      </c>
      <c r="C4546" s="3">
        <v>2018</v>
      </c>
      <c r="D4546" s="5">
        <v>14480</v>
      </c>
      <c r="E4546" s="1">
        <v>0</v>
      </c>
      <c r="F4546" s="1">
        <v>427099</v>
      </c>
      <c r="G4546" s="1" t="s">
        <v>1184</v>
      </c>
      <c r="H4546" s="1">
        <v>2</v>
      </c>
      <c r="I4546" s="2" t="s">
        <v>4904</v>
      </c>
    </row>
    <row r="4547" spans="1:9" x14ac:dyDescent="0.25">
      <c r="A4547" s="1" t="s">
        <v>30</v>
      </c>
      <c r="B4547" s="1" t="s">
        <v>3288</v>
      </c>
      <c r="C4547" s="3">
        <v>2016</v>
      </c>
      <c r="D4547" s="5">
        <v>95999</v>
      </c>
      <c r="E4547" s="1">
        <v>0</v>
      </c>
      <c r="F4547" s="1">
        <v>468899</v>
      </c>
      <c r="G4547" s="1" t="s">
        <v>1184</v>
      </c>
      <c r="H4547" s="1">
        <v>2</v>
      </c>
      <c r="I4547" s="2" t="s">
        <v>4905</v>
      </c>
    </row>
    <row r="4548" spans="1:9" x14ac:dyDescent="0.25">
      <c r="A4548" s="1" t="s">
        <v>51</v>
      </c>
      <c r="B4548" s="1" t="s">
        <v>4808</v>
      </c>
      <c r="C4548" s="3">
        <v>2016</v>
      </c>
      <c r="D4548" s="5">
        <v>52502</v>
      </c>
      <c r="E4548" s="1">
        <v>1</v>
      </c>
      <c r="F4548" s="1">
        <v>737199</v>
      </c>
      <c r="G4548" s="1" t="s">
        <v>2290</v>
      </c>
      <c r="H4548" s="1">
        <v>2</v>
      </c>
      <c r="I4548" s="2" t="s">
        <v>4906</v>
      </c>
    </row>
    <row r="4549" spans="1:9" x14ac:dyDescent="0.25">
      <c r="A4549" s="1" t="s">
        <v>3244</v>
      </c>
      <c r="B4549" s="1" t="s">
        <v>3668</v>
      </c>
      <c r="C4549" s="3">
        <v>2011</v>
      </c>
      <c r="D4549" s="5">
        <v>40032</v>
      </c>
      <c r="E4549" s="1">
        <v>0</v>
      </c>
      <c r="F4549" s="1">
        <v>404899</v>
      </c>
      <c r="G4549" s="1" t="s">
        <v>2290</v>
      </c>
      <c r="H4549" s="1">
        <v>2</v>
      </c>
      <c r="I4549" s="2" t="s">
        <v>4907</v>
      </c>
    </row>
    <row r="4550" spans="1:9" x14ac:dyDescent="0.25">
      <c r="A4550" s="1" t="s">
        <v>3244</v>
      </c>
      <c r="B4550" s="1" t="s">
        <v>3364</v>
      </c>
      <c r="C4550" s="3">
        <v>2017</v>
      </c>
      <c r="D4550" s="5">
        <v>59452</v>
      </c>
      <c r="E4550" s="1">
        <v>0</v>
      </c>
      <c r="F4550" s="1">
        <v>713099</v>
      </c>
      <c r="G4550" s="1" t="s">
        <v>1184</v>
      </c>
      <c r="H4550" s="1">
        <v>2</v>
      </c>
      <c r="I4550" s="2" t="s">
        <v>4908</v>
      </c>
    </row>
    <row r="4551" spans="1:9" x14ac:dyDescent="0.25">
      <c r="A4551" s="1" t="s">
        <v>3244</v>
      </c>
      <c r="B4551" s="1" t="s">
        <v>4892</v>
      </c>
      <c r="C4551" s="3">
        <v>2021</v>
      </c>
      <c r="D4551" s="5">
        <v>4431</v>
      </c>
      <c r="E4551" s="1">
        <v>0</v>
      </c>
      <c r="F4551" s="1">
        <v>435499</v>
      </c>
      <c r="G4551" s="1" t="s">
        <v>279</v>
      </c>
      <c r="H4551" s="1">
        <v>3</v>
      </c>
      <c r="I4551" s="2" t="s">
        <v>4893</v>
      </c>
    </row>
    <row r="4552" spans="1:9" x14ac:dyDescent="0.25">
      <c r="A4552" s="1" t="s">
        <v>21</v>
      </c>
      <c r="B4552" s="1" t="s">
        <v>4909</v>
      </c>
      <c r="C4552" s="3">
        <v>2012</v>
      </c>
      <c r="D4552" s="5">
        <v>80000</v>
      </c>
      <c r="E4552" s="1">
        <v>1</v>
      </c>
      <c r="F4552" s="1">
        <v>480000</v>
      </c>
      <c r="G4552" s="1" t="s">
        <v>4910</v>
      </c>
      <c r="H4552" s="1">
        <v>1</v>
      </c>
      <c r="I4552" s="2" t="s">
        <v>4911</v>
      </c>
    </row>
    <row r="4553" spans="1:9" x14ac:dyDescent="0.25">
      <c r="A4553" s="1" t="s">
        <v>196</v>
      </c>
      <c r="B4553" s="1" t="s">
        <v>4912</v>
      </c>
      <c r="C4553" s="3">
        <v>2012</v>
      </c>
      <c r="D4553" s="5">
        <v>70000</v>
      </c>
      <c r="E4553" s="1">
        <v>1</v>
      </c>
      <c r="F4553" s="1">
        <v>250000</v>
      </c>
      <c r="G4553" s="1" t="s">
        <v>332</v>
      </c>
      <c r="H4553" s="1"/>
      <c r="I4553" s="2" t="s">
        <v>4913</v>
      </c>
    </row>
    <row r="4554" spans="1:9" x14ac:dyDescent="0.25">
      <c r="A4554" s="1" t="s">
        <v>196</v>
      </c>
      <c r="B4554" s="1" t="s">
        <v>4912</v>
      </c>
      <c r="C4554" s="3">
        <v>2012</v>
      </c>
      <c r="D4554" s="5">
        <v>70000</v>
      </c>
      <c r="E4554" s="1">
        <v>1</v>
      </c>
      <c r="F4554" s="1">
        <v>250000</v>
      </c>
      <c r="G4554" s="1" t="s">
        <v>332</v>
      </c>
      <c r="H4554" s="1"/>
      <c r="I4554" s="2" t="s">
        <v>4914</v>
      </c>
    </row>
    <row r="4555" spans="1:9" x14ac:dyDescent="0.25">
      <c r="A4555" s="1" t="s">
        <v>51</v>
      </c>
      <c r="B4555" s="1" t="s">
        <v>4257</v>
      </c>
      <c r="C4555" s="3">
        <v>2017</v>
      </c>
      <c r="D4555" s="5">
        <v>47000</v>
      </c>
      <c r="E4555" s="1">
        <v>1</v>
      </c>
      <c r="F4555" s="1">
        <v>310000</v>
      </c>
      <c r="G4555" s="1" t="s">
        <v>301</v>
      </c>
      <c r="H4555" s="1"/>
      <c r="I4555" s="2" t="s">
        <v>4915</v>
      </c>
    </row>
    <row r="4556" spans="1:9" x14ac:dyDescent="0.25">
      <c r="A4556" s="1" t="s">
        <v>51</v>
      </c>
      <c r="B4556" s="1" t="s">
        <v>4257</v>
      </c>
      <c r="C4556" s="3">
        <v>2017</v>
      </c>
      <c r="D4556" s="5">
        <v>47000</v>
      </c>
      <c r="E4556" s="1">
        <v>1</v>
      </c>
      <c r="F4556" s="1">
        <v>310000</v>
      </c>
      <c r="G4556" s="1" t="s">
        <v>301</v>
      </c>
      <c r="H4556" s="1"/>
      <c r="I4556" s="2" t="s">
        <v>4916</v>
      </c>
    </row>
    <row r="4557" spans="1:9" x14ac:dyDescent="0.25">
      <c r="A4557" s="1" t="s">
        <v>3</v>
      </c>
      <c r="B4557" s="1" t="s">
        <v>3305</v>
      </c>
      <c r="C4557" s="3">
        <v>2013</v>
      </c>
      <c r="D4557" s="5">
        <v>71000</v>
      </c>
      <c r="E4557" s="1">
        <v>2</v>
      </c>
      <c r="F4557" s="1">
        <v>425000</v>
      </c>
      <c r="G4557" s="1" t="s">
        <v>306</v>
      </c>
      <c r="H4557" s="1"/>
      <c r="I4557" s="2" t="s">
        <v>4917</v>
      </c>
    </row>
    <row r="4558" spans="1:9" x14ac:dyDescent="0.25">
      <c r="A4558" s="1" t="s">
        <v>3</v>
      </c>
      <c r="B4558" s="1" t="s">
        <v>3305</v>
      </c>
      <c r="C4558" s="3">
        <v>2013</v>
      </c>
      <c r="D4558" s="5">
        <v>71000</v>
      </c>
      <c r="E4558" s="1">
        <v>2</v>
      </c>
      <c r="F4558" s="1">
        <v>425000</v>
      </c>
      <c r="G4558" s="1" t="s">
        <v>306</v>
      </c>
      <c r="H4558" s="1"/>
      <c r="I4558" s="2" t="s">
        <v>4918</v>
      </c>
    </row>
    <row r="4559" spans="1:9" x14ac:dyDescent="0.25">
      <c r="A4559" s="1" t="s">
        <v>30</v>
      </c>
      <c r="B4559" s="1" t="s">
        <v>3845</v>
      </c>
      <c r="C4559" s="3">
        <v>2014</v>
      </c>
      <c r="D4559" s="5">
        <v>51235</v>
      </c>
      <c r="E4559" s="1">
        <v>0</v>
      </c>
      <c r="F4559" s="1">
        <v>429699</v>
      </c>
      <c r="G4559" s="1" t="s">
        <v>2290</v>
      </c>
      <c r="H4559" s="1">
        <v>2</v>
      </c>
      <c r="I4559" s="2" t="s">
        <v>4920</v>
      </c>
    </row>
    <row r="4560" spans="1:9" x14ac:dyDescent="0.25">
      <c r="A4560" s="1" t="s">
        <v>30</v>
      </c>
      <c r="B4560" s="1" t="s">
        <v>3288</v>
      </c>
      <c r="C4560" s="3">
        <v>2017</v>
      </c>
      <c r="D4560" s="5">
        <v>38016</v>
      </c>
      <c r="E4560" s="1">
        <v>0</v>
      </c>
      <c r="F4560" s="1">
        <v>546299</v>
      </c>
      <c r="G4560" s="1" t="s">
        <v>2290</v>
      </c>
      <c r="H4560" s="1"/>
      <c r="I4560" s="2" t="s">
        <v>4921</v>
      </c>
    </row>
    <row r="4561" spans="1:9" x14ac:dyDescent="0.25">
      <c r="A4561" s="1" t="s">
        <v>3244</v>
      </c>
      <c r="B4561" s="1" t="s">
        <v>3413</v>
      </c>
      <c r="C4561" s="3">
        <v>2016</v>
      </c>
      <c r="D4561" s="5">
        <v>47811</v>
      </c>
      <c r="E4561" s="1">
        <v>0</v>
      </c>
      <c r="F4561" s="1">
        <v>420799</v>
      </c>
      <c r="G4561" s="1" t="s">
        <v>2290</v>
      </c>
      <c r="H4561" s="1">
        <v>2</v>
      </c>
      <c r="I4561" s="2" t="s">
        <v>4922</v>
      </c>
    </row>
    <row r="4562" spans="1:9" x14ac:dyDescent="0.25">
      <c r="A4562" s="1" t="s">
        <v>196</v>
      </c>
      <c r="B4562" s="1" t="s">
        <v>3324</v>
      </c>
      <c r="C4562" s="3">
        <v>2017</v>
      </c>
      <c r="D4562" s="5">
        <v>75585</v>
      </c>
      <c r="E4562" s="1">
        <v>1</v>
      </c>
      <c r="F4562" s="1">
        <v>1265699</v>
      </c>
      <c r="G4562" s="1" t="s">
        <v>2290</v>
      </c>
      <c r="H4562" s="1">
        <v>2</v>
      </c>
      <c r="I4562" s="2" t="s">
        <v>4923</v>
      </c>
    </row>
    <row r="4563" spans="1:9" x14ac:dyDescent="0.25">
      <c r="A4563" s="1" t="s">
        <v>3</v>
      </c>
      <c r="B4563" s="1" t="s">
        <v>3350</v>
      </c>
      <c r="C4563" s="3">
        <v>2017</v>
      </c>
      <c r="D4563" s="5">
        <v>78842</v>
      </c>
      <c r="E4563" s="1">
        <v>0</v>
      </c>
      <c r="F4563" s="1">
        <v>785399</v>
      </c>
      <c r="G4563" s="1" t="s">
        <v>1184</v>
      </c>
      <c r="H4563" s="1">
        <v>2</v>
      </c>
      <c r="I4563" s="2" t="s">
        <v>4924</v>
      </c>
    </row>
    <row r="4564" spans="1:9" x14ac:dyDescent="0.25">
      <c r="A4564" s="1" t="s">
        <v>54</v>
      </c>
      <c r="B4564" s="1" t="s">
        <v>3992</v>
      </c>
      <c r="C4564" s="3">
        <v>2020</v>
      </c>
      <c r="D4564" s="5">
        <v>28619</v>
      </c>
      <c r="E4564" s="1">
        <v>0</v>
      </c>
      <c r="F4564" s="1">
        <v>1828899</v>
      </c>
      <c r="G4564" s="1" t="s">
        <v>301</v>
      </c>
      <c r="H4564" s="1">
        <v>2</v>
      </c>
      <c r="I4564" s="2" t="s">
        <v>4925</v>
      </c>
    </row>
    <row r="4565" spans="1:9" x14ac:dyDescent="0.25">
      <c r="A4565" s="1" t="s">
        <v>30</v>
      </c>
      <c r="B4565" s="1" t="s">
        <v>3455</v>
      </c>
      <c r="C4565" s="3">
        <v>2015</v>
      </c>
      <c r="D4565" s="5">
        <v>27419</v>
      </c>
      <c r="E4565" s="1">
        <v>0</v>
      </c>
      <c r="F4565" s="1">
        <v>385099</v>
      </c>
      <c r="G4565" s="1" t="s">
        <v>2290</v>
      </c>
      <c r="H4565" s="1">
        <v>1</v>
      </c>
      <c r="I4565" s="2" t="s">
        <v>4926</v>
      </c>
    </row>
    <row r="4566" spans="1:9" x14ac:dyDescent="0.25">
      <c r="A4566" s="1" t="s">
        <v>68</v>
      </c>
      <c r="B4566" s="1" t="s">
        <v>3586</v>
      </c>
      <c r="C4566" s="3">
        <v>2020</v>
      </c>
      <c r="D4566" s="5">
        <v>14334</v>
      </c>
      <c r="E4566" s="1">
        <v>0</v>
      </c>
      <c r="F4566" s="1">
        <v>534199</v>
      </c>
      <c r="G4566" s="1" t="s">
        <v>301</v>
      </c>
      <c r="H4566" s="1">
        <v>2</v>
      </c>
      <c r="I4566" s="2" t="s">
        <v>4927</v>
      </c>
    </row>
    <row r="4567" spans="1:9" x14ac:dyDescent="0.25">
      <c r="A4567" s="1" t="s">
        <v>3244</v>
      </c>
      <c r="B4567" s="1" t="s">
        <v>3362</v>
      </c>
      <c r="C4567" s="3">
        <v>2015</v>
      </c>
      <c r="D4567" s="5">
        <v>32532</v>
      </c>
      <c r="E4567" s="1">
        <v>0</v>
      </c>
      <c r="F4567" s="1">
        <v>529499</v>
      </c>
      <c r="G4567" s="1" t="s">
        <v>2290</v>
      </c>
      <c r="H4567" s="1">
        <v>2</v>
      </c>
      <c r="I4567" s="2" t="s">
        <v>4928</v>
      </c>
    </row>
    <row r="4568" spans="1:9" x14ac:dyDescent="0.25">
      <c r="A4568" s="1" t="s">
        <v>3244</v>
      </c>
      <c r="B4568" s="1" t="s">
        <v>3704</v>
      </c>
      <c r="C4568" s="3">
        <v>2020</v>
      </c>
      <c r="D4568" s="5">
        <v>34993</v>
      </c>
      <c r="E4568" s="1">
        <v>0</v>
      </c>
      <c r="F4568" s="1">
        <v>398199</v>
      </c>
      <c r="G4568" s="1" t="s">
        <v>2290</v>
      </c>
      <c r="H4568" s="1">
        <v>2</v>
      </c>
      <c r="I4568" s="2" t="s">
        <v>4929</v>
      </c>
    </row>
    <row r="4569" spans="1:9" x14ac:dyDescent="0.25">
      <c r="A4569" s="1" t="s">
        <v>3</v>
      </c>
      <c r="B4569" s="1" t="s">
        <v>3352</v>
      </c>
      <c r="C4569" s="3">
        <v>2018</v>
      </c>
      <c r="D4569" s="5">
        <v>54672</v>
      </c>
      <c r="E4569" s="1">
        <v>0</v>
      </c>
      <c r="F4569" s="1">
        <v>723899</v>
      </c>
      <c r="G4569" s="1" t="s">
        <v>2290</v>
      </c>
      <c r="H4569" s="1">
        <v>2</v>
      </c>
      <c r="I4569" s="2" t="s">
        <v>4930</v>
      </c>
    </row>
    <row r="4570" spans="1:9" x14ac:dyDescent="0.25">
      <c r="A4570" s="1" t="s">
        <v>3244</v>
      </c>
      <c r="B4570" s="1" t="s">
        <v>4675</v>
      </c>
      <c r="C4570" s="3">
        <v>2020</v>
      </c>
      <c r="D4570" s="5">
        <v>27953</v>
      </c>
      <c r="E4570" s="1">
        <v>0</v>
      </c>
      <c r="F4570" s="1">
        <v>498499</v>
      </c>
      <c r="G4570" s="1" t="s">
        <v>301</v>
      </c>
      <c r="H4570" s="1">
        <v>2</v>
      </c>
      <c r="I4570" s="2" t="s">
        <v>4931</v>
      </c>
    </row>
    <row r="4571" spans="1:9" x14ac:dyDescent="0.25">
      <c r="A4571" s="1" t="s">
        <v>3244</v>
      </c>
      <c r="B4571" s="1" t="s">
        <v>3444</v>
      </c>
      <c r="C4571" s="3">
        <v>2013</v>
      </c>
      <c r="D4571" s="5">
        <v>57625</v>
      </c>
      <c r="E4571" s="1">
        <v>0</v>
      </c>
      <c r="F4571" s="1">
        <v>261999</v>
      </c>
      <c r="G4571" s="1" t="s">
        <v>2290</v>
      </c>
      <c r="H4571" s="1">
        <v>3</v>
      </c>
      <c r="I4571" s="2" t="s">
        <v>4932</v>
      </c>
    </row>
    <row r="4572" spans="1:9" x14ac:dyDescent="0.25">
      <c r="A4572" s="1" t="s">
        <v>3244</v>
      </c>
      <c r="B4572" s="1" t="s">
        <v>3270</v>
      </c>
      <c r="C4572" s="3">
        <v>2013</v>
      </c>
      <c r="D4572" s="5">
        <v>70861</v>
      </c>
      <c r="E4572" s="1">
        <v>0</v>
      </c>
      <c r="F4572" s="1">
        <v>282399</v>
      </c>
      <c r="G4572" s="1" t="s">
        <v>2290</v>
      </c>
      <c r="H4572" s="1">
        <v>1</v>
      </c>
      <c r="I4572" s="2" t="s">
        <v>4933</v>
      </c>
    </row>
    <row r="4573" spans="1:9" x14ac:dyDescent="0.25">
      <c r="A4573" s="1" t="s">
        <v>3244</v>
      </c>
      <c r="B4573" s="1" t="s">
        <v>3984</v>
      </c>
      <c r="C4573" s="3">
        <v>2016</v>
      </c>
      <c r="D4573" s="5">
        <v>49427</v>
      </c>
      <c r="E4573" s="1">
        <v>1</v>
      </c>
      <c r="F4573" s="1">
        <v>774999</v>
      </c>
      <c r="G4573" s="1" t="s">
        <v>2290</v>
      </c>
      <c r="H4573" s="1">
        <v>1</v>
      </c>
      <c r="I4573" s="2" t="s">
        <v>4934</v>
      </c>
    </row>
    <row r="4574" spans="1:9" x14ac:dyDescent="0.25">
      <c r="A4574" s="1" t="s">
        <v>3</v>
      </c>
      <c r="B4574" s="1" t="s">
        <v>3356</v>
      </c>
      <c r="C4574" s="3">
        <v>2015</v>
      </c>
      <c r="D4574" s="5">
        <v>36078</v>
      </c>
      <c r="E4574" s="1">
        <v>0</v>
      </c>
      <c r="F4574" s="1">
        <v>631199</v>
      </c>
      <c r="G4574" s="1" t="s">
        <v>2290</v>
      </c>
      <c r="H4574" s="1">
        <v>1</v>
      </c>
      <c r="I4574" s="2" t="s">
        <v>4935</v>
      </c>
    </row>
    <row r="4575" spans="1:9" x14ac:dyDescent="0.25">
      <c r="A4575" s="1" t="s">
        <v>3</v>
      </c>
      <c r="B4575" s="1" t="s">
        <v>3305</v>
      </c>
      <c r="C4575" s="3">
        <v>2013</v>
      </c>
      <c r="D4575" s="5">
        <v>71000</v>
      </c>
      <c r="E4575" s="1">
        <v>2</v>
      </c>
      <c r="F4575" s="1">
        <v>425000</v>
      </c>
      <c r="G4575" s="1" t="s">
        <v>306</v>
      </c>
      <c r="H4575" s="1"/>
      <c r="I4575" s="2" t="s">
        <v>4936</v>
      </c>
    </row>
    <row r="4576" spans="1:9" x14ac:dyDescent="0.25">
      <c r="A4576" s="1" t="s">
        <v>30</v>
      </c>
      <c r="B4576" s="1" t="s">
        <v>4002</v>
      </c>
      <c r="C4576" s="3">
        <v>2020</v>
      </c>
      <c r="D4576" s="5">
        <v>21000</v>
      </c>
      <c r="E4576" s="1">
        <v>0</v>
      </c>
      <c r="F4576" s="1">
        <v>850000</v>
      </c>
      <c r="G4576" s="1" t="s">
        <v>4937</v>
      </c>
      <c r="H4576" s="1"/>
      <c r="I4576" s="2" t="s">
        <v>4938</v>
      </c>
    </row>
    <row r="4577" spans="1:9" x14ac:dyDescent="0.25">
      <c r="A4577" s="1" t="s">
        <v>244</v>
      </c>
      <c r="B4577" s="1" t="s">
        <v>4939</v>
      </c>
      <c r="C4577" s="3">
        <v>2010</v>
      </c>
      <c r="D4577" s="5">
        <v>137000</v>
      </c>
      <c r="E4577" s="1">
        <v>1</v>
      </c>
      <c r="F4577" s="1">
        <v>100000</v>
      </c>
      <c r="G4577" s="1" t="s">
        <v>4940</v>
      </c>
      <c r="H4577" s="1"/>
      <c r="I4577" s="2" t="s">
        <v>4941</v>
      </c>
    </row>
    <row r="4578" spans="1:9" x14ac:dyDescent="0.25">
      <c r="A4578" s="1" t="s">
        <v>30</v>
      </c>
      <c r="B4578" s="1" t="s">
        <v>4441</v>
      </c>
      <c r="C4578" s="3">
        <v>2010</v>
      </c>
      <c r="D4578" s="5">
        <v>92000</v>
      </c>
      <c r="E4578" s="1">
        <v>2</v>
      </c>
      <c r="F4578" s="1">
        <v>145000</v>
      </c>
      <c r="G4578" s="1" t="s">
        <v>279</v>
      </c>
      <c r="H4578" s="1"/>
      <c r="I4578" s="2" t="s">
        <v>4942</v>
      </c>
    </row>
    <row r="4579" spans="1:9" x14ac:dyDescent="0.25">
      <c r="A4579" s="1" t="s">
        <v>30</v>
      </c>
      <c r="B4579" s="1" t="s">
        <v>3625</v>
      </c>
      <c r="C4579" s="3">
        <v>2019</v>
      </c>
      <c r="D4579" s="5">
        <v>47000</v>
      </c>
      <c r="E4579" s="1">
        <v>2</v>
      </c>
      <c r="F4579" s="1">
        <v>525000</v>
      </c>
      <c r="G4579" s="1" t="s">
        <v>381</v>
      </c>
      <c r="H4579" s="1"/>
      <c r="I4579" s="2" t="s">
        <v>4943</v>
      </c>
    </row>
    <row r="4580" spans="1:9" x14ac:dyDescent="0.25">
      <c r="A4580" s="1" t="s">
        <v>3244</v>
      </c>
      <c r="B4580" s="1" t="s">
        <v>4393</v>
      </c>
      <c r="C4580" s="3">
        <v>2018</v>
      </c>
      <c r="D4580" s="5">
        <v>60000</v>
      </c>
      <c r="E4580" s="1">
        <v>1</v>
      </c>
      <c r="F4580" s="1">
        <v>700000</v>
      </c>
      <c r="G4580" s="1" t="s">
        <v>4944</v>
      </c>
      <c r="H4580" s="1"/>
      <c r="I4580" s="2" t="s">
        <v>4945</v>
      </c>
    </row>
    <row r="4581" spans="1:9" x14ac:dyDescent="0.25">
      <c r="A4581" s="1" t="s">
        <v>3244</v>
      </c>
      <c r="B4581" s="1" t="s">
        <v>4946</v>
      </c>
      <c r="C4581" s="3">
        <v>2005</v>
      </c>
      <c r="D4581" s="5">
        <v>64750</v>
      </c>
      <c r="E4581" s="1">
        <v>0</v>
      </c>
      <c r="F4581" s="1">
        <v>180000</v>
      </c>
      <c r="G4581" s="1" t="s">
        <v>4947</v>
      </c>
      <c r="H4581" s="1"/>
      <c r="I4581" s="2" t="s">
        <v>4948</v>
      </c>
    </row>
    <row r="4582" spans="1:9" x14ac:dyDescent="0.25">
      <c r="A4582" s="1" t="s">
        <v>21</v>
      </c>
      <c r="B4582" s="1" t="s">
        <v>4949</v>
      </c>
      <c r="C4582" s="3">
        <v>2011</v>
      </c>
      <c r="D4582" s="5">
        <v>100501</v>
      </c>
      <c r="E4582" s="1">
        <v>1</v>
      </c>
      <c r="F4582" s="4">
        <v>90000</v>
      </c>
      <c r="G4582" s="1" t="s">
        <v>2290</v>
      </c>
      <c r="H4582" s="1"/>
      <c r="I4582" s="2" t="s">
        <v>4950</v>
      </c>
    </row>
    <row r="4583" spans="1:9" x14ac:dyDescent="0.25">
      <c r="A4583" s="1" t="s">
        <v>30</v>
      </c>
      <c r="B4583" s="1" t="s">
        <v>3516</v>
      </c>
      <c r="C4583" s="3">
        <v>2016</v>
      </c>
      <c r="D4583" s="5">
        <v>20995</v>
      </c>
      <c r="E4583" s="1">
        <v>0</v>
      </c>
      <c r="F4583" s="1">
        <v>305799</v>
      </c>
      <c r="G4583" s="1" t="s">
        <v>1184</v>
      </c>
      <c r="H4583" s="1">
        <v>3</v>
      </c>
      <c r="I4583" s="2" t="s">
        <v>4951</v>
      </c>
    </row>
    <row r="4584" spans="1:9" x14ac:dyDescent="0.25">
      <c r="A4584" s="1" t="s">
        <v>30</v>
      </c>
      <c r="B4584" s="1" t="s">
        <v>3288</v>
      </c>
      <c r="C4584" s="3">
        <v>2017</v>
      </c>
      <c r="D4584" s="5">
        <v>17070</v>
      </c>
      <c r="E4584" s="1">
        <v>0</v>
      </c>
      <c r="F4584" s="1">
        <v>627399</v>
      </c>
      <c r="G4584" s="1" t="s">
        <v>2290</v>
      </c>
      <c r="H4584" s="1">
        <v>2</v>
      </c>
      <c r="I4584" s="2" t="s">
        <v>4952</v>
      </c>
    </row>
    <row r="4585" spans="1:9" x14ac:dyDescent="0.25">
      <c r="A4585" s="1" t="s">
        <v>8</v>
      </c>
      <c r="B4585" s="1" t="s">
        <v>3768</v>
      </c>
      <c r="C4585" s="3">
        <v>2016</v>
      </c>
      <c r="D4585" s="5">
        <v>41433</v>
      </c>
      <c r="E4585" s="1">
        <v>0</v>
      </c>
      <c r="F4585" s="1">
        <v>837599</v>
      </c>
      <c r="G4585" s="1" t="s">
        <v>2290</v>
      </c>
      <c r="H4585" s="1">
        <v>1</v>
      </c>
      <c r="I4585" s="2" t="s">
        <v>4953</v>
      </c>
    </row>
    <row r="4586" spans="1:9" x14ac:dyDescent="0.25">
      <c r="A4586" s="1" t="s">
        <v>3244</v>
      </c>
      <c r="B4586" s="1" t="s">
        <v>3444</v>
      </c>
      <c r="C4586" s="3">
        <v>2012</v>
      </c>
      <c r="D4586" s="5">
        <v>59700</v>
      </c>
      <c r="E4586" s="1">
        <v>0</v>
      </c>
      <c r="F4586" s="1">
        <v>279999</v>
      </c>
      <c r="G4586" s="1" t="s">
        <v>2290</v>
      </c>
      <c r="H4586" s="1">
        <v>2</v>
      </c>
      <c r="I4586" s="2" t="s">
        <v>4954</v>
      </c>
    </row>
    <row r="4587" spans="1:9" x14ac:dyDescent="0.25">
      <c r="A4587" s="1" t="s">
        <v>30</v>
      </c>
      <c r="B4587" s="1" t="s">
        <v>3450</v>
      </c>
      <c r="C4587" s="3">
        <v>2016</v>
      </c>
      <c r="D4587" s="5">
        <v>67861</v>
      </c>
      <c r="E4587" s="1">
        <v>0</v>
      </c>
      <c r="F4587" s="1">
        <v>989499</v>
      </c>
      <c r="G4587" s="1" t="s">
        <v>301</v>
      </c>
      <c r="H4587" s="1">
        <v>2</v>
      </c>
      <c r="I4587" s="2" t="s">
        <v>4955</v>
      </c>
    </row>
    <row r="4588" spans="1:9" x14ac:dyDescent="0.25">
      <c r="A4588" s="1" t="s">
        <v>30</v>
      </c>
      <c r="B4588" s="1" t="s">
        <v>3438</v>
      </c>
      <c r="C4588" s="3">
        <v>2013</v>
      </c>
      <c r="D4588" s="5">
        <v>58738</v>
      </c>
      <c r="E4588" s="1">
        <v>0</v>
      </c>
      <c r="F4588" s="1">
        <v>397999</v>
      </c>
      <c r="G4588" s="1" t="s">
        <v>301</v>
      </c>
      <c r="H4588" s="1">
        <v>2</v>
      </c>
      <c r="I4588" s="2" t="s">
        <v>4956</v>
      </c>
    </row>
    <row r="4589" spans="1:9" x14ac:dyDescent="0.25">
      <c r="A4589" s="1" t="s">
        <v>196</v>
      </c>
      <c r="B4589" s="1" t="s">
        <v>3368</v>
      </c>
      <c r="C4589" s="3">
        <v>2018</v>
      </c>
      <c r="D4589" s="5">
        <v>44152</v>
      </c>
      <c r="E4589" s="1">
        <v>0</v>
      </c>
      <c r="F4589" s="1">
        <v>472299</v>
      </c>
      <c r="G4589" s="1" t="s">
        <v>1184</v>
      </c>
      <c r="H4589" s="1">
        <v>1</v>
      </c>
      <c r="I4589" s="2" t="s">
        <v>4957</v>
      </c>
    </row>
    <row r="4590" spans="1:9" x14ac:dyDescent="0.25">
      <c r="A4590" s="1" t="s">
        <v>3244</v>
      </c>
      <c r="B4590" s="1" t="s">
        <v>3553</v>
      </c>
      <c r="C4590" s="3">
        <v>2017</v>
      </c>
      <c r="D4590" s="5">
        <v>24676</v>
      </c>
      <c r="E4590" s="1">
        <v>0</v>
      </c>
      <c r="F4590" s="1">
        <v>775099</v>
      </c>
      <c r="G4590" s="1" t="s">
        <v>2290</v>
      </c>
      <c r="H4590" s="1">
        <v>2</v>
      </c>
      <c r="I4590" s="2" t="s">
        <v>4958</v>
      </c>
    </row>
    <row r="4591" spans="1:9" x14ac:dyDescent="0.25">
      <c r="A4591" s="1" t="s">
        <v>30</v>
      </c>
      <c r="B4591" s="1" t="s">
        <v>3663</v>
      </c>
      <c r="C4591" s="3">
        <v>2015</v>
      </c>
      <c r="D4591" s="5">
        <v>27934</v>
      </c>
      <c r="E4591" s="1">
        <v>0</v>
      </c>
      <c r="F4591" s="1">
        <v>685199</v>
      </c>
      <c r="G4591" s="1" t="s">
        <v>2290</v>
      </c>
      <c r="H4591" s="1">
        <v>2</v>
      </c>
      <c r="I4591" s="2" t="s">
        <v>4959</v>
      </c>
    </row>
    <row r="4592" spans="1:9" x14ac:dyDescent="0.25">
      <c r="A4592" s="1" t="s">
        <v>3244</v>
      </c>
      <c r="B4592" s="1" t="s">
        <v>3413</v>
      </c>
      <c r="C4592" s="3">
        <v>2018</v>
      </c>
      <c r="D4592" s="5">
        <v>35572</v>
      </c>
      <c r="E4592" s="1">
        <v>0</v>
      </c>
      <c r="F4592" s="1">
        <v>495599</v>
      </c>
      <c r="G4592" s="1" t="s">
        <v>2290</v>
      </c>
      <c r="H4592" s="1">
        <v>2</v>
      </c>
      <c r="I4592" s="2" t="s">
        <v>4960</v>
      </c>
    </row>
    <row r="4593" spans="1:9" x14ac:dyDescent="0.25">
      <c r="A4593" s="1" t="s">
        <v>3</v>
      </c>
      <c r="B4593" s="1" t="s">
        <v>3401</v>
      </c>
      <c r="C4593" s="3">
        <v>2013</v>
      </c>
      <c r="D4593" s="5">
        <v>57200</v>
      </c>
      <c r="E4593" s="1">
        <v>0</v>
      </c>
      <c r="F4593" s="1">
        <v>431399</v>
      </c>
      <c r="G4593" s="1" t="s">
        <v>2290</v>
      </c>
      <c r="H4593" s="1">
        <v>2</v>
      </c>
      <c r="I4593" s="2" t="s">
        <v>4961</v>
      </c>
    </row>
    <row r="4594" spans="1:9" x14ac:dyDescent="0.25">
      <c r="A4594" s="1" t="s">
        <v>3244</v>
      </c>
      <c r="B4594" s="1" t="s">
        <v>3805</v>
      </c>
      <c r="C4594" s="3">
        <v>2014</v>
      </c>
      <c r="D4594" s="5">
        <v>50919</v>
      </c>
      <c r="E4594" s="1">
        <v>0</v>
      </c>
      <c r="F4594" s="1">
        <v>396899</v>
      </c>
      <c r="G4594" s="1" t="s">
        <v>2290</v>
      </c>
      <c r="H4594" s="1">
        <v>1</v>
      </c>
      <c r="I4594" s="2" t="s">
        <v>4962</v>
      </c>
    </row>
    <row r="4595" spans="1:9" x14ac:dyDescent="0.25">
      <c r="A4595" s="1" t="s">
        <v>68</v>
      </c>
      <c r="B4595" s="1" t="s">
        <v>3294</v>
      </c>
      <c r="C4595" s="3">
        <v>2020</v>
      </c>
      <c r="D4595" s="5">
        <v>22310</v>
      </c>
      <c r="E4595" s="1">
        <v>0</v>
      </c>
      <c r="F4595" s="1">
        <v>435199</v>
      </c>
      <c r="G4595" s="1" t="s">
        <v>2290</v>
      </c>
      <c r="H4595" s="1">
        <v>2</v>
      </c>
      <c r="I4595" s="2" t="s">
        <v>4963</v>
      </c>
    </row>
    <row r="4596" spans="1:9" x14ac:dyDescent="0.25">
      <c r="A4596" s="1" t="s">
        <v>3244</v>
      </c>
      <c r="B4596" s="1" t="s">
        <v>3362</v>
      </c>
      <c r="C4596" s="3">
        <v>2010</v>
      </c>
      <c r="D4596" s="5">
        <v>67031</v>
      </c>
      <c r="E4596" s="1">
        <v>0</v>
      </c>
      <c r="F4596" s="1">
        <v>384099</v>
      </c>
      <c r="G4596" s="1" t="s">
        <v>2290</v>
      </c>
      <c r="H4596" s="1">
        <v>2</v>
      </c>
      <c r="I4596" s="2" t="s">
        <v>4964</v>
      </c>
    </row>
    <row r="4597" spans="1:9" x14ac:dyDescent="0.25">
      <c r="A4597" s="1" t="s">
        <v>65</v>
      </c>
      <c r="B4597" s="1" t="s">
        <v>3372</v>
      </c>
      <c r="C4597" s="3">
        <v>2018</v>
      </c>
      <c r="D4597" s="5">
        <v>47578</v>
      </c>
      <c r="E4597" s="1">
        <v>0</v>
      </c>
      <c r="F4597" s="1">
        <v>1432599</v>
      </c>
      <c r="G4597" s="1" t="s">
        <v>1184</v>
      </c>
      <c r="H4597" s="1">
        <v>2</v>
      </c>
      <c r="I4597" s="2" t="s">
        <v>4965</v>
      </c>
    </row>
    <row r="4598" spans="1:9" x14ac:dyDescent="0.25">
      <c r="A4598" s="1" t="s">
        <v>30</v>
      </c>
      <c r="B4598" s="1" t="s">
        <v>3663</v>
      </c>
      <c r="C4598" s="3">
        <v>2018</v>
      </c>
      <c r="D4598" s="5">
        <v>8263</v>
      </c>
      <c r="E4598" s="1">
        <v>0</v>
      </c>
      <c r="F4598" s="1">
        <v>798499</v>
      </c>
      <c r="G4598" s="1" t="s">
        <v>2290</v>
      </c>
      <c r="H4598" s="1">
        <v>2</v>
      </c>
      <c r="I4598" s="2" t="s">
        <v>4966</v>
      </c>
    </row>
    <row r="4599" spans="1:9" x14ac:dyDescent="0.25">
      <c r="A4599" s="1" t="s">
        <v>3244</v>
      </c>
      <c r="B4599" s="1" t="s">
        <v>4946</v>
      </c>
      <c r="C4599" s="3">
        <v>2005</v>
      </c>
      <c r="D4599" s="5">
        <v>64750</v>
      </c>
      <c r="E4599" s="1">
        <v>0</v>
      </c>
      <c r="F4599" s="1">
        <v>180000</v>
      </c>
      <c r="G4599" s="1" t="s">
        <v>4947</v>
      </c>
      <c r="H4599" s="1"/>
      <c r="I4599" s="2" t="s">
        <v>4967</v>
      </c>
    </row>
    <row r="4600" spans="1:9" x14ac:dyDescent="0.25">
      <c r="A4600" s="1" t="s">
        <v>30</v>
      </c>
      <c r="B4600" s="1" t="s">
        <v>4968</v>
      </c>
      <c r="C4600" s="3">
        <v>2018</v>
      </c>
      <c r="D4600" s="5">
        <v>49000</v>
      </c>
      <c r="E4600" s="1">
        <v>1</v>
      </c>
      <c r="F4600" s="1">
        <v>755000</v>
      </c>
      <c r="G4600" s="1" t="s">
        <v>4969</v>
      </c>
      <c r="H4600" s="1"/>
      <c r="I4600" s="2" t="s">
        <v>4970</v>
      </c>
    </row>
    <row r="4601" spans="1:9" x14ac:dyDescent="0.25">
      <c r="A4601" s="1" t="s">
        <v>30</v>
      </c>
      <c r="B4601" s="1" t="s">
        <v>4971</v>
      </c>
      <c r="C4601" s="3">
        <v>2010</v>
      </c>
      <c r="D4601" s="5">
        <v>79000</v>
      </c>
      <c r="E4601" s="1">
        <v>2</v>
      </c>
      <c r="F4601" s="1">
        <v>130000</v>
      </c>
      <c r="G4601" s="1" t="s">
        <v>284</v>
      </c>
      <c r="H4601" s="1">
        <v>2</v>
      </c>
      <c r="I4601" s="2" t="s">
        <v>4972</v>
      </c>
    </row>
    <row r="4602" spans="1:9" x14ac:dyDescent="0.25">
      <c r="A4602" s="1" t="s">
        <v>30</v>
      </c>
      <c r="B4602" s="1" t="s">
        <v>3455</v>
      </c>
      <c r="C4602" s="3">
        <v>2010</v>
      </c>
      <c r="D4602" s="5">
        <v>29500</v>
      </c>
      <c r="E4602" s="1">
        <v>0</v>
      </c>
      <c r="F4602" s="1">
        <v>165000</v>
      </c>
      <c r="G4602" s="1" t="s">
        <v>279</v>
      </c>
      <c r="H4602" s="1">
        <v>2</v>
      </c>
      <c r="I4602" s="2" t="s">
        <v>4973</v>
      </c>
    </row>
    <row r="4603" spans="1:9" x14ac:dyDescent="0.25">
      <c r="A4603" s="1" t="s">
        <v>196</v>
      </c>
      <c r="B4603" s="1" t="s">
        <v>4974</v>
      </c>
      <c r="C4603" s="3">
        <v>2012</v>
      </c>
      <c r="D4603" s="5">
        <v>173451</v>
      </c>
      <c r="E4603" s="1">
        <v>1</v>
      </c>
      <c r="F4603" s="1">
        <v>150000</v>
      </c>
      <c r="G4603" s="1" t="s">
        <v>4975</v>
      </c>
      <c r="H4603" s="1">
        <v>2</v>
      </c>
      <c r="I4603" s="2" t="s">
        <v>4976</v>
      </c>
    </row>
    <row r="4604" spans="1:9" x14ac:dyDescent="0.25">
      <c r="A4604" s="1" t="s">
        <v>30</v>
      </c>
      <c r="B4604" s="1" t="s">
        <v>3593</v>
      </c>
      <c r="C4604" s="3">
        <v>2011</v>
      </c>
      <c r="D4604" s="5">
        <v>59600</v>
      </c>
      <c r="E4604" s="1">
        <v>2</v>
      </c>
      <c r="F4604" s="1">
        <v>220000</v>
      </c>
      <c r="G4604" s="1" t="s">
        <v>279</v>
      </c>
      <c r="H4604" s="1"/>
      <c r="I4604" s="2" t="s">
        <v>4977</v>
      </c>
    </row>
    <row r="4605" spans="1:9" x14ac:dyDescent="0.25">
      <c r="A4605" s="1" t="s">
        <v>3244</v>
      </c>
      <c r="B4605" s="1" t="s">
        <v>3533</v>
      </c>
      <c r="C4605" s="3">
        <v>2007</v>
      </c>
      <c r="D4605" s="5">
        <v>85000</v>
      </c>
      <c r="E4605" s="1">
        <v>0</v>
      </c>
      <c r="F4605" s="1">
        <v>120000</v>
      </c>
      <c r="G4605" s="1" t="s">
        <v>301</v>
      </c>
      <c r="H4605" s="1"/>
      <c r="I4605" s="2" t="s">
        <v>4978</v>
      </c>
    </row>
    <row r="4606" spans="1:9" x14ac:dyDescent="0.25">
      <c r="A4606" s="1" t="s">
        <v>3244</v>
      </c>
      <c r="B4606" s="1" t="s">
        <v>3533</v>
      </c>
      <c r="C4606" s="3">
        <v>2007</v>
      </c>
      <c r="D4606" s="5">
        <v>85000</v>
      </c>
      <c r="E4606" s="1">
        <v>0</v>
      </c>
      <c r="F4606" s="1">
        <v>120000</v>
      </c>
      <c r="G4606" s="1" t="s">
        <v>301</v>
      </c>
      <c r="H4606" s="1"/>
      <c r="I4606" s="2" t="s">
        <v>4979</v>
      </c>
    </row>
    <row r="4607" spans="1:9" x14ac:dyDescent="0.25">
      <c r="A4607" s="1" t="s">
        <v>196</v>
      </c>
      <c r="B4607" s="1" t="s">
        <v>3368</v>
      </c>
      <c r="C4607" s="3">
        <v>2018</v>
      </c>
      <c r="D4607" s="5">
        <v>29438</v>
      </c>
      <c r="E4607" s="1">
        <v>0</v>
      </c>
      <c r="F4607" s="1">
        <v>538399</v>
      </c>
      <c r="G4607" s="1" t="s">
        <v>2290</v>
      </c>
      <c r="H4607" s="1">
        <v>2</v>
      </c>
      <c r="I4607" s="2" t="s">
        <v>4980</v>
      </c>
    </row>
    <row r="4608" spans="1:9" x14ac:dyDescent="0.25">
      <c r="A4608" s="1" t="s">
        <v>3244</v>
      </c>
      <c r="B4608" s="1" t="s">
        <v>4551</v>
      </c>
      <c r="C4608" s="3">
        <v>2011</v>
      </c>
      <c r="D4608" s="5">
        <v>59791</v>
      </c>
      <c r="E4608" s="1">
        <v>0</v>
      </c>
      <c r="F4608" s="1">
        <v>466699</v>
      </c>
      <c r="G4608" s="1" t="s">
        <v>2290</v>
      </c>
      <c r="H4608" s="1">
        <v>1</v>
      </c>
      <c r="I4608" s="2" t="s">
        <v>4981</v>
      </c>
    </row>
    <row r="4609" spans="1:9" x14ac:dyDescent="0.25">
      <c r="A4609" s="1" t="s">
        <v>244</v>
      </c>
      <c r="B4609" s="1" t="s">
        <v>3328</v>
      </c>
      <c r="C4609" s="3">
        <v>2016</v>
      </c>
      <c r="D4609" s="5">
        <v>38970</v>
      </c>
      <c r="E4609" s="1">
        <v>0</v>
      </c>
      <c r="F4609" s="1">
        <v>672999</v>
      </c>
      <c r="G4609" s="1" t="s">
        <v>2290</v>
      </c>
      <c r="H4609" s="1">
        <v>2</v>
      </c>
      <c r="I4609" s="2" t="s">
        <v>4982</v>
      </c>
    </row>
    <row r="4610" spans="1:9" x14ac:dyDescent="0.25">
      <c r="A4610" s="1" t="s">
        <v>3244</v>
      </c>
      <c r="B4610" s="1" t="s">
        <v>3503</v>
      </c>
      <c r="C4610" s="3">
        <v>2011</v>
      </c>
      <c r="D4610" s="5">
        <v>90713</v>
      </c>
      <c r="E4610" s="1">
        <v>1</v>
      </c>
      <c r="F4610" s="1">
        <v>359699</v>
      </c>
      <c r="G4610" s="1" t="s">
        <v>2290</v>
      </c>
      <c r="H4610" s="1">
        <v>1</v>
      </c>
      <c r="I4610" s="2" t="s">
        <v>4983</v>
      </c>
    </row>
    <row r="4611" spans="1:9" x14ac:dyDescent="0.25">
      <c r="A4611" s="1" t="s">
        <v>30</v>
      </c>
      <c r="B4611" s="1" t="s">
        <v>3492</v>
      </c>
      <c r="C4611" s="3">
        <v>2019</v>
      </c>
      <c r="D4611" s="5">
        <v>27223</v>
      </c>
      <c r="E4611" s="1">
        <v>0</v>
      </c>
      <c r="F4611" s="1">
        <v>845999</v>
      </c>
      <c r="G4611" s="1" t="s">
        <v>2290</v>
      </c>
      <c r="H4611" s="1">
        <v>1</v>
      </c>
      <c r="I4611" s="2" t="s">
        <v>4984</v>
      </c>
    </row>
    <row r="4612" spans="1:9" x14ac:dyDescent="0.25">
      <c r="A4612" s="1" t="s">
        <v>196</v>
      </c>
      <c r="B4612" s="1" t="s">
        <v>3395</v>
      </c>
      <c r="C4612" s="3">
        <v>2019</v>
      </c>
      <c r="D4612" s="5">
        <v>19921</v>
      </c>
      <c r="E4612" s="1">
        <v>0</v>
      </c>
      <c r="F4612" s="1">
        <v>1000099</v>
      </c>
      <c r="G4612" s="1" t="s">
        <v>2290</v>
      </c>
      <c r="H4612" s="1">
        <v>2</v>
      </c>
      <c r="I4612" s="2" t="s">
        <v>4985</v>
      </c>
    </row>
    <row r="4613" spans="1:9" x14ac:dyDescent="0.25">
      <c r="A4613" s="1" t="s">
        <v>68</v>
      </c>
      <c r="B4613" s="1" t="s">
        <v>3486</v>
      </c>
      <c r="C4613" s="3">
        <v>2019</v>
      </c>
      <c r="D4613" s="5">
        <v>50387</v>
      </c>
      <c r="E4613" s="1">
        <v>0</v>
      </c>
      <c r="F4613" s="1">
        <v>655099</v>
      </c>
      <c r="G4613" s="1" t="s">
        <v>2290</v>
      </c>
      <c r="H4613" s="1">
        <v>2</v>
      </c>
      <c r="I4613" s="2" t="s">
        <v>4986</v>
      </c>
    </row>
    <row r="4614" spans="1:9" x14ac:dyDescent="0.25">
      <c r="A4614" s="1" t="s">
        <v>3244</v>
      </c>
      <c r="B4614" s="1" t="s">
        <v>3370</v>
      </c>
      <c r="C4614" s="3">
        <v>2018</v>
      </c>
      <c r="D4614" s="5">
        <v>24800</v>
      </c>
      <c r="E4614" s="1">
        <v>0</v>
      </c>
      <c r="F4614" s="1">
        <v>694199</v>
      </c>
      <c r="G4614" s="1" t="s">
        <v>2290</v>
      </c>
      <c r="H4614" s="1">
        <v>1</v>
      </c>
      <c r="I4614" s="2" t="s">
        <v>4987</v>
      </c>
    </row>
    <row r="4615" spans="1:9" x14ac:dyDescent="0.25">
      <c r="A4615" s="1" t="s">
        <v>3</v>
      </c>
      <c r="B4615" s="1" t="s">
        <v>3350</v>
      </c>
      <c r="C4615" s="3">
        <v>2016</v>
      </c>
      <c r="D4615" s="5">
        <v>62738</v>
      </c>
      <c r="E4615" s="1">
        <v>0</v>
      </c>
      <c r="F4615" s="1">
        <v>694599</v>
      </c>
      <c r="G4615" s="1" t="s">
        <v>1184</v>
      </c>
      <c r="H4615" s="1">
        <v>2</v>
      </c>
      <c r="I4615" s="2" t="s">
        <v>4988</v>
      </c>
    </row>
    <row r="4616" spans="1:9" x14ac:dyDescent="0.25">
      <c r="A4616" s="1" t="s">
        <v>68</v>
      </c>
      <c r="B4616" s="1" t="s">
        <v>3486</v>
      </c>
      <c r="C4616" s="3">
        <v>2019</v>
      </c>
      <c r="D4616" s="5">
        <v>30212</v>
      </c>
      <c r="E4616" s="1">
        <v>0</v>
      </c>
      <c r="F4616" s="1">
        <v>687499</v>
      </c>
      <c r="G4616" s="1" t="s">
        <v>1184</v>
      </c>
      <c r="H4616" s="1">
        <v>2</v>
      </c>
      <c r="I4616" s="2" t="s">
        <v>4989</v>
      </c>
    </row>
    <row r="4617" spans="1:9" x14ac:dyDescent="0.25">
      <c r="A4617" s="1" t="s">
        <v>30</v>
      </c>
      <c r="B4617" s="1" t="s">
        <v>3254</v>
      </c>
      <c r="C4617" s="3">
        <v>2020</v>
      </c>
      <c r="D4617" s="5">
        <v>20513</v>
      </c>
      <c r="E4617" s="1">
        <v>0</v>
      </c>
      <c r="F4617" s="1">
        <v>1181799</v>
      </c>
      <c r="G4617" s="1" t="s">
        <v>301</v>
      </c>
      <c r="H4617" s="1">
        <v>2</v>
      </c>
      <c r="I4617" s="2" t="s">
        <v>4990</v>
      </c>
    </row>
    <row r="4618" spans="1:9" x14ac:dyDescent="0.25">
      <c r="A4618" s="1" t="s">
        <v>196</v>
      </c>
      <c r="B4618" s="1" t="s">
        <v>3324</v>
      </c>
      <c r="C4618" s="3">
        <v>2017</v>
      </c>
      <c r="D4618" s="5">
        <v>73159</v>
      </c>
      <c r="E4618" s="1">
        <v>1</v>
      </c>
      <c r="F4618" s="1">
        <v>1124099</v>
      </c>
      <c r="G4618" s="1" t="s">
        <v>2290</v>
      </c>
      <c r="H4618" s="1">
        <v>1</v>
      </c>
      <c r="I4618" s="2" t="s">
        <v>4991</v>
      </c>
    </row>
    <row r="4619" spans="1:9" x14ac:dyDescent="0.25">
      <c r="A4619" s="1" t="s">
        <v>3244</v>
      </c>
      <c r="B4619" s="1" t="s">
        <v>3245</v>
      </c>
      <c r="C4619" s="3">
        <v>2018</v>
      </c>
      <c r="D4619" s="5">
        <v>12323</v>
      </c>
      <c r="E4619" s="1">
        <v>0</v>
      </c>
      <c r="F4619" s="1">
        <v>435999</v>
      </c>
      <c r="G4619" s="1" t="s">
        <v>1184</v>
      </c>
      <c r="H4619" s="1">
        <v>2</v>
      </c>
      <c r="I4619" s="2" t="s">
        <v>4992</v>
      </c>
    </row>
    <row r="4620" spans="1:9" x14ac:dyDescent="0.25">
      <c r="A4620" s="1" t="s">
        <v>30</v>
      </c>
      <c r="B4620" s="1" t="s">
        <v>3288</v>
      </c>
      <c r="C4620" s="3">
        <v>2018</v>
      </c>
      <c r="D4620" s="5">
        <v>76095</v>
      </c>
      <c r="E4620" s="1">
        <v>0</v>
      </c>
      <c r="F4620" s="1">
        <v>603199</v>
      </c>
      <c r="G4620" s="1" t="s">
        <v>2290</v>
      </c>
      <c r="H4620" s="1">
        <v>1</v>
      </c>
      <c r="I4620" s="2" t="s">
        <v>4993</v>
      </c>
    </row>
    <row r="4621" spans="1:9" x14ac:dyDescent="0.25">
      <c r="A4621" s="1" t="s">
        <v>244</v>
      </c>
      <c r="B4621" s="1" t="s">
        <v>3328</v>
      </c>
      <c r="C4621" s="3">
        <v>2019</v>
      </c>
      <c r="D4621" s="5">
        <v>10369</v>
      </c>
      <c r="E4621" s="1">
        <v>0</v>
      </c>
      <c r="F4621" s="1">
        <v>1120299</v>
      </c>
      <c r="G4621" s="1" t="s">
        <v>2290</v>
      </c>
      <c r="H4621" s="1">
        <v>2</v>
      </c>
      <c r="I4621" s="2" t="s">
        <v>4994</v>
      </c>
    </row>
    <row r="4622" spans="1:9" x14ac:dyDescent="0.25">
      <c r="A4622" s="1" t="s">
        <v>3244</v>
      </c>
      <c r="B4622" s="1" t="s">
        <v>3512</v>
      </c>
      <c r="C4622" s="3">
        <v>2019</v>
      </c>
      <c r="D4622" s="5">
        <v>27818</v>
      </c>
      <c r="E4622" s="1">
        <v>0</v>
      </c>
      <c r="F4622" s="1">
        <v>535399</v>
      </c>
      <c r="G4622" s="1" t="s">
        <v>2290</v>
      </c>
      <c r="H4622" s="1">
        <v>1</v>
      </c>
      <c r="I4622" s="2" t="s">
        <v>4995</v>
      </c>
    </row>
    <row r="4623" spans="1:9" x14ac:dyDescent="0.25">
      <c r="A4623" s="1" t="s">
        <v>30</v>
      </c>
      <c r="B4623" s="1" t="s">
        <v>3561</v>
      </c>
      <c r="C4623" s="3">
        <v>2011</v>
      </c>
      <c r="D4623" s="5">
        <v>59600</v>
      </c>
      <c r="E4623" s="1">
        <v>2</v>
      </c>
      <c r="F4623" s="1">
        <v>220000</v>
      </c>
      <c r="G4623" s="1" t="s">
        <v>279</v>
      </c>
      <c r="H4623" s="1">
        <v>1</v>
      </c>
      <c r="I4623" s="2" t="s">
        <v>4996</v>
      </c>
    </row>
    <row r="4624" spans="1:9" x14ac:dyDescent="0.25">
      <c r="A4624" s="1" t="s">
        <v>3244</v>
      </c>
      <c r="B4624" s="1" t="s">
        <v>4997</v>
      </c>
      <c r="C4624" s="3">
        <v>2009</v>
      </c>
      <c r="D4624" s="5">
        <v>85000</v>
      </c>
      <c r="E4624" s="1">
        <v>0</v>
      </c>
      <c r="F4624" s="1">
        <v>185000</v>
      </c>
      <c r="G4624" s="1" t="s">
        <v>301</v>
      </c>
      <c r="H4624" s="1"/>
      <c r="I4624" s="2" t="s">
        <v>4998</v>
      </c>
    </row>
    <row r="4625" spans="1:9" x14ac:dyDescent="0.25">
      <c r="A4625" s="1" t="s">
        <v>30</v>
      </c>
      <c r="B4625" s="1" t="s">
        <v>4999</v>
      </c>
      <c r="C4625" s="3">
        <v>2022</v>
      </c>
      <c r="D4625" s="5">
        <v>58000</v>
      </c>
      <c r="E4625" s="1">
        <v>1</v>
      </c>
      <c r="F4625" s="1">
        <v>1050000</v>
      </c>
      <c r="G4625" s="1" t="s">
        <v>5000</v>
      </c>
      <c r="H4625" s="1"/>
      <c r="I4625" s="2" t="s">
        <v>5001</v>
      </c>
    </row>
    <row r="4626" spans="1:9" x14ac:dyDescent="0.25">
      <c r="A4626" s="1" t="s">
        <v>196</v>
      </c>
      <c r="B4626" s="1" t="s">
        <v>5002</v>
      </c>
      <c r="C4626" s="3">
        <v>2021</v>
      </c>
      <c r="D4626" s="5">
        <v>6450</v>
      </c>
      <c r="E4626" s="1">
        <v>0</v>
      </c>
      <c r="F4626" s="1">
        <v>900000</v>
      </c>
      <c r="G4626" s="1" t="s">
        <v>5003</v>
      </c>
      <c r="H4626" s="1"/>
      <c r="I4626" s="2" t="s">
        <v>5004</v>
      </c>
    </row>
    <row r="4627" spans="1:9" x14ac:dyDescent="0.25">
      <c r="A4627" s="1" t="s">
        <v>3244</v>
      </c>
      <c r="B4627" s="1" t="s">
        <v>5005</v>
      </c>
      <c r="C4627" s="3">
        <v>2016</v>
      </c>
      <c r="D4627" s="5">
        <v>97018836</v>
      </c>
      <c r="E4627" s="1">
        <v>2</v>
      </c>
      <c r="F4627" s="1"/>
      <c r="G4627" s="1" t="s">
        <v>5006</v>
      </c>
      <c r="H4627" s="1"/>
      <c r="I4627" s="2" t="s">
        <v>5007</v>
      </c>
    </row>
    <row r="4628" spans="1:9" x14ac:dyDescent="0.25">
      <c r="A4628" s="1" t="s">
        <v>30</v>
      </c>
      <c r="B4628" s="1" t="s">
        <v>3561</v>
      </c>
      <c r="C4628" s="3">
        <v>2011</v>
      </c>
      <c r="D4628" s="5">
        <v>57000</v>
      </c>
      <c r="E4628" s="1">
        <v>0</v>
      </c>
      <c r="F4628" s="1">
        <v>195000</v>
      </c>
      <c r="G4628" s="1" t="s">
        <v>332</v>
      </c>
      <c r="H4628" s="1">
        <v>1</v>
      </c>
      <c r="I4628" s="2" t="s">
        <v>5008</v>
      </c>
    </row>
    <row r="4629" spans="1:9" x14ac:dyDescent="0.25">
      <c r="A4629" s="1" t="s">
        <v>196</v>
      </c>
      <c r="B4629" s="1" t="s">
        <v>5009</v>
      </c>
      <c r="C4629" s="3">
        <v>2016</v>
      </c>
      <c r="D4629" s="5">
        <v>133000</v>
      </c>
      <c r="E4629" s="1">
        <v>1</v>
      </c>
      <c r="F4629" s="1">
        <v>140000</v>
      </c>
      <c r="G4629" s="1" t="s">
        <v>5010</v>
      </c>
      <c r="H4629" s="1"/>
      <c r="I4629" s="2" t="s">
        <v>5011</v>
      </c>
    </row>
    <row r="4630" spans="1:9" x14ac:dyDescent="0.25">
      <c r="A4630" s="1" t="s">
        <v>3244</v>
      </c>
      <c r="B4630" s="1" t="s">
        <v>5012</v>
      </c>
      <c r="C4630" s="3">
        <v>1996</v>
      </c>
      <c r="D4630" s="5">
        <v>120000</v>
      </c>
      <c r="E4630" s="1">
        <v>0</v>
      </c>
      <c r="F4630" s="1">
        <v>180000</v>
      </c>
      <c r="G4630" s="1" t="s">
        <v>5013</v>
      </c>
      <c r="H4630" s="1"/>
      <c r="I4630" s="2" t="s">
        <v>5014</v>
      </c>
    </row>
    <row r="4631" spans="1:9" x14ac:dyDescent="0.25">
      <c r="A4631" s="1" t="s">
        <v>3</v>
      </c>
      <c r="B4631" s="1" t="s">
        <v>3352</v>
      </c>
      <c r="C4631" s="3">
        <v>2019</v>
      </c>
      <c r="D4631" s="5">
        <v>26865</v>
      </c>
      <c r="E4631" s="1">
        <v>0</v>
      </c>
      <c r="F4631" s="1">
        <v>631999</v>
      </c>
      <c r="G4631" s="1" t="s">
        <v>301</v>
      </c>
      <c r="H4631" s="1">
        <v>1</v>
      </c>
      <c r="I4631" s="2" t="s">
        <v>5015</v>
      </c>
    </row>
    <row r="4632" spans="1:9" x14ac:dyDescent="0.25">
      <c r="A4632" s="1" t="s">
        <v>3244</v>
      </c>
      <c r="B4632" s="1" t="s">
        <v>3362</v>
      </c>
      <c r="C4632" s="3">
        <v>2018</v>
      </c>
      <c r="D4632" s="5">
        <v>49072</v>
      </c>
      <c r="E4632" s="1">
        <v>0</v>
      </c>
      <c r="F4632" s="1">
        <v>680299</v>
      </c>
      <c r="G4632" s="1" t="s">
        <v>2290</v>
      </c>
      <c r="H4632" s="1">
        <v>2</v>
      </c>
      <c r="I4632" s="2" t="s">
        <v>5016</v>
      </c>
    </row>
    <row r="4633" spans="1:9" x14ac:dyDescent="0.25">
      <c r="A4633" s="1" t="s">
        <v>3244</v>
      </c>
      <c r="B4633" s="1" t="s">
        <v>3245</v>
      </c>
      <c r="C4633" s="3">
        <v>2019</v>
      </c>
      <c r="D4633" s="5">
        <v>46758</v>
      </c>
      <c r="E4633" s="1">
        <v>0</v>
      </c>
      <c r="F4633" s="1">
        <v>447599</v>
      </c>
      <c r="G4633" s="1" t="s">
        <v>1184</v>
      </c>
      <c r="H4633" s="1">
        <v>2</v>
      </c>
      <c r="I4633" s="2" t="s">
        <v>5017</v>
      </c>
    </row>
    <row r="4634" spans="1:9" x14ac:dyDescent="0.25">
      <c r="A4634" s="1" t="s">
        <v>21</v>
      </c>
      <c r="B4634" s="1" t="s">
        <v>3268</v>
      </c>
      <c r="C4634" s="3">
        <v>2015</v>
      </c>
      <c r="D4634" s="5">
        <v>41937</v>
      </c>
      <c r="E4634" s="1">
        <v>0</v>
      </c>
      <c r="F4634" s="1">
        <v>535199</v>
      </c>
      <c r="G4634" s="1" t="s">
        <v>2290</v>
      </c>
      <c r="H4634" s="1">
        <v>1</v>
      </c>
      <c r="I4634" s="2" t="s">
        <v>5018</v>
      </c>
    </row>
    <row r="4635" spans="1:9" x14ac:dyDescent="0.25">
      <c r="A4635" s="1" t="s">
        <v>3435</v>
      </c>
      <c r="B4635" s="1" t="s">
        <v>3436</v>
      </c>
      <c r="C4635" s="3">
        <v>2020</v>
      </c>
      <c r="D4635" s="5">
        <v>25932</v>
      </c>
      <c r="E4635" s="1">
        <v>0</v>
      </c>
      <c r="F4635" s="1">
        <v>1750699</v>
      </c>
      <c r="G4635" s="1" t="s">
        <v>1184</v>
      </c>
      <c r="H4635" s="1">
        <v>1</v>
      </c>
      <c r="I4635" s="2" t="s">
        <v>5019</v>
      </c>
    </row>
    <row r="4636" spans="1:9" x14ac:dyDescent="0.25">
      <c r="A4636" s="1" t="s">
        <v>3</v>
      </c>
      <c r="B4636" s="1" t="s">
        <v>3350</v>
      </c>
      <c r="C4636" s="3">
        <v>2010</v>
      </c>
      <c r="D4636" s="5">
        <v>91705</v>
      </c>
      <c r="E4636" s="1">
        <v>0</v>
      </c>
      <c r="F4636" s="1">
        <v>474299</v>
      </c>
      <c r="G4636" s="1" t="s">
        <v>1184</v>
      </c>
      <c r="H4636" s="1">
        <v>2</v>
      </c>
      <c r="I4636" s="2" t="s">
        <v>5020</v>
      </c>
    </row>
    <row r="4637" spans="1:9" x14ac:dyDescent="0.25">
      <c r="A4637" s="1" t="s">
        <v>3244</v>
      </c>
      <c r="B4637" s="1" t="s">
        <v>3362</v>
      </c>
      <c r="C4637" s="3">
        <v>2019</v>
      </c>
      <c r="D4637" s="5">
        <v>30572</v>
      </c>
      <c r="E4637" s="1">
        <v>0</v>
      </c>
      <c r="F4637" s="1">
        <v>653099</v>
      </c>
      <c r="G4637" s="1" t="s">
        <v>1184</v>
      </c>
      <c r="H4637" s="1">
        <v>2</v>
      </c>
      <c r="I4637" s="2" t="s">
        <v>5021</v>
      </c>
    </row>
    <row r="4638" spans="1:9" x14ac:dyDescent="0.25">
      <c r="A4638" s="1" t="s">
        <v>21</v>
      </c>
      <c r="B4638" s="1" t="s">
        <v>3890</v>
      </c>
      <c r="C4638" s="3">
        <v>2021</v>
      </c>
      <c r="D4638" s="5">
        <v>40270</v>
      </c>
      <c r="E4638" s="1">
        <v>0</v>
      </c>
      <c r="F4638" s="1">
        <v>938199</v>
      </c>
      <c r="G4638" s="1" t="s">
        <v>301</v>
      </c>
      <c r="H4638" s="1">
        <v>2</v>
      </c>
      <c r="I4638" s="2" t="s">
        <v>5022</v>
      </c>
    </row>
    <row r="4639" spans="1:9" x14ac:dyDescent="0.25">
      <c r="A4639" s="1" t="s">
        <v>30</v>
      </c>
      <c r="B4639" s="1" t="s">
        <v>4968</v>
      </c>
      <c r="C4639" s="3">
        <v>2012</v>
      </c>
      <c r="D4639" s="5">
        <v>108837</v>
      </c>
      <c r="E4639" s="1">
        <v>1</v>
      </c>
      <c r="F4639" s="1">
        <v>387099</v>
      </c>
      <c r="G4639" s="1" t="s">
        <v>301</v>
      </c>
      <c r="H4639" s="1">
        <v>1</v>
      </c>
      <c r="I4639" s="2" t="s">
        <v>5023</v>
      </c>
    </row>
    <row r="4640" spans="1:9" x14ac:dyDescent="0.25">
      <c r="A4640" s="1" t="s">
        <v>196</v>
      </c>
      <c r="B4640" s="1" t="s">
        <v>3395</v>
      </c>
      <c r="C4640" s="3">
        <v>2020</v>
      </c>
      <c r="D4640" s="5">
        <v>19605</v>
      </c>
      <c r="E4640" s="1">
        <v>0</v>
      </c>
      <c r="F4640" s="1">
        <v>990699</v>
      </c>
      <c r="G4640" s="1" t="s">
        <v>2290</v>
      </c>
      <c r="H4640" s="1">
        <v>2</v>
      </c>
      <c r="I4640" s="2" t="s">
        <v>5024</v>
      </c>
    </row>
    <row r="4641" spans="1:9" x14ac:dyDescent="0.25">
      <c r="A4641" s="1" t="s">
        <v>65</v>
      </c>
      <c r="B4641" s="1" t="s">
        <v>3372</v>
      </c>
      <c r="C4641" s="3">
        <v>2018</v>
      </c>
      <c r="D4641" s="5">
        <v>32640</v>
      </c>
      <c r="E4641" s="1">
        <v>1</v>
      </c>
      <c r="F4641" s="1">
        <v>1473899</v>
      </c>
      <c r="G4641" s="1" t="s">
        <v>2290</v>
      </c>
      <c r="H4641" s="1">
        <v>1</v>
      </c>
      <c r="I4641" s="2" t="s">
        <v>5025</v>
      </c>
    </row>
    <row r="4642" spans="1:9" x14ac:dyDescent="0.25">
      <c r="A4642" s="1" t="s">
        <v>3244</v>
      </c>
      <c r="B4642" s="1" t="s">
        <v>3512</v>
      </c>
      <c r="C4642" s="3">
        <v>2019</v>
      </c>
      <c r="D4642" s="5">
        <v>42992</v>
      </c>
      <c r="E4642" s="1">
        <v>0</v>
      </c>
      <c r="F4642" s="1">
        <v>532599</v>
      </c>
      <c r="G4642" s="1" t="s">
        <v>1184</v>
      </c>
      <c r="H4642" s="1">
        <v>2</v>
      </c>
      <c r="I4642" s="2" t="s">
        <v>5026</v>
      </c>
    </row>
    <row r="4643" spans="1:9" x14ac:dyDescent="0.25">
      <c r="A4643" s="1" t="s">
        <v>54</v>
      </c>
      <c r="B4643" s="1" t="s">
        <v>3992</v>
      </c>
      <c r="C4643" s="3">
        <v>2020</v>
      </c>
      <c r="D4643" s="5">
        <v>91312</v>
      </c>
      <c r="E4643" s="1">
        <v>0</v>
      </c>
      <c r="F4643" s="1">
        <v>1723499</v>
      </c>
      <c r="G4643" s="1" t="s">
        <v>1184</v>
      </c>
      <c r="H4643" s="1">
        <v>2</v>
      </c>
      <c r="I4643" s="2" t="s">
        <v>5027</v>
      </c>
    </row>
    <row r="4644" spans="1:9" x14ac:dyDescent="0.25">
      <c r="A4644" s="1" t="s">
        <v>30</v>
      </c>
      <c r="B4644" s="1" t="s">
        <v>3520</v>
      </c>
      <c r="C4644" s="3">
        <v>2016</v>
      </c>
      <c r="D4644" s="5">
        <v>38379</v>
      </c>
      <c r="E4644" s="1">
        <v>0</v>
      </c>
      <c r="F4644" s="1">
        <v>790899</v>
      </c>
      <c r="G4644" s="1" t="s">
        <v>2290</v>
      </c>
      <c r="H4644" s="1">
        <v>2</v>
      </c>
      <c r="I4644" s="2" t="s">
        <v>5028</v>
      </c>
    </row>
    <row r="4645" spans="1:9" x14ac:dyDescent="0.25">
      <c r="A4645" s="1" t="s">
        <v>30</v>
      </c>
      <c r="B4645" s="1" t="s">
        <v>3450</v>
      </c>
      <c r="C4645" s="3">
        <v>2018</v>
      </c>
      <c r="D4645" s="5">
        <v>63473</v>
      </c>
      <c r="E4645" s="1">
        <v>1</v>
      </c>
      <c r="F4645" s="1">
        <v>1437199</v>
      </c>
      <c r="G4645" s="1" t="s">
        <v>2290</v>
      </c>
      <c r="H4645" s="1">
        <v>2</v>
      </c>
      <c r="I4645" s="2" t="s">
        <v>5029</v>
      </c>
    </row>
    <row r="4646" spans="1:9" x14ac:dyDescent="0.25">
      <c r="A4646" s="1" t="s">
        <v>3</v>
      </c>
      <c r="B4646" s="1" t="s">
        <v>3352</v>
      </c>
      <c r="C4646" s="3">
        <v>2018</v>
      </c>
      <c r="D4646" s="5">
        <v>35293</v>
      </c>
      <c r="E4646" s="1">
        <v>0</v>
      </c>
      <c r="F4646" s="1">
        <v>574199</v>
      </c>
      <c r="G4646" s="1" t="s">
        <v>1184</v>
      </c>
      <c r="H4646" s="1">
        <v>2</v>
      </c>
      <c r="I4646" s="2" t="s">
        <v>5030</v>
      </c>
    </row>
    <row r="4647" spans="1:9" x14ac:dyDescent="0.25">
      <c r="A4647" s="1" t="s">
        <v>3244</v>
      </c>
      <c r="B4647" s="1" t="s">
        <v>4214</v>
      </c>
      <c r="C4647" s="3">
        <v>2021</v>
      </c>
      <c r="D4647" s="5">
        <v>2876</v>
      </c>
      <c r="E4647" s="1">
        <v>0</v>
      </c>
      <c r="F4647" s="1">
        <v>450000</v>
      </c>
      <c r="G4647" s="1" t="s">
        <v>5031</v>
      </c>
      <c r="H4647" s="1"/>
      <c r="I4647" s="2" t="s">
        <v>5032</v>
      </c>
    </row>
    <row r="4648" spans="1:9" x14ac:dyDescent="0.25">
      <c r="A4648" s="1" t="s">
        <v>196</v>
      </c>
      <c r="B4648" s="1" t="s">
        <v>5033</v>
      </c>
      <c r="C4648" s="3">
        <v>2011</v>
      </c>
      <c r="D4648" s="5">
        <v>46000</v>
      </c>
      <c r="E4648" s="1">
        <v>0</v>
      </c>
      <c r="F4648" s="4">
        <v>79000</v>
      </c>
      <c r="G4648" s="1" t="s">
        <v>5003</v>
      </c>
      <c r="H4648" s="1"/>
      <c r="I4648" s="2" t="s">
        <v>5034</v>
      </c>
    </row>
    <row r="4649" spans="1:9" x14ac:dyDescent="0.25">
      <c r="A4649" s="1" t="s">
        <v>3244</v>
      </c>
      <c r="B4649" s="1" t="s">
        <v>3764</v>
      </c>
      <c r="C4649" s="3">
        <v>2007</v>
      </c>
      <c r="D4649" s="5">
        <v>65000</v>
      </c>
      <c r="E4649" s="1">
        <v>0</v>
      </c>
      <c r="F4649" s="4">
        <v>60000</v>
      </c>
      <c r="G4649" s="1" t="s">
        <v>296</v>
      </c>
      <c r="H4649" s="1"/>
      <c r="I4649" s="2" t="s">
        <v>5035</v>
      </c>
    </row>
    <row r="4650" spans="1:9" x14ac:dyDescent="0.25">
      <c r="A4650" s="1" t="s">
        <v>51</v>
      </c>
      <c r="B4650" s="1" t="s">
        <v>4078</v>
      </c>
      <c r="C4650" s="3">
        <v>2019</v>
      </c>
      <c r="D4650" s="5">
        <v>50000</v>
      </c>
      <c r="E4650" s="1">
        <v>1</v>
      </c>
      <c r="F4650" s="1">
        <v>900000</v>
      </c>
      <c r="G4650" s="1" t="s">
        <v>5036</v>
      </c>
      <c r="H4650" s="1"/>
      <c r="I4650" s="2" t="s">
        <v>5037</v>
      </c>
    </row>
    <row r="4651" spans="1:9" x14ac:dyDescent="0.25">
      <c r="A4651" s="1" t="s">
        <v>991</v>
      </c>
      <c r="B4651" s="1" t="s">
        <v>5038</v>
      </c>
      <c r="C4651" s="3">
        <v>2016</v>
      </c>
      <c r="D4651" s="5">
        <v>45000</v>
      </c>
      <c r="E4651" s="1">
        <v>0</v>
      </c>
      <c r="F4651" s="1">
        <v>290000</v>
      </c>
      <c r="G4651" s="1" t="s">
        <v>3279</v>
      </c>
      <c r="H4651" s="1"/>
      <c r="I4651" s="2" t="s">
        <v>5039</v>
      </c>
    </row>
    <row r="4652" spans="1:9" x14ac:dyDescent="0.25">
      <c r="A4652" s="1" t="s">
        <v>196</v>
      </c>
      <c r="B4652" s="1" t="s">
        <v>5040</v>
      </c>
      <c r="C4652" s="3">
        <v>2020</v>
      </c>
      <c r="D4652" s="5">
        <v>32000</v>
      </c>
      <c r="E4652" s="1">
        <v>0</v>
      </c>
      <c r="F4652" s="1">
        <v>1000000</v>
      </c>
      <c r="G4652" s="1" t="s">
        <v>3246</v>
      </c>
      <c r="H4652" s="1"/>
      <c r="I4652" s="2" t="s">
        <v>5041</v>
      </c>
    </row>
    <row r="4653" spans="1:9" x14ac:dyDescent="0.25">
      <c r="A4653" s="1" t="s">
        <v>3</v>
      </c>
      <c r="B4653" s="1" t="s">
        <v>5042</v>
      </c>
      <c r="C4653" s="3">
        <v>2010</v>
      </c>
      <c r="D4653" s="5">
        <v>116000</v>
      </c>
      <c r="E4653" s="1">
        <v>0</v>
      </c>
      <c r="F4653" s="1">
        <v>340000</v>
      </c>
      <c r="G4653" s="1" t="s">
        <v>5010</v>
      </c>
      <c r="H4653" s="1"/>
      <c r="I4653" s="2" t="s">
        <v>5043</v>
      </c>
    </row>
    <row r="4654" spans="1:9" x14ac:dyDescent="0.25">
      <c r="A4654" s="1" t="s">
        <v>30</v>
      </c>
      <c r="B4654" s="1" t="s">
        <v>5044</v>
      </c>
      <c r="C4654" s="3">
        <v>2006</v>
      </c>
      <c r="D4654" s="5">
        <v>103000</v>
      </c>
      <c r="E4654" s="1">
        <v>0</v>
      </c>
      <c r="F4654" s="1">
        <v>134000</v>
      </c>
      <c r="G4654" s="1" t="s">
        <v>2290</v>
      </c>
      <c r="H4654" s="1"/>
      <c r="I4654" s="2" t="s">
        <v>5045</v>
      </c>
    </row>
    <row r="4655" spans="1:9" x14ac:dyDescent="0.25">
      <c r="A4655" s="1" t="s">
        <v>3</v>
      </c>
      <c r="B4655" s="1" t="s">
        <v>3352</v>
      </c>
      <c r="C4655" s="3">
        <v>2019</v>
      </c>
      <c r="D4655" s="5">
        <v>26865</v>
      </c>
      <c r="E4655" s="1">
        <v>0</v>
      </c>
      <c r="F4655" s="1">
        <v>631999</v>
      </c>
      <c r="G4655" s="1" t="s">
        <v>301</v>
      </c>
      <c r="H4655" s="1">
        <v>1</v>
      </c>
      <c r="I4655" s="2" t="s">
        <v>5015</v>
      </c>
    </row>
    <row r="4656" spans="1:9" x14ac:dyDescent="0.25">
      <c r="A4656" s="1" t="s">
        <v>3244</v>
      </c>
      <c r="B4656" s="1" t="s">
        <v>3362</v>
      </c>
      <c r="C4656" s="3">
        <v>2018</v>
      </c>
      <c r="D4656" s="5">
        <v>49072</v>
      </c>
      <c r="E4656" s="1">
        <v>0</v>
      </c>
      <c r="F4656" s="1">
        <v>680299</v>
      </c>
      <c r="G4656" s="1" t="s">
        <v>2290</v>
      </c>
      <c r="H4656" s="1">
        <v>2</v>
      </c>
      <c r="I4656" s="2" t="s">
        <v>5016</v>
      </c>
    </row>
    <row r="4657" spans="1:9" x14ac:dyDescent="0.25">
      <c r="A4657" s="1" t="s">
        <v>3244</v>
      </c>
      <c r="B4657" s="1" t="s">
        <v>3245</v>
      </c>
      <c r="C4657" s="3">
        <v>2019</v>
      </c>
      <c r="D4657" s="5">
        <v>46758</v>
      </c>
      <c r="E4657" s="1">
        <v>0</v>
      </c>
      <c r="F4657" s="1">
        <v>447599</v>
      </c>
      <c r="G4657" s="1" t="s">
        <v>1184</v>
      </c>
      <c r="H4657" s="1">
        <v>2</v>
      </c>
      <c r="I4657" s="2" t="s">
        <v>5017</v>
      </c>
    </row>
    <row r="4658" spans="1:9" x14ac:dyDescent="0.25">
      <c r="A4658" s="1" t="s">
        <v>21</v>
      </c>
      <c r="B4658" s="1" t="s">
        <v>3268</v>
      </c>
      <c r="C4658" s="3">
        <v>2015</v>
      </c>
      <c r="D4658" s="5">
        <v>41937</v>
      </c>
      <c r="E4658" s="1">
        <v>0</v>
      </c>
      <c r="F4658" s="1">
        <v>535199</v>
      </c>
      <c r="G4658" s="1" t="s">
        <v>2290</v>
      </c>
      <c r="H4658" s="1">
        <v>1</v>
      </c>
      <c r="I4658" s="2" t="s">
        <v>5018</v>
      </c>
    </row>
    <row r="4659" spans="1:9" x14ac:dyDescent="0.25">
      <c r="A4659" s="1" t="s">
        <v>3</v>
      </c>
      <c r="B4659" s="1" t="s">
        <v>3350</v>
      </c>
      <c r="C4659" s="3">
        <v>2010</v>
      </c>
      <c r="D4659" s="5">
        <v>91705</v>
      </c>
      <c r="E4659" s="1">
        <v>0</v>
      </c>
      <c r="F4659" s="1">
        <v>474299</v>
      </c>
      <c r="G4659" s="1" t="s">
        <v>1184</v>
      </c>
      <c r="H4659" s="1">
        <v>2</v>
      </c>
      <c r="I4659" s="2" t="s">
        <v>5020</v>
      </c>
    </row>
    <row r="4660" spans="1:9" x14ac:dyDescent="0.25">
      <c r="A4660" s="1" t="s">
        <v>3244</v>
      </c>
      <c r="B4660" s="1" t="s">
        <v>3362</v>
      </c>
      <c r="C4660" s="3">
        <v>2019</v>
      </c>
      <c r="D4660" s="5">
        <v>30572</v>
      </c>
      <c r="E4660" s="1">
        <v>0</v>
      </c>
      <c r="F4660" s="1">
        <v>653099</v>
      </c>
      <c r="G4660" s="1" t="s">
        <v>1184</v>
      </c>
      <c r="H4660" s="1">
        <v>2</v>
      </c>
      <c r="I4660" s="2" t="s">
        <v>5021</v>
      </c>
    </row>
    <row r="4661" spans="1:9" x14ac:dyDescent="0.25">
      <c r="A4661" s="1" t="s">
        <v>3435</v>
      </c>
      <c r="B4661" s="1" t="s">
        <v>3436</v>
      </c>
      <c r="C4661" s="3">
        <v>2020</v>
      </c>
      <c r="D4661" s="5">
        <v>25932</v>
      </c>
      <c r="E4661" s="1">
        <v>0</v>
      </c>
      <c r="F4661" s="1">
        <v>1750699</v>
      </c>
      <c r="G4661" s="1" t="s">
        <v>1184</v>
      </c>
      <c r="H4661" s="1">
        <v>1</v>
      </c>
      <c r="I4661" s="2" t="s">
        <v>5019</v>
      </c>
    </row>
    <row r="4662" spans="1:9" x14ac:dyDescent="0.25">
      <c r="A4662" s="1" t="s">
        <v>21</v>
      </c>
      <c r="B4662" s="1" t="s">
        <v>3890</v>
      </c>
      <c r="C4662" s="3">
        <v>2021</v>
      </c>
      <c r="D4662" s="5">
        <v>40270</v>
      </c>
      <c r="E4662" s="1">
        <v>0</v>
      </c>
      <c r="F4662" s="1">
        <v>938199</v>
      </c>
      <c r="G4662" s="1" t="s">
        <v>301</v>
      </c>
      <c r="H4662" s="1">
        <v>2</v>
      </c>
      <c r="I4662" s="2" t="s">
        <v>5022</v>
      </c>
    </row>
    <row r="4663" spans="1:9" x14ac:dyDescent="0.25">
      <c r="A4663" s="1" t="s">
        <v>30</v>
      </c>
      <c r="B4663" s="1" t="s">
        <v>4968</v>
      </c>
      <c r="C4663" s="3">
        <v>2012</v>
      </c>
      <c r="D4663" s="5">
        <v>108837</v>
      </c>
      <c r="E4663" s="1">
        <v>1</v>
      </c>
      <c r="F4663" s="1">
        <v>387099</v>
      </c>
      <c r="G4663" s="1" t="s">
        <v>301</v>
      </c>
      <c r="H4663" s="1">
        <v>1</v>
      </c>
      <c r="I4663" s="2" t="s">
        <v>5023</v>
      </c>
    </row>
    <row r="4664" spans="1:9" x14ac:dyDescent="0.25">
      <c r="A4664" s="1" t="s">
        <v>196</v>
      </c>
      <c r="B4664" s="1" t="s">
        <v>3395</v>
      </c>
      <c r="C4664" s="3">
        <v>2020</v>
      </c>
      <c r="D4664" s="5">
        <v>19605</v>
      </c>
      <c r="E4664" s="1">
        <v>0</v>
      </c>
      <c r="F4664" s="1">
        <v>990699</v>
      </c>
      <c r="G4664" s="1" t="s">
        <v>2290</v>
      </c>
      <c r="H4664" s="1">
        <v>2</v>
      </c>
      <c r="I4664" s="2" t="s">
        <v>5024</v>
      </c>
    </row>
    <row r="4665" spans="1:9" x14ac:dyDescent="0.25">
      <c r="A4665" s="1" t="s">
        <v>65</v>
      </c>
      <c r="B4665" s="1" t="s">
        <v>3372</v>
      </c>
      <c r="C4665" s="3">
        <v>2018</v>
      </c>
      <c r="D4665" s="5">
        <v>32640</v>
      </c>
      <c r="E4665" s="1">
        <v>1</v>
      </c>
      <c r="F4665" s="1">
        <v>1473899</v>
      </c>
      <c r="G4665" s="1" t="s">
        <v>2290</v>
      </c>
      <c r="H4665" s="1">
        <v>1</v>
      </c>
      <c r="I4665" s="2" t="s">
        <v>5025</v>
      </c>
    </row>
    <row r="4666" spans="1:9" x14ac:dyDescent="0.25">
      <c r="A4666" s="1" t="s">
        <v>3244</v>
      </c>
      <c r="B4666" s="1" t="s">
        <v>3512</v>
      </c>
      <c r="C4666" s="3">
        <v>2019</v>
      </c>
      <c r="D4666" s="5">
        <v>42992</v>
      </c>
      <c r="E4666" s="1">
        <v>0</v>
      </c>
      <c r="F4666" s="1">
        <v>532599</v>
      </c>
      <c r="G4666" s="1" t="s">
        <v>1184</v>
      </c>
      <c r="H4666" s="1">
        <v>2</v>
      </c>
      <c r="I4666" s="2" t="s">
        <v>5026</v>
      </c>
    </row>
    <row r="4667" spans="1:9" x14ac:dyDescent="0.25">
      <c r="A4667" s="1" t="s">
        <v>54</v>
      </c>
      <c r="B4667" s="1" t="s">
        <v>3992</v>
      </c>
      <c r="C4667" s="3">
        <v>2020</v>
      </c>
      <c r="D4667" s="5">
        <v>91312</v>
      </c>
      <c r="E4667" s="1">
        <v>0</v>
      </c>
      <c r="F4667" s="1">
        <v>1723499</v>
      </c>
      <c r="G4667" s="1" t="s">
        <v>1184</v>
      </c>
      <c r="H4667" s="1">
        <v>2</v>
      </c>
      <c r="I4667" s="2" t="s">
        <v>5027</v>
      </c>
    </row>
    <row r="4668" spans="1:9" x14ac:dyDescent="0.25">
      <c r="A4668" s="1" t="s">
        <v>30</v>
      </c>
      <c r="B4668" s="1" t="s">
        <v>3520</v>
      </c>
      <c r="C4668" s="3">
        <v>2016</v>
      </c>
      <c r="D4668" s="5">
        <v>38379</v>
      </c>
      <c r="E4668" s="1">
        <v>0</v>
      </c>
      <c r="F4668" s="1">
        <v>790899</v>
      </c>
      <c r="G4668" s="1" t="s">
        <v>2290</v>
      </c>
      <c r="H4668" s="1">
        <v>2</v>
      </c>
      <c r="I4668" s="2" t="s">
        <v>5028</v>
      </c>
    </row>
    <row r="4669" spans="1:9" x14ac:dyDescent="0.25">
      <c r="A4669" s="1" t="s">
        <v>30</v>
      </c>
      <c r="B4669" s="1" t="s">
        <v>3450</v>
      </c>
      <c r="C4669" s="3">
        <v>2018</v>
      </c>
      <c r="D4669" s="5">
        <v>63473</v>
      </c>
      <c r="E4669" s="1">
        <v>1</v>
      </c>
      <c r="F4669" s="1">
        <v>1437199</v>
      </c>
      <c r="G4669" s="1" t="s">
        <v>2290</v>
      </c>
      <c r="H4669" s="1">
        <v>2</v>
      </c>
      <c r="I4669" s="2" t="s">
        <v>5029</v>
      </c>
    </row>
    <row r="4670" spans="1:9" x14ac:dyDescent="0.25">
      <c r="A4670" s="1" t="s">
        <v>196</v>
      </c>
      <c r="B4670" s="1" t="s">
        <v>3368</v>
      </c>
      <c r="C4670" s="3">
        <v>2016</v>
      </c>
      <c r="D4670" s="5">
        <v>42030</v>
      </c>
      <c r="E4670" s="1">
        <v>0</v>
      </c>
      <c r="F4670" s="1">
        <v>449199</v>
      </c>
      <c r="G4670" s="1" t="s">
        <v>1184</v>
      </c>
      <c r="H4670" s="1">
        <v>2</v>
      </c>
      <c r="I4670" s="2" t="s">
        <v>5046</v>
      </c>
    </row>
    <row r="4671" spans="1:9" x14ac:dyDescent="0.25">
      <c r="A4671" s="1" t="s">
        <v>3244</v>
      </c>
      <c r="B4671" s="1" t="s">
        <v>4214</v>
      </c>
      <c r="C4671" s="3">
        <v>2021</v>
      </c>
      <c r="D4671" s="5">
        <v>2876</v>
      </c>
      <c r="E4671" s="1">
        <v>0</v>
      </c>
      <c r="F4671" s="1">
        <v>450000</v>
      </c>
      <c r="G4671" s="1" t="s">
        <v>5031</v>
      </c>
      <c r="H4671" s="1"/>
      <c r="I4671" s="2" t="s">
        <v>5032</v>
      </c>
    </row>
    <row r="4672" spans="1:9" x14ac:dyDescent="0.25">
      <c r="A4672" s="1" t="s">
        <v>196</v>
      </c>
      <c r="B4672" s="1" t="s">
        <v>5033</v>
      </c>
      <c r="C4672" s="3">
        <v>2011</v>
      </c>
      <c r="D4672" s="5">
        <v>46000</v>
      </c>
      <c r="E4672" s="1">
        <v>0</v>
      </c>
      <c r="F4672" s="4">
        <v>79000</v>
      </c>
      <c r="G4672" s="1" t="s">
        <v>5003</v>
      </c>
      <c r="H4672" s="1"/>
      <c r="I4672" s="2" t="s">
        <v>5034</v>
      </c>
    </row>
    <row r="4673" spans="1:9" x14ac:dyDescent="0.25">
      <c r="A4673" s="1" t="s">
        <v>3244</v>
      </c>
      <c r="B4673" s="1" t="s">
        <v>3764</v>
      </c>
      <c r="C4673" s="3">
        <v>2007</v>
      </c>
      <c r="D4673" s="5">
        <v>65000</v>
      </c>
      <c r="E4673" s="1">
        <v>0</v>
      </c>
      <c r="F4673" s="4">
        <v>60000</v>
      </c>
      <c r="G4673" s="1" t="s">
        <v>296</v>
      </c>
      <c r="H4673" s="1"/>
      <c r="I4673" s="2" t="s">
        <v>5035</v>
      </c>
    </row>
    <row r="4674" spans="1:9" x14ac:dyDescent="0.25">
      <c r="A4674" s="1" t="s">
        <v>51</v>
      </c>
      <c r="B4674" s="1" t="s">
        <v>4078</v>
      </c>
      <c r="C4674" s="3">
        <v>2019</v>
      </c>
      <c r="D4674" s="5">
        <v>50000</v>
      </c>
      <c r="E4674" s="1">
        <v>1</v>
      </c>
      <c r="F4674" s="1">
        <v>900000</v>
      </c>
      <c r="G4674" s="1" t="s">
        <v>5036</v>
      </c>
      <c r="H4674" s="1"/>
      <c r="I4674" s="2" t="s">
        <v>5037</v>
      </c>
    </row>
    <row r="4675" spans="1:9" x14ac:dyDescent="0.25">
      <c r="A4675" s="1" t="s">
        <v>991</v>
      </c>
      <c r="B4675" s="1" t="s">
        <v>5038</v>
      </c>
      <c r="C4675" s="3">
        <v>2016</v>
      </c>
      <c r="D4675" s="5">
        <v>45000</v>
      </c>
      <c r="E4675" s="1">
        <v>0</v>
      </c>
      <c r="F4675" s="1">
        <v>290000</v>
      </c>
      <c r="G4675" s="1" t="s">
        <v>3279</v>
      </c>
      <c r="H4675" s="1"/>
      <c r="I4675" s="2" t="s">
        <v>5039</v>
      </c>
    </row>
    <row r="4676" spans="1:9" x14ac:dyDescent="0.25">
      <c r="A4676" s="1" t="s">
        <v>196</v>
      </c>
      <c r="B4676" s="1" t="s">
        <v>5040</v>
      </c>
      <c r="C4676" s="3">
        <v>2020</v>
      </c>
      <c r="D4676" s="5">
        <v>32000</v>
      </c>
      <c r="E4676" s="1">
        <v>0</v>
      </c>
      <c r="F4676" s="1">
        <v>1000000</v>
      </c>
      <c r="G4676" s="1" t="s">
        <v>3246</v>
      </c>
      <c r="H4676" s="1"/>
      <c r="I4676" s="2" t="s">
        <v>5041</v>
      </c>
    </row>
    <row r="4677" spans="1:9" x14ac:dyDescent="0.25">
      <c r="A4677" s="1" t="s">
        <v>3</v>
      </c>
      <c r="B4677" s="1" t="s">
        <v>5042</v>
      </c>
      <c r="C4677" s="3">
        <v>2010</v>
      </c>
      <c r="D4677" s="5">
        <v>116000</v>
      </c>
      <c r="E4677" s="1">
        <v>0</v>
      </c>
      <c r="F4677" s="1">
        <v>340000</v>
      </c>
      <c r="G4677" s="1" t="s">
        <v>5010</v>
      </c>
      <c r="H4677" s="1"/>
      <c r="I4677" s="2" t="s">
        <v>5043</v>
      </c>
    </row>
    <row r="4678" spans="1:9" x14ac:dyDescent="0.25">
      <c r="A4678" s="1" t="s">
        <v>30</v>
      </c>
      <c r="B4678" s="1" t="s">
        <v>5044</v>
      </c>
      <c r="C4678" s="3">
        <v>2006</v>
      </c>
      <c r="D4678" s="5">
        <v>103000</v>
      </c>
      <c r="E4678" s="1">
        <v>0</v>
      </c>
      <c r="F4678" s="1">
        <v>134000</v>
      </c>
      <c r="G4678" s="1" t="s">
        <v>2290</v>
      </c>
      <c r="H4678" s="1"/>
      <c r="I4678" s="2" t="s">
        <v>5045</v>
      </c>
    </row>
    <row r="4679" spans="1:9" x14ac:dyDescent="0.25">
      <c r="A4679" s="1" t="s">
        <v>196</v>
      </c>
      <c r="B4679" s="1" t="s">
        <v>3368</v>
      </c>
      <c r="C4679" s="3">
        <v>2016</v>
      </c>
      <c r="D4679" s="5">
        <v>42030</v>
      </c>
      <c r="E4679" s="1">
        <v>0</v>
      </c>
      <c r="F4679" s="1">
        <v>449199</v>
      </c>
      <c r="G4679" s="1" t="s">
        <v>1184</v>
      </c>
      <c r="H4679" s="1">
        <v>2</v>
      </c>
      <c r="I4679" s="2" t="s">
        <v>5046</v>
      </c>
    </row>
    <row r="4680" spans="1:9" x14ac:dyDescent="0.25">
      <c r="A4680" s="1" t="s">
        <v>3244</v>
      </c>
      <c r="B4680" s="1" t="s">
        <v>3821</v>
      </c>
      <c r="C4680" s="3">
        <v>2018</v>
      </c>
      <c r="D4680" s="5">
        <v>9184</v>
      </c>
      <c r="E4680" s="1">
        <v>0</v>
      </c>
      <c r="F4680" s="1">
        <v>745099</v>
      </c>
      <c r="G4680" s="1" t="s">
        <v>2290</v>
      </c>
      <c r="H4680" s="1">
        <v>2</v>
      </c>
      <c r="I4680" s="2" t="s">
        <v>5047</v>
      </c>
    </row>
    <row r="4681" spans="1:9" x14ac:dyDescent="0.25">
      <c r="A4681" s="1" t="s">
        <v>30</v>
      </c>
      <c r="B4681" s="1" t="s">
        <v>3529</v>
      </c>
      <c r="C4681" s="3">
        <v>2018</v>
      </c>
      <c r="D4681" s="5">
        <v>16625</v>
      </c>
      <c r="E4681" s="1">
        <v>0</v>
      </c>
      <c r="F4681" s="1">
        <v>539299</v>
      </c>
      <c r="G4681" s="1" t="s">
        <v>1184</v>
      </c>
      <c r="H4681" s="1">
        <v>1</v>
      </c>
      <c r="I4681" s="2" t="s">
        <v>5048</v>
      </c>
    </row>
    <row r="4682" spans="1:9" x14ac:dyDescent="0.25">
      <c r="A4682" s="1" t="s">
        <v>3244</v>
      </c>
      <c r="B4682" s="1" t="s">
        <v>3413</v>
      </c>
      <c r="C4682" s="3">
        <v>2014</v>
      </c>
      <c r="D4682" s="5">
        <v>42936</v>
      </c>
      <c r="E4682" s="1">
        <v>0</v>
      </c>
      <c r="F4682" s="1">
        <v>361899</v>
      </c>
      <c r="G4682" s="1" t="s">
        <v>2290</v>
      </c>
      <c r="H4682" s="1">
        <v>3</v>
      </c>
      <c r="I4682" s="2" t="s">
        <v>5049</v>
      </c>
    </row>
    <row r="4683" spans="1:9" x14ac:dyDescent="0.25">
      <c r="A4683" s="1" t="s">
        <v>68</v>
      </c>
      <c r="B4683" s="1" t="s">
        <v>3747</v>
      </c>
      <c r="C4683" s="3">
        <v>2018</v>
      </c>
      <c r="D4683" s="5">
        <v>19677</v>
      </c>
      <c r="E4683" s="1">
        <v>0</v>
      </c>
      <c r="F4683" s="1">
        <v>342499</v>
      </c>
      <c r="G4683" s="1" t="s">
        <v>1184</v>
      </c>
      <c r="H4683" s="1">
        <v>2</v>
      </c>
      <c r="I4683" s="2" t="s">
        <v>5050</v>
      </c>
    </row>
    <row r="4684" spans="1:9" x14ac:dyDescent="0.25">
      <c r="A4684" s="1" t="s">
        <v>3244</v>
      </c>
      <c r="B4684" s="1" t="s">
        <v>3364</v>
      </c>
      <c r="C4684" s="3">
        <v>2016</v>
      </c>
      <c r="D4684" s="5">
        <v>43638</v>
      </c>
      <c r="E4684" s="1">
        <v>0</v>
      </c>
      <c r="F4684" s="1">
        <v>563399</v>
      </c>
      <c r="G4684" s="1" t="s">
        <v>301</v>
      </c>
      <c r="H4684" s="1">
        <v>2</v>
      </c>
      <c r="I4684" s="2" t="s">
        <v>5051</v>
      </c>
    </row>
    <row r="4685" spans="1:9" x14ac:dyDescent="0.25">
      <c r="A4685" s="1" t="s">
        <v>30</v>
      </c>
      <c r="B4685" s="1" t="s">
        <v>3288</v>
      </c>
      <c r="C4685" s="3">
        <v>2017</v>
      </c>
      <c r="D4685" s="5">
        <v>78810</v>
      </c>
      <c r="E4685" s="1">
        <v>1</v>
      </c>
      <c r="F4685" s="1">
        <v>519299</v>
      </c>
      <c r="G4685" s="1" t="s">
        <v>301</v>
      </c>
      <c r="H4685" s="1">
        <v>2</v>
      </c>
      <c r="I4685" s="2" t="s">
        <v>5052</v>
      </c>
    </row>
    <row r="4686" spans="1:9" x14ac:dyDescent="0.25">
      <c r="A4686" s="1" t="s">
        <v>68</v>
      </c>
      <c r="B4686" s="1" t="s">
        <v>3486</v>
      </c>
      <c r="C4686" s="3">
        <v>2019</v>
      </c>
      <c r="D4686" s="5">
        <v>33758</v>
      </c>
      <c r="E4686" s="1">
        <v>0</v>
      </c>
      <c r="F4686" s="1">
        <v>690899</v>
      </c>
      <c r="G4686" s="1" t="s">
        <v>2290</v>
      </c>
      <c r="H4686" s="1">
        <v>2</v>
      </c>
      <c r="I4686" s="2" t="s">
        <v>5053</v>
      </c>
    </row>
    <row r="4687" spans="1:9" x14ac:dyDescent="0.25">
      <c r="A4687" s="1" t="s">
        <v>3</v>
      </c>
      <c r="B4687" s="1" t="s">
        <v>3356</v>
      </c>
      <c r="C4687" s="3">
        <v>2019</v>
      </c>
      <c r="D4687" s="5">
        <v>19189</v>
      </c>
      <c r="E4687" s="1">
        <v>0</v>
      </c>
      <c r="F4687" s="1">
        <v>771999</v>
      </c>
      <c r="G4687" s="1" t="s">
        <v>2290</v>
      </c>
      <c r="H4687" s="1">
        <v>2</v>
      </c>
      <c r="I4687" s="2" t="s">
        <v>5054</v>
      </c>
    </row>
    <row r="4688" spans="1:9" x14ac:dyDescent="0.25">
      <c r="A4688" s="1" t="s">
        <v>30</v>
      </c>
      <c r="B4688" s="1" t="s">
        <v>4058</v>
      </c>
      <c r="C4688" s="3">
        <v>2018</v>
      </c>
      <c r="D4688" s="5">
        <v>33955</v>
      </c>
      <c r="E4688" s="1">
        <v>0</v>
      </c>
      <c r="F4688" s="1">
        <v>361299</v>
      </c>
      <c r="G4688" s="1" t="s">
        <v>2290</v>
      </c>
      <c r="H4688" s="1">
        <v>1</v>
      </c>
      <c r="I4688" s="2" t="s">
        <v>5055</v>
      </c>
    </row>
    <row r="4689" spans="1:9" x14ac:dyDescent="0.25">
      <c r="A4689" s="1" t="s">
        <v>3435</v>
      </c>
      <c r="B4689" s="1" t="s">
        <v>3436</v>
      </c>
      <c r="C4689" s="3">
        <v>2020</v>
      </c>
      <c r="D4689" s="5">
        <v>14882</v>
      </c>
      <c r="E4689" s="1">
        <v>0</v>
      </c>
      <c r="F4689" s="1">
        <v>1850199</v>
      </c>
      <c r="G4689" s="1" t="s">
        <v>1184</v>
      </c>
      <c r="H4689" s="1">
        <v>2</v>
      </c>
      <c r="I4689" s="2" t="s">
        <v>5056</v>
      </c>
    </row>
    <row r="4690" spans="1:9" x14ac:dyDescent="0.25">
      <c r="A4690" s="1" t="s">
        <v>991</v>
      </c>
      <c r="B4690" s="1" t="s">
        <v>3404</v>
      </c>
      <c r="C4690" s="3">
        <v>2016</v>
      </c>
      <c r="D4690" s="5">
        <v>22987</v>
      </c>
      <c r="E4690" s="1">
        <v>0</v>
      </c>
      <c r="F4690" s="1">
        <v>277999</v>
      </c>
      <c r="G4690" s="1" t="s">
        <v>2290</v>
      </c>
      <c r="H4690" s="1">
        <v>1</v>
      </c>
      <c r="I4690" s="2" t="s">
        <v>5057</v>
      </c>
    </row>
    <row r="4691" spans="1:9" x14ac:dyDescent="0.25">
      <c r="A4691" s="1" t="s">
        <v>30</v>
      </c>
      <c r="B4691" s="1" t="s">
        <v>3625</v>
      </c>
      <c r="C4691" s="3">
        <v>2016</v>
      </c>
      <c r="D4691" s="5">
        <v>53933</v>
      </c>
      <c r="E4691" s="1">
        <v>0</v>
      </c>
      <c r="F4691" s="1">
        <v>460899</v>
      </c>
      <c r="G4691" s="1" t="s">
        <v>1184</v>
      </c>
      <c r="H4691" s="1">
        <v>1</v>
      </c>
      <c r="I4691" s="2" t="s">
        <v>5058</v>
      </c>
    </row>
    <row r="4692" spans="1:9" x14ac:dyDescent="0.25">
      <c r="A4692" s="1" t="s">
        <v>3</v>
      </c>
      <c r="B4692" s="1" t="s">
        <v>3352</v>
      </c>
      <c r="C4692" s="3">
        <v>2014</v>
      </c>
      <c r="D4692" s="5">
        <v>89973</v>
      </c>
      <c r="E4692" s="1">
        <v>0</v>
      </c>
      <c r="F4692" s="1">
        <v>426099</v>
      </c>
      <c r="G4692" s="1" t="s">
        <v>2290</v>
      </c>
      <c r="H4692" s="1">
        <v>1</v>
      </c>
      <c r="I4692" s="2" t="s">
        <v>5059</v>
      </c>
    </row>
    <row r="4693" spans="1:9" x14ac:dyDescent="0.25">
      <c r="A4693" s="1" t="s">
        <v>21</v>
      </c>
      <c r="B4693" s="1" t="s">
        <v>5060</v>
      </c>
      <c r="C4693" s="3">
        <v>2016</v>
      </c>
      <c r="D4693" s="5">
        <v>41402</v>
      </c>
      <c r="E4693" s="1">
        <v>0</v>
      </c>
      <c r="F4693" s="1">
        <v>1005299</v>
      </c>
      <c r="G4693" s="1" t="s">
        <v>301</v>
      </c>
      <c r="H4693" s="1">
        <v>2</v>
      </c>
      <c r="I4693" s="2" t="s">
        <v>5061</v>
      </c>
    </row>
    <row r="4694" spans="1:9" x14ac:dyDescent="0.25">
      <c r="A4694" s="1" t="s">
        <v>30</v>
      </c>
      <c r="B4694" s="1" t="s">
        <v>3520</v>
      </c>
      <c r="C4694" s="3">
        <v>2018</v>
      </c>
      <c r="D4694" s="5">
        <v>32067</v>
      </c>
      <c r="E4694" s="1">
        <v>0</v>
      </c>
      <c r="F4694" s="1">
        <v>768999</v>
      </c>
      <c r="G4694" s="1" t="s">
        <v>1184</v>
      </c>
      <c r="H4694" s="1">
        <v>2</v>
      </c>
      <c r="I4694" s="2" t="s">
        <v>5062</v>
      </c>
    </row>
    <row r="4695" spans="1:9" x14ac:dyDescent="0.25">
      <c r="A4695" s="1" t="s">
        <v>244</v>
      </c>
      <c r="B4695" s="1" t="s">
        <v>5063</v>
      </c>
      <c r="C4695" s="3">
        <v>2008</v>
      </c>
      <c r="D4695" s="5">
        <v>120000</v>
      </c>
      <c r="E4695" s="1">
        <v>1</v>
      </c>
      <c r="F4695" s="1">
        <v>150000</v>
      </c>
      <c r="G4695" s="1" t="s">
        <v>4469</v>
      </c>
      <c r="H4695" s="1"/>
      <c r="I4695" s="2" t="s">
        <v>5064</v>
      </c>
    </row>
    <row r="4696" spans="1:9" x14ac:dyDescent="0.25">
      <c r="A4696" s="1" t="s">
        <v>3244</v>
      </c>
      <c r="B4696" s="1" t="s">
        <v>4393</v>
      </c>
      <c r="C4696" s="3">
        <v>2019</v>
      </c>
      <c r="D4696" s="5">
        <v>85000</v>
      </c>
      <c r="E4696" s="1">
        <v>1</v>
      </c>
      <c r="F4696" s="1">
        <v>825000</v>
      </c>
      <c r="G4696" s="1" t="s">
        <v>5065</v>
      </c>
      <c r="H4696" s="1"/>
      <c r="I4696" s="2" t="s">
        <v>5066</v>
      </c>
    </row>
    <row r="4697" spans="1:9" x14ac:dyDescent="0.25">
      <c r="A4697" s="1" t="s">
        <v>3</v>
      </c>
      <c r="B4697" s="1" t="s">
        <v>3734</v>
      </c>
      <c r="C4697" s="3">
        <v>2019</v>
      </c>
      <c r="D4697" s="5">
        <v>26500</v>
      </c>
      <c r="E4697" s="1">
        <v>1</v>
      </c>
      <c r="F4697" s="1">
        <v>770000</v>
      </c>
      <c r="G4697" s="1" t="s">
        <v>342</v>
      </c>
      <c r="H4697" s="1"/>
      <c r="I4697" s="2" t="s">
        <v>5067</v>
      </c>
    </row>
    <row r="4698" spans="1:9" x14ac:dyDescent="0.25">
      <c r="A4698" s="1" t="s">
        <v>8</v>
      </c>
      <c r="B4698" s="1" t="s">
        <v>5068</v>
      </c>
      <c r="C4698" s="3">
        <v>2016</v>
      </c>
      <c r="D4698" s="5">
        <v>105000</v>
      </c>
      <c r="E4698" s="1">
        <v>1</v>
      </c>
      <c r="F4698" s="1">
        <v>990000</v>
      </c>
      <c r="G4698" s="1" t="s">
        <v>3317</v>
      </c>
      <c r="H4698" s="1"/>
      <c r="I4698" s="2" t="s">
        <v>5069</v>
      </c>
    </row>
    <row r="4699" spans="1:9" x14ac:dyDescent="0.25">
      <c r="A4699" s="1" t="s">
        <v>30</v>
      </c>
      <c r="B4699" s="1" t="s">
        <v>5070</v>
      </c>
      <c r="C4699" s="3">
        <v>2009</v>
      </c>
      <c r="D4699" s="5">
        <v>100000</v>
      </c>
      <c r="E4699" s="1">
        <v>1</v>
      </c>
      <c r="F4699" s="1">
        <v>260000</v>
      </c>
      <c r="G4699" s="1" t="s">
        <v>5071</v>
      </c>
      <c r="H4699" s="1"/>
      <c r="I4699" s="2" t="s">
        <v>5072</v>
      </c>
    </row>
    <row r="4700" spans="1:9" x14ac:dyDescent="0.25">
      <c r="A4700" s="1" t="s">
        <v>238</v>
      </c>
      <c r="B4700" s="1" t="s">
        <v>5073</v>
      </c>
      <c r="C4700" s="3">
        <v>2008</v>
      </c>
      <c r="D4700" s="5">
        <v>31000</v>
      </c>
      <c r="E4700" s="1">
        <v>0</v>
      </c>
      <c r="F4700" s="1">
        <v>142000</v>
      </c>
      <c r="G4700" s="1" t="s">
        <v>2290</v>
      </c>
      <c r="H4700" s="1"/>
      <c r="I4700" s="2" t="s">
        <v>5074</v>
      </c>
    </row>
    <row r="4701" spans="1:9" x14ac:dyDescent="0.25">
      <c r="A4701" s="1" t="s">
        <v>30</v>
      </c>
      <c r="B4701" s="1" t="s">
        <v>5075</v>
      </c>
      <c r="C4701" s="3">
        <v>2021</v>
      </c>
      <c r="D4701" s="5">
        <v>21950</v>
      </c>
      <c r="E4701" s="1">
        <v>1</v>
      </c>
      <c r="F4701" s="1">
        <v>1190000</v>
      </c>
      <c r="G4701" s="1" t="s">
        <v>1184</v>
      </c>
      <c r="H4701" s="1"/>
      <c r="I4701" s="2" t="s">
        <v>5076</v>
      </c>
    </row>
    <row r="4702" spans="1:9" x14ac:dyDescent="0.25">
      <c r="A4702" s="1" t="s">
        <v>3244</v>
      </c>
      <c r="B4702" s="1" t="s">
        <v>5077</v>
      </c>
      <c r="C4702" s="3">
        <v>2011</v>
      </c>
      <c r="D4702" s="5">
        <v>100708</v>
      </c>
      <c r="E4702" s="1">
        <v>0</v>
      </c>
      <c r="F4702" s="1">
        <v>130000</v>
      </c>
      <c r="G4702" s="1" t="s">
        <v>5078</v>
      </c>
      <c r="H4702" s="1"/>
      <c r="I4702" s="2" t="s">
        <v>5079</v>
      </c>
    </row>
    <row r="4703" spans="1:9" x14ac:dyDescent="0.25">
      <c r="A4703" s="1" t="s">
        <v>196</v>
      </c>
      <c r="B4703" s="1" t="s">
        <v>3368</v>
      </c>
      <c r="C4703" s="3">
        <v>2016</v>
      </c>
      <c r="D4703" s="5">
        <v>42030</v>
      </c>
      <c r="E4703" s="1">
        <v>0</v>
      </c>
      <c r="F4703" s="1">
        <v>449199</v>
      </c>
      <c r="G4703" s="1" t="s">
        <v>1184</v>
      </c>
      <c r="H4703" s="1">
        <v>2</v>
      </c>
      <c r="I4703" s="2" t="s">
        <v>5046</v>
      </c>
    </row>
    <row r="4704" spans="1:9" x14ac:dyDescent="0.25">
      <c r="A4704" s="1" t="s">
        <v>3244</v>
      </c>
      <c r="B4704" s="1" t="s">
        <v>3821</v>
      </c>
      <c r="C4704" s="3">
        <v>2018</v>
      </c>
      <c r="D4704" s="5">
        <v>9184</v>
      </c>
      <c r="E4704" s="1">
        <v>0</v>
      </c>
      <c r="F4704" s="1">
        <v>745099</v>
      </c>
      <c r="G4704" s="1" t="s">
        <v>2290</v>
      </c>
      <c r="H4704" s="1">
        <v>2</v>
      </c>
      <c r="I4704" s="2" t="s">
        <v>5047</v>
      </c>
    </row>
    <row r="4705" spans="1:9" x14ac:dyDescent="0.25">
      <c r="A4705" s="1" t="s">
        <v>30</v>
      </c>
      <c r="B4705" s="1" t="s">
        <v>3529</v>
      </c>
      <c r="C4705" s="3">
        <v>2018</v>
      </c>
      <c r="D4705" s="5">
        <v>16625</v>
      </c>
      <c r="E4705" s="1">
        <v>0</v>
      </c>
      <c r="F4705" s="1">
        <v>539299</v>
      </c>
      <c r="G4705" s="1" t="s">
        <v>1184</v>
      </c>
      <c r="H4705" s="1">
        <v>1</v>
      </c>
      <c r="I4705" s="2" t="s">
        <v>5048</v>
      </c>
    </row>
    <row r="4706" spans="1:9" x14ac:dyDescent="0.25">
      <c r="A4706" s="1" t="s">
        <v>3244</v>
      </c>
      <c r="B4706" s="1" t="s">
        <v>3413</v>
      </c>
      <c r="C4706" s="3">
        <v>2014</v>
      </c>
      <c r="D4706" s="5">
        <v>42936</v>
      </c>
      <c r="E4706" s="1">
        <v>0</v>
      </c>
      <c r="F4706" s="1">
        <v>361899</v>
      </c>
      <c r="G4706" s="1" t="s">
        <v>2290</v>
      </c>
      <c r="H4706" s="1">
        <v>3</v>
      </c>
      <c r="I4706" s="2" t="s">
        <v>5049</v>
      </c>
    </row>
    <row r="4707" spans="1:9" x14ac:dyDescent="0.25">
      <c r="A4707" s="1" t="s">
        <v>68</v>
      </c>
      <c r="B4707" s="1" t="s">
        <v>3747</v>
      </c>
      <c r="C4707" s="3">
        <v>2018</v>
      </c>
      <c r="D4707" s="5">
        <v>19677</v>
      </c>
      <c r="E4707" s="1">
        <v>0</v>
      </c>
      <c r="F4707" s="1">
        <v>342499</v>
      </c>
      <c r="G4707" s="1" t="s">
        <v>1184</v>
      </c>
      <c r="H4707" s="1">
        <v>2</v>
      </c>
      <c r="I4707" s="2" t="s">
        <v>5050</v>
      </c>
    </row>
    <row r="4708" spans="1:9" x14ac:dyDescent="0.25">
      <c r="A4708" s="1" t="s">
        <v>3244</v>
      </c>
      <c r="B4708" s="1" t="s">
        <v>3364</v>
      </c>
      <c r="C4708" s="3">
        <v>2016</v>
      </c>
      <c r="D4708" s="5">
        <v>43638</v>
      </c>
      <c r="E4708" s="1">
        <v>0</v>
      </c>
      <c r="F4708" s="1">
        <v>563399</v>
      </c>
      <c r="G4708" s="1" t="s">
        <v>301</v>
      </c>
      <c r="H4708" s="1">
        <v>2</v>
      </c>
      <c r="I4708" s="2" t="s">
        <v>5051</v>
      </c>
    </row>
    <row r="4709" spans="1:9" x14ac:dyDescent="0.25">
      <c r="A4709" s="1" t="s">
        <v>30</v>
      </c>
      <c r="B4709" s="1" t="s">
        <v>3288</v>
      </c>
      <c r="C4709" s="3">
        <v>2017</v>
      </c>
      <c r="D4709" s="5">
        <v>78810</v>
      </c>
      <c r="E4709" s="1">
        <v>1</v>
      </c>
      <c r="F4709" s="1">
        <v>519299</v>
      </c>
      <c r="G4709" s="1" t="s">
        <v>301</v>
      </c>
      <c r="H4709" s="1">
        <v>2</v>
      </c>
      <c r="I4709" s="2" t="s">
        <v>5052</v>
      </c>
    </row>
    <row r="4710" spans="1:9" x14ac:dyDescent="0.25">
      <c r="A4710" s="1" t="s">
        <v>68</v>
      </c>
      <c r="B4710" s="1" t="s">
        <v>3486</v>
      </c>
      <c r="C4710" s="3">
        <v>2019</v>
      </c>
      <c r="D4710" s="5">
        <v>33758</v>
      </c>
      <c r="E4710" s="1">
        <v>0</v>
      </c>
      <c r="F4710" s="1">
        <v>690899</v>
      </c>
      <c r="G4710" s="1" t="s">
        <v>2290</v>
      </c>
      <c r="H4710" s="1">
        <v>2</v>
      </c>
      <c r="I4710" s="2" t="s">
        <v>5053</v>
      </c>
    </row>
    <row r="4711" spans="1:9" x14ac:dyDescent="0.25">
      <c r="A4711" s="1" t="s">
        <v>3</v>
      </c>
      <c r="B4711" s="1" t="s">
        <v>3356</v>
      </c>
      <c r="C4711" s="3">
        <v>2019</v>
      </c>
      <c r="D4711" s="5">
        <v>19189</v>
      </c>
      <c r="E4711" s="1">
        <v>0</v>
      </c>
      <c r="F4711" s="1">
        <v>771999</v>
      </c>
      <c r="G4711" s="1" t="s">
        <v>2290</v>
      </c>
      <c r="H4711" s="1">
        <v>2</v>
      </c>
      <c r="I4711" s="2" t="s">
        <v>5054</v>
      </c>
    </row>
    <row r="4712" spans="1:9" x14ac:dyDescent="0.25">
      <c r="A4712" s="1" t="s">
        <v>30</v>
      </c>
      <c r="B4712" s="1" t="s">
        <v>4058</v>
      </c>
      <c r="C4712" s="3">
        <v>2018</v>
      </c>
      <c r="D4712" s="5">
        <v>33955</v>
      </c>
      <c r="E4712" s="1">
        <v>0</v>
      </c>
      <c r="F4712" s="1">
        <v>361299</v>
      </c>
      <c r="G4712" s="1" t="s">
        <v>2290</v>
      </c>
      <c r="H4712" s="1">
        <v>1</v>
      </c>
      <c r="I4712" s="2" t="s">
        <v>5055</v>
      </c>
    </row>
    <row r="4713" spans="1:9" x14ac:dyDescent="0.25">
      <c r="A4713" s="1" t="s">
        <v>3435</v>
      </c>
      <c r="B4713" s="1" t="s">
        <v>3436</v>
      </c>
      <c r="C4713" s="3">
        <v>2020</v>
      </c>
      <c r="D4713" s="5">
        <v>14882</v>
      </c>
      <c r="E4713" s="1">
        <v>0</v>
      </c>
      <c r="F4713" s="1">
        <v>1850199</v>
      </c>
      <c r="G4713" s="1" t="s">
        <v>1184</v>
      </c>
      <c r="H4713" s="1">
        <v>2</v>
      </c>
      <c r="I4713" s="2" t="s">
        <v>5056</v>
      </c>
    </row>
    <row r="4714" spans="1:9" x14ac:dyDescent="0.25">
      <c r="A4714" s="1" t="s">
        <v>991</v>
      </c>
      <c r="B4714" s="1" t="s">
        <v>3404</v>
      </c>
      <c r="C4714" s="3">
        <v>2016</v>
      </c>
      <c r="D4714" s="5">
        <v>22987</v>
      </c>
      <c r="E4714" s="1">
        <v>0</v>
      </c>
      <c r="F4714" s="1">
        <v>277999</v>
      </c>
      <c r="G4714" s="1" t="s">
        <v>2290</v>
      </c>
      <c r="H4714" s="1">
        <v>1</v>
      </c>
      <c r="I4714" s="2" t="s">
        <v>5057</v>
      </c>
    </row>
    <row r="4715" spans="1:9" x14ac:dyDescent="0.25">
      <c r="A4715" s="1" t="s">
        <v>30</v>
      </c>
      <c r="B4715" s="1" t="s">
        <v>3625</v>
      </c>
      <c r="C4715" s="3">
        <v>2016</v>
      </c>
      <c r="D4715" s="5">
        <v>53933</v>
      </c>
      <c r="E4715" s="1">
        <v>0</v>
      </c>
      <c r="F4715" s="1">
        <v>460899</v>
      </c>
      <c r="G4715" s="1" t="s">
        <v>1184</v>
      </c>
      <c r="H4715" s="1">
        <v>1</v>
      </c>
      <c r="I4715" s="2" t="s">
        <v>5058</v>
      </c>
    </row>
    <row r="4716" spans="1:9" x14ac:dyDescent="0.25">
      <c r="A4716" s="1" t="s">
        <v>3</v>
      </c>
      <c r="B4716" s="1" t="s">
        <v>3352</v>
      </c>
      <c r="C4716" s="3">
        <v>2014</v>
      </c>
      <c r="D4716" s="5">
        <v>89973</v>
      </c>
      <c r="E4716" s="1">
        <v>0</v>
      </c>
      <c r="F4716" s="1">
        <v>426099</v>
      </c>
      <c r="G4716" s="1" t="s">
        <v>2290</v>
      </c>
      <c r="H4716" s="1">
        <v>1</v>
      </c>
      <c r="I4716" s="2" t="s">
        <v>5059</v>
      </c>
    </row>
    <row r="4717" spans="1:9" x14ac:dyDescent="0.25">
      <c r="A4717" s="1" t="s">
        <v>21</v>
      </c>
      <c r="B4717" s="1" t="s">
        <v>5060</v>
      </c>
      <c r="C4717" s="3">
        <v>2016</v>
      </c>
      <c r="D4717" s="5">
        <v>41402</v>
      </c>
      <c r="E4717" s="1">
        <v>0</v>
      </c>
      <c r="F4717" s="1">
        <v>1005299</v>
      </c>
      <c r="G4717" s="1" t="s">
        <v>301</v>
      </c>
      <c r="H4717" s="1">
        <v>2</v>
      </c>
      <c r="I4717" s="2" t="s">
        <v>5061</v>
      </c>
    </row>
    <row r="4718" spans="1:9" x14ac:dyDescent="0.25">
      <c r="A4718" s="1" t="s">
        <v>30</v>
      </c>
      <c r="B4718" s="1" t="s">
        <v>3520</v>
      </c>
      <c r="C4718" s="3">
        <v>2018</v>
      </c>
      <c r="D4718" s="5">
        <v>32067</v>
      </c>
      <c r="E4718" s="1">
        <v>0</v>
      </c>
      <c r="F4718" s="1">
        <v>768999</v>
      </c>
      <c r="G4718" s="1" t="s">
        <v>1184</v>
      </c>
      <c r="H4718" s="1">
        <v>2</v>
      </c>
      <c r="I4718" s="2" t="s">
        <v>5062</v>
      </c>
    </row>
    <row r="4719" spans="1:9" x14ac:dyDescent="0.25">
      <c r="A4719" s="1" t="s">
        <v>244</v>
      </c>
      <c r="B4719" s="1" t="s">
        <v>5063</v>
      </c>
      <c r="C4719" s="3">
        <v>2008</v>
      </c>
      <c r="D4719" s="5">
        <v>120000</v>
      </c>
      <c r="E4719" s="1">
        <v>1</v>
      </c>
      <c r="F4719" s="1">
        <v>150000</v>
      </c>
      <c r="G4719" s="1" t="s">
        <v>4469</v>
      </c>
      <c r="H4719" s="1"/>
      <c r="I4719" s="2" t="s">
        <v>5064</v>
      </c>
    </row>
    <row r="4720" spans="1:9" x14ac:dyDescent="0.25">
      <c r="A4720" s="1" t="s">
        <v>3244</v>
      </c>
      <c r="B4720" s="1" t="s">
        <v>4393</v>
      </c>
      <c r="C4720" s="3">
        <v>2019</v>
      </c>
      <c r="D4720" s="5">
        <v>85000</v>
      </c>
      <c r="E4720" s="1">
        <v>1</v>
      </c>
      <c r="F4720" s="1">
        <v>825000</v>
      </c>
      <c r="G4720" s="1" t="s">
        <v>5065</v>
      </c>
      <c r="H4720" s="1"/>
      <c r="I4720" s="2" t="s">
        <v>5066</v>
      </c>
    </row>
    <row r="4721" spans="1:9" x14ac:dyDescent="0.25">
      <c r="A4721" s="1" t="s">
        <v>3</v>
      </c>
      <c r="B4721" s="1" t="s">
        <v>3734</v>
      </c>
      <c r="C4721" s="3">
        <v>2019</v>
      </c>
      <c r="D4721" s="5">
        <v>26500</v>
      </c>
      <c r="E4721" s="1">
        <v>1</v>
      </c>
      <c r="F4721" s="1">
        <v>770000</v>
      </c>
      <c r="G4721" s="1" t="s">
        <v>342</v>
      </c>
      <c r="H4721" s="1"/>
      <c r="I4721" s="2" t="s">
        <v>5067</v>
      </c>
    </row>
    <row r="4722" spans="1:9" x14ac:dyDescent="0.25">
      <c r="A4722" s="1" t="s">
        <v>8</v>
      </c>
      <c r="B4722" s="1" t="s">
        <v>5068</v>
      </c>
      <c r="C4722" s="3">
        <v>2016</v>
      </c>
      <c r="D4722" s="5">
        <v>105000</v>
      </c>
      <c r="E4722" s="1">
        <v>1</v>
      </c>
      <c r="F4722" s="1">
        <v>990000</v>
      </c>
      <c r="G4722" s="1" t="s">
        <v>3317</v>
      </c>
      <c r="H4722" s="1"/>
      <c r="I4722" s="2" t="s">
        <v>5069</v>
      </c>
    </row>
    <row r="4723" spans="1:9" x14ac:dyDescent="0.25">
      <c r="A4723" s="1" t="s">
        <v>30</v>
      </c>
      <c r="B4723" s="1" t="s">
        <v>5070</v>
      </c>
      <c r="C4723" s="3">
        <v>2009</v>
      </c>
      <c r="D4723" s="5">
        <v>100000</v>
      </c>
      <c r="E4723" s="1">
        <v>1</v>
      </c>
      <c r="F4723" s="1">
        <v>260000</v>
      </c>
      <c r="G4723" s="1" t="s">
        <v>5071</v>
      </c>
      <c r="H4723" s="1"/>
      <c r="I4723" s="2" t="s">
        <v>5072</v>
      </c>
    </row>
    <row r="4724" spans="1:9" x14ac:dyDescent="0.25">
      <c r="A4724" s="1" t="s">
        <v>238</v>
      </c>
      <c r="B4724" s="1" t="s">
        <v>5073</v>
      </c>
      <c r="C4724" s="3">
        <v>2008</v>
      </c>
      <c r="D4724" s="5">
        <v>31000</v>
      </c>
      <c r="E4724" s="1">
        <v>0</v>
      </c>
      <c r="F4724" s="1">
        <v>142000</v>
      </c>
      <c r="G4724" s="1" t="s">
        <v>2290</v>
      </c>
      <c r="H4724" s="1"/>
      <c r="I4724" s="2" t="s">
        <v>5074</v>
      </c>
    </row>
    <row r="4725" spans="1:9" x14ac:dyDescent="0.25">
      <c r="A4725" s="1" t="s">
        <v>30</v>
      </c>
      <c r="B4725" s="1" t="s">
        <v>5075</v>
      </c>
      <c r="C4725" s="3">
        <v>2021</v>
      </c>
      <c r="D4725" s="5">
        <v>21950</v>
      </c>
      <c r="E4725" s="1">
        <v>1</v>
      </c>
      <c r="F4725" s="1">
        <v>1190000</v>
      </c>
      <c r="G4725" s="1" t="s">
        <v>1184</v>
      </c>
      <c r="H4725" s="1"/>
      <c r="I4725" s="2" t="s">
        <v>5076</v>
      </c>
    </row>
    <row r="4726" spans="1:9" x14ac:dyDescent="0.25">
      <c r="A4726" s="1" t="s">
        <v>3244</v>
      </c>
      <c r="B4726" s="1" t="s">
        <v>5077</v>
      </c>
      <c r="C4726" s="3">
        <v>2011</v>
      </c>
      <c r="D4726" s="5">
        <v>100708</v>
      </c>
      <c r="E4726" s="1">
        <v>0</v>
      </c>
      <c r="F4726" s="1">
        <v>130000</v>
      </c>
      <c r="G4726" s="1" t="s">
        <v>5078</v>
      </c>
      <c r="H4726" s="1"/>
      <c r="I4726" s="2" t="s">
        <v>5079</v>
      </c>
    </row>
    <row r="4727" spans="1:9" x14ac:dyDescent="0.25">
      <c r="A4727" s="1" t="s">
        <v>3</v>
      </c>
      <c r="B4727" s="1" t="s">
        <v>3478</v>
      </c>
      <c r="C4727" s="3">
        <v>2019</v>
      </c>
      <c r="D4727" s="5">
        <v>16539</v>
      </c>
      <c r="E4727" s="1">
        <v>0</v>
      </c>
      <c r="F4727" s="1">
        <v>1045799</v>
      </c>
      <c r="G4727" s="1" t="s">
        <v>1184</v>
      </c>
      <c r="H4727" s="1">
        <v>2</v>
      </c>
      <c r="I4727" s="2" t="s">
        <v>5080</v>
      </c>
    </row>
    <row r="4728" spans="1:9" x14ac:dyDescent="0.25">
      <c r="A4728" s="1" t="s">
        <v>3244</v>
      </c>
      <c r="B4728" s="1" t="s">
        <v>3397</v>
      </c>
      <c r="C4728" s="3">
        <v>2017</v>
      </c>
      <c r="D4728" s="5">
        <v>90162</v>
      </c>
      <c r="E4728" s="1">
        <v>0</v>
      </c>
      <c r="F4728" s="1">
        <v>517099</v>
      </c>
      <c r="G4728" s="1" t="s">
        <v>1184</v>
      </c>
      <c r="H4728" s="1">
        <v>2</v>
      </c>
      <c r="I4728" s="2" t="s">
        <v>5081</v>
      </c>
    </row>
    <row r="4729" spans="1:9" x14ac:dyDescent="0.25">
      <c r="A4729" s="1" t="s">
        <v>196</v>
      </c>
      <c r="B4729" s="1" t="s">
        <v>3324</v>
      </c>
      <c r="C4729" s="3">
        <v>2018</v>
      </c>
      <c r="D4729" s="5">
        <v>35100</v>
      </c>
      <c r="E4729" s="1">
        <v>1</v>
      </c>
      <c r="F4729" s="1">
        <v>1423199</v>
      </c>
      <c r="G4729" s="1" t="s">
        <v>301</v>
      </c>
      <c r="H4729" s="1">
        <v>2</v>
      </c>
      <c r="I4729" s="2" t="s">
        <v>5082</v>
      </c>
    </row>
    <row r="4730" spans="1:9" x14ac:dyDescent="0.25">
      <c r="A4730" s="1" t="s">
        <v>3244</v>
      </c>
      <c r="B4730" s="1" t="s">
        <v>3805</v>
      </c>
      <c r="C4730" s="3">
        <v>2014</v>
      </c>
      <c r="D4730" s="5">
        <v>22843</v>
      </c>
      <c r="E4730" s="1">
        <v>0</v>
      </c>
      <c r="F4730" s="1">
        <v>396899</v>
      </c>
      <c r="G4730" s="1" t="s">
        <v>301</v>
      </c>
      <c r="H4730" s="1">
        <v>1</v>
      </c>
      <c r="I4730" s="2" t="s">
        <v>5083</v>
      </c>
    </row>
    <row r="4731" spans="1:9" x14ac:dyDescent="0.25">
      <c r="A4731" s="1" t="s">
        <v>30</v>
      </c>
      <c r="B4731" s="1" t="s">
        <v>5084</v>
      </c>
      <c r="C4731" s="3">
        <v>2017</v>
      </c>
      <c r="D4731" s="5">
        <v>25772</v>
      </c>
      <c r="E4731" s="1">
        <v>0</v>
      </c>
      <c r="F4731" s="1">
        <v>601099</v>
      </c>
      <c r="G4731" s="1" t="s">
        <v>2290</v>
      </c>
      <c r="H4731" s="1">
        <v>2</v>
      </c>
      <c r="I4731" s="2" t="s">
        <v>5085</v>
      </c>
    </row>
    <row r="4732" spans="1:9" x14ac:dyDescent="0.25">
      <c r="A4732" s="1" t="s">
        <v>3244</v>
      </c>
      <c r="B4732" s="1" t="s">
        <v>4283</v>
      </c>
      <c r="C4732" s="3">
        <v>2018</v>
      </c>
      <c r="D4732" s="5">
        <v>44539</v>
      </c>
      <c r="E4732" s="1">
        <v>0</v>
      </c>
      <c r="F4732" s="1">
        <v>371499</v>
      </c>
      <c r="G4732" s="1" t="s">
        <v>2290</v>
      </c>
      <c r="H4732" s="1">
        <v>1</v>
      </c>
      <c r="I4732" s="2" t="s">
        <v>5086</v>
      </c>
    </row>
    <row r="4733" spans="1:9" x14ac:dyDescent="0.25">
      <c r="A4733" s="1" t="s">
        <v>3244</v>
      </c>
      <c r="B4733" s="1" t="s">
        <v>3588</v>
      </c>
      <c r="C4733" s="3">
        <v>2020</v>
      </c>
      <c r="D4733" s="5">
        <v>41602</v>
      </c>
      <c r="E4733" s="1">
        <v>0</v>
      </c>
      <c r="F4733" s="1">
        <v>664599</v>
      </c>
      <c r="G4733" s="1" t="s">
        <v>301</v>
      </c>
      <c r="H4733" s="1">
        <v>2</v>
      </c>
      <c r="I4733" s="2" t="s">
        <v>5087</v>
      </c>
    </row>
    <row r="4734" spans="1:9" x14ac:dyDescent="0.25">
      <c r="A4734" s="1" t="s">
        <v>196</v>
      </c>
      <c r="B4734" s="1" t="s">
        <v>3368</v>
      </c>
      <c r="C4734" s="3">
        <v>2016</v>
      </c>
      <c r="D4734" s="5">
        <v>49103</v>
      </c>
      <c r="E4734" s="1">
        <v>0</v>
      </c>
      <c r="F4734" s="1">
        <v>423699</v>
      </c>
      <c r="G4734" s="1" t="s">
        <v>1184</v>
      </c>
      <c r="H4734" s="1">
        <v>1</v>
      </c>
      <c r="I4734" s="2" t="s">
        <v>5088</v>
      </c>
    </row>
    <row r="4735" spans="1:9" x14ac:dyDescent="0.25">
      <c r="A4735" s="1" t="s">
        <v>30</v>
      </c>
      <c r="B4735" s="1" t="s">
        <v>5084</v>
      </c>
      <c r="C4735" s="3">
        <v>2015</v>
      </c>
      <c r="D4735" s="5">
        <v>71770</v>
      </c>
      <c r="E4735" s="1">
        <v>0</v>
      </c>
      <c r="F4735" s="1">
        <v>481099</v>
      </c>
      <c r="G4735" s="1" t="s">
        <v>301</v>
      </c>
      <c r="H4735" s="1">
        <v>2</v>
      </c>
      <c r="I4735" s="2" t="s">
        <v>5089</v>
      </c>
    </row>
    <row r="4736" spans="1:9" x14ac:dyDescent="0.25">
      <c r="A4736" s="1" t="s">
        <v>21</v>
      </c>
      <c r="B4736" s="1" t="s">
        <v>3890</v>
      </c>
      <c r="C4736" s="3">
        <v>2021</v>
      </c>
      <c r="D4736" s="5">
        <v>5352</v>
      </c>
      <c r="E4736" s="1">
        <v>0</v>
      </c>
      <c r="F4736" s="1">
        <v>1058699</v>
      </c>
      <c r="G4736" s="1" t="s">
        <v>2290</v>
      </c>
      <c r="H4736" s="1">
        <v>2</v>
      </c>
      <c r="I4736" s="2" t="s">
        <v>5090</v>
      </c>
    </row>
    <row r="4737" spans="1:9" x14ac:dyDescent="0.25">
      <c r="A4737" s="1" t="s">
        <v>3</v>
      </c>
      <c r="B4737" s="1" t="s">
        <v>3734</v>
      </c>
      <c r="C4737" s="3">
        <v>2017</v>
      </c>
      <c r="D4737" s="5">
        <v>24911</v>
      </c>
      <c r="E4737" s="1">
        <v>1</v>
      </c>
      <c r="F4737" s="1">
        <v>872399</v>
      </c>
      <c r="G4737" s="1" t="s">
        <v>2290</v>
      </c>
      <c r="H4737" s="1">
        <v>2</v>
      </c>
      <c r="I4737" s="2" t="s">
        <v>5091</v>
      </c>
    </row>
    <row r="4738" spans="1:9" x14ac:dyDescent="0.25">
      <c r="A4738" s="1" t="s">
        <v>3</v>
      </c>
      <c r="B4738" s="1" t="s">
        <v>3401</v>
      </c>
      <c r="C4738" s="3">
        <v>2014</v>
      </c>
      <c r="D4738" s="5">
        <v>74271</v>
      </c>
      <c r="E4738" s="1">
        <v>0</v>
      </c>
      <c r="F4738" s="1">
        <v>379799</v>
      </c>
      <c r="G4738" s="1" t="s">
        <v>1184</v>
      </c>
      <c r="H4738" s="1">
        <v>1</v>
      </c>
      <c r="I4738" s="2" t="s">
        <v>5092</v>
      </c>
    </row>
    <row r="4739" spans="1:9" x14ac:dyDescent="0.25">
      <c r="A4739" s="1" t="s">
        <v>8</v>
      </c>
      <c r="B4739" s="1" t="s">
        <v>3814</v>
      </c>
      <c r="C4739" s="3">
        <v>2019</v>
      </c>
      <c r="D4739" s="5">
        <v>17482</v>
      </c>
      <c r="E4739" s="1">
        <v>0</v>
      </c>
      <c r="F4739" s="1">
        <v>784519</v>
      </c>
      <c r="G4739" s="1" t="s">
        <v>301</v>
      </c>
      <c r="H4739" s="1">
        <v>2</v>
      </c>
      <c r="I4739" s="2" t="s">
        <v>5093</v>
      </c>
    </row>
    <row r="4740" spans="1:9" x14ac:dyDescent="0.25">
      <c r="A4740" s="1" t="s">
        <v>3244</v>
      </c>
      <c r="B4740" s="1" t="s">
        <v>5094</v>
      </c>
      <c r="C4740" s="3">
        <v>2016</v>
      </c>
      <c r="D4740" s="5">
        <v>43467</v>
      </c>
      <c r="E4740" s="1">
        <v>1</v>
      </c>
      <c r="F4740" s="1">
        <v>842199</v>
      </c>
      <c r="G4740" s="1" t="s">
        <v>2290</v>
      </c>
      <c r="H4740" s="1">
        <v>2</v>
      </c>
      <c r="I4740" s="2" t="s">
        <v>5095</v>
      </c>
    </row>
    <row r="4741" spans="1:9" x14ac:dyDescent="0.25">
      <c r="A4741" s="1" t="s">
        <v>30</v>
      </c>
      <c r="B4741" s="1" t="s">
        <v>3663</v>
      </c>
      <c r="C4741" s="3">
        <v>2015</v>
      </c>
      <c r="D4741" s="5">
        <v>32460</v>
      </c>
      <c r="E4741" s="1">
        <v>0</v>
      </c>
      <c r="F4741" s="1">
        <v>683999</v>
      </c>
      <c r="G4741" s="1" t="s">
        <v>2290</v>
      </c>
      <c r="H4741" s="1">
        <v>1</v>
      </c>
      <c r="I4741" s="2" t="s">
        <v>5096</v>
      </c>
    </row>
    <row r="4742" spans="1:9" x14ac:dyDescent="0.25">
      <c r="A4742" s="1" t="s">
        <v>3244</v>
      </c>
      <c r="B4742" s="1" t="s">
        <v>3444</v>
      </c>
      <c r="C4742" s="3">
        <v>2015</v>
      </c>
      <c r="D4742" s="5">
        <v>78302</v>
      </c>
      <c r="E4742" s="1">
        <v>0</v>
      </c>
      <c r="F4742" s="1">
        <v>297199</v>
      </c>
      <c r="G4742" s="1" t="s">
        <v>1184</v>
      </c>
      <c r="H4742" s="1">
        <v>2</v>
      </c>
      <c r="I4742" s="2" t="s">
        <v>5097</v>
      </c>
    </row>
    <row r="4743" spans="1:9" x14ac:dyDescent="0.25">
      <c r="A4743" s="1" t="s">
        <v>54</v>
      </c>
      <c r="B4743" s="1" t="s">
        <v>5098</v>
      </c>
      <c r="C4743" s="3">
        <v>2020</v>
      </c>
      <c r="D4743" s="5">
        <v>17000</v>
      </c>
      <c r="E4743" s="1">
        <v>0</v>
      </c>
      <c r="F4743" s="1">
        <v>1299000</v>
      </c>
      <c r="G4743" s="1" t="s">
        <v>287</v>
      </c>
      <c r="H4743" s="1"/>
      <c r="I4743" s="2" t="s">
        <v>5099</v>
      </c>
    </row>
    <row r="4744" spans="1:9" x14ac:dyDescent="0.25">
      <c r="A4744" s="1" t="s">
        <v>30</v>
      </c>
      <c r="B4744" s="1" t="s">
        <v>3660</v>
      </c>
      <c r="C4744" s="3">
        <v>2019</v>
      </c>
      <c r="D4744" s="5">
        <v>25000</v>
      </c>
      <c r="E4744" s="1">
        <v>1</v>
      </c>
      <c r="F4744" s="1">
        <v>650000</v>
      </c>
      <c r="G4744" s="1" t="s">
        <v>1184</v>
      </c>
      <c r="H4744" s="1"/>
      <c r="I4744" s="2" t="s">
        <v>5100</v>
      </c>
    </row>
    <row r="4745" spans="1:9" x14ac:dyDescent="0.25">
      <c r="A4745" s="1" t="s">
        <v>51</v>
      </c>
      <c r="B4745" s="1" t="s">
        <v>5101</v>
      </c>
      <c r="C4745" s="3">
        <v>2019</v>
      </c>
      <c r="D4745" s="5">
        <v>68000</v>
      </c>
      <c r="E4745" s="1">
        <v>1</v>
      </c>
      <c r="F4745" s="1">
        <v>1050000</v>
      </c>
      <c r="G4745" s="1" t="s">
        <v>5102</v>
      </c>
      <c r="H4745" s="1"/>
      <c r="I4745" s="2" t="s">
        <v>5103</v>
      </c>
    </row>
    <row r="4746" spans="1:9" x14ac:dyDescent="0.25">
      <c r="A4746" s="1" t="s">
        <v>21</v>
      </c>
      <c r="B4746" s="1" t="s">
        <v>3268</v>
      </c>
      <c r="C4746" s="3">
        <v>2011</v>
      </c>
      <c r="D4746" s="5">
        <v>57000</v>
      </c>
      <c r="E4746" s="1">
        <v>0</v>
      </c>
      <c r="F4746" s="1">
        <v>335000</v>
      </c>
      <c r="G4746" s="1" t="s">
        <v>4669</v>
      </c>
      <c r="H4746" s="1"/>
      <c r="I4746" s="2" t="s">
        <v>5104</v>
      </c>
    </row>
    <row r="4747" spans="1:9" x14ac:dyDescent="0.25">
      <c r="A4747" s="1" t="s">
        <v>3</v>
      </c>
      <c r="B4747" s="1" t="s">
        <v>3350</v>
      </c>
      <c r="C4747" s="3">
        <v>2010</v>
      </c>
      <c r="D4747" s="5">
        <v>130000</v>
      </c>
      <c r="E4747" s="1">
        <v>0</v>
      </c>
      <c r="F4747" s="1">
        <v>280000</v>
      </c>
      <c r="G4747" s="1" t="s">
        <v>2971</v>
      </c>
      <c r="H4747" s="1"/>
      <c r="I4747" s="2" t="s">
        <v>5105</v>
      </c>
    </row>
    <row r="4748" spans="1:9" x14ac:dyDescent="0.25">
      <c r="A4748" s="1" t="s">
        <v>30</v>
      </c>
      <c r="B4748" s="1" t="s">
        <v>5070</v>
      </c>
      <c r="C4748" s="3">
        <v>2009</v>
      </c>
      <c r="D4748" s="5">
        <v>100000</v>
      </c>
      <c r="E4748" s="1">
        <v>1</v>
      </c>
      <c r="F4748" s="1">
        <v>260000</v>
      </c>
      <c r="G4748" s="1" t="s">
        <v>5071</v>
      </c>
      <c r="H4748" s="1"/>
      <c r="I4748" s="2" t="s">
        <v>5106</v>
      </c>
    </row>
    <row r="4749" spans="1:9" x14ac:dyDescent="0.25">
      <c r="A4749" s="1" t="s">
        <v>51</v>
      </c>
      <c r="B4749" s="1" t="s">
        <v>5101</v>
      </c>
      <c r="C4749" s="3">
        <v>2019</v>
      </c>
      <c r="D4749" s="5">
        <v>62000</v>
      </c>
      <c r="E4749" s="1">
        <v>1</v>
      </c>
      <c r="F4749" s="1">
        <v>1150000</v>
      </c>
      <c r="G4749" s="1" t="s">
        <v>5107</v>
      </c>
      <c r="H4749" s="1"/>
      <c r="I4749" s="2" t="s">
        <v>5108</v>
      </c>
    </row>
    <row r="4750" spans="1:9" x14ac:dyDescent="0.25">
      <c r="A4750" s="1" t="s">
        <v>3244</v>
      </c>
      <c r="B4750" s="1" t="s">
        <v>5109</v>
      </c>
      <c r="C4750" s="3">
        <v>2019</v>
      </c>
      <c r="D4750" s="5">
        <v>27000</v>
      </c>
      <c r="E4750" s="1">
        <v>0</v>
      </c>
      <c r="F4750" s="1">
        <v>725000</v>
      </c>
      <c r="G4750" s="1" t="s">
        <v>306</v>
      </c>
      <c r="H4750" s="1"/>
      <c r="I4750" s="2" t="s">
        <v>5110</v>
      </c>
    </row>
    <row r="4751" spans="1:9" x14ac:dyDescent="0.25">
      <c r="A4751" s="1" t="s">
        <v>3244</v>
      </c>
      <c r="B4751" s="1" t="s">
        <v>3709</v>
      </c>
      <c r="C4751" s="3">
        <v>2017</v>
      </c>
      <c r="D4751" s="5">
        <v>45965</v>
      </c>
      <c r="E4751" s="1">
        <v>1</v>
      </c>
      <c r="F4751" s="1">
        <v>769599</v>
      </c>
      <c r="G4751" s="1" t="s">
        <v>2290</v>
      </c>
      <c r="H4751" s="1">
        <v>2</v>
      </c>
      <c r="I4751" s="2" t="s">
        <v>5111</v>
      </c>
    </row>
    <row r="4752" spans="1:9" x14ac:dyDescent="0.25">
      <c r="A4752" s="1" t="s">
        <v>51</v>
      </c>
      <c r="B4752" s="1" t="s">
        <v>3558</v>
      </c>
      <c r="C4752" s="3">
        <v>2019</v>
      </c>
      <c r="D4752" s="5">
        <v>66202</v>
      </c>
      <c r="E4752" s="1">
        <v>1</v>
      </c>
      <c r="F4752" s="1">
        <v>1637499</v>
      </c>
      <c r="G4752" s="1" t="s">
        <v>2290</v>
      </c>
      <c r="H4752" s="1">
        <v>2</v>
      </c>
      <c r="I4752" s="2" t="s">
        <v>5112</v>
      </c>
    </row>
    <row r="4753" spans="1:9" x14ac:dyDescent="0.25">
      <c r="A4753" s="1" t="s">
        <v>3244</v>
      </c>
      <c r="B4753" s="1" t="s">
        <v>3433</v>
      </c>
      <c r="C4753" s="3">
        <v>2018</v>
      </c>
      <c r="D4753" s="5">
        <v>47462</v>
      </c>
      <c r="E4753" s="1">
        <v>1</v>
      </c>
      <c r="F4753" s="1">
        <v>1007099</v>
      </c>
      <c r="G4753" s="1" t="s">
        <v>2290</v>
      </c>
      <c r="H4753" s="1">
        <v>2</v>
      </c>
      <c r="I4753" s="2" t="s">
        <v>5113</v>
      </c>
    </row>
    <row r="4754" spans="1:9" x14ac:dyDescent="0.25">
      <c r="A4754" s="1" t="s">
        <v>3244</v>
      </c>
      <c r="B4754" s="1" t="s">
        <v>3364</v>
      </c>
      <c r="C4754" s="3">
        <v>2016</v>
      </c>
      <c r="D4754" s="5">
        <v>48139</v>
      </c>
      <c r="E4754" s="1">
        <v>0</v>
      </c>
      <c r="F4754" s="1">
        <v>529399</v>
      </c>
      <c r="G4754" s="1" t="s">
        <v>301</v>
      </c>
      <c r="H4754" s="1">
        <v>1</v>
      </c>
      <c r="I4754" s="2" t="s">
        <v>5114</v>
      </c>
    </row>
    <row r="4755" spans="1:9" x14ac:dyDescent="0.25">
      <c r="A4755" s="1" t="s">
        <v>30</v>
      </c>
      <c r="B4755" s="1" t="s">
        <v>3845</v>
      </c>
      <c r="C4755" s="3">
        <v>2014</v>
      </c>
      <c r="D4755" s="5">
        <v>71803</v>
      </c>
      <c r="E4755" s="1">
        <v>0</v>
      </c>
      <c r="F4755" s="1">
        <v>420999</v>
      </c>
      <c r="G4755" s="1" t="s">
        <v>2290</v>
      </c>
      <c r="H4755" s="1">
        <v>1</v>
      </c>
      <c r="I4755" s="2" t="s">
        <v>5115</v>
      </c>
    </row>
    <row r="4756" spans="1:9" x14ac:dyDescent="0.25">
      <c r="A4756" s="1" t="s">
        <v>3</v>
      </c>
      <c r="B4756" s="1" t="s">
        <v>3350</v>
      </c>
      <c r="C4756" s="3">
        <v>2020</v>
      </c>
      <c r="D4756" s="5">
        <v>39477</v>
      </c>
      <c r="E4756" s="1">
        <v>0</v>
      </c>
      <c r="F4756" s="1">
        <v>1408099</v>
      </c>
      <c r="G4756" s="1" t="s">
        <v>1184</v>
      </c>
      <c r="H4756" s="1">
        <v>2</v>
      </c>
      <c r="I4756" s="2" t="s">
        <v>5116</v>
      </c>
    </row>
    <row r="4757" spans="1:9" x14ac:dyDescent="0.25">
      <c r="A4757" s="1" t="s">
        <v>3</v>
      </c>
      <c r="B4757" s="1" t="s">
        <v>3356</v>
      </c>
      <c r="C4757" s="3">
        <v>2018</v>
      </c>
      <c r="D4757" s="5">
        <v>22325</v>
      </c>
      <c r="E4757" s="1">
        <v>0</v>
      </c>
      <c r="F4757" s="1">
        <v>765799</v>
      </c>
      <c r="G4757" s="1" t="s">
        <v>2290</v>
      </c>
      <c r="H4757" s="1">
        <v>2</v>
      </c>
      <c r="I4757" s="2" t="s">
        <v>5117</v>
      </c>
    </row>
    <row r="4758" spans="1:9" x14ac:dyDescent="0.25">
      <c r="A4758" s="1" t="s">
        <v>30</v>
      </c>
      <c r="B4758" s="1" t="s">
        <v>3288</v>
      </c>
      <c r="C4758" s="3">
        <v>2017</v>
      </c>
      <c r="D4758" s="5">
        <v>49445</v>
      </c>
      <c r="E4758" s="1">
        <v>0</v>
      </c>
      <c r="F4758" s="1">
        <v>598799</v>
      </c>
      <c r="G4758" s="1" t="s">
        <v>2290</v>
      </c>
      <c r="H4758" s="1">
        <v>2</v>
      </c>
      <c r="I4758" s="2" t="s">
        <v>5118</v>
      </c>
    </row>
    <row r="4759" spans="1:9" x14ac:dyDescent="0.25">
      <c r="A4759" s="1" t="s">
        <v>3</v>
      </c>
      <c r="B4759" s="1" t="s">
        <v>3401</v>
      </c>
      <c r="C4759" s="3">
        <v>2013</v>
      </c>
      <c r="D4759" s="5">
        <v>39655</v>
      </c>
      <c r="E4759" s="1">
        <v>0</v>
      </c>
      <c r="F4759" s="1">
        <v>368599</v>
      </c>
      <c r="G4759" s="1" t="s">
        <v>2290</v>
      </c>
      <c r="H4759" s="1">
        <v>2</v>
      </c>
      <c r="I4759" s="2" t="s">
        <v>5119</v>
      </c>
    </row>
    <row r="4760" spans="1:9" x14ac:dyDescent="0.25">
      <c r="A4760" s="1" t="s">
        <v>3</v>
      </c>
      <c r="B4760" s="1" t="s">
        <v>3352</v>
      </c>
      <c r="C4760" s="3">
        <v>2014</v>
      </c>
      <c r="D4760" s="5">
        <v>79240</v>
      </c>
      <c r="E4760" s="1">
        <v>0</v>
      </c>
      <c r="F4760" s="1">
        <v>445299</v>
      </c>
      <c r="G4760" s="1" t="s">
        <v>2290</v>
      </c>
      <c r="H4760" s="1">
        <v>1</v>
      </c>
      <c r="I4760" s="2" t="s">
        <v>5120</v>
      </c>
    </row>
    <row r="4761" spans="1:9" x14ac:dyDescent="0.25">
      <c r="A4761" s="1" t="s">
        <v>3</v>
      </c>
      <c r="B4761" s="1" t="s">
        <v>3350</v>
      </c>
      <c r="C4761" s="3">
        <v>2017</v>
      </c>
      <c r="D4761" s="5">
        <v>26292</v>
      </c>
      <c r="E4761" s="1">
        <v>0</v>
      </c>
      <c r="F4761" s="1">
        <v>1004099</v>
      </c>
      <c r="G4761" s="1" t="s">
        <v>301</v>
      </c>
      <c r="H4761" s="1">
        <v>1</v>
      </c>
      <c r="I4761" s="2" t="s">
        <v>5121</v>
      </c>
    </row>
    <row r="4762" spans="1:9" x14ac:dyDescent="0.25">
      <c r="A4762" s="1" t="s">
        <v>3244</v>
      </c>
      <c r="B4762" s="1" t="s">
        <v>3362</v>
      </c>
      <c r="C4762" s="3">
        <v>2012</v>
      </c>
      <c r="D4762" s="5">
        <v>38404</v>
      </c>
      <c r="E4762" s="1">
        <v>0</v>
      </c>
      <c r="F4762" s="1">
        <v>493099</v>
      </c>
      <c r="G4762" s="1" t="s">
        <v>2290</v>
      </c>
      <c r="H4762" s="1">
        <v>2</v>
      </c>
      <c r="I4762" s="2" t="s">
        <v>5122</v>
      </c>
    </row>
    <row r="4763" spans="1:9" x14ac:dyDescent="0.25">
      <c r="A4763" s="1" t="s">
        <v>30</v>
      </c>
      <c r="B4763" s="1" t="s">
        <v>3520</v>
      </c>
      <c r="C4763" s="3">
        <v>2013</v>
      </c>
      <c r="D4763" s="5">
        <v>50463</v>
      </c>
      <c r="E4763" s="1">
        <v>0</v>
      </c>
      <c r="F4763" s="1">
        <v>582599</v>
      </c>
      <c r="G4763" s="1" t="s">
        <v>2290</v>
      </c>
      <c r="H4763" s="1">
        <v>1</v>
      </c>
      <c r="I4763" s="2" t="s">
        <v>5123</v>
      </c>
    </row>
    <row r="4764" spans="1:9" x14ac:dyDescent="0.25">
      <c r="A4764" s="1" t="s">
        <v>30</v>
      </c>
      <c r="B4764" s="1" t="s">
        <v>3254</v>
      </c>
      <c r="C4764" s="3">
        <v>2020</v>
      </c>
      <c r="D4764" s="5">
        <v>24752</v>
      </c>
      <c r="E4764" s="1">
        <v>0</v>
      </c>
      <c r="F4764" s="1">
        <v>1033099</v>
      </c>
      <c r="G4764" s="1" t="s">
        <v>2290</v>
      </c>
      <c r="H4764" s="1">
        <v>2</v>
      </c>
      <c r="I4764" s="2" t="s">
        <v>5124</v>
      </c>
    </row>
    <row r="4765" spans="1:9" x14ac:dyDescent="0.25">
      <c r="A4765" s="1" t="s">
        <v>30</v>
      </c>
      <c r="B4765" s="1" t="s">
        <v>3250</v>
      </c>
      <c r="C4765" s="3">
        <v>2011</v>
      </c>
      <c r="D4765" s="5">
        <v>57139</v>
      </c>
      <c r="E4765" s="1">
        <v>0</v>
      </c>
      <c r="F4765" s="1">
        <v>322999</v>
      </c>
      <c r="G4765" s="1" t="s">
        <v>2290</v>
      </c>
      <c r="H4765" s="1">
        <v>2</v>
      </c>
      <c r="I4765" s="2" t="s">
        <v>5125</v>
      </c>
    </row>
    <row r="4766" spans="1:9" x14ac:dyDescent="0.25">
      <c r="A4766" s="1" t="s">
        <v>68</v>
      </c>
      <c r="B4766" s="1" t="s">
        <v>4481</v>
      </c>
      <c r="C4766" s="3">
        <v>2018</v>
      </c>
      <c r="D4766" s="5">
        <v>99827</v>
      </c>
      <c r="E4766" s="1">
        <v>1</v>
      </c>
      <c r="F4766" s="1">
        <v>817499</v>
      </c>
      <c r="G4766" s="1" t="s">
        <v>2290</v>
      </c>
      <c r="H4766" s="1">
        <v>2</v>
      </c>
      <c r="I4766" s="2" t="s">
        <v>5126</v>
      </c>
    </row>
    <row r="4767" spans="1:9" x14ac:dyDescent="0.25">
      <c r="A4767" s="1" t="s">
        <v>3435</v>
      </c>
      <c r="B4767" s="1" t="s">
        <v>5127</v>
      </c>
      <c r="C4767" s="3">
        <v>2020</v>
      </c>
      <c r="D4767" s="5">
        <v>14990</v>
      </c>
      <c r="E4767" s="1">
        <v>0</v>
      </c>
      <c r="F4767" s="1">
        <v>1950000</v>
      </c>
      <c r="G4767" s="1" t="s">
        <v>1184</v>
      </c>
      <c r="H4767" s="1"/>
      <c r="I4767" s="2" t="s">
        <v>5128</v>
      </c>
    </row>
    <row r="4768" spans="1:9" x14ac:dyDescent="0.25">
      <c r="A4768" s="1" t="s">
        <v>30</v>
      </c>
      <c r="B4768" s="1" t="s">
        <v>5044</v>
      </c>
      <c r="C4768" s="3">
        <v>2006</v>
      </c>
      <c r="D4768" s="5">
        <v>103000</v>
      </c>
      <c r="E4768" s="1">
        <v>0</v>
      </c>
      <c r="F4768" s="1">
        <v>134000</v>
      </c>
      <c r="G4768" s="1" t="s">
        <v>2290</v>
      </c>
      <c r="H4768" s="1"/>
      <c r="I4768" s="2" t="s">
        <v>5129</v>
      </c>
    </row>
    <row r="4769" spans="1:9" x14ac:dyDescent="0.25">
      <c r="A4769" s="1" t="s">
        <v>3244</v>
      </c>
      <c r="B4769" s="1" t="s">
        <v>4331</v>
      </c>
      <c r="C4769" s="3">
        <v>2014</v>
      </c>
      <c r="D4769" s="5">
        <v>65000</v>
      </c>
      <c r="E4769" s="1">
        <v>1</v>
      </c>
      <c r="F4769" s="1">
        <v>400000</v>
      </c>
      <c r="G4769" s="1" t="s">
        <v>332</v>
      </c>
      <c r="H4769" s="1"/>
      <c r="I4769" s="2" t="s">
        <v>5130</v>
      </c>
    </row>
    <row r="4770" spans="1:9" x14ac:dyDescent="0.25">
      <c r="A4770" s="1" t="s">
        <v>3244</v>
      </c>
      <c r="B4770" s="1" t="s">
        <v>4331</v>
      </c>
      <c r="C4770" s="3">
        <v>2014</v>
      </c>
      <c r="D4770" s="5">
        <v>65000</v>
      </c>
      <c r="E4770" s="1">
        <v>1</v>
      </c>
      <c r="F4770" s="1">
        <v>400000</v>
      </c>
      <c r="G4770" s="1" t="s">
        <v>332</v>
      </c>
      <c r="H4770" s="1"/>
      <c r="I4770" s="2" t="s">
        <v>5131</v>
      </c>
    </row>
    <row r="4771" spans="1:9" x14ac:dyDescent="0.25">
      <c r="A4771" s="1" t="s">
        <v>3244</v>
      </c>
      <c r="B4771" s="1" t="s">
        <v>5132</v>
      </c>
      <c r="C4771" s="3">
        <v>2020</v>
      </c>
      <c r="D4771" s="5">
        <v>20250</v>
      </c>
      <c r="E4771" s="1">
        <v>0</v>
      </c>
      <c r="F4771" s="1">
        <v>660000</v>
      </c>
      <c r="G4771" s="1" t="s">
        <v>3718</v>
      </c>
      <c r="H4771" s="1"/>
      <c r="I4771" s="2" t="s">
        <v>5133</v>
      </c>
    </row>
    <row r="4772" spans="1:9" x14ac:dyDescent="0.25">
      <c r="A4772" s="1" t="s">
        <v>3244</v>
      </c>
      <c r="B4772" s="1" t="s">
        <v>3276</v>
      </c>
      <c r="C4772" s="3">
        <v>2016</v>
      </c>
      <c r="D4772" s="5">
        <v>268950</v>
      </c>
      <c r="E4772" s="1">
        <v>1</v>
      </c>
      <c r="F4772" s="1">
        <v>300000</v>
      </c>
      <c r="G4772" s="1" t="s">
        <v>306</v>
      </c>
      <c r="H4772" s="1">
        <v>1</v>
      </c>
      <c r="I4772" s="2" t="s">
        <v>5134</v>
      </c>
    </row>
    <row r="4773" spans="1:9" x14ac:dyDescent="0.25">
      <c r="A4773" s="1" t="s">
        <v>3244</v>
      </c>
      <c r="B4773" s="1" t="s">
        <v>3382</v>
      </c>
      <c r="C4773" s="3">
        <v>2008</v>
      </c>
      <c r="D4773" s="5">
        <v>4300</v>
      </c>
      <c r="E4773" s="1">
        <v>0</v>
      </c>
      <c r="F4773" s="1">
        <v>130000</v>
      </c>
      <c r="G4773" s="1" t="s">
        <v>1941</v>
      </c>
      <c r="H4773" s="1">
        <v>2</v>
      </c>
      <c r="I4773" s="2" t="s">
        <v>5135</v>
      </c>
    </row>
    <row r="4774" spans="1:9" x14ac:dyDescent="0.25">
      <c r="A4774" s="1" t="s">
        <v>3</v>
      </c>
      <c r="B4774" s="1" t="s">
        <v>3350</v>
      </c>
      <c r="C4774" s="3">
        <v>2005</v>
      </c>
      <c r="D4774" s="5">
        <v>95500</v>
      </c>
      <c r="E4774" s="1">
        <v>0</v>
      </c>
      <c r="F4774" s="1">
        <v>175000</v>
      </c>
      <c r="G4774" s="1" t="s">
        <v>2290</v>
      </c>
      <c r="H4774" s="1">
        <v>1</v>
      </c>
      <c r="I4774" s="2" t="s">
        <v>5136</v>
      </c>
    </row>
    <row r="4775" spans="1:9" x14ac:dyDescent="0.25">
      <c r="A4775" s="1" t="s">
        <v>68</v>
      </c>
      <c r="B4775" s="1" t="s">
        <v>4481</v>
      </c>
      <c r="C4775" s="3">
        <v>2018</v>
      </c>
      <c r="D4775" s="5">
        <v>99827</v>
      </c>
      <c r="E4775" s="1">
        <v>1</v>
      </c>
      <c r="F4775" s="1">
        <v>817499</v>
      </c>
      <c r="G4775" s="1" t="s">
        <v>2290</v>
      </c>
      <c r="H4775" s="1">
        <v>2</v>
      </c>
      <c r="I4775" s="2" t="s">
        <v>5126</v>
      </c>
    </row>
    <row r="4776" spans="1:9" x14ac:dyDescent="0.25">
      <c r="A4776" s="1" t="s">
        <v>3244</v>
      </c>
      <c r="B4776" s="1" t="s">
        <v>3364</v>
      </c>
      <c r="C4776" s="3">
        <v>2018</v>
      </c>
      <c r="D4776" s="5">
        <v>35346</v>
      </c>
      <c r="E4776" s="1">
        <v>0</v>
      </c>
      <c r="F4776" s="1">
        <v>704599</v>
      </c>
      <c r="G4776" s="1" t="s">
        <v>2290</v>
      </c>
      <c r="H4776" s="1">
        <v>2</v>
      </c>
      <c r="I4776" s="2" t="s">
        <v>5137</v>
      </c>
    </row>
    <row r="4777" spans="1:9" x14ac:dyDescent="0.25">
      <c r="A4777" s="1" t="s">
        <v>3244</v>
      </c>
      <c r="B4777" s="1" t="s">
        <v>3413</v>
      </c>
      <c r="C4777" s="3">
        <v>2015</v>
      </c>
      <c r="D4777" s="5">
        <v>21321</v>
      </c>
      <c r="E4777" s="1">
        <v>0</v>
      </c>
      <c r="F4777" s="1">
        <v>451599</v>
      </c>
      <c r="G4777" s="1" t="s">
        <v>2290</v>
      </c>
      <c r="H4777" s="1">
        <v>2</v>
      </c>
      <c r="I4777" s="2" t="s">
        <v>5138</v>
      </c>
    </row>
    <row r="4778" spans="1:9" x14ac:dyDescent="0.25">
      <c r="A4778" s="1" t="s">
        <v>3244</v>
      </c>
      <c r="B4778" s="1" t="s">
        <v>4025</v>
      </c>
      <c r="C4778" s="3">
        <v>2019</v>
      </c>
      <c r="D4778" s="5">
        <v>62444</v>
      </c>
      <c r="E4778" s="1">
        <v>0</v>
      </c>
      <c r="F4778" s="1">
        <v>522899</v>
      </c>
      <c r="G4778" s="1" t="s">
        <v>2290</v>
      </c>
      <c r="H4778" s="1">
        <v>2</v>
      </c>
      <c r="I4778" s="2" t="s">
        <v>5139</v>
      </c>
    </row>
    <row r="4779" spans="1:9" x14ac:dyDescent="0.25">
      <c r="A4779" s="1" t="s">
        <v>3244</v>
      </c>
      <c r="B4779" s="1" t="s">
        <v>5140</v>
      </c>
      <c r="C4779" s="3">
        <v>2013</v>
      </c>
      <c r="D4779" s="5">
        <v>85398</v>
      </c>
      <c r="E4779" s="1">
        <v>1</v>
      </c>
      <c r="F4779" s="1">
        <v>475799</v>
      </c>
      <c r="G4779" s="1" t="s">
        <v>2290</v>
      </c>
      <c r="H4779" s="1">
        <v>1</v>
      </c>
      <c r="I4779" s="2" t="s">
        <v>5141</v>
      </c>
    </row>
    <row r="4780" spans="1:9" x14ac:dyDescent="0.25">
      <c r="A4780" s="1" t="s">
        <v>3</v>
      </c>
      <c r="B4780" s="1" t="s">
        <v>3352</v>
      </c>
      <c r="C4780" s="3">
        <v>2017</v>
      </c>
      <c r="D4780" s="5">
        <v>28982</v>
      </c>
      <c r="E4780" s="1">
        <v>0</v>
      </c>
      <c r="F4780" s="1">
        <v>620599</v>
      </c>
      <c r="G4780" s="1" t="s">
        <v>2290</v>
      </c>
      <c r="H4780" s="1">
        <v>1</v>
      </c>
      <c r="I4780" s="2" t="s">
        <v>5142</v>
      </c>
    </row>
    <row r="4781" spans="1:9" x14ac:dyDescent="0.25">
      <c r="A4781" s="1" t="s">
        <v>68</v>
      </c>
      <c r="B4781" s="1" t="s">
        <v>3586</v>
      </c>
      <c r="C4781" s="3">
        <v>2017</v>
      </c>
      <c r="D4781" s="5">
        <v>39883</v>
      </c>
      <c r="E4781" s="1">
        <v>0</v>
      </c>
      <c r="F4781" s="1">
        <v>356299</v>
      </c>
      <c r="G4781" s="1" t="s">
        <v>1184</v>
      </c>
      <c r="H4781" s="1">
        <v>1</v>
      </c>
      <c r="I4781" s="2" t="s">
        <v>5143</v>
      </c>
    </row>
    <row r="4782" spans="1:9" x14ac:dyDescent="0.25">
      <c r="A4782" s="1" t="s">
        <v>30</v>
      </c>
      <c r="B4782" s="1" t="s">
        <v>5144</v>
      </c>
      <c r="C4782" s="3">
        <v>2017</v>
      </c>
      <c r="D4782" s="5">
        <v>53045</v>
      </c>
      <c r="E4782" s="1">
        <v>0</v>
      </c>
      <c r="F4782" s="1">
        <v>518599</v>
      </c>
      <c r="G4782" s="1" t="s">
        <v>301</v>
      </c>
      <c r="H4782" s="1">
        <v>2</v>
      </c>
      <c r="I4782" s="2" t="s">
        <v>5145</v>
      </c>
    </row>
    <row r="4783" spans="1:9" x14ac:dyDescent="0.25">
      <c r="A4783" s="1" t="s">
        <v>30</v>
      </c>
      <c r="B4783" s="1" t="s">
        <v>5084</v>
      </c>
      <c r="C4783" s="3">
        <v>2017</v>
      </c>
      <c r="D4783" s="5">
        <v>24111</v>
      </c>
      <c r="E4783" s="1">
        <v>0</v>
      </c>
      <c r="F4783" s="1">
        <v>626499</v>
      </c>
      <c r="G4783" s="1" t="s">
        <v>2290</v>
      </c>
      <c r="H4783" s="1">
        <v>2</v>
      </c>
      <c r="I4783" s="2" t="s">
        <v>5146</v>
      </c>
    </row>
    <row r="4784" spans="1:9" x14ac:dyDescent="0.25">
      <c r="A4784" s="1" t="s">
        <v>3244</v>
      </c>
      <c r="B4784" s="1" t="s">
        <v>3512</v>
      </c>
      <c r="C4784" s="3">
        <v>2020</v>
      </c>
      <c r="D4784" s="5">
        <v>11212</v>
      </c>
      <c r="E4784" s="1">
        <v>0</v>
      </c>
      <c r="F4784" s="1">
        <v>658399</v>
      </c>
      <c r="G4784" s="1" t="s">
        <v>2290</v>
      </c>
      <c r="H4784" s="1">
        <v>2</v>
      </c>
      <c r="I4784" s="2" t="s">
        <v>5147</v>
      </c>
    </row>
    <row r="4785" spans="1:9" x14ac:dyDescent="0.25">
      <c r="A4785" s="1" t="s">
        <v>68</v>
      </c>
      <c r="B4785" s="1" t="s">
        <v>3486</v>
      </c>
      <c r="C4785" s="3">
        <v>2020</v>
      </c>
      <c r="D4785" s="5">
        <v>28482</v>
      </c>
      <c r="E4785" s="1">
        <v>0</v>
      </c>
      <c r="F4785" s="1">
        <v>789799</v>
      </c>
      <c r="G4785" s="1" t="s">
        <v>2290</v>
      </c>
      <c r="H4785" s="1">
        <v>2</v>
      </c>
      <c r="I4785" s="2" t="s">
        <v>5148</v>
      </c>
    </row>
    <row r="4786" spans="1:9" x14ac:dyDescent="0.25">
      <c r="A4786" s="1" t="s">
        <v>3244</v>
      </c>
      <c r="B4786" s="1" t="s">
        <v>5149</v>
      </c>
      <c r="C4786" s="3">
        <v>2020</v>
      </c>
      <c r="D4786" s="5">
        <v>5393</v>
      </c>
      <c r="E4786" s="1">
        <v>0</v>
      </c>
      <c r="F4786" s="1">
        <v>1031499</v>
      </c>
      <c r="G4786" s="1" t="s">
        <v>2290</v>
      </c>
      <c r="H4786" s="1">
        <v>2</v>
      </c>
      <c r="I4786" s="2" t="s">
        <v>5150</v>
      </c>
    </row>
    <row r="4787" spans="1:9" x14ac:dyDescent="0.25">
      <c r="A4787" s="1" t="s">
        <v>8</v>
      </c>
      <c r="B4787" s="1" t="s">
        <v>3814</v>
      </c>
      <c r="C4787" s="3">
        <v>2020</v>
      </c>
      <c r="D4787" s="5">
        <v>29759</v>
      </c>
      <c r="E4787" s="1">
        <v>0</v>
      </c>
      <c r="F4787" s="1">
        <v>619499</v>
      </c>
      <c r="G4787" s="1" t="s">
        <v>1184</v>
      </c>
      <c r="H4787" s="1">
        <v>2</v>
      </c>
      <c r="I4787" s="2" t="s">
        <v>5151</v>
      </c>
    </row>
    <row r="4788" spans="1:9" x14ac:dyDescent="0.25">
      <c r="A4788" s="1" t="s">
        <v>3244</v>
      </c>
      <c r="B4788" s="1" t="s">
        <v>3358</v>
      </c>
      <c r="C4788" s="3">
        <v>2018</v>
      </c>
      <c r="D4788" s="5">
        <v>54341</v>
      </c>
      <c r="E4788" s="1">
        <v>0</v>
      </c>
      <c r="F4788" s="1">
        <v>513299</v>
      </c>
      <c r="G4788" s="1" t="s">
        <v>301</v>
      </c>
      <c r="H4788" s="1">
        <v>2</v>
      </c>
      <c r="I4788" s="2" t="s">
        <v>5152</v>
      </c>
    </row>
    <row r="4789" spans="1:9" x14ac:dyDescent="0.25">
      <c r="A4789" s="1" t="s">
        <v>30</v>
      </c>
      <c r="B4789" s="1" t="s">
        <v>3894</v>
      </c>
      <c r="C4789" s="3">
        <v>2017</v>
      </c>
      <c r="D4789" s="5">
        <v>78934</v>
      </c>
      <c r="E4789" s="1">
        <v>0</v>
      </c>
      <c r="F4789" s="1">
        <v>455699</v>
      </c>
      <c r="G4789" s="1" t="s">
        <v>301</v>
      </c>
      <c r="H4789" s="1">
        <v>2</v>
      </c>
      <c r="I4789" s="2" t="s">
        <v>5153</v>
      </c>
    </row>
    <row r="4790" spans="1:9" x14ac:dyDescent="0.25">
      <c r="A4790" s="1" t="s">
        <v>3244</v>
      </c>
      <c r="B4790" s="1" t="s">
        <v>4551</v>
      </c>
      <c r="C4790" s="3">
        <v>2014</v>
      </c>
      <c r="D4790" s="5">
        <v>40040</v>
      </c>
      <c r="E4790" s="1">
        <v>0</v>
      </c>
      <c r="F4790" s="1">
        <v>597199</v>
      </c>
      <c r="G4790" s="1" t="s">
        <v>2290</v>
      </c>
      <c r="H4790" s="1">
        <v>2</v>
      </c>
      <c r="I4790" s="2" t="s">
        <v>5154</v>
      </c>
    </row>
    <row r="4791" spans="1:9" x14ac:dyDescent="0.25">
      <c r="A4791" s="1" t="s">
        <v>30</v>
      </c>
      <c r="B4791" s="1" t="s">
        <v>3455</v>
      </c>
      <c r="C4791" s="3">
        <v>2011</v>
      </c>
      <c r="D4791" s="5">
        <v>22500</v>
      </c>
      <c r="E4791" s="1">
        <v>0</v>
      </c>
      <c r="F4791" s="1">
        <v>300000</v>
      </c>
      <c r="G4791" s="1" t="s">
        <v>332</v>
      </c>
      <c r="H4791" s="1">
        <v>1</v>
      </c>
      <c r="I4791" s="2" t="s">
        <v>5155</v>
      </c>
    </row>
    <row r="4792" spans="1:9" x14ac:dyDescent="0.25">
      <c r="A4792" s="1" t="s">
        <v>21</v>
      </c>
      <c r="B4792" s="1" t="s">
        <v>3890</v>
      </c>
      <c r="C4792" s="3">
        <v>2019</v>
      </c>
      <c r="D4792" s="5">
        <v>33800</v>
      </c>
      <c r="E4792" s="1">
        <v>0</v>
      </c>
      <c r="F4792" s="1">
        <v>685000</v>
      </c>
      <c r="G4792" s="1" t="s">
        <v>5156</v>
      </c>
      <c r="H4792" s="1">
        <v>2</v>
      </c>
      <c r="I4792" s="2" t="s">
        <v>5157</v>
      </c>
    </row>
    <row r="4793" spans="1:9" x14ac:dyDescent="0.25">
      <c r="A4793" s="1" t="s">
        <v>51</v>
      </c>
      <c r="B4793" s="1" t="s">
        <v>5158</v>
      </c>
      <c r="C4793" s="3">
        <v>2022</v>
      </c>
      <c r="D4793" s="5">
        <v>1200</v>
      </c>
      <c r="E4793" s="1">
        <v>0</v>
      </c>
      <c r="F4793" s="1">
        <v>1250000</v>
      </c>
      <c r="G4793" s="1" t="s">
        <v>3282</v>
      </c>
      <c r="H4793" s="1">
        <v>1</v>
      </c>
      <c r="I4793" s="2" t="s">
        <v>5159</v>
      </c>
    </row>
    <row r="4794" spans="1:9" x14ac:dyDescent="0.25">
      <c r="A4794" s="1" t="s">
        <v>238</v>
      </c>
      <c r="B4794" s="1" t="s">
        <v>5160</v>
      </c>
      <c r="C4794" s="3">
        <v>2010</v>
      </c>
      <c r="D4794" s="5">
        <v>100363</v>
      </c>
      <c r="E4794" s="1">
        <v>2</v>
      </c>
      <c r="F4794" s="4">
        <v>70000</v>
      </c>
      <c r="G4794" s="1" t="s">
        <v>284</v>
      </c>
      <c r="H4794" s="1">
        <v>1</v>
      </c>
      <c r="I4794" s="2" t="s">
        <v>5161</v>
      </c>
    </row>
    <row r="4795" spans="1:9" x14ac:dyDescent="0.25">
      <c r="A4795" s="1" t="s">
        <v>244</v>
      </c>
      <c r="B4795" s="1" t="s">
        <v>5162</v>
      </c>
      <c r="C4795" s="3">
        <v>2019</v>
      </c>
      <c r="D4795" s="5">
        <v>39000</v>
      </c>
      <c r="E4795" s="1">
        <v>1</v>
      </c>
      <c r="F4795" s="1">
        <v>1020000</v>
      </c>
      <c r="G4795" s="1" t="s">
        <v>1184</v>
      </c>
      <c r="H4795" s="1">
        <v>1</v>
      </c>
      <c r="I4795" s="2" t="s">
        <v>5163</v>
      </c>
    </row>
    <row r="4796" spans="1:9" x14ac:dyDescent="0.25">
      <c r="A4796" s="1" t="s">
        <v>30</v>
      </c>
      <c r="B4796" s="1" t="s">
        <v>5164</v>
      </c>
      <c r="C4796" s="3">
        <v>2009</v>
      </c>
      <c r="D4796" s="5">
        <v>82000</v>
      </c>
      <c r="E4796" s="1">
        <v>0</v>
      </c>
      <c r="F4796" s="1">
        <v>115000</v>
      </c>
      <c r="G4796" s="1" t="s">
        <v>5165</v>
      </c>
      <c r="H4796" s="1"/>
      <c r="I4796" s="2" t="s">
        <v>5166</v>
      </c>
    </row>
    <row r="4797" spans="1:9" x14ac:dyDescent="0.25">
      <c r="A4797" s="1" t="s">
        <v>30</v>
      </c>
      <c r="B4797" s="1" t="s">
        <v>3786</v>
      </c>
      <c r="C4797" s="3">
        <v>2009</v>
      </c>
      <c r="D4797" s="5">
        <v>66000</v>
      </c>
      <c r="E4797" s="1">
        <v>0</v>
      </c>
      <c r="F4797" s="1">
        <v>190000</v>
      </c>
      <c r="G4797" s="1" t="s">
        <v>301</v>
      </c>
      <c r="H4797" s="1"/>
      <c r="I4797" s="2" t="s">
        <v>5167</v>
      </c>
    </row>
    <row r="4798" spans="1:9" x14ac:dyDescent="0.25">
      <c r="A4798" s="1" t="s">
        <v>196</v>
      </c>
      <c r="B4798" s="1" t="s">
        <v>5168</v>
      </c>
      <c r="C4798" s="3">
        <v>2011</v>
      </c>
      <c r="D4798" s="5">
        <v>108000</v>
      </c>
      <c r="E4798" s="1">
        <v>1</v>
      </c>
      <c r="F4798" s="1">
        <v>450000</v>
      </c>
      <c r="G4798" s="1" t="s">
        <v>4857</v>
      </c>
      <c r="H4798" s="1"/>
      <c r="I4798" s="2" t="s">
        <v>5169</v>
      </c>
    </row>
    <row r="4799" spans="1:9" x14ac:dyDescent="0.25">
      <c r="A4799" s="1" t="s">
        <v>3244</v>
      </c>
      <c r="B4799" s="1" t="s">
        <v>3503</v>
      </c>
      <c r="C4799" s="3">
        <v>2017</v>
      </c>
      <c r="D4799" s="5">
        <v>31562</v>
      </c>
      <c r="E4799" s="1">
        <v>1</v>
      </c>
      <c r="F4799" s="1">
        <v>652399</v>
      </c>
      <c r="G4799" s="1" t="s">
        <v>2290</v>
      </c>
      <c r="H4799" s="1">
        <v>2</v>
      </c>
      <c r="I4799" s="2" t="s">
        <v>5170</v>
      </c>
    </row>
    <row r="4800" spans="1:9" x14ac:dyDescent="0.25">
      <c r="A4800" s="1" t="s">
        <v>30</v>
      </c>
      <c r="B4800" s="1" t="s">
        <v>3450</v>
      </c>
      <c r="C4800" s="3">
        <v>2017</v>
      </c>
      <c r="D4800" s="5">
        <v>44148</v>
      </c>
      <c r="E4800" s="1">
        <v>1</v>
      </c>
      <c r="F4800" s="1">
        <v>1271299</v>
      </c>
      <c r="G4800" s="1" t="s">
        <v>2290</v>
      </c>
      <c r="H4800" s="1">
        <v>2</v>
      </c>
      <c r="I4800" s="2" t="s">
        <v>5171</v>
      </c>
    </row>
    <row r="4801" spans="1:9" x14ac:dyDescent="0.25">
      <c r="A4801" s="1" t="s">
        <v>30</v>
      </c>
      <c r="B4801" s="1" t="s">
        <v>4685</v>
      </c>
      <c r="C4801" s="3">
        <v>2018</v>
      </c>
      <c r="D4801" s="5">
        <v>37335</v>
      </c>
      <c r="E4801" s="1">
        <v>0</v>
      </c>
      <c r="F4801" s="1">
        <v>892299</v>
      </c>
      <c r="G4801" s="1" t="s">
        <v>1184</v>
      </c>
      <c r="H4801" s="1">
        <v>2</v>
      </c>
      <c r="I4801" s="2" t="s">
        <v>5172</v>
      </c>
    </row>
    <row r="4802" spans="1:9" x14ac:dyDescent="0.25">
      <c r="A4802" s="1" t="s">
        <v>3</v>
      </c>
      <c r="B4802" s="1" t="s">
        <v>3352</v>
      </c>
      <c r="C4802" s="3">
        <v>2019</v>
      </c>
      <c r="D4802" s="5">
        <v>38063</v>
      </c>
      <c r="E4802" s="1">
        <v>0</v>
      </c>
      <c r="F4802" s="1">
        <v>763399</v>
      </c>
      <c r="G4802" s="1" t="s">
        <v>1184</v>
      </c>
      <c r="H4802" s="1">
        <v>2</v>
      </c>
      <c r="I4802" s="2" t="s">
        <v>5173</v>
      </c>
    </row>
    <row r="4803" spans="1:9" x14ac:dyDescent="0.25">
      <c r="A4803" s="1" t="s">
        <v>65</v>
      </c>
      <c r="B4803" s="1" t="s">
        <v>3372</v>
      </c>
      <c r="C4803" s="3">
        <v>2018</v>
      </c>
      <c r="D4803" s="5">
        <v>90208</v>
      </c>
      <c r="E4803" s="1">
        <v>1</v>
      </c>
      <c r="F4803" s="1">
        <v>1480699</v>
      </c>
      <c r="G4803" s="1" t="s">
        <v>2290</v>
      </c>
      <c r="H4803" s="1">
        <v>2</v>
      </c>
      <c r="I4803" s="2" t="s">
        <v>5174</v>
      </c>
    </row>
    <row r="4804" spans="1:9" x14ac:dyDescent="0.25">
      <c r="A4804" s="1" t="s">
        <v>3</v>
      </c>
      <c r="B4804" s="1" t="s">
        <v>3590</v>
      </c>
      <c r="C4804" s="3">
        <v>2018</v>
      </c>
      <c r="D4804" s="5">
        <v>43961</v>
      </c>
      <c r="E4804" s="1">
        <v>0</v>
      </c>
      <c r="F4804" s="1">
        <v>940099</v>
      </c>
      <c r="G4804" s="1" t="s">
        <v>2290</v>
      </c>
      <c r="H4804" s="1">
        <v>1</v>
      </c>
      <c r="I4804" s="2" t="s">
        <v>5175</v>
      </c>
    </row>
    <row r="4805" spans="1:9" x14ac:dyDescent="0.25">
      <c r="A4805" s="1" t="s">
        <v>30</v>
      </c>
      <c r="B4805" s="1" t="s">
        <v>3625</v>
      </c>
      <c r="C4805" s="3">
        <v>2017</v>
      </c>
      <c r="D4805" s="5">
        <v>24346</v>
      </c>
      <c r="E4805" s="1">
        <v>0</v>
      </c>
      <c r="F4805" s="1">
        <v>490199</v>
      </c>
      <c r="G4805" s="1" t="s">
        <v>301</v>
      </c>
      <c r="H4805" s="1">
        <v>2</v>
      </c>
      <c r="I4805" s="2" t="s">
        <v>5176</v>
      </c>
    </row>
    <row r="4806" spans="1:9" x14ac:dyDescent="0.25">
      <c r="A4806" s="1" t="s">
        <v>3244</v>
      </c>
      <c r="B4806" s="1" t="s">
        <v>3744</v>
      </c>
      <c r="C4806" s="3">
        <v>2018</v>
      </c>
      <c r="D4806" s="5">
        <v>17968</v>
      </c>
      <c r="E4806" s="1">
        <v>6</v>
      </c>
      <c r="F4806" s="1">
        <v>556299</v>
      </c>
      <c r="G4806" s="1" t="s">
        <v>301</v>
      </c>
      <c r="H4806" s="1">
        <v>2</v>
      </c>
      <c r="I4806" s="2" t="s">
        <v>5177</v>
      </c>
    </row>
    <row r="4807" spans="1:9" x14ac:dyDescent="0.25">
      <c r="A4807" s="1" t="s">
        <v>244</v>
      </c>
      <c r="B4807" s="1" t="s">
        <v>3328</v>
      </c>
      <c r="C4807" s="3">
        <v>2014</v>
      </c>
      <c r="D4807" s="5">
        <v>37645</v>
      </c>
      <c r="E4807" s="1">
        <v>0</v>
      </c>
      <c r="F4807" s="1">
        <v>608699</v>
      </c>
      <c r="G4807" s="1" t="s">
        <v>1184</v>
      </c>
      <c r="H4807" s="1">
        <v>1</v>
      </c>
      <c r="I4807" s="2" t="s">
        <v>5178</v>
      </c>
    </row>
    <row r="4808" spans="1:9" x14ac:dyDescent="0.25">
      <c r="A4808" s="1" t="s">
        <v>68</v>
      </c>
      <c r="B4808" s="1" t="s">
        <v>3586</v>
      </c>
      <c r="C4808" s="3">
        <v>2018</v>
      </c>
      <c r="D4808" s="5">
        <v>40291</v>
      </c>
      <c r="E4808" s="1">
        <v>0</v>
      </c>
      <c r="F4808" s="1">
        <v>387499</v>
      </c>
      <c r="G4808" s="1" t="s">
        <v>1184</v>
      </c>
      <c r="H4808" s="1">
        <v>3</v>
      </c>
      <c r="I4808" s="2" t="s">
        <v>5179</v>
      </c>
    </row>
    <row r="4809" spans="1:9" x14ac:dyDescent="0.25">
      <c r="A4809" s="1" t="s">
        <v>3</v>
      </c>
      <c r="B4809" s="1" t="s">
        <v>3350</v>
      </c>
      <c r="C4809" s="3">
        <v>2020</v>
      </c>
      <c r="D4809" s="5">
        <v>12189</v>
      </c>
      <c r="E4809" s="1">
        <v>0</v>
      </c>
      <c r="F4809" s="1">
        <v>1480799</v>
      </c>
      <c r="G4809" s="1" t="s">
        <v>2290</v>
      </c>
      <c r="H4809" s="1">
        <v>1</v>
      </c>
      <c r="I4809" s="2" t="s">
        <v>5180</v>
      </c>
    </row>
    <row r="4810" spans="1:9" x14ac:dyDescent="0.25">
      <c r="A4810" s="1" t="s">
        <v>3244</v>
      </c>
      <c r="B4810" s="1" t="s">
        <v>4329</v>
      </c>
      <c r="C4810" s="3">
        <v>2018</v>
      </c>
      <c r="D4810" s="5">
        <v>59704</v>
      </c>
      <c r="E4810" s="1">
        <v>0</v>
      </c>
      <c r="F4810" s="1">
        <v>717999</v>
      </c>
      <c r="G4810" s="1" t="s">
        <v>2290</v>
      </c>
      <c r="H4810" s="1">
        <v>2</v>
      </c>
      <c r="I4810" s="2" t="s">
        <v>5181</v>
      </c>
    </row>
    <row r="4811" spans="1:9" x14ac:dyDescent="0.25">
      <c r="A4811" s="1" t="s">
        <v>30</v>
      </c>
      <c r="B4811" s="1" t="s">
        <v>3516</v>
      </c>
      <c r="C4811" s="3">
        <v>2018</v>
      </c>
      <c r="D4811" s="5">
        <v>60480</v>
      </c>
      <c r="E4811" s="1">
        <v>0</v>
      </c>
      <c r="F4811" s="1">
        <v>341499</v>
      </c>
      <c r="G4811" s="1" t="s">
        <v>1184</v>
      </c>
      <c r="H4811" s="1">
        <v>2</v>
      </c>
      <c r="I4811" s="2" t="s">
        <v>5182</v>
      </c>
    </row>
    <row r="4812" spans="1:9" x14ac:dyDescent="0.25">
      <c r="A4812" s="1" t="s">
        <v>30</v>
      </c>
      <c r="B4812" s="1" t="s">
        <v>3288</v>
      </c>
      <c r="C4812" s="3">
        <v>2018</v>
      </c>
      <c r="D4812" s="5">
        <v>9513</v>
      </c>
      <c r="E4812" s="1">
        <v>0</v>
      </c>
      <c r="F4812" s="1">
        <v>657399</v>
      </c>
      <c r="G4812" s="1" t="s">
        <v>2290</v>
      </c>
      <c r="H4812" s="1">
        <v>2</v>
      </c>
      <c r="I4812" s="2" t="s">
        <v>5183</v>
      </c>
    </row>
    <row r="4813" spans="1:9" x14ac:dyDescent="0.25">
      <c r="A4813" s="1" t="s">
        <v>3</v>
      </c>
      <c r="B4813" s="1" t="s">
        <v>3350</v>
      </c>
      <c r="C4813" s="3">
        <v>2015</v>
      </c>
      <c r="D4813" s="5">
        <v>28668</v>
      </c>
      <c r="E4813" s="1">
        <v>0</v>
      </c>
      <c r="F4813" s="1">
        <v>719999</v>
      </c>
      <c r="G4813" s="1" t="s">
        <v>2290</v>
      </c>
      <c r="H4813" s="1">
        <v>2</v>
      </c>
      <c r="I4813" s="2" t="s">
        <v>5184</v>
      </c>
    </row>
    <row r="4814" spans="1:9" x14ac:dyDescent="0.25">
      <c r="A4814" s="1" t="s">
        <v>21</v>
      </c>
      <c r="B4814" s="1" t="s">
        <v>4822</v>
      </c>
      <c r="C4814" s="3">
        <v>2015</v>
      </c>
      <c r="D4814" s="5">
        <v>41467</v>
      </c>
      <c r="E4814" s="1">
        <v>0</v>
      </c>
      <c r="F4814" s="1">
        <v>554499</v>
      </c>
      <c r="G4814" s="1" t="s">
        <v>2290</v>
      </c>
      <c r="H4814" s="1">
        <v>3</v>
      </c>
      <c r="I4814" s="2" t="s">
        <v>5185</v>
      </c>
    </row>
    <row r="4815" spans="1:9" x14ac:dyDescent="0.25">
      <c r="A4815" s="1" t="s">
        <v>21</v>
      </c>
      <c r="B4815" s="1" t="s">
        <v>4168</v>
      </c>
      <c r="C4815" s="3">
        <v>2012</v>
      </c>
      <c r="D4815" s="5">
        <v>75000</v>
      </c>
      <c r="E4815" s="1">
        <v>1</v>
      </c>
      <c r="F4815" s="1">
        <v>375000</v>
      </c>
      <c r="G4815" s="1" t="s">
        <v>306</v>
      </c>
      <c r="H4815" s="1"/>
      <c r="I4815" s="2" t="s">
        <v>5186</v>
      </c>
    </row>
    <row r="4816" spans="1:9" x14ac:dyDescent="0.25">
      <c r="A4816" s="1"/>
      <c r="B4816" s="1" t="s">
        <v>4168</v>
      </c>
      <c r="C4816" s="3">
        <v>2012</v>
      </c>
      <c r="D4816" s="5">
        <v>75000</v>
      </c>
      <c r="E4816" s="1">
        <v>1</v>
      </c>
      <c r="F4816" s="1">
        <v>375000</v>
      </c>
      <c r="G4816" s="1" t="s">
        <v>306</v>
      </c>
      <c r="H4816" s="1"/>
      <c r="I4816" s="2" t="s">
        <v>5187</v>
      </c>
    </row>
    <row r="4817" spans="1:9" x14ac:dyDescent="0.25">
      <c r="A4817" s="1" t="s">
        <v>73</v>
      </c>
      <c r="B4817" s="1" t="s">
        <v>5188</v>
      </c>
      <c r="C4817" s="3">
        <v>2013</v>
      </c>
      <c r="D4817" s="5">
        <v>88000</v>
      </c>
      <c r="E4817" s="1">
        <v>0</v>
      </c>
      <c r="F4817" s="1">
        <v>150000</v>
      </c>
      <c r="G4817" s="1" t="s">
        <v>5189</v>
      </c>
      <c r="H4817" s="1"/>
      <c r="I4817" s="2" t="s">
        <v>5190</v>
      </c>
    </row>
    <row r="4818" spans="1:9" x14ac:dyDescent="0.25">
      <c r="A4818" s="1" t="s">
        <v>30</v>
      </c>
      <c r="B4818" s="1" t="s">
        <v>3250</v>
      </c>
      <c r="C4818" s="3">
        <v>2005</v>
      </c>
      <c r="D4818" s="5">
        <v>82000</v>
      </c>
      <c r="E4818" s="1">
        <v>0</v>
      </c>
      <c r="F4818" s="1">
        <v>165000</v>
      </c>
      <c r="G4818" s="1" t="s">
        <v>287</v>
      </c>
      <c r="H4818" s="1"/>
      <c r="I4818" s="2" t="s">
        <v>5191</v>
      </c>
    </row>
    <row r="4819" spans="1:9" x14ac:dyDescent="0.25">
      <c r="A4819" s="1" t="s">
        <v>3</v>
      </c>
      <c r="B4819" s="1" t="s">
        <v>5192</v>
      </c>
      <c r="C4819" s="3">
        <v>2017</v>
      </c>
      <c r="D4819" s="5">
        <v>103000</v>
      </c>
      <c r="E4819" s="1">
        <v>1</v>
      </c>
      <c r="F4819" s="1">
        <v>750000</v>
      </c>
      <c r="G4819" s="1" t="s">
        <v>279</v>
      </c>
      <c r="H4819" s="1"/>
      <c r="I4819" s="2" t="s">
        <v>5193</v>
      </c>
    </row>
    <row r="4820" spans="1:9" x14ac:dyDescent="0.25">
      <c r="A4820" s="1" t="s">
        <v>3244</v>
      </c>
      <c r="B4820" s="1" t="s">
        <v>5194</v>
      </c>
      <c r="C4820" s="3">
        <v>2020</v>
      </c>
      <c r="D4820" s="5">
        <v>17258</v>
      </c>
      <c r="E4820" s="1">
        <v>0</v>
      </c>
      <c r="F4820" s="1">
        <v>592499</v>
      </c>
      <c r="G4820" s="1" t="s">
        <v>342</v>
      </c>
      <c r="H4820" s="1">
        <v>1</v>
      </c>
      <c r="I4820" s="2" t="s">
        <v>5195</v>
      </c>
    </row>
    <row r="4821" spans="1:9" x14ac:dyDescent="0.25">
      <c r="A4821" s="1" t="s">
        <v>51</v>
      </c>
      <c r="B4821" s="1" t="s">
        <v>5196</v>
      </c>
      <c r="C4821" s="3">
        <v>2013</v>
      </c>
      <c r="D4821" s="5">
        <v>89000</v>
      </c>
      <c r="E4821" s="1">
        <v>1</v>
      </c>
      <c r="F4821" s="1">
        <v>395000</v>
      </c>
      <c r="G4821" s="1" t="s">
        <v>279</v>
      </c>
      <c r="H4821" s="1"/>
      <c r="I4821" s="2" t="s">
        <v>5197</v>
      </c>
    </row>
    <row r="4822" spans="1:9" x14ac:dyDescent="0.25">
      <c r="A4822" s="1" t="s">
        <v>3244</v>
      </c>
      <c r="B4822" s="1" t="s">
        <v>5198</v>
      </c>
      <c r="C4822" s="3">
        <v>2010</v>
      </c>
      <c r="D4822" s="5">
        <v>77600</v>
      </c>
      <c r="E4822" s="1">
        <v>0</v>
      </c>
      <c r="F4822" s="1">
        <v>160000</v>
      </c>
      <c r="G4822" s="1" t="s">
        <v>3246</v>
      </c>
      <c r="H4822" s="1">
        <v>1</v>
      </c>
      <c r="I4822" s="2" t="s">
        <v>5199</v>
      </c>
    </row>
    <row r="4823" spans="1:9" x14ac:dyDescent="0.25">
      <c r="A4823" s="1" t="s">
        <v>3435</v>
      </c>
      <c r="B4823" s="1" t="s">
        <v>3436</v>
      </c>
      <c r="C4823" s="3">
        <v>2019</v>
      </c>
      <c r="D4823" s="5">
        <v>19536</v>
      </c>
      <c r="E4823" s="1">
        <v>0</v>
      </c>
      <c r="F4823" s="1">
        <v>1708299</v>
      </c>
      <c r="G4823" s="1" t="s">
        <v>2290</v>
      </c>
      <c r="H4823" s="1">
        <v>2</v>
      </c>
      <c r="I4823" s="2" t="s">
        <v>5200</v>
      </c>
    </row>
    <row r="4824" spans="1:9" x14ac:dyDescent="0.25">
      <c r="A4824" s="1" t="s">
        <v>3244</v>
      </c>
      <c r="B4824" s="1" t="s">
        <v>3850</v>
      </c>
      <c r="C4824" s="3">
        <v>2020</v>
      </c>
      <c r="D4824" s="5">
        <v>19207</v>
      </c>
      <c r="E4824" s="1">
        <v>0</v>
      </c>
      <c r="F4824" s="1">
        <v>984799</v>
      </c>
      <c r="G4824" s="1" t="s">
        <v>2290</v>
      </c>
      <c r="H4824" s="1">
        <v>1</v>
      </c>
      <c r="I4824" s="2" t="s">
        <v>5201</v>
      </c>
    </row>
    <row r="4825" spans="1:9" x14ac:dyDescent="0.25">
      <c r="A4825" s="1" t="s">
        <v>3244</v>
      </c>
      <c r="B4825" s="1" t="s">
        <v>4395</v>
      </c>
      <c r="C4825" s="3">
        <v>2017</v>
      </c>
      <c r="D4825" s="5">
        <v>81710</v>
      </c>
      <c r="E4825" s="1">
        <v>0</v>
      </c>
      <c r="F4825" s="1">
        <v>524599</v>
      </c>
      <c r="G4825" s="1" t="s">
        <v>1184</v>
      </c>
      <c r="H4825" s="1">
        <v>2</v>
      </c>
      <c r="I4825" s="2" t="s">
        <v>5202</v>
      </c>
    </row>
    <row r="4826" spans="1:9" x14ac:dyDescent="0.25">
      <c r="A4826" s="1" t="s">
        <v>30</v>
      </c>
      <c r="B4826" s="1" t="s">
        <v>3450</v>
      </c>
      <c r="C4826" s="3">
        <v>2020</v>
      </c>
      <c r="D4826" s="5">
        <v>31432</v>
      </c>
      <c r="E4826" s="1">
        <v>1</v>
      </c>
      <c r="F4826" s="1">
        <v>1195299</v>
      </c>
      <c r="G4826" s="1" t="s">
        <v>2290</v>
      </c>
      <c r="H4826" s="1">
        <v>2</v>
      </c>
      <c r="I4826" s="2" t="s">
        <v>5203</v>
      </c>
    </row>
    <row r="4827" spans="1:9" x14ac:dyDescent="0.25">
      <c r="A4827" s="1" t="s">
        <v>3244</v>
      </c>
      <c r="B4827" s="1" t="s">
        <v>3444</v>
      </c>
      <c r="C4827" s="3">
        <v>2018</v>
      </c>
      <c r="D4827" s="5">
        <v>12214</v>
      </c>
      <c r="E4827" s="1">
        <v>0</v>
      </c>
      <c r="F4827" s="1">
        <v>436299</v>
      </c>
      <c r="G4827" s="1" t="s">
        <v>2290</v>
      </c>
      <c r="H4827" s="1">
        <v>2</v>
      </c>
      <c r="I4827" s="2" t="s">
        <v>5204</v>
      </c>
    </row>
    <row r="4828" spans="1:9" x14ac:dyDescent="0.25">
      <c r="A4828" s="1" t="s">
        <v>1761</v>
      </c>
      <c r="B4828" s="1" t="s">
        <v>5205</v>
      </c>
      <c r="C4828" s="3">
        <v>2005</v>
      </c>
      <c r="D4828" s="5">
        <v>80000</v>
      </c>
      <c r="E4828" s="1">
        <v>0</v>
      </c>
      <c r="F4828" s="1">
        <v>190000</v>
      </c>
      <c r="G4828" s="1" t="s">
        <v>306</v>
      </c>
      <c r="H4828" s="1"/>
      <c r="I4828" s="2" t="s">
        <v>5206</v>
      </c>
    </row>
    <row r="4829" spans="1:9" x14ac:dyDescent="0.25">
      <c r="A4829" s="1" t="s">
        <v>244</v>
      </c>
      <c r="B4829" s="1" t="s">
        <v>5207</v>
      </c>
      <c r="C4829" s="3">
        <v>2019</v>
      </c>
      <c r="D4829" s="5">
        <v>39900</v>
      </c>
      <c r="E4829" s="1">
        <v>1</v>
      </c>
      <c r="F4829" s="1">
        <v>689000</v>
      </c>
      <c r="G4829" s="1" t="s">
        <v>287</v>
      </c>
      <c r="H4829" s="1">
        <v>1</v>
      </c>
      <c r="I4829" s="2" t="s">
        <v>5208</v>
      </c>
    </row>
    <row r="4830" spans="1:9" x14ac:dyDescent="0.25">
      <c r="A4830" s="1" t="s">
        <v>3244</v>
      </c>
      <c r="B4830" s="1" t="s">
        <v>5209</v>
      </c>
      <c r="C4830" s="3">
        <v>2021</v>
      </c>
      <c r="D4830" s="5">
        <v>12700</v>
      </c>
      <c r="E4830" s="1">
        <v>0</v>
      </c>
      <c r="F4830" s="1">
        <v>1099000</v>
      </c>
      <c r="G4830" s="1" t="s">
        <v>287</v>
      </c>
      <c r="H4830" s="1">
        <v>1</v>
      </c>
      <c r="I4830" s="2" t="s">
        <v>5210</v>
      </c>
    </row>
    <row r="4831" spans="1:9" x14ac:dyDescent="0.25">
      <c r="A4831" s="1" t="s">
        <v>403</v>
      </c>
      <c r="B4831" s="1" t="s">
        <v>5211</v>
      </c>
      <c r="C4831" s="3">
        <v>2018</v>
      </c>
      <c r="D4831" s="5">
        <v>35700</v>
      </c>
      <c r="E4831" s="1">
        <v>1</v>
      </c>
      <c r="F4831" s="1">
        <v>2095000</v>
      </c>
      <c r="G4831" s="1" t="s">
        <v>287</v>
      </c>
      <c r="H4831" s="1">
        <v>1</v>
      </c>
      <c r="I4831" s="2" t="s">
        <v>5212</v>
      </c>
    </row>
    <row r="4832" spans="1:9" x14ac:dyDescent="0.25">
      <c r="A4832" s="1" t="s">
        <v>3244</v>
      </c>
      <c r="B4832" s="1" t="s">
        <v>3596</v>
      </c>
      <c r="C4832" s="3">
        <v>2010</v>
      </c>
      <c r="D4832" s="5">
        <v>88000</v>
      </c>
      <c r="E4832" s="1">
        <v>2</v>
      </c>
      <c r="F4832" s="1">
        <v>189999</v>
      </c>
      <c r="G4832" s="1" t="s">
        <v>279</v>
      </c>
      <c r="H4832" s="1"/>
      <c r="I4832" s="2" t="s">
        <v>5213</v>
      </c>
    </row>
    <row r="4833" spans="1:9" x14ac:dyDescent="0.25">
      <c r="A4833" s="1" t="s">
        <v>3</v>
      </c>
      <c r="B4833" s="1" t="s">
        <v>5214</v>
      </c>
      <c r="C4833" s="3">
        <v>2015</v>
      </c>
      <c r="D4833" s="5">
        <v>79000</v>
      </c>
      <c r="E4833" s="1">
        <v>0</v>
      </c>
      <c r="F4833" s="1">
        <v>566666</v>
      </c>
      <c r="G4833" s="1" t="s">
        <v>279</v>
      </c>
      <c r="H4833" s="1"/>
      <c r="I4833" s="2" t="s">
        <v>5215</v>
      </c>
    </row>
    <row r="4834" spans="1:9" x14ac:dyDescent="0.25">
      <c r="A4834" s="1" t="s">
        <v>238</v>
      </c>
      <c r="B4834" s="1" t="s">
        <v>5216</v>
      </c>
      <c r="C4834" s="3">
        <v>2008</v>
      </c>
      <c r="D4834" s="5">
        <v>141000</v>
      </c>
      <c r="E4834" s="1">
        <v>1</v>
      </c>
      <c r="F4834" s="1">
        <v>351000</v>
      </c>
      <c r="G4834" s="1" t="s">
        <v>306</v>
      </c>
      <c r="H4834" s="1"/>
      <c r="I4834" s="2" t="s">
        <v>5217</v>
      </c>
    </row>
    <row r="4835" spans="1:9" x14ac:dyDescent="0.25">
      <c r="A4835" s="1" t="s">
        <v>3</v>
      </c>
      <c r="B4835" s="1" t="s">
        <v>3305</v>
      </c>
      <c r="C4835" s="3">
        <v>2011</v>
      </c>
      <c r="D4835" s="5">
        <v>77000</v>
      </c>
      <c r="E4835" s="1">
        <v>0</v>
      </c>
      <c r="F4835" s="1">
        <v>290000</v>
      </c>
      <c r="G4835" s="1" t="s">
        <v>306</v>
      </c>
      <c r="H4835" s="1"/>
      <c r="I4835" s="2" t="s">
        <v>5218</v>
      </c>
    </row>
    <row r="4836" spans="1:9" x14ac:dyDescent="0.25">
      <c r="A4836" s="1" t="s">
        <v>3244</v>
      </c>
      <c r="B4836" s="1" t="s">
        <v>5219</v>
      </c>
      <c r="C4836" s="3">
        <v>2019</v>
      </c>
      <c r="D4836" s="5">
        <v>75000</v>
      </c>
      <c r="E4836" s="1">
        <v>0</v>
      </c>
      <c r="F4836" s="1">
        <v>645000</v>
      </c>
      <c r="G4836" s="1" t="s">
        <v>301</v>
      </c>
      <c r="H4836" s="1"/>
      <c r="I4836" s="2" t="s">
        <v>5220</v>
      </c>
    </row>
    <row r="4837" spans="1:9" x14ac:dyDescent="0.25">
      <c r="A4837" s="1" t="s">
        <v>3244</v>
      </c>
      <c r="B4837" s="1" t="s">
        <v>3335</v>
      </c>
      <c r="C4837" s="3">
        <v>2017</v>
      </c>
      <c r="D4837" s="5">
        <v>38000</v>
      </c>
      <c r="E4837" s="1">
        <v>0</v>
      </c>
      <c r="F4837" s="1">
        <v>555000</v>
      </c>
      <c r="G4837" s="1" t="s">
        <v>301</v>
      </c>
      <c r="H4837" s="1"/>
      <c r="I4837" s="2" t="s">
        <v>5221</v>
      </c>
    </row>
    <row r="4838" spans="1:9" x14ac:dyDescent="0.25">
      <c r="A4838" s="1" t="s">
        <v>21</v>
      </c>
      <c r="B4838" s="1" t="s">
        <v>4007</v>
      </c>
      <c r="C4838" s="3">
        <v>2020</v>
      </c>
      <c r="D4838" s="5">
        <v>70000</v>
      </c>
      <c r="E4838" s="1">
        <v>1</v>
      </c>
      <c r="F4838" s="1">
        <v>2366666</v>
      </c>
      <c r="G4838" s="1" t="s">
        <v>279</v>
      </c>
      <c r="H4838" s="1"/>
      <c r="I4838" s="2" t="s">
        <v>5222</v>
      </c>
    </row>
    <row r="4839" spans="1:9" x14ac:dyDescent="0.25">
      <c r="A4839" s="1" t="s">
        <v>3</v>
      </c>
      <c r="B4839" s="1" t="s">
        <v>5223</v>
      </c>
      <c r="C4839" s="3">
        <v>2018</v>
      </c>
      <c r="D4839" s="5">
        <v>22000</v>
      </c>
      <c r="E4839" s="1">
        <v>0</v>
      </c>
      <c r="F4839" s="1">
        <v>750000</v>
      </c>
      <c r="G4839" s="1" t="s">
        <v>4940</v>
      </c>
      <c r="H4839" s="1"/>
      <c r="I4839" s="2" t="s">
        <v>5224</v>
      </c>
    </row>
    <row r="4840" spans="1:9" x14ac:dyDescent="0.25">
      <c r="A4840" s="1" t="s">
        <v>30</v>
      </c>
      <c r="B4840" s="1" t="s">
        <v>5225</v>
      </c>
      <c r="C4840" s="3">
        <v>2007</v>
      </c>
      <c r="D4840" s="5">
        <v>95000</v>
      </c>
      <c r="E4840" s="1">
        <v>5</v>
      </c>
      <c r="F4840" s="1">
        <v>110000</v>
      </c>
      <c r="G4840" s="1" t="s">
        <v>5226</v>
      </c>
      <c r="H4840" s="1">
        <v>2</v>
      </c>
      <c r="I4840" s="2" t="s">
        <v>5227</v>
      </c>
    </row>
    <row r="4841" spans="1:9" x14ac:dyDescent="0.25">
      <c r="A4841" s="1" t="s">
        <v>51</v>
      </c>
      <c r="B4841" s="1" t="s">
        <v>5228</v>
      </c>
      <c r="C4841" s="3">
        <v>2012</v>
      </c>
      <c r="D4841" s="5">
        <v>150000</v>
      </c>
      <c r="E4841" s="1">
        <v>1</v>
      </c>
      <c r="F4841" s="1">
        <v>800000</v>
      </c>
      <c r="G4841" s="1" t="s">
        <v>5229</v>
      </c>
      <c r="H4841" s="1"/>
      <c r="I4841" s="2" t="s">
        <v>5230</v>
      </c>
    </row>
    <row r="4842" spans="1:9" x14ac:dyDescent="0.25">
      <c r="A4842" s="1" t="s">
        <v>244</v>
      </c>
      <c r="B4842" s="1" t="s">
        <v>4136</v>
      </c>
      <c r="C4842" s="3">
        <v>2018</v>
      </c>
      <c r="D4842" s="5">
        <v>35727</v>
      </c>
      <c r="E4842" s="1">
        <v>1</v>
      </c>
      <c r="F4842" s="1">
        <v>770099</v>
      </c>
      <c r="G4842" s="1" t="s">
        <v>284</v>
      </c>
      <c r="H4842" s="1">
        <v>3</v>
      </c>
      <c r="I4842" s="2" t="s">
        <v>5231</v>
      </c>
    </row>
    <row r="4843" spans="1:9" x14ac:dyDescent="0.25">
      <c r="A4843" s="1" t="s">
        <v>21</v>
      </c>
      <c r="B4843" s="1" t="s">
        <v>5232</v>
      </c>
      <c r="C4843" s="3">
        <v>2013</v>
      </c>
      <c r="D4843" s="5">
        <v>113000</v>
      </c>
      <c r="E4843" s="1">
        <v>1</v>
      </c>
      <c r="F4843" s="1">
        <v>305000</v>
      </c>
      <c r="G4843" s="1" t="s">
        <v>5233</v>
      </c>
      <c r="H4843" s="1"/>
      <c r="I4843" s="2" t="s">
        <v>5234</v>
      </c>
    </row>
    <row r="4844" spans="1:9" x14ac:dyDescent="0.25">
      <c r="A4844" s="1" t="s">
        <v>244</v>
      </c>
      <c r="B4844" s="1" t="s">
        <v>3341</v>
      </c>
      <c r="C4844" s="3">
        <v>2013</v>
      </c>
      <c r="D4844" s="5">
        <v>55000</v>
      </c>
      <c r="E4844" s="1">
        <v>0</v>
      </c>
      <c r="F4844" s="1">
        <v>520000</v>
      </c>
      <c r="G4844" s="1" t="s">
        <v>4439</v>
      </c>
      <c r="H4844" s="1"/>
      <c r="I4844" s="2" t="s">
        <v>5235</v>
      </c>
    </row>
    <row r="4845" spans="1:9" x14ac:dyDescent="0.25">
      <c r="A4845" s="1" t="s">
        <v>68</v>
      </c>
      <c r="B4845" s="1" t="s">
        <v>5236</v>
      </c>
      <c r="C4845" s="3">
        <v>2021</v>
      </c>
      <c r="D4845" s="5">
        <v>5972</v>
      </c>
      <c r="E4845" s="1">
        <v>0</v>
      </c>
      <c r="F4845" s="1">
        <v>818499</v>
      </c>
      <c r="G4845" s="1" t="s">
        <v>279</v>
      </c>
      <c r="H4845" s="1">
        <v>3</v>
      </c>
      <c r="I4845" s="2" t="s">
        <v>5237</v>
      </c>
    </row>
    <row r="4846" spans="1:9" x14ac:dyDescent="0.25">
      <c r="A4846" s="1" t="s">
        <v>3343</v>
      </c>
      <c r="B4846" s="1" t="s">
        <v>5238</v>
      </c>
      <c r="C4846" s="3">
        <v>2004</v>
      </c>
      <c r="D4846" s="5">
        <v>166000</v>
      </c>
      <c r="E4846" s="1">
        <v>1</v>
      </c>
      <c r="F4846" s="1">
        <v>450000</v>
      </c>
      <c r="G4846" s="1" t="s">
        <v>4165</v>
      </c>
      <c r="H4846" s="1"/>
      <c r="I4846" s="2" t="s">
        <v>5239</v>
      </c>
    </row>
    <row r="4847" spans="1:9" x14ac:dyDescent="0.25">
      <c r="A4847" s="1" t="s">
        <v>30</v>
      </c>
      <c r="B4847" s="1" t="s">
        <v>5240</v>
      </c>
      <c r="C4847" s="3">
        <v>2015</v>
      </c>
      <c r="D4847" s="5">
        <v>65000</v>
      </c>
      <c r="E4847" s="1">
        <v>0</v>
      </c>
      <c r="F4847" s="1">
        <v>375000</v>
      </c>
      <c r="G4847" s="1" t="s">
        <v>1941</v>
      </c>
      <c r="H4847" s="1"/>
      <c r="I4847" s="2" t="s">
        <v>5241</v>
      </c>
    </row>
    <row r="4848" spans="1:9" x14ac:dyDescent="0.25">
      <c r="A4848" s="1" t="s">
        <v>3</v>
      </c>
      <c r="B4848" s="1" t="s">
        <v>3429</v>
      </c>
      <c r="C4848" s="3">
        <v>2014</v>
      </c>
      <c r="D4848" s="5">
        <v>102000</v>
      </c>
      <c r="E4848" s="1">
        <v>0</v>
      </c>
      <c r="F4848" s="1">
        <v>399000</v>
      </c>
      <c r="G4848" s="1" t="s">
        <v>5242</v>
      </c>
      <c r="H4848" s="1">
        <v>3</v>
      </c>
      <c r="I4848" s="2" t="s">
        <v>5243</v>
      </c>
    </row>
    <row r="4849" spans="1:9" x14ac:dyDescent="0.25">
      <c r="A4849" s="1" t="s">
        <v>3244</v>
      </c>
      <c r="B4849" s="1" t="s">
        <v>3596</v>
      </c>
      <c r="C4849" s="3">
        <v>2022</v>
      </c>
      <c r="D4849" s="5">
        <v>1000</v>
      </c>
      <c r="E4849" s="1">
        <v>2</v>
      </c>
      <c r="F4849" s="1">
        <v>690000</v>
      </c>
      <c r="G4849" s="1" t="s">
        <v>1184</v>
      </c>
      <c r="H4849" s="1">
        <v>1</v>
      </c>
      <c r="I4849" s="2" t="s">
        <v>5244</v>
      </c>
    </row>
    <row r="4850" spans="1:9" x14ac:dyDescent="0.25">
      <c r="A4850" s="1" t="s">
        <v>3244</v>
      </c>
      <c r="B4850" s="1" t="s">
        <v>3364</v>
      </c>
      <c r="C4850" s="3">
        <v>2017</v>
      </c>
      <c r="D4850" s="5">
        <v>24293</v>
      </c>
      <c r="E4850" s="1">
        <v>0</v>
      </c>
      <c r="F4850" s="1">
        <v>715699</v>
      </c>
      <c r="G4850" s="1" t="s">
        <v>2290</v>
      </c>
      <c r="H4850" s="1">
        <v>2</v>
      </c>
      <c r="I4850" s="2" t="s">
        <v>5245</v>
      </c>
    </row>
    <row r="4851" spans="1:9" x14ac:dyDescent="0.25">
      <c r="A4851" s="1" t="s">
        <v>30</v>
      </c>
      <c r="B4851" s="1" t="s">
        <v>3492</v>
      </c>
      <c r="C4851" s="3">
        <v>2019</v>
      </c>
      <c r="D4851" s="5">
        <v>25600</v>
      </c>
      <c r="E4851" s="1">
        <v>0</v>
      </c>
      <c r="F4851" s="1">
        <v>823199</v>
      </c>
      <c r="G4851" s="1" t="s">
        <v>1184</v>
      </c>
      <c r="H4851" s="1"/>
      <c r="I4851" s="2" t="s">
        <v>5246</v>
      </c>
    </row>
    <row r="4852" spans="1:9" x14ac:dyDescent="0.25">
      <c r="A4852" s="1" t="s">
        <v>3</v>
      </c>
      <c r="B4852" s="1" t="s">
        <v>3734</v>
      </c>
      <c r="C4852" s="3">
        <v>2019</v>
      </c>
      <c r="D4852" s="5">
        <v>24515</v>
      </c>
      <c r="E4852" s="1">
        <v>0</v>
      </c>
      <c r="F4852" s="1">
        <v>722999</v>
      </c>
      <c r="G4852" s="1" t="s">
        <v>1184</v>
      </c>
      <c r="H4852" s="1">
        <v>1</v>
      </c>
      <c r="I4852" s="2" t="s">
        <v>5247</v>
      </c>
    </row>
    <row r="4853" spans="1:9" x14ac:dyDescent="0.25">
      <c r="A4853" s="1" t="s">
        <v>68</v>
      </c>
      <c r="B4853" s="1" t="s">
        <v>3453</v>
      </c>
      <c r="C4853" s="3">
        <v>2019</v>
      </c>
      <c r="D4853" s="5">
        <v>28435</v>
      </c>
      <c r="E4853" s="1">
        <v>1</v>
      </c>
      <c r="F4853" s="1">
        <v>1065599</v>
      </c>
      <c r="G4853" s="1" t="s">
        <v>2290</v>
      </c>
      <c r="H4853" s="1">
        <v>2</v>
      </c>
      <c r="I4853" s="2" t="s">
        <v>5248</v>
      </c>
    </row>
    <row r="4854" spans="1:9" x14ac:dyDescent="0.25">
      <c r="A4854" s="1" t="s">
        <v>30</v>
      </c>
      <c r="B4854" s="1" t="s">
        <v>3438</v>
      </c>
      <c r="C4854" s="3">
        <v>2013</v>
      </c>
      <c r="D4854" s="5">
        <v>47352</v>
      </c>
      <c r="E4854" s="1">
        <v>0</v>
      </c>
      <c r="F4854" s="1">
        <v>476499</v>
      </c>
      <c r="G4854" s="1" t="s">
        <v>2290</v>
      </c>
      <c r="H4854" s="1">
        <v>2</v>
      </c>
      <c r="I4854" s="2" t="s">
        <v>5249</v>
      </c>
    </row>
    <row r="4855" spans="1:9" x14ac:dyDescent="0.25">
      <c r="A4855" s="1" t="s">
        <v>54</v>
      </c>
      <c r="B4855" s="1" t="s">
        <v>3992</v>
      </c>
      <c r="C4855" s="3">
        <v>2019</v>
      </c>
      <c r="D4855" s="5">
        <v>35614</v>
      </c>
      <c r="E4855" s="1">
        <v>0</v>
      </c>
      <c r="F4855" s="1">
        <v>1201899</v>
      </c>
      <c r="G4855" s="1" t="s">
        <v>2290</v>
      </c>
      <c r="H4855" s="1">
        <v>2</v>
      </c>
      <c r="I4855" s="2" t="s">
        <v>5250</v>
      </c>
    </row>
    <row r="4856" spans="1:9" x14ac:dyDescent="0.25">
      <c r="A4856" s="1" t="s">
        <v>68</v>
      </c>
      <c r="B4856" s="1" t="s">
        <v>3586</v>
      </c>
      <c r="C4856" s="3">
        <v>2017</v>
      </c>
      <c r="D4856" s="5">
        <v>36543</v>
      </c>
      <c r="E4856" s="1">
        <v>0</v>
      </c>
      <c r="F4856" s="1">
        <v>461899</v>
      </c>
      <c r="G4856" s="1" t="s">
        <v>2290</v>
      </c>
      <c r="H4856" s="1">
        <v>2</v>
      </c>
      <c r="I4856" s="2" t="s">
        <v>5251</v>
      </c>
    </row>
    <row r="4857" spans="1:9" x14ac:dyDescent="0.25">
      <c r="A4857" s="1" t="s">
        <v>30</v>
      </c>
      <c r="B4857" s="1" t="s">
        <v>3450</v>
      </c>
      <c r="C4857" s="3">
        <v>2016</v>
      </c>
      <c r="D4857" s="5">
        <v>57627</v>
      </c>
      <c r="E4857" s="1">
        <v>1</v>
      </c>
      <c r="F4857" s="1">
        <v>884999</v>
      </c>
      <c r="G4857" s="1" t="s">
        <v>301</v>
      </c>
      <c r="H4857" s="1">
        <v>2</v>
      </c>
      <c r="I4857" s="2" t="s">
        <v>5252</v>
      </c>
    </row>
    <row r="4858" spans="1:9" x14ac:dyDescent="0.25">
      <c r="A4858" s="1" t="s">
        <v>51</v>
      </c>
      <c r="B4858" s="1" t="s">
        <v>4808</v>
      </c>
      <c r="C4858" s="3">
        <v>2016</v>
      </c>
      <c r="D4858" s="5">
        <v>43244</v>
      </c>
      <c r="E4858" s="1">
        <v>1</v>
      </c>
      <c r="F4858" s="1">
        <v>703399</v>
      </c>
      <c r="G4858" s="1" t="s">
        <v>2290</v>
      </c>
      <c r="H4858" s="1">
        <v>1</v>
      </c>
      <c r="I4858" s="2" t="s">
        <v>5253</v>
      </c>
    </row>
    <row r="4859" spans="1:9" x14ac:dyDescent="0.25">
      <c r="A4859" s="1" t="s">
        <v>3244</v>
      </c>
      <c r="B4859" s="1" t="s">
        <v>3444</v>
      </c>
      <c r="C4859" s="3">
        <v>2014</v>
      </c>
      <c r="D4859" s="5">
        <v>28533</v>
      </c>
      <c r="E4859" s="1">
        <v>0</v>
      </c>
      <c r="F4859" s="1">
        <v>333499</v>
      </c>
      <c r="G4859" s="1" t="s">
        <v>2290</v>
      </c>
      <c r="H4859" s="1">
        <v>2</v>
      </c>
      <c r="I4859" s="2" t="s">
        <v>5254</v>
      </c>
    </row>
    <row r="4860" spans="1:9" x14ac:dyDescent="0.25">
      <c r="A4860" s="1" t="s">
        <v>30</v>
      </c>
      <c r="B4860" s="1" t="s">
        <v>3928</v>
      </c>
      <c r="C4860" s="3">
        <v>2012</v>
      </c>
      <c r="D4860" s="5">
        <v>30337</v>
      </c>
      <c r="E4860" s="1">
        <v>0</v>
      </c>
      <c r="F4860" s="1">
        <v>269199</v>
      </c>
      <c r="G4860" s="1" t="s">
        <v>2290</v>
      </c>
      <c r="H4860" s="1">
        <v>2</v>
      </c>
      <c r="I4860" s="2" t="s">
        <v>5255</v>
      </c>
    </row>
    <row r="4861" spans="1:9" x14ac:dyDescent="0.25">
      <c r="A4861" s="1" t="s">
        <v>991</v>
      </c>
      <c r="B4861" s="1" t="s">
        <v>4080</v>
      </c>
      <c r="C4861" s="3">
        <v>2017</v>
      </c>
      <c r="D4861" s="5">
        <v>38543</v>
      </c>
      <c r="E4861" s="1">
        <v>0</v>
      </c>
      <c r="F4861" s="1">
        <v>332099</v>
      </c>
      <c r="G4861" s="1" t="s">
        <v>2290</v>
      </c>
      <c r="H4861" s="1">
        <v>2</v>
      </c>
      <c r="I4861" s="2" t="s">
        <v>5256</v>
      </c>
    </row>
    <row r="4862" spans="1:9" x14ac:dyDescent="0.25">
      <c r="A4862" s="1" t="s">
        <v>30</v>
      </c>
      <c r="B4862" s="1" t="s">
        <v>3877</v>
      </c>
      <c r="C4862" s="3">
        <v>2017</v>
      </c>
      <c r="D4862" s="5">
        <v>57920</v>
      </c>
      <c r="E4862" s="1">
        <v>0</v>
      </c>
      <c r="F4862" s="1">
        <v>584799</v>
      </c>
      <c r="G4862" s="1" t="s">
        <v>1184</v>
      </c>
      <c r="H4862" s="1">
        <v>1</v>
      </c>
      <c r="I4862" s="2" t="s">
        <v>5257</v>
      </c>
    </row>
    <row r="4863" spans="1:9" x14ac:dyDescent="0.25">
      <c r="A4863" s="1" t="s">
        <v>30</v>
      </c>
      <c r="B4863" s="1" t="s">
        <v>5258</v>
      </c>
      <c r="C4863" s="3">
        <v>2020</v>
      </c>
      <c r="D4863" s="5">
        <v>31000</v>
      </c>
      <c r="E4863" s="1">
        <v>0</v>
      </c>
      <c r="F4863" s="1">
        <v>1080000</v>
      </c>
      <c r="G4863" s="1" t="s">
        <v>342</v>
      </c>
      <c r="H4863" s="1"/>
      <c r="I4863" s="2" t="s">
        <v>5259</v>
      </c>
    </row>
    <row r="4864" spans="1:9" x14ac:dyDescent="0.25">
      <c r="A4864" s="1" t="s">
        <v>3244</v>
      </c>
      <c r="B4864" s="1" t="s">
        <v>4161</v>
      </c>
      <c r="C4864" s="3">
        <v>2010</v>
      </c>
      <c r="D4864" s="5">
        <v>200000</v>
      </c>
      <c r="E4864" s="1">
        <v>1</v>
      </c>
      <c r="F4864" s="1">
        <v>330000</v>
      </c>
      <c r="G4864" s="1" t="s">
        <v>5260</v>
      </c>
      <c r="H4864" s="1"/>
      <c r="I4864" s="2" t="s">
        <v>5261</v>
      </c>
    </row>
    <row r="4865" spans="1:9" x14ac:dyDescent="0.25">
      <c r="A4865" s="1" t="s">
        <v>30</v>
      </c>
      <c r="B4865" s="1" t="s">
        <v>5262</v>
      </c>
      <c r="C4865" s="3">
        <v>2012</v>
      </c>
      <c r="D4865" s="5">
        <v>117000</v>
      </c>
      <c r="E4865" s="1">
        <v>1</v>
      </c>
      <c r="F4865" s="1">
        <v>500000</v>
      </c>
      <c r="G4865" s="1" t="s">
        <v>5263</v>
      </c>
      <c r="H4865" s="1"/>
      <c r="I4865" s="2" t="s">
        <v>5264</v>
      </c>
    </row>
    <row r="4866" spans="1:9" x14ac:dyDescent="0.25">
      <c r="A4866" s="1" t="s">
        <v>30</v>
      </c>
      <c r="B4866" s="1" t="s">
        <v>5265</v>
      </c>
      <c r="C4866" s="3">
        <v>2017</v>
      </c>
      <c r="D4866" s="5">
        <v>58000</v>
      </c>
      <c r="E4866" s="1">
        <v>2</v>
      </c>
      <c r="F4866" s="1">
        <v>240000</v>
      </c>
      <c r="G4866" s="1" t="s">
        <v>332</v>
      </c>
      <c r="H4866" s="1"/>
      <c r="I4866" s="2" t="s">
        <v>5266</v>
      </c>
    </row>
    <row r="4867" spans="1:9" x14ac:dyDescent="0.25">
      <c r="A4867" s="1" t="s">
        <v>30</v>
      </c>
      <c r="B4867" s="1" t="s">
        <v>5265</v>
      </c>
      <c r="C4867" s="3">
        <v>2017</v>
      </c>
      <c r="D4867" s="5">
        <v>58000</v>
      </c>
      <c r="E4867" s="1">
        <v>2</v>
      </c>
      <c r="F4867" s="1">
        <v>240000</v>
      </c>
      <c r="G4867" s="1" t="s">
        <v>332</v>
      </c>
      <c r="H4867" s="1"/>
      <c r="I4867" s="2" t="s">
        <v>5267</v>
      </c>
    </row>
    <row r="4868" spans="1:9" x14ac:dyDescent="0.25">
      <c r="A4868" s="1" t="s">
        <v>30</v>
      </c>
      <c r="B4868" s="1" t="s">
        <v>5258</v>
      </c>
      <c r="C4868" s="3">
        <v>2020</v>
      </c>
      <c r="D4868" s="5">
        <v>31000</v>
      </c>
      <c r="E4868" s="1">
        <v>0</v>
      </c>
      <c r="F4868" s="1">
        <v>1080000</v>
      </c>
      <c r="G4868" s="1" t="s">
        <v>342</v>
      </c>
      <c r="H4868" s="1"/>
      <c r="I4868" s="2" t="s">
        <v>5268</v>
      </c>
    </row>
    <row r="4869" spans="1:9" x14ac:dyDescent="0.25">
      <c r="A4869" s="1" t="s">
        <v>3</v>
      </c>
      <c r="B4869" s="1" t="s">
        <v>5269</v>
      </c>
      <c r="C4869" s="3">
        <v>2018</v>
      </c>
      <c r="D4869" s="5">
        <v>43000</v>
      </c>
      <c r="E4869" s="1">
        <v>0</v>
      </c>
      <c r="F4869" s="1">
        <v>760000</v>
      </c>
      <c r="G4869" s="1" t="s">
        <v>5270</v>
      </c>
      <c r="H4869" s="1">
        <v>1</v>
      </c>
      <c r="I4869" s="2" t="s">
        <v>5271</v>
      </c>
    </row>
    <row r="4870" spans="1:9" x14ac:dyDescent="0.25">
      <c r="A4870" s="1" t="s">
        <v>3244</v>
      </c>
      <c r="B4870" s="1" t="s">
        <v>5272</v>
      </c>
      <c r="C4870" s="3">
        <v>2015</v>
      </c>
      <c r="D4870" s="5">
        <v>142000</v>
      </c>
      <c r="E4870" s="1">
        <v>1</v>
      </c>
      <c r="F4870" s="1">
        <v>395000</v>
      </c>
      <c r="G4870" s="1" t="s">
        <v>1184</v>
      </c>
      <c r="H4870" s="1">
        <v>1</v>
      </c>
      <c r="I4870" s="2" t="s">
        <v>5273</v>
      </c>
    </row>
    <row r="4871" spans="1:9" x14ac:dyDescent="0.25">
      <c r="A4871" s="1" t="s">
        <v>3244</v>
      </c>
      <c r="B4871" s="1" t="s">
        <v>3364</v>
      </c>
      <c r="C4871" s="3">
        <v>2019</v>
      </c>
      <c r="D4871" s="5">
        <v>22800</v>
      </c>
      <c r="E4871" s="1">
        <v>0</v>
      </c>
      <c r="F4871" s="1">
        <v>701399</v>
      </c>
      <c r="G4871" s="1" t="s">
        <v>1184</v>
      </c>
      <c r="H4871" s="1">
        <v>2</v>
      </c>
      <c r="I4871" s="2" t="s">
        <v>5274</v>
      </c>
    </row>
    <row r="4872" spans="1:9" x14ac:dyDescent="0.25">
      <c r="A4872" s="1" t="s">
        <v>30</v>
      </c>
      <c r="B4872" s="1" t="s">
        <v>4685</v>
      </c>
      <c r="C4872" s="3">
        <v>2017</v>
      </c>
      <c r="D4872" s="5">
        <v>43761</v>
      </c>
      <c r="E4872" s="1">
        <v>0</v>
      </c>
      <c r="F4872" s="1">
        <v>871499</v>
      </c>
      <c r="G4872" s="1" t="s">
        <v>2290</v>
      </c>
      <c r="H4872" s="1">
        <v>2</v>
      </c>
      <c r="I4872" s="2" t="s">
        <v>5275</v>
      </c>
    </row>
    <row r="4873" spans="1:9" x14ac:dyDescent="0.25">
      <c r="A4873" s="1" t="s">
        <v>3244</v>
      </c>
      <c r="B4873" s="1" t="s">
        <v>4183</v>
      </c>
      <c r="C4873" s="3">
        <v>2017</v>
      </c>
      <c r="D4873" s="5">
        <v>33693</v>
      </c>
      <c r="E4873" s="1">
        <v>0</v>
      </c>
      <c r="F4873" s="1">
        <v>709999</v>
      </c>
      <c r="G4873" s="1" t="s">
        <v>1184</v>
      </c>
      <c r="H4873" s="1">
        <v>1</v>
      </c>
      <c r="I4873" s="2" t="s">
        <v>5276</v>
      </c>
    </row>
    <row r="4874" spans="1:9" x14ac:dyDescent="0.25">
      <c r="A4874" s="1" t="s">
        <v>3244</v>
      </c>
      <c r="B4874" s="1" t="s">
        <v>3512</v>
      </c>
      <c r="C4874" s="3">
        <v>2019</v>
      </c>
      <c r="D4874" s="5">
        <v>5761</v>
      </c>
      <c r="E4874" s="1">
        <v>0</v>
      </c>
      <c r="F4874" s="1">
        <v>602199</v>
      </c>
      <c r="G4874" s="1" t="s">
        <v>1184</v>
      </c>
      <c r="H4874" s="1">
        <v>2</v>
      </c>
      <c r="I4874" s="2" t="s">
        <v>5277</v>
      </c>
    </row>
    <row r="4875" spans="1:9" x14ac:dyDescent="0.25">
      <c r="A4875" s="1" t="s">
        <v>3244</v>
      </c>
      <c r="B4875" s="1" t="s">
        <v>3512</v>
      </c>
      <c r="C4875" s="3">
        <v>2020</v>
      </c>
      <c r="D4875" s="5">
        <v>45424</v>
      </c>
      <c r="E4875" s="1">
        <v>0</v>
      </c>
      <c r="F4875" s="1">
        <v>561499</v>
      </c>
      <c r="G4875" s="1" t="s">
        <v>1184</v>
      </c>
      <c r="H4875" s="1">
        <v>2</v>
      </c>
      <c r="I4875" s="2" t="s">
        <v>5278</v>
      </c>
    </row>
    <row r="4876" spans="1:9" x14ac:dyDescent="0.25">
      <c r="A4876" s="1" t="s">
        <v>3244</v>
      </c>
      <c r="B4876" s="1" t="s">
        <v>5279</v>
      </c>
      <c r="C4876" s="3">
        <v>2012</v>
      </c>
      <c r="D4876" s="5">
        <v>77426</v>
      </c>
      <c r="E4876" s="1">
        <v>1</v>
      </c>
      <c r="F4876" s="1">
        <v>609499</v>
      </c>
      <c r="G4876" s="1" t="s">
        <v>2290</v>
      </c>
      <c r="H4876" s="1">
        <v>2</v>
      </c>
      <c r="I4876" s="2" t="s">
        <v>5280</v>
      </c>
    </row>
    <row r="4877" spans="1:9" x14ac:dyDescent="0.25">
      <c r="A4877" s="1" t="s">
        <v>54</v>
      </c>
      <c r="B4877" s="1" t="s">
        <v>3992</v>
      </c>
      <c r="C4877" s="3">
        <v>2019</v>
      </c>
      <c r="D4877" s="5">
        <v>20139</v>
      </c>
      <c r="E4877" s="1">
        <v>0</v>
      </c>
      <c r="F4877" s="1">
        <v>1221499</v>
      </c>
      <c r="G4877" s="1" t="s">
        <v>2290</v>
      </c>
      <c r="H4877" s="1">
        <v>2</v>
      </c>
      <c r="I4877" s="2" t="s">
        <v>5281</v>
      </c>
    </row>
    <row r="4878" spans="1:9" x14ac:dyDescent="0.25">
      <c r="A4878" s="1" t="s">
        <v>30</v>
      </c>
      <c r="B4878" s="1" t="s">
        <v>3529</v>
      </c>
      <c r="C4878" s="3">
        <v>2019</v>
      </c>
      <c r="D4878" s="5">
        <v>22142</v>
      </c>
      <c r="E4878" s="1">
        <v>0</v>
      </c>
      <c r="F4878" s="1">
        <v>578799</v>
      </c>
      <c r="G4878" s="1" t="s">
        <v>2290</v>
      </c>
      <c r="H4878" s="1">
        <v>2</v>
      </c>
      <c r="I4878" s="2" t="s">
        <v>5282</v>
      </c>
    </row>
    <row r="4879" spans="1:9" x14ac:dyDescent="0.25">
      <c r="A4879" s="1" t="s">
        <v>30</v>
      </c>
      <c r="B4879" s="1" t="s">
        <v>3773</v>
      </c>
      <c r="C4879" s="3">
        <v>2016</v>
      </c>
      <c r="D4879" s="5">
        <v>33129</v>
      </c>
      <c r="E4879" s="1">
        <v>0</v>
      </c>
      <c r="F4879" s="1">
        <v>723399</v>
      </c>
      <c r="G4879" s="1" t="s">
        <v>2290</v>
      </c>
      <c r="H4879" s="1">
        <v>2</v>
      </c>
      <c r="I4879" s="2" t="s">
        <v>5283</v>
      </c>
    </row>
    <row r="4880" spans="1:9" x14ac:dyDescent="0.25">
      <c r="A4880" s="1" t="s">
        <v>3435</v>
      </c>
      <c r="B4880" s="1" t="s">
        <v>3436</v>
      </c>
      <c r="C4880" s="3">
        <v>2020</v>
      </c>
      <c r="D4880" s="5">
        <v>7726</v>
      </c>
      <c r="E4880" s="1">
        <v>1</v>
      </c>
      <c r="F4880" s="1">
        <v>1764499</v>
      </c>
      <c r="G4880" s="1" t="s">
        <v>2290</v>
      </c>
      <c r="H4880" s="1">
        <v>2</v>
      </c>
      <c r="I4880" s="2" t="s">
        <v>5284</v>
      </c>
    </row>
    <row r="4881" spans="1:9" x14ac:dyDescent="0.25">
      <c r="A4881" s="1" t="s">
        <v>3244</v>
      </c>
      <c r="B4881" s="1" t="s">
        <v>3709</v>
      </c>
      <c r="C4881" s="3">
        <v>2021</v>
      </c>
      <c r="D4881" s="5">
        <v>25785</v>
      </c>
      <c r="E4881" s="1">
        <v>0</v>
      </c>
      <c r="F4881" s="1">
        <v>959199</v>
      </c>
      <c r="G4881" s="1" t="s">
        <v>2290</v>
      </c>
      <c r="H4881" s="1">
        <v>2</v>
      </c>
      <c r="I4881" s="2" t="s">
        <v>5285</v>
      </c>
    </row>
    <row r="4882" spans="1:9" x14ac:dyDescent="0.25">
      <c r="A4882" s="1" t="s">
        <v>30</v>
      </c>
      <c r="B4882" s="1" t="s">
        <v>3288</v>
      </c>
      <c r="C4882" s="3">
        <v>2016</v>
      </c>
      <c r="D4882" s="5">
        <v>47768</v>
      </c>
      <c r="E4882" s="1">
        <v>0</v>
      </c>
      <c r="F4882" s="1">
        <v>494199</v>
      </c>
      <c r="G4882" s="1" t="s">
        <v>2290</v>
      </c>
      <c r="H4882" s="1">
        <v>2</v>
      </c>
      <c r="I4882" s="2" t="s">
        <v>5286</v>
      </c>
    </row>
    <row r="4883" spans="1:9" x14ac:dyDescent="0.25">
      <c r="A4883" s="1" t="s">
        <v>196</v>
      </c>
      <c r="B4883" s="1" t="s">
        <v>3368</v>
      </c>
      <c r="C4883" s="3">
        <v>2018</v>
      </c>
      <c r="D4883" s="5">
        <v>24437</v>
      </c>
      <c r="E4883" s="1">
        <v>0</v>
      </c>
      <c r="F4883" s="1">
        <v>544099</v>
      </c>
      <c r="G4883" s="1" t="s">
        <v>1184</v>
      </c>
      <c r="H4883" s="1">
        <v>2</v>
      </c>
      <c r="I4883" s="2" t="s">
        <v>5287</v>
      </c>
    </row>
    <row r="4884" spans="1:9" x14ac:dyDescent="0.25">
      <c r="A4884" s="1" t="s">
        <v>3244</v>
      </c>
      <c r="B4884" s="1" t="s">
        <v>4395</v>
      </c>
      <c r="C4884" s="3">
        <v>2016</v>
      </c>
      <c r="D4884" s="5">
        <v>37840</v>
      </c>
      <c r="E4884" s="1">
        <v>0</v>
      </c>
      <c r="F4884" s="1">
        <v>578299</v>
      </c>
      <c r="G4884" s="1" t="s">
        <v>301</v>
      </c>
      <c r="H4884" s="1">
        <v>2</v>
      </c>
      <c r="I4884" s="2" t="s">
        <v>5288</v>
      </c>
    </row>
    <row r="4885" spans="1:9" x14ac:dyDescent="0.25">
      <c r="A4885" s="1" t="s">
        <v>3244</v>
      </c>
      <c r="B4885" s="1" t="s">
        <v>4329</v>
      </c>
      <c r="C4885" s="3">
        <v>2020</v>
      </c>
      <c r="D4885" s="5">
        <v>15386</v>
      </c>
      <c r="E4885" s="1">
        <v>0</v>
      </c>
      <c r="F4885" s="1">
        <v>806099</v>
      </c>
      <c r="G4885" s="1" t="s">
        <v>2290</v>
      </c>
      <c r="H4885" s="1">
        <v>1</v>
      </c>
      <c r="I4885" s="2" t="s">
        <v>5289</v>
      </c>
    </row>
    <row r="4886" spans="1:9" x14ac:dyDescent="0.25">
      <c r="A4886" s="1" t="s">
        <v>3244</v>
      </c>
      <c r="B4886" s="1" t="s">
        <v>3364</v>
      </c>
      <c r="C4886" s="3">
        <v>2018</v>
      </c>
      <c r="D4886" s="5">
        <v>42545</v>
      </c>
      <c r="E4886" s="1">
        <v>0</v>
      </c>
      <c r="F4886" s="1">
        <v>679999</v>
      </c>
      <c r="G4886" s="1" t="s">
        <v>1184</v>
      </c>
      <c r="H4886" s="1">
        <v>1</v>
      </c>
      <c r="I4886" s="2" t="s">
        <v>5290</v>
      </c>
    </row>
    <row r="4887" spans="1:9" x14ac:dyDescent="0.25">
      <c r="A4887" s="1" t="s">
        <v>30</v>
      </c>
      <c r="B4887" s="1" t="s">
        <v>5291</v>
      </c>
      <c r="C4887" s="3">
        <v>2020</v>
      </c>
      <c r="D4887" s="5">
        <v>50000</v>
      </c>
      <c r="E4887" s="1">
        <v>1</v>
      </c>
      <c r="F4887" s="1">
        <v>700000</v>
      </c>
      <c r="G4887" s="1" t="s">
        <v>306</v>
      </c>
      <c r="H4887" s="1">
        <v>1</v>
      </c>
      <c r="I4887" s="2" t="s">
        <v>5292</v>
      </c>
    </row>
    <row r="4888" spans="1:9" x14ac:dyDescent="0.25">
      <c r="A4888" s="1" t="s">
        <v>30</v>
      </c>
      <c r="B4888" s="1" t="s">
        <v>5293</v>
      </c>
      <c r="C4888" s="3">
        <v>2019</v>
      </c>
      <c r="D4888" s="5">
        <v>30000</v>
      </c>
      <c r="E4888" s="1">
        <v>0</v>
      </c>
      <c r="F4888" s="1">
        <v>500000</v>
      </c>
      <c r="G4888" s="1" t="s">
        <v>1184</v>
      </c>
      <c r="H4888" s="1"/>
      <c r="I4888" s="2" t="s">
        <v>5294</v>
      </c>
    </row>
    <row r="4889" spans="1:9" x14ac:dyDescent="0.25">
      <c r="A4889" s="1" t="s">
        <v>3</v>
      </c>
      <c r="B4889" s="1" t="s">
        <v>5295</v>
      </c>
      <c r="C4889" s="3">
        <v>2015</v>
      </c>
      <c r="D4889" s="5">
        <v>69068</v>
      </c>
      <c r="E4889" s="1">
        <v>0</v>
      </c>
      <c r="F4889" s="1">
        <v>430000</v>
      </c>
      <c r="G4889" s="1" t="s">
        <v>5296</v>
      </c>
      <c r="H4889" s="1">
        <v>2</v>
      </c>
      <c r="I4889" s="2" t="s">
        <v>5297</v>
      </c>
    </row>
    <row r="4890" spans="1:9" x14ac:dyDescent="0.25">
      <c r="A4890" s="1" t="s">
        <v>196</v>
      </c>
      <c r="B4890" s="1" t="s">
        <v>5298</v>
      </c>
      <c r="C4890" s="3">
        <v>2011</v>
      </c>
      <c r="D4890" s="5">
        <v>190000</v>
      </c>
      <c r="E4890" s="1">
        <v>1</v>
      </c>
      <c r="F4890" s="1">
        <v>350000</v>
      </c>
      <c r="G4890" s="1" t="s">
        <v>2290</v>
      </c>
      <c r="H4890" s="1">
        <v>3</v>
      </c>
      <c r="I4890" s="2" t="s">
        <v>5299</v>
      </c>
    </row>
    <row r="4891" spans="1:9" x14ac:dyDescent="0.25">
      <c r="A4891" s="1" t="s">
        <v>3244</v>
      </c>
      <c r="B4891" s="1" t="s">
        <v>3751</v>
      </c>
      <c r="C4891" s="3">
        <v>2014</v>
      </c>
      <c r="D4891" s="5">
        <v>63000</v>
      </c>
      <c r="E4891" s="1">
        <v>0</v>
      </c>
      <c r="F4891" s="1">
        <v>370000</v>
      </c>
      <c r="G4891" s="1" t="s">
        <v>5300</v>
      </c>
      <c r="H4891" s="1"/>
      <c r="I4891" s="2" t="s">
        <v>5301</v>
      </c>
    </row>
    <row r="4892" spans="1:9" x14ac:dyDescent="0.25">
      <c r="A4892" s="1" t="s">
        <v>21</v>
      </c>
      <c r="B4892" s="1" t="s">
        <v>5302</v>
      </c>
      <c r="C4892" s="3">
        <v>2015</v>
      </c>
      <c r="D4892" s="5">
        <v>100000</v>
      </c>
      <c r="E4892" s="1">
        <v>1</v>
      </c>
      <c r="F4892" s="1">
        <v>1625000</v>
      </c>
      <c r="G4892" s="1" t="s">
        <v>5303</v>
      </c>
      <c r="H4892" s="1"/>
      <c r="I4892" s="2" t="s">
        <v>5304</v>
      </c>
    </row>
    <row r="4893" spans="1:9" x14ac:dyDescent="0.25">
      <c r="A4893" s="1" t="s">
        <v>30</v>
      </c>
      <c r="B4893" s="1" t="s">
        <v>4289</v>
      </c>
      <c r="C4893" s="3">
        <v>2011</v>
      </c>
      <c r="D4893" s="5">
        <v>40826</v>
      </c>
      <c r="E4893" s="1">
        <v>0</v>
      </c>
      <c r="F4893" s="1">
        <v>170000</v>
      </c>
      <c r="G4893" s="1" t="s">
        <v>5305</v>
      </c>
      <c r="H4893" s="1">
        <v>1</v>
      </c>
      <c r="I4893" s="2" t="s">
        <v>5306</v>
      </c>
    </row>
    <row r="4894" spans="1:9" x14ac:dyDescent="0.25">
      <c r="A4894" s="1" t="s">
        <v>3</v>
      </c>
      <c r="B4894" s="1" t="s">
        <v>5307</v>
      </c>
      <c r="C4894" s="3">
        <v>2004</v>
      </c>
      <c r="D4894" s="5">
        <v>170000</v>
      </c>
      <c r="E4894" s="1">
        <v>0</v>
      </c>
      <c r="F4894" s="1">
        <v>220000</v>
      </c>
      <c r="G4894" s="1" t="s">
        <v>5296</v>
      </c>
      <c r="H4894" s="1"/>
      <c r="I4894" s="2" t="s">
        <v>5308</v>
      </c>
    </row>
    <row r="4895" spans="1:9" x14ac:dyDescent="0.25">
      <c r="A4895" s="1" t="s">
        <v>30</v>
      </c>
      <c r="B4895" s="1" t="s">
        <v>3877</v>
      </c>
      <c r="C4895" s="3">
        <v>2017</v>
      </c>
      <c r="D4895" s="5">
        <v>57920</v>
      </c>
      <c r="E4895" s="1">
        <v>0</v>
      </c>
      <c r="F4895" s="1">
        <v>584799</v>
      </c>
      <c r="G4895" s="1" t="s">
        <v>1184</v>
      </c>
      <c r="H4895" s="1">
        <v>1</v>
      </c>
      <c r="I4895" s="2" t="s">
        <v>5257</v>
      </c>
    </row>
    <row r="4896" spans="1:9" x14ac:dyDescent="0.25">
      <c r="A4896" s="1" t="s">
        <v>30</v>
      </c>
      <c r="B4896" s="1" t="s">
        <v>4685</v>
      </c>
      <c r="C4896" s="3">
        <v>2017</v>
      </c>
      <c r="D4896" s="5">
        <v>43761</v>
      </c>
      <c r="E4896" s="1">
        <v>0</v>
      </c>
      <c r="F4896" s="1">
        <v>871499</v>
      </c>
      <c r="G4896" s="1" t="s">
        <v>2290</v>
      </c>
      <c r="H4896" s="1">
        <v>2</v>
      </c>
      <c r="I4896" s="2" t="s">
        <v>5275</v>
      </c>
    </row>
    <row r="4897" spans="1:9" x14ac:dyDescent="0.25">
      <c r="A4897" s="1" t="s">
        <v>3244</v>
      </c>
      <c r="B4897" s="1" t="s">
        <v>4183</v>
      </c>
      <c r="C4897" s="3">
        <v>2017</v>
      </c>
      <c r="D4897" s="5">
        <v>33693</v>
      </c>
      <c r="E4897" s="1">
        <v>0</v>
      </c>
      <c r="F4897" s="1">
        <v>709999</v>
      </c>
      <c r="G4897" s="1" t="s">
        <v>1184</v>
      </c>
      <c r="H4897" s="1">
        <v>1</v>
      </c>
      <c r="I4897" s="2" t="s">
        <v>5276</v>
      </c>
    </row>
    <row r="4898" spans="1:9" x14ac:dyDescent="0.25">
      <c r="A4898" s="1" t="s">
        <v>3244</v>
      </c>
      <c r="B4898" s="1" t="s">
        <v>3512</v>
      </c>
      <c r="C4898" s="3">
        <v>2019</v>
      </c>
      <c r="D4898" s="5">
        <v>5761</v>
      </c>
      <c r="E4898" s="1">
        <v>0</v>
      </c>
      <c r="F4898" s="1">
        <v>602199</v>
      </c>
      <c r="G4898" s="1" t="s">
        <v>1184</v>
      </c>
      <c r="H4898" s="1">
        <v>2</v>
      </c>
      <c r="I4898" s="2" t="s">
        <v>5277</v>
      </c>
    </row>
    <row r="4899" spans="1:9" x14ac:dyDescent="0.25">
      <c r="A4899" s="1" t="s">
        <v>3244</v>
      </c>
      <c r="B4899" s="1" t="s">
        <v>3512</v>
      </c>
      <c r="C4899" s="3">
        <v>2020</v>
      </c>
      <c r="D4899" s="5">
        <v>45424</v>
      </c>
      <c r="E4899" s="1">
        <v>0</v>
      </c>
      <c r="F4899" s="1">
        <v>561499</v>
      </c>
      <c r="G4899" s="1" t="s">
        <v>1184</v>
      </c>
      <c r="H4899" s="1">
        <v>2</v>
      </c>
      <c r="I4899" s="2" t="s">
        <v>5278</v>
      </c>
    </row>
    <row r="4900" spans="1:9" x14ac:dyDescent="0.25">
      <c r="A4900" s="1" t="s">
        <v>54</v>
      </c>
      <c r="B4900" s="1" t="s">
        <v>3992</v>
      </c>
      <c r="C4900" s="3">
        <v>2019</v>
      </c>
      <c r="D4900" s="5">
        <v>20139</v>
      </c>
      <c r="E4900" s="1">
        <v>0</v>
      </c>
      <c r="F4900" s="1">
        <v>1221499</v>
      </c>
      <c r="G4900" s="1" t="s">
        <v>2290</v>
      </c>
      <c r="H4900" s="1">
        <v>2</v>
      </c>
      <c r="I4900" s="2" t="s">
        <v>5281</v>
      </c>
    </row>
    <row r="4901" spans="1:9" x14ac:dyDescent="0.25">
      <c r="A4901" s="1" t="s">
        <v>3244</v>
      </c>
      <c r="B4901" s="1" t="s">
        <v>5279</v>
      </c>
      <c r="C4901" s="3">
        <v>2012</v>
      </c>
      <c r="D4901" s="5">
        <v>77426</v>
      </c>
      <c r="E4901" s="1">
        <v>1</v>
      </c>
      <c r="F4901" s="1">
        <v>609499</v>
      </c>
      <c r="G4901" s="1" t="s">
        <v>2290</v>
      </c>
      <c r="H4901" s="1">
        <v>2</v>
      </c>
      <c r="I4901" s="2" t="s">
        <v>5280</v>
      </c>
    </row>
    <row r="4902" spans="1:9" x14ac:dyDescent="0.25">
      <c r="A4902" s="1" t="s">
        <v>30</v>
      </c>
      <c r="B4902" s="1" t="s">
        <v>3529</v>
      </c>
      <c r="C4902" s="3">
        <v>2019</v>
      </c>
      <c r="D4902" s="5">
        <v>22142</v>
      </c>
      <c r="E4902" s="1">
        <v>0</v>
      </c>
      <c r="F4902" s="1">
        <v>578799</v>
      </c>
      <c r="G4902" s="1" t="s">
        <v>2290</v>
      </c>
      <c r="H4902" s="1">
        <v>2</v>
      </c>
      <c r="I4902" s="2" t="s">
        <v>5282</v>
      </c>
    </row>
    <row r="4903" spans="1:9" x14ac:dyDescent="0.25">
      <c r="A4903" s="1" t="s">
        <v>3244</v>
      </c>
      <c r="B4903" s="1" t="s">
        <v>3709</v>
      </c>
      <c r="C4903" s="3">
        <v>2021</v>
      </c>
      <c r="D4903" s="5">
        <v>25785</v>
      </c>
      <c r="E4903" s="1">
        <v>0</v>
      </c>
      <c r="F4903" s="1">
        <v>959199</v>
      </c>
      <c r="G4903" s="1" t="s">
        <v>2290</v>
      </c>
      <c r="H4903" s="1">
        <v>2</v>
      </c>
      <c r="I4903" s="2" t="s">
        <v>5285</v>
      </c>
    </row>
    <row r="4904" spans="1:9" x14ac:dyDescent="0.25">
      <c r="A4904" s="1" t="s">
        <v>30</v>
      </c>
      <c r="B4904" s="1" t="s">
        <v>3288</v>
      </c>
      <c r="C4904" s="3">
        <v>2016</v>
      </c>
      <c r="D4904" s="5">
        <v>47768</v>
      </c>
      <c r="E4904" s="1">
        <v>0</v>
      </c>
      <c r="F4904" s="1">
        <v>494199</v>
      </c>
      <c r="G4904" s="1" t="s">
        <v>2290</v>
      </c>
      <c r="H4904" s="1">
        <v>2</v>
      </c>
      <c r="I4904" s="2" t="s">
        <v>5286</v>
      </c>
    </row>
    <row r="4905" spans="1:9" x14ac:dyDescent="0.25">
      <c r="A4905" s="1" t="s">
        <v>30</v>
      </c>
      <c r="B4905" s="1" t="s">
        <v>3773</v>
      </c>
      <c r="C4905" s="3">
        <v>2016</v>
      </c>
      <c r="D4905" s="5">
        <v>33129</v>
      </c>
      <c r="E4905" s="1">
        <v>0</v>
      </c>
      <c r="F4905" s="1">
        <v>723399</v>
      </c>
      <c r="G4905" s="1" t="s">
        <v>2290</v>
      </c>
      <c r="H4905" s="1">
        <v>2</v>
      </c>
      <c r="I4905" s="2" t="s">
        <v>5283</v>
      </c>
    </row>
    <row r="4906" spans="1:9" x14ac:dyDescent="0.25">
      <c r="A4906" s="1" t="s">
        <v>3435</v>
      </c>
      <c r="B4906" s="1" t="s">
        <v>3436</v>
      </c>
      <c r="C4906" s="3">
        <v>2020</v>
      </c>
      <c r="D4906" s="5">
        <v>7726</v>
      </c>
      <c r="E4906" s="1">
        <v>1</v>
      </c>
      <c r="F4906" s="1">
        <v>1764499</v>
      </c>
      <c r="G4906" s="1" t="s">
        <v>2290</v>
      </c>
      <c r="H4906" s="1">
        <v>2</v>
      </c>
      <c r="I4906" s="2" t="s">
        <v>5284</v>
      </c>
    </row>
    <row r="4907" spans="1:9" x14ac:dyDescent="0.25">
      <c r="A4907" s="1" t="s">
        <v>196</v>
      </c>
      <c r="B4907" s="1" t="s">
        <v>3368</v>
      </c>
      <c r="C4907" s="3">
        <v>2018</v>
      </c>
      <c r="D4907" s="5">
        <v>24437</v>
      </c>
      <c r="E4907" s="1">
        <v>0</v>
      </c>
      <c r="F4907" s="1">
        <v>544099</v>
      </c>
      <c r="G4907" s="1" t="s">
        <v>1184</v>
      </c>
      <c r="H4907" s="1">
        <v>2</v>
      </c>
      <c r="I4907" s="2" t="s">
        <v>5287</v>
      </c>
    </row>
    <row r="4908" spans="1:9" x14ac:dyDescent="0.25">
      <c r="A4908" s="1" t="s">
        <v>3244</v>
      </c>
      <c r="B4908" s="1" t="s">
        <v>4395</v>
      </c>
      <c r="C4908" s="3">
        <v>2016</v>
      </c>
      <c r="D4908" s="5">
        <v>37840</v>
      </c>
      <c r="E4908" s="1">
        <v>0</v>
      </c>
      <c r="F4908" s="1">
        <v>578299</v>
      </c>
      <c r="G4908" s="1" t="s">
        <v>301</v>
      </c>
      <c r="H4908" s="1">
        <v>2</v>
      </c>
      <c r="I4908" s="2" t="s">
        <v>5288</v>
      </c>
    </row>
    <row r="4909" spans="1:9" x14ac:dyDescent="0.25">
      <c r="A4909" s="1" t="s">
        <v>3244</v>
      </c>
      <c r="B4909" s="1" t="s">
        <v>4329</v>
      </c>
      <c r="C4909" s="3">
        <v>2020</v>
      </c>
      <c r="D4909" s="5">
        <v>15386</v>
      </c>
      <c r="E4909" s="1">
        <v>0</v>
      </c>
      <c r="F4909" s="1">
        <v>806099</v>
      </c>
      <c r="G4909" s="1" t="s">
        <v>2290</v>
      </c>
      <c r="H4909" s="1">
        <v>1</v>
      </c>
      <c r="I4909" s="2" t="s">
        <v>5289</v>
      </c>
    </row>
    <row r="4910" spans="1:9" x14ac:dyDescent="0.25">
      <c r="A4910" s="1" t="s">
        <v>30</v>
      </c>
      <c r="B4910" s="1" t="s">
        <v>3288</v>
      </c>
      <c r="C4910" s="3">
        <v>2014</v>
      </c>
      <c r="D4910" s="5">
        <v>66242</v>
      </c>
      <c r="E4910" s="1">
        <v>1</v>
      </c>
      <c r="F4910" s="1">
        <v>429599</v>
      </c>
      <c r="G4910" s="1" t="s">
        <v>1184</v>
      </c>
      <c r="H4910" s="1">
        <v>1</v>
      </c>
      <c r="I4910" s="2" t="s">
        <v>5309</v>
      </c>
    </row>
    <row r="4911" spans="1:9" x14ac:dyDescent="0.25">
      <c r="A4911" s="1" t="s">
        <v>30</v>
      </c>
      <c r="B4911" s="1" t="s">
        <v>5291</v>
      </c>
      <c r="C4911" s="3">
        <v>2020</v>
      </c>
      <c r="D4911" s="5">
        <v>50000</v>
      </c>
      <c r="E4911" s="1">
        <v>1</v>
      </c>
      <c r="F4911" s="1">
        <v>700000</v>
      </c>
      <c r="G4911" s="1" t="s">
        <v>306</v>
      </c>
      <c r="H4911" s="1">
        <v>1</v>
      </c>
      <c r="I4911" s="2" t="s">
        <v>5292</v>
      </c>
    </row>
    <row r="4912" spans="1:9" x14ac:dyDescent="0.25">
      <c r="A4912" s="1" t="s">
        <v>30</v>
      </c>
      <c r="B4912" s="1" t="s">
        <v>5293</v>
      </c>
      <c r="C4912" s="3">
        <v>2019</v>
      </c>
      <c r="D4912" s="5">
        <v>30000</v>
      </c>
      <c r="E4912" s="1">
        <v>0</v>
      </c>
      <c r="F4912" s="1">
        <v>500000</v>
      </c>
      <c r="G4912" s="1" t="s">
        <v>1184</v>
      </c>
      <c r="H4912" s="1"/>
      <c r="I4912" s="2" t="s">
        <v>5294</v>
      </c>
    </row>
    <row r="4913" spans="1:9" x14ac:dyDescent="0.25">
      <c r="A4913" s="1" t="s">
        <v>3</v>
      </c>
      <c r="B4913" s="1" t="s">
        <v>5295</v>
      </c>
      <c r="C4913" s="3">
        <v>2015</v>
      </c>
      <c r="D4913" s="5">
        <v>69068</v>
      </c>
      <c r="E4913" s="1">
        <v>0</v>
      </c>
      <c r="F4913" s="1">
        <v>430000</v>
      </c>
      <c r="G4913" s="1" t="s">
        <v>5296</v>
      </c>
      <c r="H4913" s="1">
        <v>2</v>
      </c>
      <c r="I4913" s="2" t="s">
        <v>5297</v>
      </c>
    </row>
    <row r="4914" spans="1:9" x14ac:dyDescent="0.25">
      <c r="A4914" s="1" t="s">
        <v>196</v>
      </c>
      <c r="B4914" s="1" t="s">
        <v>5298</v>
      </c>
      <c r="C4914" s="3">
        <v>2011</v>
      </c>
      <c r="D4914" s="5">
        <v>190000</v>
      </c>
      <c r="E4914" s="1">
        <v>1</v>
      </c>
      <c r="F4914" s="1">
        <v>350000</v>
      </c>
      <c r="G4914" s="1" t="s">
        <v>2290</v>
      </c>
      <c r="H4914" s="1">
        <v>3</v>
      </c>
      <c r="I4914" s="2" t="s">
        <v>5299</v>
      </c>
    </row>
    <row r="4915" spans="1:9" x14ac:dyDescent="0.25">
      <c r="A4915" s="1" t="s">
        <v>3244</v>
      </c>
      <c r="B4915" s="1" t="s">
        <v>3751</v>
      </c>
      <c r="C4915" s="3">
        <v>2014</v>
      </c>
      <c r="D4915" s="5">
        <v>63000</v>
      </c>
      <c r="E4915" s="1">
        <v>0</v>
      </c>
      <c r="F4915" s="1">
        <v>370000</v>
      </c>
      <c r="G4915" s="1" t="s">
        <v>5300</v>
      </c>
      <c r="H4915" s="1"/>
      <c r="I4915" s="2" t="s">
        <v>5301</v>
      </c>
    </row>
    <row r="4916" spans="1:9" x14ac:dyDescent="0.25">
      <c r="A4916" s="1" t="s">
        <v>21</v>
      </c>
      <c r="B4916" s="1" t="s">
        <v>5302</v>
      </c>
      <c r="C4916" s="3">
        <v>2015</v>
      </c>
      <c r="D4916" s="5">
        <v>100000</v>
      </c>
      <c r="E4916" s="1">
        <v>1</v>
      </c>
      <c r="F4916" s="1">
        <v>1625000</v>
      </c>
      <c r="G4916" s="1" t="s">
        <v>5303</v>
      </c>
      <c r="H4916" s="1"/>
      <c r="I4916" s="2" t="s">
        <v>5304</v>
      </c>
    </row>
    <row r="4917" spans="1:9" x14ac:dyDescent="0.25">
      <c r="A4917" s="1" t="s">
        <v>30</v>
      </c>
      <c r="B4917" s="1" t="s">
        <v>4289</v>
      </c>
      <c r="C4917" s="3">
        <v>2011</v>
      </c>
      <c r="D4917" s="5">
        <v>40826</v>
      </c>
      <c r="E4917" s="1">
        <v>0</v>
      </c>
      <c r="F4917" s="1">
        <v>170000</v>
      </c>
      <c r="G4917" s="1" t="s">
        <v>5305</v>
      </c>
      <c r="H4917" s="1">
        <v>1</v>
      </c>
      <c r="I4917" s="2" t="s">
        <v>5306</v>
      </c>
    </row>
    <row r="4918" spans="1:9" x14ac:dyDescent="0.25">
      <c r="A4918" s="1" t="s">
        <v>3</v>
      </c>
      <c r="B4918" s="1" t="s">
        <v>5307</v>
      </c>
      <c r="C4918" s="3">
        <v>2004</v>
      </c>
      <c r="D4918" s="5">
        <v>170000</v>
      </c>
      <c r="E4918" s="1">
        <v>0</v>
      </c>
      <c r="F4918" s="1">
        <v>220000</v>
      </c>
      <c r="G4918" s="1" t="s">
        <v>5296</v>
      </c>
      <c r="H4918" s="1"/>
      <c r="I4918" s="2" t="s">
        <v>5308</v>
      </c>
    </row>
    <row r="4919" spans="1:9" x14ac:dyDescent="0.25">
      <c r="A4919" s="1" t="s">
        <v>3244</v>
      </c>
      <c r="B4919" s="1" t="s">
        <v>3364</v>
      </c>
      <c r="C4919" s="3">
        <v>2018</v>
      </c>
      <c r="D4919" s="5">
        <v>42545</v>
      </c>
      <c r="E4919" s="1">
        <v>0</v>
      </c>
      <c r="F4919" s="1">
        <v>679999</v>
      </c>
      <c r="G4919" s="1" t="s">
        <v>1184</v>
      </c>
      <c r="H4919" s="1">
        <v>1</v>
      </c>
      <c r="I4919" s="2" t="s">
        <v>5290</v>
      </c>
    </row>
    <row r="4920" spans="1:9" x14ac:dyDescent="0.25">
      <c r="A4920" s="1" t="s">
        <v>30</v>
      </c>
      <c r="B4920" s="1" t="s">
        <v>3288</v>
      </c>
      <c r="C4920" s="3">
        <v>2014</v>
      </c>
      <c r="D4920" s="5">
        <v>66242</v>
      </c>
      <c r="E4920" s="1">
        <v>1</v>
      </c>
      <c r="F4920" s="1">
        <v>429599</v>
      </c>
      <c r="G4920" s="1" t="s">
        <v>1184</v>
      </c>
      <c r="H4920" s="1">
        <v>1</v>
      </c>
      <c r="I4920" s="2" t="s">
        <v>5309</v>
      </c>
    </row>
    <row r="4921" spans="1:9" x14ac:dyDescent="0.25">
      <c r="A4921" s="1" t="s">
        <v>68</v>
      </c>
      <c r="B4921" s="1" t="s">
        <v>3453</v>
      </c>
      <c r="C4921" s="3">
        <v>2017</v>
      </c>
      <c r="D4921" s="5">
        <v>51257</v>
      </c>
      <c r="E4921" s="1">
        <v>1</v>
      </c>
      <c r="F4921" s="1">
        <v>793199</v>
      </c>
      <c r="G4921" s="1" t="s">
        <v>2290</v>
      </c>
      <c r="H4921" s="1">
        <v>2</v>
      </c>
      <c r="I4921" s="2" t="s">
        <v>5310</v>
      </c>
    </row>
    <row r="4922" spans="1:9" x14ac:dyDescent="0.25">
      <c r="A4922" s="1" t="s">
        <v>244</v>
      </c>
      <c r="B4922" s="1" t="s">
        <v>3986</v>
      </c>
      <c r="C4922" s="3">
        <v>2018</v>
      </c>
      <c r="D4922" s="5">
        <v>43743</v>
      </c>
      <c r="E4922" s="1">
        <v>0</v>
      </c>
      <c r="F4922" s="1">
        <v>613599</v>
      </c>
      <c r="G4922" s="1" t="s">
        <v>1184</v>
      </c>
      <c r="H4922" s="1">
        <v>2</v>
      </c>
      <c r="I4922" s="2" t="s">
        <v>5311</v>
      </c>
    </row>
    <row r="4923" spans="1:9" x14ac:dyDescent="0.25">
      <c r="A4923" s="1" t="s">
        <v>30</v>
      </c>
      <c r="B4923" s="1" t="s">
        <v>3438</v>
      </c>
      <c r="C4923" s="3">
        <v>2011</v>
      </c>
      <c r="D4923" s="5">
        <v>61954</v>
      </c>
      <c r="E4923" s="1">
        <v>0</v>
      </c>
      <c r="F4923" s="1">
        <v>363099</v>
      </c>
      <c r="G4923" s="1" t="s">
        <v>2290</v>
      </c>
      <c r="H4923" s="1">
        <v>1</v>
      </c>
      <c r="I4923" s="2" t="s">
        <v>5312</v>
      </c>
    </row>
    <row r="4924" spans="1:9" x14ac:dyDescent="0.25">
      <c r="A4924" s="1" t="s">
        <v>3244</v>
      </c>
      <c r="B4924" s="1" t="s">
        <v>5313</v>
      </c>
      <c r="C4924" s="3">
        <v>2016</v>
      </c>
      <c r="D4924" s="5">
        <v>84582</v>
      </c>
      <c r="E4924" s="1">
        <v>1</v>
      </c>
      <c r="F4924" s="1">
        <v>619299</v>
      </c>
      <c r="G4924" s="1" t="s">
        <v>2290</v>
      </c>
      <c r="H4924" s="1">
        <v>1</v>
      </c>
      <c r="I4924" s="2" t="s">
        <v>5314</v>
      </c>
    </row>
    <row r="4925" spans="1:9" x14ac:dyDescent="0.25">
      <c r="A4925" s="1" t="s">
        <v>3435</v>
      </c>
      <c r="B4925" s="1" t="s">
        <v>3436</v>
      </c>
      <c r="C4925" s="3">
        <v>2021</v>
      </c>
      <c r="D4925" s="5">
        <v>10029</v>
      </c>
      <c r="E4925" s="1">
        <v>0</v>
      </c>
      <c r="F4925" s="1">
        <v>1919799</v>
      </c>
      <c r="G4925" s="1" t="s">
        <v>2290</v>
      </c>
      <c r="H4925" s="1">
        <v>2</v>
      </c>
      <c r="I4925" s="2" t="s">
        <v>5315</v>
      </c>
    </row>
    <row r="4926" spans="1:9" x14ac:dyDescent="0.25">
      <c r="A4926" s="1" t="s">
        <v>3</v>
      </c>
      <c r="B4926" s="1" t="s">
        <v>3356</v>
      </c>
      <c r="C4926" s="3">
        <v>2015</v>
      </c>
      <c r="D4926" s="5">
        <v>58707</v>
      </c>
      <c r="E4926" s="1">
        <v>0</v>
      </c>
      <c r="F4926" s="1">
        <v>549199</v>
      </c>
      <c r="G4926" s="1" t="s">
        <v>1184</v>
      </c>
      <c r="H4926" s="1">
        <v>1</v>
      </c>
      <c r="I4926" s="2" t="s">
        <v>5316</v>
      </c>
    </row>
    <row r="4927" spans="1:9" x14ac:dyDescent="0.25">
      <c r="A4927" s="1" t="s">
        <v>30</v>
      </c>
      <c r="B4927" s="1" t="s">
        <v>3786</v>
      </c>
      <c r="C4927" s="3">
        <v>2010</v>
      </c>
      <c r="D4927" s="5">
        <v>14172</v>
      </c>
      <c r="E4927" s="1">
        <v>0</v>
      </c>
      <c r="F4927" s="1">
        <v>232599</v>
      </c>
      <c r="G4927" s="1" t="s">
        <v>2290</v>
      </c>
      <c r="H4927" s="1">
        <v>1</v>
      </c>
      <c r="I4927" s="2" t="s">
        <v>5317</v>
      </c>
    </row>
    <row r="4928" spans="1:9" x14ac:dyDescent="0.25">
      <c r="A4928" s="1" t="s">
        <v>3244</v>
      </c>
      <c r="B4928" s="1" t="s">
        <v>3270</v>
      </c>
      <c r="C4928" s="3">
        <v>2014</v>
      </c>
      <c r="D4928" s="5">
        <v>68744</v>
      </c>
      <c r="E4928" s="1">
        <v>0</v>
      </c>
      <c r="F4928" s="1">
        <v>263299</v>
      </c>
      <c r="G4928" s="1" t="s">
        <v>2290</v>
      </c>
      <c r="H4928" s="1">
        <v>1</v>
      </c>
      <c r="I4928" s="2" t="s">
        <v>5318</v>
      </c>
    </row>
    <row r="4929" spans="1:9" x14ac:dyDescent="0.25">
      <c r="A4929" s="1" t="s">
        <v>3244</v>
      </c>
      <c r="B4929" s="1" t="s">
        <v>3364</v>
      </c>
      <c r="C4929" s="3">
        <v>2016</v>
      </c>
      <c r="D4929" s="5">
        <v>74870</v>
      </c>
      <c r="E4929" s="1">
        <v>1</v>
      </c>
      <c r="F4929" s="1">
        <v>693699</v>
      </c>
      <c r="G4929" s="1" t="s">
        <v>2290</v>
      </c>
      <c r="H4929" s="1">
        <v>2</v>
      </c>
      <c r="I4929" s="2" t="s">
        <v>5319</v>
      </c>
    </row>
    <row r="4930" spans="1:9" x14ac:dyDescent="0.25">
      <c r="A4930" s="1" t="s">
        <v>3</v>
      </c>
      <c r="B4930" s="1" t="s">
        <v>3350</v>
      </c>
      <c r="C4930" s="3">
        <v>2016</v>
      </c>
      <c r="D4930" s="5">
        <v>84847</v>
      </c>
      <c r="E4930" s="1">
        <v>0</v>
      </c>
      <c r="F4930" s="1">
        <v>680599</v>
      </c>
      <c r="G4930" s="1" t="s">
        <v>2290</v>
      </c>
      <c r="H4930" s="1">
        <v>1</v>
      </c>
      <c r="I4930" s="2" t="s">
        <v>5320</v>
      </c>
    </row>
    <row r="4931" spans="1:9" x14ac:dyDescent="0.25">
      <c r="A4931" s="1" t="s">
        <v>21</v>
      </c>
      <c r="B4931" s="1" t="s">
        <v>5321</v>
      </c>
      <c r="C4931" s="3">
        <v>2011</v>
      </c>
      <c r="D4931" s="5">
        <v>96866</v>
      </c>
      <c r="E4931" s="1">
        <v>0</v>
      </c>
      <c r="F4931" s="1">
        <v>373499</v>
      </c>
      <c r="G4931" s="1" t="s">
        <v>2290</v>
      </c>
      <c r="H4931" s="1">
        <v>2</v>
      </c>
      <c r="I4931" s="2" t="s">
        <v>5322</v>
      </c>
    </row>
    <row r="4932" spans="1:9" x14ac:dyDescent="0.25">
      <c r="A4932" s="1" t="s">
        <v>991</v>
      </c>
      <c r="B4932" s="1" t="s">
        <v>3404</v>
      </c>
      <c r="C4932" s="3">
        <v>2017</v>
      </c>
      <c r="D4932" s="5">
        <v>29940</v>
      </c>
      <c r="E4932" s="1">
        <v>0</v>
      </c>
      <c r="F4932" s="1">
        <v>319499</v>
      </c>
      <c r="G4932" s="1" t="s">
        <v>2290</v>
      </c>
      <c r="H4932" s="1">
        <v>2</v>
      </c>
      <c r="I4932" s="2" t="s">
        <v>5323</v>
      </c>
    </row>
    <row r="4933" spans="1:9" x14ac:dyDescent="0.25">
      <c r="A4933" s="1" t="s">
        <v>3244</v>
      </c>
      <c r="B4933" s="1" t="s">
        <v>3364</v>
      </c>
      <c r="C4933" s="3">
        <v>2021</v>
      </c>
      <c r="D4933" s="5">
        <v>8924</v>
      </c>
      <c r="E4933" s="1">
        <v>0</v>
      </c>
      <c r="F4933" s="1">
        <v>922099</v>
      </c>
      <c r="G4933" s="1" t="s">
        <v>2290</v>
      </c>
      <c r="H4933" s="1">
        <v>2</v>
      </c>
      <c r="I4933" s="2" t="s">
        <v>5324</v>
      </c>
    </row>
    <row r="4934" spans="1:9" x14ac:dyDescent="0.25">
      <c r="A4934" s="1" t="s">
        <v>3244</v>
      </c>
      <c r="B4934" s="1" t="s">
        <v>5325</v>
      </c>
      <c r="C4934" s="3">
        <v>2014</v>
      </c>
      <c r="D4934" s="5">
        <v>36614</v>
      </c>
      <c r="E4934" s="1">
        <v>0</v>
      </c>
      <c r="F4934" s="1">
        <v>685299</v>
      </c>
      <c r="G4934" s="1" t="s">
        <v>2290</v>
      </c>
      <c r="H4934" s="1">
        <v>2</v>
      </c>
      <c r="I4934" s="2" t="s">
        <v>5326</v>
      </c>
    </row>
    <row r="4935" spans="1:9" x14ac:dyDescent="0.25">
      <c r="A4935" s="1" t="s">
        <v>3</v>
      </c>
      <c r="B4935" s="1" t="s">
        <v>5307</v>
      </c>
      <c r="C4935" s="3">
        <v>2004</v>
      </c>
      <c r="D4935" s="5">
        <v>170000</v>
      </c>
      <c r="E4935" s="1">
        <v>0</v>
      </c>
      <c r="F4935" s="1">
        <v>220000</v>
      </c>
      <c r="G4935" s="1" t="s">
        <v>5296</v>
      </c>
      <c r="H4935" s="1"/>
      <c r="I4935" s="2" t="s">
        <v>5327</v>
      </c>
    </row>
    <row r="4936" spans="1:9" x14ac:dyDescent="0.25">
      <c r="A4936" s="1" t="s">
        <v>3244</v>
      </c>
      <c r="B4936" s="1" t="s">
        <v>5328</v>
      </c>
      <c r="C4936" s="3">
        <v>2017</v>
      </c>
      <c r="D4936" s="5">
        <v>48000</v>
      </c>
      <c r="E4936" s="1">
        <v>2</v>
      </c>
      <c r="F4936" s="1">
        <v>400000</v>
      </c>
      <c r="G4936" s="1" t="s">
        <v>5329</v>
      </c>
      <c r="H4936" s="1"/>
      <c r="I4936" s="2" t="s">
        <v>5330</v>
      </c>
    </row>
    <row r="4937" spans="1:9" x14ac:dyDescent="0.25">
      <c r="A4937" s="1" t="s">
        <v>3244</v>
      </c>
      <c r="B4937" s="1" t="s">
        <v>5331</v>
      </c>
      <c r="C4937" s="3">
        <v>2008</v>
      </c>
      <c r="D4937" s="5">
        <v>70000</v>
      </c>
      <c r="E4937" s="1">
        <v>0</v>
      </c>
      <c r="F4937" s="4">
        <v>80000</v>
      </c>
      <c r="G4937" s="1" t="s">
        <v>296</v>
      </c>
      <c r="H4937" s="1"/>
      <c r="I4937" s="2" t="s">
        <v>5332</v>
      </c>
    </row>
    <row r="4938" spans="1:9" x14ac:dyDescent="0.25">
      <c r="A4938" s="1" t="s">
        <v>51</v>
      </c>
      <c r="B4938" s="1" t="s">
        <v>4727</v>
      </c>
      <c r="C4938" s="3">
        <v>2002</v>
      </c>
      <c r="D4938" s="5">
        <v>60000</v>
      </c>
      <c r="E4938" s="1">
        <v>1</v>
      </c>
      <c r="F4938" s="1">
        <v>165000</v>
      </c>
      <c r="G4938" s="1" t="s">
        <v>5333</v>
      </c>
      <c r="H4938" s="1"/>
      <c r="I4938" s="2" t="s">
        <v>5334</v>
      </c>
    </row>
    <row r="4939" spans="1:9" x14ac:dyDescent="0.25">
      <c r="A4939" s="1" t="s">
        <v>403</v>
      </c>
      <c r="B4939" s="1" t="s">
        <v>5335</v>
      </c>
      <c r="C4939" s="3">
        <v>2012</v>
      </c>
      <c r="D4939" s="5">
        <v>70000</v>
      </c>
      <c r="E4939" s="1">
        <v>0</v>
      </c>
      <c r="F4939" s="1">
        <v>215000</v>
      </c>
      <c r="G4939" s="1" t="s">
        <v>279</v>
      </c>
      <c r="H4939" s="1"/>
      <c r="I4939" s="2" t="s">
        <v>5336</v>
      </c>
    </row>
    <row r="4940" spans="1:9" x14ac:dyDescent="0.25">
      <c r="A4940" s="1" t="s">
        <v>3244</v>
      </c>
      <c r="B4940" s="1" t="s">
        <v>3984</v>
      </c>
      <c r="C4940" s="3">
        <v>2020</v>
      </c>
      <c r="D4940" s="5">
        <v>20000</v>
      </c>
      <c r="E4940" s="1">
        <v>0</v>
      </c>
      <c r="F4940" s="1">
        <v>1200000</v>
      </c>
      <c r="G4940" s="1" t="s">
        <v>5000</v>
      </c>
      <c r="H4940" s="1"/>
      <c r="I4940" s="2" t="s">
        <v>5337</v>
      </c>
    </row>
    <row r="4941" spans="1:9" x14ac:dyDescent="0.25">
      <c r="A4941" s="1" t="s">
        <v>3244</v>
      </c>
      <c r="B4941" s="1" t="s">
        <v>4997</v>
      </c>
      <c r="C4941" s="3">
        <v>2006</v>
      </c>
      <c r="D4941" s="5">
        <v>130000</v>
      </c>
      <c r="E4941" s="1">
        <v>0</v>
      </c>
      <c r="F4941" s="4">
        <v>77000</v>
      </c>
      <c r="G4941" s="1" t="s">
        <v>1941</v>
      </c>
      <c r="H4941" s="1"/>
      <c r="I4941" s="2" t="s">
        <v>5338</v>
      </c>
    </row>
    <row r="4942" spans="1:9" x14ac:dyDescent="0.25">
      <c r="A4942" s="1" t="s">
        <v>3244</v>
      </c>
      <c r="B4942" s="1" t="s">
        <v>3270</v>
      </c>
      <c r="C4942" s="3">
        <v>2019</v>
      </c>
      <c r="D4942" s="5">
        <v>18578</v>
      </c>
      <c r="E4942" s="1">
        <v>0</v>
      </c>
      <c r="F4942" s="1">
        <v>343799</v>
      </c>
      <c r="G4942" s="1" t="s">
        <v>2971</v>
      </c>
      <c r="H4942" s="1">
        <v>1</v>
      </c>
      <c r="I4942" s="2" t="s">
        <v>5339</v>
      </c>
    </row>
    <row r="4943" spans="1:9" x14ac:dyDescent="0.25">
      <c r="A4943" s="1" t="s">
        <v>3244</v>
      </c>
      <c r="B4943" s="1" t="s">
        <v>3364</v>
      </c>
      <c r="C4943" s="3">
        <v>2018</v>
      </c>
      <c r="D4943" s="5">
        <v>42545</v>
      </c>
      <c r="E4943" s="1">
        <v>0</v>
      </c>
      <c r="F4943" s="1">
        <v>679999</v>
      </c>
      <c r="G4943" s="1" t="s">
        <v>1184</v>
      </c>
      <c r="H4943" s="1">
        <v>1</v>
      </c>
      <c r="I4943" s="2" t="s">
        <v>5290</v>
      </c>
    </row>
    <row r="4944" spans="1:9" x14ac:dyDescent="0.25">
      <c r="A4944" s="1" t="s">
        <v>30</v>
      </c>
      <c r="B4944" s="1" t="s">
        <v>3288</v>
      </c>
      <c r="C4944" s="3">
        <v>2014</v>
      </c>
      <c r="D4944" s="5">
        <v>66242</v>
      </c>
      <c r="E4944" s="1">
        <v>1</v>
      </c>
      <c r="F4944" s="1">
        <v>429599</v>
      </c>
      <c r="G4944" s="1" t="s">
        <v>1184</v>
      </c>
      <c r="H4944" s="1">
        <v>1</v>
      </c>
      <c r="I4944" s="2" t="s">
        <v>5309</v>
      </c>
    </row>
    <row r="4945" spans="1:9" x14ac:dyDescent="0.25">
      <c r="A4945" s="1" t="s">
        <v>68</v>
      </c>
      <c r="B4945" s="1" t="s">
        <v>3453</v>
      </c>
      <c r="C4945" s="3">
        <v>2017</v>
      </c>
      <c r="D4945" s="5">
        <v>51257</v>
      </c>
      <c r="E4945" s="1">
        <v>1</v>
      </c>
      <c r="F4945" s="1">
        <v>793199</v>
      </c>
      <c r="G4945" s="1" t="s">
        <v>2290</v>
      </c>
      <c r="H4945" s="1">
        <v>2</v>
      </c>
      <c r="I4945" s="2" t="s">
        <v>5310</v>
      </c>
    </row>
    <row r="4946" spans="1:9" x14ac:dyDescent="0.25">
      <c r="A4946" s="1" t="s">
        <v>244</v>
      </c>
      <c r="B4946" s="1" t="s">
        <v>3986</v>
      </c>
      <c r="C4946" s="3">
        <v>2018</v>
      </c>
      <c r="D4946" s="5">
        <v>43743</v>
      </c>
      <c r="E4946" s="1">
        <v>0</v>
      </c>
      <c r="F4946" s="1">
        <v>613599</v>
      </c>
      <c r="G4946" s="1" t="s">
        <v>1184</v>
      </c>
      <c r="H4946" s="1">
        <v>2</v>
      </c>
      <c r="I4946" s="2" t="s">
        <v>5311</v>
      </c>
    </row>
    <row r="4947" spans="1:9" x14ac:dyDescent="0.25">
      <c r="A4947" s="1" t="s">
        <v>3244</v>
      </c>
      <c r="B4947" s="1" t="s">
        <v>5313</v>
      </c>
      <c r="C4947" s="3">
        <v>2016</v>
      </c>
      <c r="D4947" s="5">
        <v>84582</v>
      </c>
      <c r="E4947" s="1">
        <v>1</v>
      </c>
      <c r="F4947" s="1">
        <v>619299</v>
      </c>
      <c r="G4947" s="1" t="s">
        <v>2290</v>
      </c>
      <c r="H4947" s="1">
        <v>1</v>
      </c>
      <c r="I4947" s="2" t="s">
        <v>5314</v>
      </c>
    </row>
    <row r="4948" spans="1:9" x14ac:dyDescent="0.25">
      <c r="A4948" s="1" t="s">
        <v>30</v>
      </c>
      <c r="B4948" s="1" t="s">
        <v>3438</v>
      </c>
      <c r="C4948" s="3">
        <v>2011</v>
      </c>
      <c r="D4948" s="5">
        <v>61954</v>
      </c>
      <c r="E4948" s="1">
        <v>0</v>
      </c>
      <c r="F4948" s="1">
        <v>363099</v>
      </c>
      <c r="G4948" s="1" t="s">
        <v>2290</v>
      </c>
      <c r="H4948" s="1">
        <v>1</v>
      </c>
      <c r="I4948" s="2" t="s">
        <v>5312</v>
      </c>
    </row>
    <row r="4949" spans="1:9" x14ac:dyDescent="0.25">
      <c r="A4949" s="1" t="s">
        <v>3435</v>
      </c>
      <c r="B4949" s="1" t="s">
        <v>3436</v>
      </c>
      <c r="C4949" s="3">
        <v>2021</v>
      </c>
      <c r="D4949" s="5">
        <v>10029</v>
      </c>
      <c r="E4949" s="1">
        <v>0</v>
      </c>
      <c r="F4949" s="1">
        <v>1919799</v>
      </c>
      <c r="G4949" s="1" t="s">
        <v>2290</v>
      </c>
      <c r="H4949" s="1">
        <v>2</v>
      </c>
      <c r="I4949" s="2" t="s">
        <v>5315</v>
      </c>
    </row>
    <row r="4950" spans="1:9" x14ac:dyDescent="0.25">
      <c r="A4950" s="1" t="s">
        <v>3</v>
      </c>
      <c r="B4950" s="1" t="s">
        <v>3356</v>
      </c>
      <c r="C4950" s="3">
        <v>2015</v>
      </c>
      <c r="D4950" s="5">
        <v>58707</v>
      </c>
      <c r="E4950" s="1">
        <v>0</v>
      </c>
      <c r="F4950" s="1">
        <v>549199</v>
      </c>
      <c r="G4950" s="1" t="s">
        <v>1184</v>
      </c>
      <c r="H4950" s="1">
        <v>1</v>
      </c>
      <c r="I4950" s="2" t="s">
        <v>5316</v>
      </c>
    </row>
    <row r="4951" spans="1:9" x14ac:dyDescent="0.25">
      <c r="A4951" s="1" t="s">
        <v>30</v>
      </c>
      <c r="B4951" s="1" t="s">
        <v>3786</v>
      </c>
      <c r="C4951" s="3">
        <v>2010</v>
      </c>
      <c r="D4951" s="5">
        <v>14172</v>
      </c>
      <c r="E4951" s="1">
        <v>0</v>
      </c>
      <c r="F4951" s="1">
        <v>232599</v>
      </c>
      <c r="G4951" s="1" t="s">
        <v>2290</v>
      </c>
      <c r="H4951" s="1"/>
      <c r="I4951" s="2" t="s">
        <v>5317</v>
      </c>
    </row>
    <row r="4952" spans="1:9" x14ac:dyDescent="0.25">
      <c r="A4952" s="1" t="s">
        <v>3244</v>
      </c>
      <c r="B4952" s="1" t="s">
        <v>3270</v>
      </c>
      <c r="C4952" s="3">
        <v>2014</v>
      </c>
      <c r="D4952" s="5">
        <v>68744</v>
      </c>
      <c r="E4952" s="1">
        <v>0</v>
      </c>
      <c r="F4952" s="1">
        <v>263299</v>
      </c>
      <c r="G4952" s="1" t="s">
        <v>2290</v>
      </c>
      <c r="H4952" s="1">
        <v>1</v>
      </c>
      <c r="I4952" s="2" t="s">
        <v>5318</v>
      </c>
    </row>
    <row r="4953" spans="1:9" x14ac:dyDescent="0.25">
      <c r="A4953" s="1" t="s">
        <v>3244</v>
      </c>
      <c r="B4953" s="1" t="s">
        <v>3364</v>
      </c>
      <c r="C4953" s="3">
        <v>2016</v>
      </c>
      <c r="D4953" s="5">
        <v>74870</v>
      </c>
      <c r="E4953" s="1">
        <v>1</v>
      </c>
      <c r="F4953" s="1">
        <v>693699</v>
      </c>
      <c r="G4953" s="1" t="s">
        <v>2290</v>
      </c>
      <c r="H4953" s="1">
        <v>2</v>
      </c>
      <c r="I4953" s="2" t="s">
        <v>5319</v>
      </c>
    </row>
    <row r="4954" spans="1:9" x14ac:dyDescent="0.25">
      <c r="A4954" s="1" t="s">
        <v>3</v>
      </c>
      <c r="B4954" s="1" t="s">
        <v>3350</v>
      </c>
      <c r="C4954" s="3">
        <v>2016</v>
      </c>
      <c r="D4954" s="5">
        <v>84847</v>
      </c>
      <c r="E4954" s="1">
        <v>0</v>
      </c>
      <c r="F4954" s="1">
        <v>680599</v>
      </c>
      <c r="G4954" s="1" t="s">
        <v>2290</v>
      </c>
      <c r="H4954" s="1">
        <v>1</v>
      </c>
      <c r="I4954" s="2" t="s">
        <v>5320</v>
      </c>
    </row>
    <row r="4955" spans="1:9" x14ac:dyDescent="0.25">
      <c r="A4955" s="1" t="s">
        <v>991</v>
      </c>
      <c r="B4955" s="1" t="s">
        <v>3404</v>
      </c>
      <c r="C4955" s="3">
        <v>2017</v>
      </c>
      <c r="D4955" s="5">
        <v>29940</v>
      </c>
      <c r="E4955" s="1">
        <v>0</v>
      </c>
      <c r="F4955" s="1">
        <v>319499</v>
      </c>
      <c r="G4955" s="1" t="s">
        <v>2290</v>
      </c>
      <c r="H4955" s="1">
        <v>2</v>
      </c>
      <c r="I4955" s="2" t="s">
        <v>5323</v>
      </c>
    </row>
    <row r="4956" spans="1:9" x14ac:dyDescent="0.25">
      <c r="A4956" s="1" t="s">
        <v>3244</v>
      </c>
      <c r="B4956" s="1" t="s">
        <v>3364</v>
      </c>
      <c r="C4956" s="3">
        <v>2021</v>
      </c>
      <c r="D4956" s="5">
        <v>8924</v>
      </c>
      <c r="E4956" s="1">
        <v>0</v>
      </c>
      <c r="F4956" s="1">
        <v>922099</v>
      </c>
      <c r="G4956" s="1" t="s">
        <v>2290</v>
      </c>
      <c r="H4956" s="1">
        <v>2</v>
      </c>
      <c r="I4956" s="2" t="s">
        <v>5324</v>
      </c>
    </row>
    <row r="4957" spans="1:9" x14ac:dyDescent="0.25">
      <c r="A4957" s="1" t="s">
        <v>21</v>
      </c>
      <c r="B4957" s="1" t="s">
        <v>5321</v>
      </c>
      <c r="C4957" s="3">
        <v>2011</v>
      </c>
      <c r="D4957" s="5">
        <v>96866</v>
      </c>
      <c r="E4957" s="1">
        <v>0</v>
      </c>
      <c r="F4957" s="1">
        <v>373499</v>
      </c>
      <c r="G4957" s="1" t="s">
        <v>2290</v>
      </c>
      <c r="H4957" s="1">
        <v>2</v>
      </c>
      <c r="I4957" s="2" t="s">
        <v>5322</v>
      </c>
    </row>
    <row r="4958" spans="1:9" x14ac:dyDescent="0.25">
      <c r="A4958" s="1" t="s">
        <v>3244</v>
      </c>
      <c r="B4958" s="1" t="s">
        <v>5325</v>
      </c>
      <c r="C4958" s="3">
        <v>2014</v>
      </c>
      <c r="D4958" s="5">
        <v>36614</v>
      </c>
      <c r="E4958" s="1">
        <v>0</v>
      </c>
      <c r="F4958" s="1">
        <v>685299</v>
      </c>
      <c r="G4958" s="1" t="s">
        <v>2290</v>
      </c>
      <c r="H4958" s="1">
        <v>2</v>
      </c>
      <c r="I4958" s="2" t="s">
        <v>5326</v>
      </c>
    </row>
    <row r="4959" spans="1:9" x14ac:dyDescent="0.25">
      <c r="A4959" s="1" t="s">
        <v>3</v>
      </c>
      <c r="B4959" s="1" t="s">
        <v>5307</v>
      </c>
      <c r="C4959" s="3">
        <v>2004</v>
      </c>
      <c r="D4959" s="5">
        <v>170000</v>
      </c>
      <c r="E4959" s="1">
        <v>0</v>
      </c>
      <c r="F4959" s="1">
        <v>220000</v>
      </c>
      <c r="G4959" s="1" t="s">
        <v>5296</v>
      </c>
      <c r="H4959" s="1"/>
      <c r="I4959" s="2" t="s">
        <v>5327</v>
      </c>
    </row>
    <row r="4960" spans="1:9" x14ac:dyDescent="0.25">
      <c r="A4960" s="1" t="s">
        <v>3244</v>
      </c>
      <c r="B4960" s="1" t="s">
        <v>5328</v>
      </c>
      <c r="C4960" s="3">
        <v>2017</v>
      </c>
      <c r="D4960" s="5">
        <v>48000</v>
      </c>
      <c r="E4960" s="1">
        <v>2</v>
      </c>
      <c r="F4960" s="1">
        <v>400000</v>
      </c>
      <c r="G4960" s="1" t="s">
        <v>5329</v>
      </c>
      <c r="H4960" s="1"/>
      <c r="I4960" s="2" t="s">
        <v>5330</v>
      </c>
    </row>
    <row r="4961" spans="1:9" x14ac:dyDescent="0.25">
      <c r="A4961" s="1" t="s">
        <v>3244</v>
      </c>
      <c r="B4961" s="1" t="s">
        <v>5331</v>
      </c>
      <c r="C4961" s="3">
        <v>2008</v>
      </c>
      <c r="D4961" s="5">
        <v>70000</v>
      </c>
      <c r="E4961" s="1">
        <v>0</v>
      </c>
      <c r="F4961" s="4">
        <v>80000</v>
      </c>
      <c r="G4961" s="1" t="s">
        <v>296</v>
      </c>
      <c r="H4961" s="1"/>
      <c r="I4961" s="2" t="s">
        <v>5332</v>
      </c>
    </row>
    <row r="4962" spans="1:9" x14ac:dyDescent="0.25">
      <c r="A4962" s="1" t="s">
        <v>51</v>
      </c>
      <c r="B4962" s="1" t="s">
        <v>4727</v>
      </c>
      <c r="C4962" s="3">
        <v>2002</v>
      </c>
      <c r="D4962" s="5">
        <v>60000</v>
      </c>
      <c r="E4962" s="1">
        <v>1</v>
      </c>
      <c r="F4962" s="1">
        <v>165000</v>
      </c>
      <c r="G4962" s="1" t="s">
        <v>5333</v>
      </c>
      <c r="H4962" s="1"/>
      <c r="I4962" s="2" t="s">
        <v>5334</v>
      </c>
    </row>
    <row r="4963" spans="1:9" x14ac:dyDescent="0.25">
      <c r="A4963" s="1" t="s">
        <v>403</v>
      </c>
      <c r="B4963" s="1" t="s">
        <v>5335</v>
      </c>
      <c r="C4963" s="3">
        <v>2012</v>
      </c>
      <c r="D4963" s="5">
        <v>70000</v>
      </c>
      <c r="E4963" s="1">
        <v>0</v>
      </c>
      <c r="F4963" s="1">
        <v>215000</v>
      </c>
      <c r="G4963" s="1" t="s">
        <v>279</v>
      </c>
      <c r="H4963" s="1"/>
      <c r="I4963" s="2" t="s">
        <v>5336</v>
      </c>
    </row>
    <row r="4964" spans="1:9" x14ac:dyDescent="0.25">
      <c r="A4964" s="1" t="s">
        <v>3244</v>
      </c>
      <c r="B4964" s="1" t="s">
        <v>3984</v>
      </c>
      <c r="C4964" s="3">
        <v>2020</v>
      </c>
      <c r="D4964" s="5">
        <v>20000</v>
      </c>
      <c r="E4964" s="1">
        <v>0</v>
      </c>
      <c r="F4964" s="1">
        <v>1200000</v>
      </c>
      <c r="G4964" s="1" t="s">
        <v>5000</v>
      </c>
      <c r="H4964" s="1"/>
      <c r="I4964" s="2" t="s">
        <v>5337</v>
      </c>
    </row>
    <row r="4965" spans="1:9" x14ac:dyDescent="0.25">
      <c r="A4965" s="1" t="s">
        <v>3244</v>
      </c>
      <c r="B4965" s="1" t="s">
        <v>4997</v>
      </c>
      <c r="C4965" s="3">
        <v>2006</v>
      </c>
      <c r="D4965" s="5">
        <v>130000</v>
      </c>
      <c r="E4965" s="1">
        <v>0</v>
      </c>
      <c r="F4965" s="4">
        <v>77000</v>
      </c>
      <c r="G4965" s="1" t="s">
        <v>1941</v>
      </c>
      <c r="H4965" s="1"/>
      <c r="I4965" s="2" t="s">
        <v>5338</v>
      </c>
    </row>
    <row r="4966" spans="1:9" x14ac:dyDescent="0.25">
      <c r="A4966" s="1" t="s">
        <v>3244</v>
      </c>
      <c r="B4966" s="1" t="s">
        <v>3270</v>
      </c>
      <c r="C4966" s="3">
        <v>2019</v>
      </c>
      <c r="D4966" s="5">
        <v>18578</v>
      </c>
      <c r="E4966" s="1">
        <v>0</v>
      </c>
      <c r="F4966" s="1">
        <v>343799</v>
      </c>
      <c r="G4966" s="1" t="s">
        <v>2971</v>
      </c>
      <c r="H4966" s="1">
        <v>1</v>
      </c>
      <c r="I4966" s="2" t="s">
        <v>5339</v>
      </c>
    </row>
    <row r="4967" spans="1:9" x14ac:dyDescent="0.25">
      <c r="A4967" s="1" t="s">
        <v>3244</v>
      </c>
      <c r="B4967" s="1" t="s">
        <v>3364</v>
      </c>
      <c r="C4967" s="3">
        <v>2018</v>
      </c>
      <c r="D4967" s="5">
        <v>62037</v>
      </c>
      <c r="E4967" s="1">
        <v>0</v>
      </c>
      <c r="F4967" s="1">
        <v>625399</v>
      </c>
      <c r="G4967" s="1" t="s">
        <v>2290</v>
      </c>
      <c r="H4967" s="1">
        <v>2</v>
      </c>
      <c r="I4967" s="2" t="s">
        <v>5340</v>
      </c>
    </row>
    <row r="4968" spans="1:9" x14ac:dyDescent="0.25">
      <c r="A4968" s="1" t="s">
        <v>51</v>
      </c>
      <c r="B4968" s="1" t="s">
        <v>3558</v>
      </c>
      <c r="C4968" s="3">
        <v>2018</v>
      </c>
      <c r="D4968" s="5">
        <v>75604</v>
      </c>
      <c r="E4968" s="1">
        <v>1</v>
      </c>
      <c r="F4968" s="1">
        <v>1594599</v>
      </c>
      <c r="G4968" s="1" t="s">
        <v>2290</v>
      </c>
      <c r="H4968" s="1">
        <v>1</v>
      </c>
      <c r="I4968" s="2" t="s">
        <v>5341</v>
      </c>
    </row>
    <row r="4969" spans="1:9" x14ac:dyDescent="0.25">
      <c r="A4969" s="1" t="s">
        <v>21</v>
      </c>
      <c r="B4969" s="1" t="s">
        <v>5342</v>
      </c>
      <c r="C4969" s="3">
        <v>2018</v>
      </c>
      <c r="D4969" s="5">
        <v>23240</v>
      </c>
      <c r="E4969" s="1">
        <v>0</v>
      </c>
      <c r="F4969" s="1">
        <v>1116199</v>
      </c>
      <c r="G4969" s="1" t="s">
        <v>2290</v>
      </c>
      <c r="H4969" s="1">
        <v>2</v>
      </c>
      <c r="I4969" s="2" t="s">
        <v>5343</v>
      </c>
    </row>
    <row r="4970" spans="1:9" x14ac:dyDescent="0.25">
      <c r="A4970" s="1" t="s">
        <v>3244</v>
      </c>
      <c r="B4970" s="1" t="s">
        <v>3364</v>
      </c>
      <c r="C4970" s="3">
        <v>2018</v>
      </c>
      <c r="D4970" s="5">
        <v>68965</v>
      </c>
      <c r="E4970" s="1">
        <v>0</v>
      </c>
      <c r="F4970" s="1">
        <v>662299</v>
      </c>
      <c r="G4970" s="1" t="s">
        <v>1184</v>
      </c>
      <c r="H4970" s="1">
        <v>2</v>
      </c>
      <c r="I4970" s="2" t="s">
        <v>5344</v>
      </c>
    </row>
    <row r="4971" spans="1:9" x14ac:dyDescent="0.25">
      <c r="A4971" s="1" t="s">
        <v>30</v>
      </c>
      <c r="B4971" s="1" t="s">
        <v>3492</v>
      </c>
      <c r="C4971" s="3">
        <v>2017</v>
      </c>
      <c r="D4971" s="5">
        <v>35292</v>
      </c>
      <c r="E4971" s="1">
        <v>0</v>
      </c>
      <c r="F4971" s="1">
        <v>684799</v>
      </c>
      <c r="G4971" s="1" t="s">
        <v>301</v>
      </c>
      <c r="H4971" s="1">
        <v>2</v>
      </c>
      <c r="I4971" s="2" t="s">
        <v>5345</v>
      </c>
    </row>
    <row r="4972" spans="1:9" x14ac:dyDescent="0.25">
      <c r="A4972" s="1" t="s">
        <v>68</v>
      </c>
      <c r="B4972" s="1" t="s">
        <v>3586</v>
      </c>
      <c r="C4972" s="3">
        <v>2020</v>
      </c>
      <c r="D4972" s="5">
        <v>7874</v>
      </c>
      <c r="E4972" s="1">
        <v>0</v>
      </c>
      <c r="F4972" s="1">
        <v>549899</v>
      </c>
      <c r="G4972" s="1" t="s">
        <v>2290</v>
      </c>
      <c r="H4972" s="1">
        <v>2</v>
      </c>
      <c r="I4972" s="2" t="s">
        <v>5346</v>
      </c>
    </row>
    <row r="4973" spans="1:9" x14ac:dyDescent="0.25">
      <c r="A4973" s="1" t="s">
        <v>30</v>
      </c>
      <c r="B4973" s="1" t="s">
        <v>3450</v>
      </c>
      <c r="C4973" s="3">
        <v>2016</v>
      </c>
      <c r="D4973" s="5">
        <v>33482</v>
      </c>
      <c r="E4973" s="1">
        <v>1</v>
      </c>
      <c r="F4973" s="1">
        <v>1183499</v>
      </c>
      <c r="G4973" s="1" t="s">
        <v>2290</v>
      </c>
      <c r="H4973" s="1">
        <v>1</v>
      </c>
      <c r="I4973" s="2" t="s">
        <v>5347</v>
      </c>
    </row>
    <row r="4974" spans="1:9" x14ac:dyDescent="0.25">
      <c r="A4974" s="1" t="s">
        <v>3244</v>
      </c>
      <c r="B4974" s="1" t="s">
        <v>3397</v>
      </c>
      <c r="C4974" s="3">
        <v>2020</v>
      </c>
      <c r="D4974" s="5">
        <v>19519</v>
      </c>
      <c r="E4974" s="1">
        <v>0</v>
      </c>
      <c r="F4974" s="1">
        <v>721699</v>
      </c>
      <c r="G4974" s="1" t="s">
        <v>2290</v>
      </c>
      <c r="H4974" s="1">
        <v>2</v>
      </c>
      <c r="I4974" s="2" t="s">
        <v>5348</v>
      </c>
    </row>
    <row r="4975" spans="1:9" x14ac:dyDescent="0.25">
      <c r="A4975" s="1" t="s">
        <v>3244</v>
      </c>
      <c r="B4975" s="1" t="s">
        <v>3245</v>
      </c>
      <c r="C4975" s="3">
        <v>2019</v>
      </c>
      <c r="D4975" s="5">
        <v>12423</v>
      </c>
      <c r="E4975" s="1">
        <v>0</v>
      </c>
      <c r="F4975" s="1">
        <v>485399</v>
      </c>
      <c r="G4975" s="1" t="s">
        <v>1184</v>
      </c>
      <c r="H4975" s="1">
        <v>2</v>
      </c>
      <c r="I4975" s="2" t="s">
        <v>5349</v>
      </c>
    </row>
    <row r="4976" spans="1:9" x14ac:dyDescent="0.25">
      <c r="A4976" s="1" t="s">
        <v>30</v>
      </c>
      <c r="B4976" s="1" t="s">
        <v>3625</v>
      </c>
      <c r="C4976" s="3">
        <v>2016</v>
      </c>
      <c r="D4976" s="5">
        <v>97112</v>
      </c>
      <c r="E4976" s="1">
        <v>0</v>
      </c>
      <c r="F4976" s="1">
        <v>460299</v>
      </c>
      <c r="G4976" s="1" t="s">
        <v>2290</v>
      </c>
      <c r="H4976" s="1">
        <v>2</v>
      </c>
      <c r="I4976" s="2" t="s">
        <v>5350</v>
      </c>
    </row>
    <row r="4977" spans="1:9" x14ac:dyDescent="0.25">
      <c r="A4977" s="1" t="s">
        <v>30</v>
      </c>
      <c r="B4977" s="1" t="s">
        <v>3516</v>
      </c>
      <c r="C4977" s="3">
        <v>2018</v>
      </c>
      <c r="D4977" s="5">
        <v>14431</v>
      </c>
      <c r="E4977" s="1">
        <v>0</v>
      </c>
      <c r="F4977" s="1">
        <v>353399</v>
      </c>
      <c r="G4977" s="1" t="s">
        <v>1184</v>
      </c>
      <c r="H4977" s="1">
        <v>1</v>
      </c>
      <c r="I4977" s="2" t="s">
        <v>5351</v>
      </c>
    </row>
    <row r="4978" spans="1:9" x14ac:dyDescent="0.25">
      <c r="A4978" s="1" t="s">
        <v>30</v>
      </c>
      <c r="B4978" s="1" t="s">
        <v>3254</v>
      </c>
      <c r="C4978" s="3">
        <v>2020</v>
      </c>
      <c r="D4978" s="5">
        <v>28111</v>
      </c>
      <c r="E4978" s="1">
        <v>0</v>
      </c>
      <c r="F4978" s="1">
        <v>846599</v>
      </c>
      <c r="G4978" s="1" t="s">
        <v>2290</v>
      </c>
      <c r="H4978" s="1">
        <v>2</v>
      </c>
      <c r="I4978" s="2" t="s">
        <v>5352</v>
      </c>
    </row>
    <row r="4979" spans="1:9" x14ac:dyDescent="0.25">
      <c r="A4979" s="1" t="s">
        <v>3244</v>
      </c>
      <c r="B4979" s="1" t="s">
        <v>3364</v>
      </c>
      <c r="C4979" s="3">
        <v>2017</v>
      </c>
      <c r="D4979" s="5">
        <v>17336</v>
      </c>
      <c r="E4979" s="1">
        <v>0</v>
      </c>
      <c r="F4979" s="1">
        <v>679599</v>
      </c>
      <c r="G4979" s="1" t="s">
        <v>2290</v>
      </c>
      <c r="H4979" s="1">
        <v>1</v>
      </c>
      <c r="I4979" s="2" t="s">
        <v>5353</v>
      </c>
    </row>
    <row r="4980" spans="1:9" x14ac:dyDescent="0.25">
      <c r="A4980" s="1" t="s">
        <v>30</v>
      </c>
      <c r="B4980" s="1" t="s">
        <v>3290</v>
      </c>
      <c r="C4980" s="3">
        <v>2013</v>
      </c>
      <c r="D4980" s="5">
        <v>53320</v>
      </c>
      <c r="E4980" s="1">
        <v>0</v>
      </c>
      <c r="F4980" s="1">
        <v>340099</v>
      </c>
      <c r="G4980" s="1" t="s">
        <v>2290</v>
      </c>
      <c r="H4980" s="1">
        <v>2</v>
      </c>
      <c r="I4980" s="2" t="s">
        <v>5354</v>
      </c>
    </row>
    <row r="4981" spans="1:9" x14ac:dyDescent="0.25">
      <c r="A4981" s="1" t="s">
        <v>30</v>
      </c>
      <c r="B4981" s="1" t="s">
        <v>3288</v>
      </c>
      <c r="C4981" s="3">
        <v>2014</v>
      </c>
      <c r="D4981" s="5">
        <v>51371</v>
      </c>
      <c r="E4981" s="1">
        <v>0</v>
      </c>
      <c r="F4981" s="1">
        <v>505399</v>
      </c>
      <c r="G4981" s="1" t="s">
        <v>2290</v>
      </c>
      <c r="H4981" s="1">
        <v>2</v>
      </c>
      <c r="I4981" s="2" t="s">
        <v>5355</v>
      </c>
    </row>
    <row r="4982" spans="1:9" x14ac:dyDescent="0.25">
      <c r="A4982" s="1" t="s">
        <v>3244</v>
      </c>
      <c r="B4982" s="1" t="s">
        <v>3998</v>
      </c>
      <c r="C4982" s="3">
        <v>2017</v>
      </c>
      <c r="D4982" s="5">
        <v>24015</v>
      </c>
      <c r="E4982" s="1">
        <v>0</v>
      </c>
      <c r="F4982" s="1">
        <v>826499</v>
      </c>
      <c r="G4982" s="1" t="s">
        <v>2290</v>
      </c>
      <c r="H4982" s="1">
        <v>2</v>
      </c>
      <c r="I4982" s="2" t="s">
        <v>5356</v>
      </c>
    </row>
    <row r="4983" spans="1:9" x14ac:dyDescent="0.25">
      <c r="A4983" s="1" t="s">
        <v>30</v>
      </c>
      <c r="B4983" s="1" t="s">
        <v>5265</v>
      </c>
      <c r="C4983" s="3">
        <v>2012</v>
      </c>
      <c r="D4983" s="5">
        <v>66100</v>
      </c>
      <c r="E4983" s="1">
        <v>2</v>
      </c>
      <c r="F4983" s="1">
        <v>240000</v>
      </c>
      <c r="G4983" s="1" t="s">
        <v>332</v>
      </c>
      <c r="H4983" s="1"/>
      <c r="I4983" s="2" t="s">
        <v>5357</v>
      </c>
    </row>
    <row r="4984" spans="1:9" x14ac:dyDescent="0.25">
      <c r="A4984" s="1" t="s">
        <v>3244</v>
      </c>
      <c r="B4984" s="1" t="s">
        <v>3270</v>
      </c>
      <c r="C4984" s="3">
        <v>2013</v>
      </c>
      <c r="D4984" s="5">
        <v>44000</v>
      </c>
      <c r="E4984" s="1">
        <v>0</v>
      </c>
      <c r="F4984" s="1">
        <v>175000</v>
      </c>
      <c r="G4984" s="1" t="s">
        <v>5358</v>
      </c>
      <c r="H4984" s="1"/>
      <c r="I4984" s="2" t="s">
        <v>5359</v>
      </c>
    </row>
    <row r="4985" spans="1:9" x14ac:dyDescent="0.25">
      <c r="A4985" s="1" t="s">
        <v>412</v>
      </c>
      <c r="B4985" s="1" t="s">
        <v>5360</v>
      </c>
      <c r="C4985" s="3">
        <v>2009</v>
      </c>
      <c r="D4985" s="5">
        <v>103411</v>
      </c>
      <c r="E4985" s="1">
        <v>0</v>
      </c>
      <c r="F4985" s="1"/>
      <c r="G4985" s="1" t="s">
        <v>287</v>
      </c>
      <c r="H4985" s="1"/>
      <c r="I4985" s="2" t="s">
        <v>5361</v>
      </c>
    </row>
    <row r="4986" spans="1:9" x14ac:dyDescent="0.25">
      <c r="A4986" s="1" t="s">
        <v>3244</v>
      </c>
      <c r="B4986" s="1" t="s">
        <v>4406</v>
      </c>
      <c r="C4986" s="3">
        <v>2012</v>
      </c>
      <c r="D4986" s="5">
        <v>85000</v>
      </c>
      <c r="E4986" s="1">
        <v>2</v>
      </c>
      <c r="F4986" s="1">
        <v>145000</v>
      </c>
      <c r="G4986" s="1" t="s">
        <v>3282</v>
      </c>
      <c r="H4986" s="1">
        <v>2</v>
      </c>
      <c r="I4986" s="2" t="s">
        <v>5362</v>
      </c>
    </row>
    <row r="4987" spans="1:9" x14ac:dyDescent="0.25">
      <c r="A4987" s="1" t="s">
        <v>3244</v>
      </c>
      <c r="B4987" s="1" t="s">
        <v>5363</v>
      </c>
      <c r="C4987" s="3">
        <v>2015</v>
      </c>
      <c r="D4987" s="5">
        <v>45505</v>
      </c>
      <c r="E4987" s="1">
        <v>0</v>
      </c>
      <c r="F4987" s="1">
        <v>310099</v>
      </c>
      <c r="G4987" s="1" t="s">
        <v>2971</v>
      </c>
      <c r="H4987" s="1">
        <v>2</v>
      </c>
      <c r="I4987" s="2" t="s">
        <v>5364</v>
      </c>
    </row>
    <row r="4988" spans="1:9" x14ac:dyDescent="0.25">
      <c r="A4988" s="1" t="s">
        <v>196</v>
      </c>
      <c r="B4988" s="1" t="s">
        <v>5365</v>
      </c>
      <c r="C4988" s="3">
        <v>2010</v>
      </c>
      <c r="D4988" s="5">
        <v>60000</v>
      </c>
      <c r="E4988" s="1">
        <v>1</v>
      </c>
      <c r="F4988" s="1">
        <v>180000</v>
      </c>
      <c r="G4988" s="1" t="s">
        <v>4595</v>
      </c>
      <c r="H4988" s="1"/>
      <c r="I4988" s="2" t="s">
        <v>5366</v>
      </c>
    </row>
    <row r="4989" spans="1:9" x14ac:dyDescent="0.25">
      <c r="A4989" s="1" t="s">
        <v>30</v>
      </c>
      <c r="B4989" s="1" t="s">
        <v>4289</v>
      </c>
      <c r="C4989" s="3">
        <v>2011</v>
      </c>
      <c r="D4989" s="5">
        <v>69000</v>
      </c>
      <c r="E4989" s="1">
        <v>2</v>
      </c>
      <c r="F4989" s="1">
        <v>225000</v>
      </c>
      <c r="G4989" s="1" t="s">
        <v>306</v>
      </c>
      <c r="H4989" s="1"/>
      <c r="I4989" s="2" t="s">
        <v>5367</v>
      </c>
    </row>
    <row r="4990" spans="1:9" x14ac:dyDescent="0.25">
      <c r="A4990" s="1" t="s">
        <v>51</v>
      </c>
      <c r="B4990" s="1" t="s">
        <v>5368</v>
      </c>
      <c r="C4990" s="3">
        <v>2016</v>
      </c>
      <c r="D4990" s="5">
        <v>16000</v>
      </c>
      <c r="E4990" s="1">
        <v>0</v>
      </c>
      <c r="F4990" s="1">
        <v>325000</v>
      </c>
      <c r="G4990" s="1" t="s">
        <v>306</v>
      </c>
      <c r="H4990" s="1">
        <v>2</v>
      </c>
      <c r="I4990" s="2" t="s">
        <v>5369</v>
      </c>
    </row>
    <row r="4991" spans="1:9" x14ac:dyDescent="0.25">
      <c r="A4991" s="1" t="s">
        <v>3244</v>
      </c>
      <c r="B4991" s="1" t="s">
        <v>3444</v>
      </c>
      <c r="C4991" s="3">
        <v>2014</v>
      </c>
      <c r="D4991" s="5">
        <v>35038</v>
      </c>
      <c r="E4991" s="1">
        <v>0</v>
      </c>
      <c r="F4991" s="1">
        <v>271899</v>
      </c>
      <c r="G4991" s="1" t="s">
        <v>1184</v>
      </c>
      <c r="H4991" s="1">
        <v>2</v>
      </c>
      <c r="I4991" s="2" t="s">
        <v>5370</v>
      </c>
    </row>
    <row r="4992" spans="1:9" x14ac:dyDescent="0.25">
      <c r="A4992" s="1" t="s">
        <v>3244</v>
      </c>
      <c r="B4992" s="1" t="s">
        <v>3413</v>
      </c>
      <c r="C4992" s="3">
        <v>2014</v>
      </c>
      <c r="D4992" s="5">
        <v>44634</v>
      </c>
      <c r="E4992" s="1">
        <v>0</v>
      </c>
      <c r="F4992" s="1">
        <v>369999</v>
      </c>
      <c r="G4992" s="1" t="s">
        <v>2290</v>
      </c>
      <c r="H4992" s="1">
        <v>1</v>
      </c>
      <c r="I4992" s="2" t="s">
        <v>5371</v>
      </c>
    </row>
    <row r="4993" spans="1:9" x14ac:dyDescent="0.25">
      <c r="A4993" s="1" t="s">
        <v>30</v>
      </c>
      <c r="B4993" s="1" t="s">
        <v>4054</v>
      </c>
      <c r="C4993" s="3">
        <v>2014</v>
      </c>
      <c r="D4993" s="5">
        <v>65146</v>
      </c>
      <c r="E4993" s="1">
        <v>0</v>
      </c>
      <c r="F4993" s="1">
        <v>476899</v>
      </c>
      <c r="G4993" s="1" t="s">
        <v>2290</v>
      </c>
      <c r="H4993" s="1">
        <v>2</v>
      </c>
      <c r="I4993" s="2" t="s">
        <v>5372</v>
      </c>
    </row>
    <row r="4994" spans="1:9" x14ac:dyDescent="0.25">
      <c r="A4994" s="1" t="s">
        <v>244</v>
      </c>
      <c r="B4994" s="1" t="s">
        <v>4287</v>
      </c>
      <c r="C4994" s="3">
        <v>2013</v>
      </c>
      <c r="D4994" s="5">
        <v>61023</v>
      </c>
      <c r="E4994" s="1">
        <v>0</v>
      </c>
      <c r="F4994" s="1">
        <v>476499</v>
      </c>
      <c r="G4994" s="1" t="s">
        <v>1184</v>
      </c>
      <c r="H4994" s="1">
        <v>1</v>
      </c>
      <c r="I4994" s="2" t="s">
        <v>5373</v>
      </c>
    </row>
    <row r="4995" spans="1:9" x14ac:dyDescent="0.25">
      <c r="A4995" s="1" t="s">
        <v>3244</v>
      </c>
      <c r="B4995" s="1" t="s">
        <v>4618</v>
      </c>
      <c r="C4995" s="3">
        <v>2010</v>
      </c>
      <c r="D4995" s="5">
        <v>28382</v>
      </c>
      <c r="E4995" s="1">
        <v>0</v>
      </c>
      <c r="F4995" s="1">
        <v>188399</v>
      </c>
      <c r="G4995" s="1" t="s">
        <v>301</v>
      </c>
      <c r="H4995" s="1">
        <v>2</v>
      </c>
      <c r="I4995" s="2" t="s">
        <v>5374</v>
      </c>
    </row>
    <row r="4996" spans="1:9" x14ac:dyDescent="0.25">
      <c r="A4996" s="1" t="s">
        <v>244</v>
      </c>
      <c r="B4996" s="1" t="s">
        <v>3328</v>
      </c>
      <c r="C4996" s="3">
        <v>2016</v>
      </c>
      <c r="D4996" s="5">
        <v>72133</v>
      </c>
      <c r="E4996" s="1">
        <v>1</v>
      </c>
      <c r="F4996" s="1">
        <v>669999</v>
      </c>
      <c r="G4996" s="1" t="s">
        <v>301</v>
      </c>
      <c r="H4996" s="1">
        <v>1</v>
      </c>
      <c r="I4996" s="2" t="s">
        <v>5375</v>
      </c>
    </row>
    <row r="4997" spans="1:9" x14ac:dyDescent="0.25">
      <c r="A4997" s="1" t="s">
        <v>3</v>
      </c>
      <c r="B4997" s="1" t="s">
        <v>3734</v>
      </c>
      <c r="C4997" s="3">
        <v>2017</v>
      </c>
      <c r="D4997" s="5">
        <v>32142</v>
      </c>
      <c r="E4997" s="1">
        <v>0</v>
      </c>
      <c r="F4997" s="1">
        <v>767099</v>
      </c>
      <c r="G4997" s="1" t="s">
        <v>2290</v>
      </c>
      <c r="H4997" s="1">
        <v>1</v>
      </c>
      <c r="I4997" s="2" t="s">
        <v>5376</v>
      </c>
    </row>
    <row r="4998" spans="1:9" x14ac:dyDescent="0.25">
      <c r="A4998" s="1" t="s">
        <v>3244</v>
      </c>
      <c r="B4998" s="1" t="s">
        <v>3805</v>
      </c>
      <c r="C4998" s="3">
        <v>2019</v>
      </c>
      <c r="D4998" s="5">
        <v>51697</v>
      </c>
      <c r="E4998" s="1">
        <v>0</v>
      </c>
      <c r="F4998" s="1">
        <v>531699</v>
      </c>
      <c r="G4998" s="1" t="s">
        <v>2290</v>
      </c>
      <c r="H4998" s="1">
        <v>2</v>
      </c>
      <c r="I4998" s="2" t="s">
        <v>5377</v>
      </c>
    </row>
    <row r="4999" spans="1:9" x14ac:dyDescent="0.25">
      <c r="A4999" s="1" t="s">
        <v>3244</v>
      </c>
      <c r="B4999" s="1" t="s">
        <v>5378</v>
      </c>
      <c r="C4999" s="3">
        <v>2020</v>
      </c>
      <c r="D4999" s="5">
        <v>33764</v>
      </c>
      <c r="E4999" s="1">
        <v>6</v>
      </c>
      <c r="F4999" s="1">
        <v>1069699</v>
      </c>
      <c r="G4999" s="1" t="s">
        <v>301</v>
      </c>
      <c r="H4999" s="1">
        <v>2</v>
      </c>
      <c r="I4999" s="2" t="s">
        <v>5379</v>
      </c>
    </row>
    <row r="5000" spans="1:9" x14ac:dyDescent="0.25">
      <c r="A5000" s="1" t="s">
        <v>3244</v>
      </c>
      <c r="B5000" s="1" t="s">
        <v>3364</v>
      </c>
      <c r="C5000" s="3">
        <v>2016</v>
      </c>
      <c r="D5000" s="5">
        <v>67383</v>
      </c>
      <c r="E5000" s="1">
        <v>1</v>
      </c>
      <c r="F5000" s="1">
        <v>678799</v>
      </c>
      <c r="G5000" s="1" t="s">
        <v>2290</v>
      </c>
      <c r="H5000" s="1">
        <v>2</v>
      </c>
      <c r="I5000" s="2" t="s">
        <v>5380</v>
      </c>
    </row>
    <row r="5001" spans="1:9" x14ac:dyDescent="0.25">
      <c r="A5001" s="1" t="s">
        <v>3244</v>
      </c>
      <c r="B5001" s="1" t="s">
        <v>3473</v>
      </c>
      <c r="C5001" s="3">
        <v>2020</v>
      </c>
      <c r="D5001" s="5">
        <v>59230</v>
      </c>
      <c r="E5001" s="1">
        <v>0</v>
      </c>
      <c r="F5001" s="1">
        <v>526499</v>
      </c>
      <c r="G5001" s="1" t="s">
        <v>1184</v>
      </c>
      <c r="H5001" s="1">
        <v>2</v>
      </c>
      <c r="I5001" s="2" t="s">
        <v>5381</v>
      </c>
    </row>
    <row r="5002" spans="1:9" x14ac:dyDescent="0.25">
      <c r="A5002" s="1" t="s">
        <v>21</v>
      </c>
      <c r="B5002" s="1" t="s">
        <v>4084</v>
      </c>
      <c r="C5002" s="3">
        <v>2020</v>
      </c>
      <c r="D5002" s="5">
        <v>22819</v>
      </c>
      <c r="E5002" s="1">
        <v>0</v>
      </c>
      <c r="F5002" s="1">
        <v>1030499</v>
      </c>
      <c r="G5002" s="1" t="s">
        <v>2290</v>
      </c>
      <c r="H5002" s="1">
        <v>1</v>
      </c>
      <c r="I5002" s="2" t="s">
        <v>5382</v>
      </c>
    </row>
    <row r="5003" spans="1:9" x14ac:dyDescent="0.25">
      <c r="A5003" s="1" t="s">
        <v>3244</v>
      </c>
      <c r="B5003" s="1" t="s">
        <v>3270</v>
      </c>
      <c r="C5003" s="3">
        <v>2016</v>
      </c>
      <c r="D5003" s="5">
        <v>53144</v>
      </c>
      <c r="E5003" s="1">
        <v>0</v>
      </c>
      <c r="F5003" s="1">
        <v>285799</v>
      </c>
      <c r="G5003" s="1" t="s">
        <v>1184</v>
      </c>
      <c r="H5003" s="1">
        <v>2</v>
      </c>
      <c r="I5003" s="2" t="s">
        <v>5383</v>
      </c>
    </row>
    <row r="5004" spans="1:9" x14ac:dyDescent="0.25">
      <c r="A5004" s="1" t="s">
        <v>3</v>
      </c>
      <c r="B5004" s="1" t="s">
        <v>3352</v>
      </c>
      <c r="C5004" s="3">
        <v>2014</v>
      </c>
      <c r="D5004" s="5">
        <v>53962</v>
      </c>
      <c r="E5004" s="1">
        <v>0</v>
      </c>
      <c r="F5004" s="1">
        <v>478799</v>
      </c>
      <c r="G5004" s="1" t="s">
        <v>2290</v>
      </c>
      <c r="H5004" s="1">
        <v>1</v>
      </c>
      <c r="I5004" s="2" t="s">
        <v>5384</v>
      </c>
    </row>
    <row r="5005" spans="1:9" x14ac:dyDescent="0.25">
      <c r="A5005" s="1" t="s">
        <v>196</v>
      </c>
      <c r="B5005" s="1" t="s">
        <v>3324</v>
      </c>
      <c r="C5005" s="3">
        <v>2018</v>
      </c>
      <c r="D5005" s="5">
        <v>55003</v>
      </c>
      <c r="E5005" s="1">
        <v>1</v>
      </c>
      <c r="F5005" s="1">
        <v>1424299</v>
      </c>
      <c r="G5005" s="1" t="s">
        <v>2290</v>
      </c>
      <c r="H5005" s="1">
        <v>1</v>
      </c>
      <c r="I5005" s="2" t="s">
        <v>5385</v>
      </c>
    </row>
    <row r="5006" spans="1:9" x14ac:dyDescent="0.25">
      <c r="A5006" s="1" t="s">
        <v>3244</v>
      </c>
      <c r="B5006" s="1" t="s">
        <v>3270</v>
      </c>
      <c r="C5006" s="3">
        <v>2018</v>
      </c>
      <c r="D5006" s="5">
        <v>27994</v>
      </c>
      <c r="E5006" s="1">
        <v>0</v>
      </c>
      <c r="F5006" s="1">
        <v>322699</v>
      </c>
      <c r="G5006" s="1" t="s">
        <v>2290</v>
      </c>
      <c r="H5006" s="1">
        <v>1</v>
      </c>
      <c r="I5006" s="2" t="s">
        <v>5386</v>
      </c>
    </row>
    <row r="5007" spans="1:9" x14ac:dyDescent="0.25">
      <c r="A5007" s="1" t="s">
        <v>3435</v>
      </c>
      <c r="B5007" s="1" t="s">
        <v>5387</v>
      </c>
      <c r="C5007" s="3">
        <v>2020</v>
      </c>
      <c r="D5007" s="5">
        <v>10500</v>
      </c>
      <c r="E5007" s="1">
        <v>0</v>
      </c>
      <c r="F5007" s="1">
        <v>1649999</v>
      </c>
      <c r="G5007" s="1" t="s">
        <v>342</v>
      </c>
      <c r="H5007" s="1"/>
      <c r="I5007" s="2" t="s">
        <v>5388</v>
      </c>
    </row>
    <row r="5008" spans="1:9" x14ac:dyDescent="0.25">
      <c r="A5008" s="1" t="s">
        <v>3244</v>
      </c>
      <c r="B5008" s="1" t="s">
        <v>5389</v>
      </c>
      <c r="C5008" s="3">
        <v>2014</v>
      </c>
      <c r="D5008" s="5">
        <v>23500</v>
      </c>
      <c r="E5008" s="1">
        <v>0</v>
      </c>
      <c r="F5008" s="1">
        <v>325000</v>
      </c>
      <c r="G5008" s="1" t="s">
        <v>279</v>
      </c>
      <c r="H5008" s="1"/>
      <c r="I5008" s="2" t="s">
        <v>5390</v>
      </c>
    </row>
    <row r="5009" spans="1:9" x14ac:dyDescent="0.25">
      <c r="A5009" s="1" t="s">
        <v>3244</v>
      </c>
      <c r="B5009" s="1" t="s">
        <v>5389</v>
      </c>
      <c r="C5009" s="3">
        <v>2014</v>
      </c>
      <c r="D5009" s="5">
        <v>23500</v>
      </c>
      <c r="E5009" s="1">
        <v>0</v>
      </c>
      <c r="F5009" s="1">
        <v>325000</v>
      </c>
      <c r="G5009" s="1" t="s">
        <v>279</v>
      </c>
      <c r="H5009" s="1"/>
      <c r="I5009" s="2" t="s">
        <v>5391</v>
      </c>
    </row>
    <row r="5010" spans="1:9" x14ac:dyDescent="0.25">
      <c r="A5010" s="1" t="s">
        <v>30</v>
      </c>
      <c r="B5010" s="1" t="s">
        <v>5265</v>
      </c>
      <c r="C5010" s="3">
        <v>2012</v>
      </c>
      <c r="D5010" s="5">
        <v>66100</v>
      </c>
      <c r="E5010" s="1">
        <v>2</v>
      </c>
      <c r="F5010" s="1">
        <v>240000</v>
      </c>
      <c r="G5010" s="1" t="s">
        <v>332</v>
      </c>
      <c r="H5010" s="1"/>
      <c r="I5010" s="2" t="s">
        <v>5392</v>
      </c>
    </row>
    <row r="5011" spans="1:9" x14ac:dyDescent="0.25">
      <c r="A5011" s="1" t="s">
        <v>3244</v>
      </c>
      <c r="B5011" s="1" t="s">
        <v>3512</v>
      </c>
      <c r="C5011" s="3">
        <v>2014</v>
      </c>
      <c r="D5011" s="5">
        <v>23500</v>
      </c>
      <c r="E5011" s="1">
        <v>0</v>
      </c>
      <c r="F5011" s="1">
        <v>350000</v>
      </c>
      <c r="G5011" s="1" t="s">
        <v>279</v>
      </c>
      <c r="H5011" s="1"/>
      <c r="I5011" s="2" t="s">
        <v>5393</v>
      </c>
    </row>
    <row r="5012" spans="1:9" x14ac:dyDescent="0.25">
      <c r="A5012" s="1" t="s">
        <v>3244</v>
      </c>
      <c r="B5012" s="1" t="s">
        <v>5394</v>
      </c>
      <c r="C5012" s="3">
        <v>2011</v>
      </c>
      <c r="D5012" s="5">
        <v>83000</v>
      </c>
      <c r="E5012" s="1">
        <v>1</v>
      </c>
      <c r="F5012" s="1">
        <v>270000</v>
      </c>
      <c r="G5012" s="1" t="s">
        <v>1184</v>
      </c>
      <c r="H5012" s="1"/>
      <c r="I5012" s="2" t="s">
        <v>5395</v>
      </c>
    </row>
    <row r="5013" spans="1:9" x14ac:dyDescent="0.25">
      <c r="A5013" s="1" t="s">
        <v>403</v>
      </c>
      <c r="B5013" s="1" t="s">
        <v>5396</v>
      </c>
      <c r="C5013" s="3">
        <v>2015</v>
      </c>
      <c r="D5013" s="5">
        <v>31000</v>
      </c>
      <c r="E5013" s="1">
        <v>0</v>
      </c>
      <c r="F5013" s="1">
        <v>1021000</v>
      </c>
      <c r="G5013" s="1" t="s">
        <v>306</v>
      </c>
      <c r="H5013" s="1"/>
      <c r="I5013" s="2" t="s">
        <v>5397</v>
      </c>
    </row>
    <row r="5014" spans="1:9" x14ac:dyDescent="0.25">
      <c r="A5014" s="1" t="s">
        <v>30</v>
      </c>
      <c r="B5014" s="1" t="s">
        <v>5398</v>
      </c>
      <c r="C5014" s="3">
        <v>2018</v>
      </c>
      <c r="D5014" s="5">
        <v>69000</v>
      </c>
      <c r="E5014" s="1">
        <v>1</v>
      </c>
      <c r="F5014" s="1">
        <v>750000</v>
      </c>
      <c r="G5014" s="1" t="s">
        <v>4003</v>
      </c>
      <c r="H5014" s="1"/>
      <c r="I5014" s="2" t="s">
        <v>5399</v>
      </c>
    </row>
    <row r="5015" spans="1:9" x14ac:dyDescent="0.25">
      <c r="A5015" s="1" t="s">
        <v>54</v>
      </c>
      <c r="B5015" s="1" t="s">
        <v>3835</v>
      </c>
      <c r="C5015" s="3">
        <v>2020</v>
      </c>
      <c r="D5015" s="5">
        <v>30000</v>
      </c>
      <c r="E5015" s="1">
        <v>0</v>
      </c>
      <c r="F5015" s="1">
        <v>999000</v>
      </c>
      <c r="G5015" s="1" t="s">
        <v>1941</v>
      </c>
      <c r="H5015" s="1"/>
      <c r="I5015" s="2" t="s">
        <v>4259</v>
      </c>
    </row>
    <row r="5016" spans="1:9" x14ac:dyDescent="0.25">
      <c r="A5016" s="1" t="s">
        <v>244</v>
      </c>
      <c r="B5016" s="1" t="s">
        <v>4260</v>
      </c>
      <c r="C5016" s="3">
        <v>2014</v>
      </c>
      <c r="D5016" s="5">
        <v>42000</v>
      </c>
      <c r="E5016" s="1">
        <v>0</v>
      </c>
      <c r="F5016" s="1">
        <v>425000</v>
      </c>
      <c r="G5016" s="1" t="s">
        <v>1941</v>
      </c>
      <c r="H5016" s="1"/>
      <c r="I5016" s="2" t="s">
        <v>4261</v>
      </c>
    </row>
    <row r="5017" spans="1:9" x14ac:dyDescent="0.25">
      <c r="A5017" s="1" t="s">
        <v>30</v>
      </c>
      <c r="B5017" s="1" t="s">
        <v>5240</v>
      </c>
      <c r="C5017" s="3">
        <v>2015</v>
      </c>
      <c r="D5017" s="5">
        <v>65000</v>
      </c>
      <c r="E5017" s="1">
        <v>0</v>
      </c>
      <c r="F5017" s="1">
        <v>375000</v>
      </c>
      <c r="G5017" s="1" t="s">
        <v>1941</v>
      </c>
      <c r="H5017" s="1"/>
      <c r="I5017" s="2" t="s">
        <v>5241</v>
      </c>
    </row>
    <row r="5018" spans="1:9" x14ac:dyDescent="0.25">
      <c r="A5018" s="1" t="s">
        <v>51</v>
      </c>
      <c r="B5018" s="1" t="s">
        <v>3299</v>
      </c>
      <c r="C5018" s="3">
        <v>2022</v>
      </c>
      <c r="D5018" s="5">
        <v>13</v>
      </c>
      <c r="E5018" s="1">
        <v>1</v>
      </c>
      <c r="F5018" s="1">
        <v>439000</v>
      </c>
      <c r="G5018" s="1" t="s">
        <v>5400</v>
      </c>
      <c r="H5018" s="1"/>
      <c r="I5018" s="2" t="s">
        <v>5401</v>
      </c>
    </row>
    <row r="5019" spans="1:9" x14ac:dyDescent="0.25">
      <c r="A5019" s="1" t="s">
        <v>3</v>
      </c>
      <c r="B5019" s="1" t="s">
        <v>3301</v>
      </c>
      <c r="C5019" s="3">
        <v>2017</v>
      </c>
      <c r="D5019" s="5">
        <v>39000</v>
      </c>
      <c r="E5019" s="1">
        <v>0</v>
      </c>
      <c r="F5019" s="1">
        <v>750000</v>
      </c>
      <c r="G5019" s="1" t="s">
        <v>1941</v>
      </c>
      <c r="H5019" s="1"/>
      <c r="I5019" s="2" t="s">
        <v>5402</v>
      </c>
    </row>
    <row r="5020" spans="1:9" x14ac:dyDescent="0.25">
      <c r="A5020" s="1" t="s">
        <v>3</v>
      </c>
      <c r="B5020" s="1" t="s">
        <v>3305</v>
      </c>
      <c r="C5020" s="3">
        <v>2013</v>
      </c>
      <c r="D5020" s="5">
        <v>40000</v>
      </c>
      <c r="E5020" s="1">
        <v>0</v>
      </c>
      <c r="F5020" s="1">
        <v>375000</v>
      </c>
      <c r="G5020" s="1" t="s">
        <v>1941</v>
      </c>
      <c r="H5020" s="1"/>
      <c r="I5020" s="2" t="s">
        <v>5403</v>
      </c>
    </row>
    <row r="5021" spans="1:9" x14ac:dyDescent="0.25">
      <c r="A5021" s="1" t="s">
        <v>30</v>
      </c>
      <c r="B5021" s="1" t="s">
        <v>3654</v>
      </c>
      <c r="C5021" s="3">
        <v>2016</v>
      </c>
      <c r="D5021" s="5">
        <v>42000</v>
      </c>
      <c r="E5021" s="1">
        <v>1</v>
      </c>
      <c r="F5021" s="1">
        <v>789000</v>
      </c>
      <c r="G5021" s="1" t="s">
        <v>1941</v>
      </c>
      <c r="H5021" s="1"/>
      <c r="I5021" s="2" t="s">
        <v>5404</v>
      </c>
    </row>
    <row r="5022" spans="1:9" x14ac:dyDescent="0.25">
      <c r="A5022" s="1" t="s">
        <v>3</v>
      </c>
      <c r="B5022" s="1" t="s">
        <v>3496</v>
      </c>
      <c r="C5022" s="3">
        <v>2017</v>
      </c>
      <c r="D5022" s="5">
        <v>44000</v>
      </c>
      <c r="E5022" s="1">
        <v>0</v>
      </c>
      <c r="F5022" s="1">
        <v>425000</v>
      </c>
      <c r="G5022" s="1" t="s">
        <v>1941</v>
      </c>
      <c r="H5022" s="1"/>
      <c r="I5022" s="2" t="s">
        <v>5405</v>
      </c>
    </row>
    <row r="5023" spans="1:9" x14ac:dyDescent="0.25">
      <c r="A5023" s="1" t="s">
        <v>8</v>
      </c>
      <c r="B5023" s="1" t="s">
        <v>5406</v>
      </c>
      <c r="C5023" s="3">
        <v>2013</v>
      </c>
      <c r="D5023" s="5">
        <v>42000</v>
      </c>
      <c r="E5023" s="1">
        <v>1</v>
      </c>
      <c r="F5023" s="1"/>
      <c r="G5023" s="1" t="s">
        <v>1941</v>
      </c>
      <c r="H5023" s="1"/>
      <c r="I5023" s="2" t="s">
        <v>5407</v>
      </c>
    </row>
    <row r="5024" spans="1:9" x14ac:dyDescent="0.25">
      <c r="A5024" s="1" t="s">
        <v>412</v>
      </c>
      <c r="B5024" s="1" t="s">
        <v>5408</v>
      </c>
      <c r="C5024" s="3">
        <v>2018</v>
      </c>
      <c r="D5024" s="5">
        <v>26950</v>
      </c>
      <c r="E5024" s="1">
        <v>1</v>
      </c>
      <c r="F5024" s="1">
        <v>3075000</v>
      </c>
      <c r="G5024" s="1" t="s">
        <v>1184</v>
      </c>
      <c r="H5024" s="1"/>
      <c r="I5024" s="2" t="s">
        <v>5409</v>
      </c>
    </row>
    <row r="5025" spans="1:9" x14ac:dyDescent="0.25">
      <c r="A5025" s="1" t="s">
        <v>51</v>
      </c>
      <c r="B5025" s="1" t="s">
        <v>3299</v>
      </c>
      <c r="C5025" s="3">
        <v>2022</v>
      </c>
      <c r="D5025" s="5">
        <v>14</v>
      </c>
      <c r="E5025" s="1">
        <v>1</v>
      </c>
      <c r="F5025" s="1">
        <v>562000</v>
      </c>
      <c r="G5025" s="1" t="s">
        <v>5410</v>
      </c>
      <c r="H5025" s="1"/>
      <c r="I5025" s="2" t="s">
        <v>5411</v>
      </c>
    </row>
    <row r="5026" spans="1:9" x14ac:dyDescent="0.25">
      <c r="A5026" s="1" t="s">
        <v>51</v>
      </c>
      <c r="B5026" s="1" t="s">
        <v>3299</v>
      </c>
      <c r="C5026" s="3">
        <v>2022</v>
      </c>
      <c r="D5026" s="5">
        <v>12</v>
      </c>
      <c r="E5026" s="1">
        <v>1</v>
      </c>
      <c r="F5026" s="1">
        <v>439000</v>
      </c>
      <c r="G5026" s="1" t="s">
        <v>5412</v>
      </c>
      <c r="H5026" s="1"/>
      <c r="I5026" s="2" t="s">
        <v>5413</v>
      </c>
    </row>
    <row r="5027" spans="1:9" x14ac:dyDescent="0.25">
      <c r="A5027" s="1" t="s">
        <v>30</v>
      </c>
      <c r="B5027" s="1" t="s">
        <v>3786</v>
      </c>
      <c r="C5027" s="3">
        <v>2007</v>
      </c>
      <c r="D5027" s="5">
        <v>65000</v>
      </c>
      <c r="E5027" s="1">
        <v>0</v>
      </c>
      <c r="F5027" s="1">
        <v>170000</v>
      </c>
      <c r="G5027" s="1" t="s">
        <v>1184</v>
      </c>
      <c r="H5027" s="1"/>
      <c r="I5027" s="2" t="s">
        <v>5414</v>
      </c>
    </row>
    <row r="5028" spans="1:9" x14ac:dyDescent="0.25">
      <c r="A5028" s="1" t="s">
        <v>51</v>
      </c>
      <c r="B5028" s="1" t="s">
        <v>4078</v>
      </c>
      <c r="C5028" s="3">
        <v>2020</v>
      </c>
      <c r="D5028" s="5">
        <v>5000</v>
      </c>
      <c r="E5028" s="1">
        <v>1</v>
      </c>
      <c r="F5028" s="1">
        <v>1320000</v>
      </c>
      <c r="G5028" s="1" t="s">
        <v>1184</v>
      </c>
      <c r="H5028" s="1"/>
      <c r="I5028" s="2" t="s">
        <v>5415</v>
      </c>
    </row>
    <row r="5029" spans="1:9" x14ac:dyDescent="0.25">
      <c r="A5029" s="1" t="s">
        <v>3244</v>
      </c>
      <c r="B5029" s="1" t="s">
        <v>5416</v>
      </c>
      <c r="C5029" s="3">
        <v>2019</v>
      </c>
      <c r="D5029" s="5">
        <v>36000</v>
      </c>
      <c r="E5029" s="1">
        <v>0</v>
      </c>
      <c r="F5029" s="1">
        <v>575000</v>
      </c>
      <c r="G5029" s="1" t="s">
        <v>279</v>
      </c>
      <c r="H5029" s="1"/>
      <c r="I5029" s="2" t="s">
        <v>5417</v>
      </c>
    </row>
    <row r="5030" spans="1:9" x14ac:dyDescent="0.25">
      <c r="A5030" s="1" t="s">
        <v>3244</v>
      </c>
      <c r="B5030" s="1" t="s">
        <v>5418</v>
      </c>
      <c r="C5030" s="3">
        <v>2020</v>
      </c>
      <c r="D5030" s="5">
        <v>55000</v>
      </c>
      <c r="E5030" s="1">
        <v>2</v>
      </c>
      <c r="F5030" s="1">
        <v>560000</v>
      </c>
      <c r="G5030" s="1" t="s">
        <v>279</v>
      </c>
      <c r="H5030" s="1"/>
      <c r="I5030" s="2" t="s">
        <v>5419</v>
      </c>
    </row>
    <row r="5031" spans="1:9" x14ac:dyDescent="0.25">
      <c r="A5031" s="1" t="s">
        <v>30</v>
      </c>
      <c r="B5031" s="1" t="s">
        <v>5398</v>
      </c>
      <c r="C5031" s="3">
        <v>2018</v>
      </c>
      <c r="D5031" s="5">
        <v>69000</v>
      </c>
      <c r="E5031" s="1">
        <v>1</v>
      </c>
      <c r="F5031" s="1">
        <v>750000</v>
      </c>
      <c r="G5031" s="1" t="s">
        <v>4003</v>
      </c>
      <c r="H5031" s="1"/>
      <c r="I5031" s="2" t="s">
        <v>5399</v>
      </c>
    </row>
    <row r="5032" spans="1:9" x14ac:dyDescent="0.25">
      <c r="A5032" s="1" t="s">
        <v>51</v>
      </c>
      <c r="B5032" s="1" t="s">
        <v>5420</v>
      </c>
      <c r="C5032" s="3">
        <v>2022</v>
      </c>
      <c r="D5032" s="5">
        <v>6800</v>
      </c>
      <c r="E5032" s="1">
        <v>0</v>
      </c>
      <c r="F5032" s="1">
        <v>1305000</v>
      </c>
      <c r="G5032" s="1" t="s">
        <v>287</v>
      </c>
      <c r="H5032" s="1"/>
      <c r="I5032" s="2" t="s">
        <v>5421</v>
      </c>
    </row>
    <row r="5033" spans="1:9" x14ac:dyDescent="0.25">
      <c r="A5033" s="1" t="s">
        <v>30</v>
      </c>
      <c r="B5033" s="1" t="s">
        <v>3455</v>
      </c>
      <c r="C5033" s="3">
        <v>2008</v>
      </c>
      <c r="D5033" s="5">
        <v>85000</v>
      </c>
      <c r="E5033" s="1">
        <v>0</v>
      </c>
      <c r="F5033" s="1">
        <v>125000</v>
      </c>
      <c r="G5033" s="1" t="s">
        <v>4595</v>
      </c>
      <c r="H5033" s="1"/>
      <c r="I5033" s="2" t="s">
        <v>5422</v>
      </c>
    </row>
    <row r="5034" spans="1:9" x14ac:dyDescent="0.25">
      <c r="A5034" s="1" t="s">
        <v>30</v>
      </c>
      <c r="B5034" s="1" t="s">
        <v>5398</v>
      </c>
      <c r="C5034" s="3">
        <v>2018</v>
      </c>
      <c r="D5034" s="5">
        <v>69000</v>
      </c>
      <c r="E5034" s="1">
        <v>1</v>
      </c>
      <c r="F5034" s="1">
        <v>750000</v>
      </c>
      <c r="G5034" s="1" t="s">
        <v>4003</v>
      </c>
      <c r="H5034" s="1"/>
      <c r="I5034" s="2" t="s">
        <v>5423</v>
      </c>
    </row>
    <row r="5035" spans="1:9" x14ac:dyDescent="0.25">
      <c r="A5035" s="1" t="s">
        <v>30</v>
      </c>
      <c r="B5035" s="1" t="s">
        <v>3505</v>
      </c>
      <c r="C5035" s="3">
        <v>2017</v>
      </c>
      <c r="D5035" s="5">
        <v>73600</v>
      </c>
      <c r="E5035" s="1">
        <v>0</v>
      </c>
      <c r="F5035" s="1">
        <v>420000</v>
      </c>
      <c r="G5035" s="1" t="s">
        <v>4825</v>
      </c>
      <c r="H5035" s="1"/>
      <c r="I5035" s="2" t="s">
        <v>5424</v>
      </c>
    </row>
    <row r="5036" spans="1:9" x14ac:dyDescent="0.25">
      <c r="A5036" s="1" t="s">
        <v>412</v>
      </c>
      <c r="B5036" s="1" t="s">
        <v>5425</v>
      </c>
      <c r="C5036" s="3">
        <v>2014</v>
      </c>
      <c r="D5036" s="5">
        <v>66027</v>
      </c>
      <c r="E5036" s="1">
        <v>1</v>
      </c>
      <c r="F5036" s="1">
        <v>1089449</v>
      </c>
      <c r="G5036" s="1" t="s">
        <v>342</v>
      </c>
      <c r="H5036" s="1">
        <v>1</v>
      </c>
      <c r="I5036" s="2" t="s">
        <v>5426</v>
      </c>
    </row>
    <row r="5037" spans="1:9" x14ac:dyDescent="0.25">
      <c r="A5037" s="1" t="s">
        <v>412</v>
      </c>
      <c r="B5037" s="1" t="s">
        <v>5425</v>
      </c>
      <c r="C5037" s="3">
        <v>2014</v>
      </c>
      <c r="D5037" s="5">
        <v>93752</v>
      </c>
      <c r="E5037" s="1">
        <v>1</v>
      </c>
      <c r="F5037" s="1">
        <v>1037699</v>
      </c>
      <c r="G5037" s="1" t="s">
        <v>381</v>
      </c>
      <c r="H5037" s="1">
        <v>3</v>
      </c>
      <c r="I5037" s="2" t="s">
        <v>5427</v>
      </c>
    </row>
    <row r="5038" spans="1:9" x14ac:dyDescent="0.25">
      <c r="A5038" s="1" t="s">
        <v>30</v>
      </c>
      <c r="B5038" s="1" t="s">
        <v>5428</v>
      </c>
      <c r="C5038" s="3">
        <v>2013</v>
      </c>
      <c r="D5038" s="5">
        <v>50000</v>
      </c>
      <c r="E5038" s="1">
        <v>1</v>
      </c>
      <c r="F5038" s="1">
        <v>425000</v>
      </c>
      <c r="G5038" s="1" t="s">
        <v>1941</v>
      </c>
      <c r="H5038" s="1">
        <v>3</v>
      </c>
      <c r="I5038" s="2" t="s">
        <v>5429</v>
      </c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  <hyperlink ref="I22" r:id="rId21"/>
    <hyperlink ref="I23" r:id="rId22"/>
    <hyperlink ref="I24" r:id="rId23"/>
    <hyperlink ref="I25" r:id="rId24"/>
    <hyperlink ref="I26" r:id="rId25"/>
    <hyperlink ref="I27" r:id="rId26"/>
    <hyperlink ref="I28" r:id="rId27"/>
    <hyperlink ref="I29" r:id="rId28"/>
    <hyperlink ref="I30" r:id="rId29"/>
    <hyperlink ref="I31" r:id="rId30"/>
    <hyperlink ref="I32" r:id="rId31"/>
    <hyperlink ref="I33" r:id="rId32"/>
    <hyperlink ref="I34" r:id="rId33"/>
    <hyperlink ref="I35" r:id="rId34"/>
    <hyperlink ref="I36" r:id="rId35"/>
    <hyperlink ref="I37" r:id="rId36"/>
    <hyperlink ref="I38" r:id="rId37"/>
    <hyperlink ref="I39" r:id="rId38"/>
    <hyperlink ref="I40" r:id="rId39"/>
    <hyperlink ref="I41" r:id="rId40"/>
    <hyperlink ref="I42" r:id="rId41"/>
    <hyperlink ref="I43" r:id="rId42"/>
    <hyperlink ref="I44" r:id="rId43"/>
    <hyperlink ref="I45" r:id="rId44"/>
    <hyperlink ref="I46" r:id="rId45"/>
    <hyperlink ref="I47" r:id="rId46"/>
    <hyperlink ref="I48" r:id="rId47"/>
    <hyperlink ref="I49" r:id="rId48"/>
    <hyperlink ref="I50" r:id="rId49"/>
    <hyperlink ref="I51" r:id="rId50"/>
    <hyperlink ref="I52" r:id="rId51"/>
    <hyperlink ref="I53" r:id="rId52"/>
    <hyperlink ref="I54" r:id="rId53"/>
    <hyperlink ref="I55" r:id="rId54"/>
    <hyperlink ref="I56" r:id="rId55"/>
    <hyperlink ref="I57" r:id="rId56"/>
    <hyperlink ref="I58" r:id="rId57"/>
    <hyperlink ref="I59" r:id="rId58"/>
    <hyperlink ref="I60" r:id="rId59"/>
    <hyperlink ref="I61" r:id="rId60"/>
    <hyperlink ref="I62" r:id="rId61"/>
    <hyperlink ref="I63" r:id="rId62"/>
    <hyperlink ref="I64" r:id="rId63"/>
    <hyperlink ref="I65" r:id="rId64"/>
    <hyperlink ref="I66" r:id="rId65"/>
    <hyperlink ref="I67" r:id="rId66"/>
    <hyperlink ref="I68" r:id="rId67"/>
    <hyperlink ref="I69" r:id="rId68"/>
    <hyperlink ref="I70" r:id="rId69"/>
    <hyperlink ref="I71" r:id="rId70"/>
    <hyperlink ref="I72" r:id="rId71"/>
    <hyperlink ref="I73" r:id="rId72"/>
    <hyperlink ref="I74" r:id="rId73"/>
    <hyperlink ref="I75" r:id="rId74"/>
    <hyperlink ref="I76" r:id="rId75"/>
    <hyperlink ref="I77" r:id="rId76"/>
    <hyperlink ref="I78" r:id="rId77"/>
    <hyperlink ref="I79" r:id="rId78"/>
    <hyperlink ref="I80" r:id="rId79"/>
    <hyperlink ref="I81" r:id="rId80"/>
    <hyperlink ref="I82" r:id="rId81"/>
    <hyperlink ref="I83" r:id="rId82"/>
    <hyperlink ref="I84" r:id="rId83"/>
    <hyperlink ref="I85" r:id="rId84"/>
    <hyperlink ref="I86" r:id="rId85"/>
    <hyperlink ref="I87" r:id="rId86"/>
    <hyperlink ref="I88" r:id="rId87"/>
    <hyperlink ref="I89" r:id="rId88"/>
    <hyperlink ref="I90" r:id="rId89"/>
    <hyperlink ref="I91" r:id="rId90"/>
    <hyperlink ref="I92" r:id="rId91"/>
    <hyperlink ref="I93" r:id="rId92"/>
    <hyperlink ref="I94" r:id="rId93"/>
    <hyperlink ref="I95" r:id="rId94"/>
    <hyperlink ref="I96" r:id="rId95"/>
    <hyperlink ref="I97" r:id="rId96"/>
    <hyperlink ref="I98" r:id="rId97"/>
    <hyperlink ref="I99" r:id="rId98"/>
    <hyperlink ref="I100" r:id="rId99"/>
    <hyperlink ref="I101" r:id="rId100"/>
    <hyperlink ref="I102" r:id="rId101"/>
    <hyperlink ref="I103" r:id="rId102"/>
    <hyperlink ref="I104" r:id="rId103"/>
    <hyperlink ref="I105" r:id="rId104"/>
    <hyperlink ref="I106" r:id="rId105"/>
    <hyperlink ref="I107" r:id="rId106"/>
    <hyperlink ref="I108" r:id="rId107"/>
    <hyperlink ref="I109" r:id="rId108"/>
    <hyperlink ref="I110" r:id="rId109"/>
    <hyperlink ref="I111" r:id="rId110"/>
    <hyperlink ref="I112" r:id="rId111"/>
    <hyperlink ref="I113" r:id="rId112"/>
    <hyperlink ref="I114" r:id="rId113"/>
    <hyperlink ref="I115" r:id="rId114"/>
    <hyperlink ref="I116" r:id="rId115"/>
    <hyperlink ref="I117" r:id="rId116"/>
    <hyperlink ref="I118" r:id="rId117"/>
    <hyperlink ref="I119" r:id="rId118"/>
    <hyperlink ref="I120" r:id="rId119"/>
    <hyperlink ref="I121" r:id="rId120"/>
    <hyperlink ref="I122" r:id="rId121"/>
    <hyperlink ref="I123" r:id="rId122"/>
    <hyperlink ref="I124" r:id="rId123"/>
    <hyperlink ref="I125" r:id="rId124"/>
    <hyperlink ref="I126" r:id="rId125"/>
    <hyperlink ref="I127" r:id="rId126"/>
    <hyperlink ref="I128" r:id="rId127"/>
    <hyperlink ref="I129" r:id="rId128"/>
    <hyperlink ref="I130" r:id="rId129"/>
    <hyperlink ref="I131" r:id="rId130"/>
    <hyperlink ref="I132" r:id="rId131"/>
    <hyperlink ref="I133" r:id="rId132"/>
    <hyperlink ref="I134" r:id="rId133"/>
    <hyperlink ref="I135" r:id="rId134"/>
    <hyperlink ref="I136" r:id="rId135"/>
    <hyperlink ref="I137" r:id="rId136"/>
    <hyperlink ref="I138" r:id="rId137"/>
    <hyperlink ref="I139" r:id="rId138"/>
    <hyperlink ref="I140" r:id="rId139"/>
    <hyperlink ref="I141" r:id="rId140"/>
    <hyperlink ref="I142" r:id="rId141"/>
    <hyperlink ref="I143" r:id="rId142"/>
    <hyperlink ref="I144" r:id="rId143"/>
    <hyperlink ref="I145" r:id="rId144"/>
    <hyperlink ref="I146" r:id="rId145"/>
    <hyperlink ref="I147" r:id="rId146"/>
    <hyperlink ref="I148" r:id="rId147"/>
    <hyperlink ref="I149" r:id="rId148"/>
    <hyperlink ref="I150" r:id="rId149"/>
    <hyperlink ref="I151" r:id="rId150"/>
    <hyperlink ref="I152" r:id="rId151"/>
    <hyperlink ref="I153" r:id="rId152"/>
    <hyperlink ref="I154" r:id="rId153"/>
    <hyperlink ref="I155" r:id="rId154"/>
    <hyperlink ref="I156" r:id="rId155"/>
    <hyperlink ref="I157" r:id="rId156"/>
    <hyperlink ref="I158" r:id="rId157"/>
    <hyperlink ref="I159" r:id="rId158"/>
    <hyperlink ref="I160" r:id="rId159"/>
    <hyperlink ref="I161" r:id="rId160"/>
    <hyperlink ref="I162" r:id="rId161"/>
    <hyperlink ref="I163" r:id="rId162"/>
    <hyperlink ref="I164" r:id="rId163"/>
    <hyperlink ref="I165" r:id="rId164"/>
    <hyperlink ref="I166" r:id="rId165"/>
    <hyperlink ref="I167" r:id="rId166"/>
    <hyperlink ref="I168" r:id="rId167"/>
    <hyperlink ref="I169" r:id="rId168"/>
    <hyperlink ref="I170" r:id="rId169"/>
    <hyperlink ref="I171" r:id="rId170"/>
    <hyperlink ref="I172" r:id="rId171"/>
    <hyperlink ref="I173" r:id="rId172"/>
    <hyperlink ref="I174" r:id="rId173"/>
    <hyperlink ref="I175" r:id="rId174"/>
    <hyperlink ref="I176" r:id="rId175"/>
    <hyperlink ref="I177" r:id="rId176"/>
    <hyperlink ref="I178" r:id="rId177"/>
    <hyperlink ref="I179" r:id="rId178"/>
    <hyperlink ref="I180" r:id="rId179"/>
    <hyperlink ref="I181" r:id="rId180"/>
    <hyperlink ref="I182" r:id="rId181"/>
    <hyperlink ref="I183" r:id="rId182"/>
    <hyperlink ref="I184" r:id="rId183"/>
    <hyperlink ref="I185" r:id="rId184"/>
    <hyperlink ref="I186" r:id="rId185"/>
    <hyperlink ref="I187" r:id="rId186"/>
    <hyperlink ref="I188" r:id="rId187"/>
    <hyperlink ref="I189" r:id="rId188"/>
    <hyperlink ref="I190" r:id="rId189"/>
    <hyperlink ref="I191" r:id="rId190"/>
    <hyperlink ref="I192" r:id="rId191"/>
    <hyperlink ref="I193" r:id="rId192"/>
    <hyperlink ref="I194" r:id="rId193"/>
    <hyperlink ref="I195" r:id="rId194"/>
    <hyperlink ref="I196" r:id="rId195"/>
    <hyperlink ref="I197" r:id="rId196"/>
    <hyperlink ref="I198" r:id="rId197"/>
    <hyperlink ref="I199" r:id="rId198"/>
    <hyperlink ref="I200" r:id="rId199"/>
    <hyperlink ref="I201" r:id="rId200"/>
    <hyperlink ref="I202" r:id="rId201"/>
    <hyperlink ref="I203" r:id="rId202"/>
    <hyperlink ref="I204" r:id="rId203"/>
    <hyperlink ref="I205" r:id="rId204"/>
    <hyperlink ref="I206" r:id="rId205"/>
    <hyperlink ref="I207" r:id="rId206"/>
    <hyperlink ref="I208" r:id="rId207"/>
    <hyperlink ref="I209" r:id="rId208"/>
    <hyperlink ref="I210" r:id="rId209"/>
    <hyperlink ref="I211" r:id="rId210"/>
    <hyperlink ref="I212" r:id="rId211"/>
    <hyperlink ref="I213" r:id="rId212"/>
    <hyperlink ref="I214" r:id="rId213"/>
    <hyperlink ref="I215" r:id="rId214"/>
    <hyperlink ref="I216" r:id="rId215"/>
    <hyperlink ref="I217" r:id="rId216"/>
    <hyperlink ref="I218" r:id="rId217"/>
    <hyperlink ref="I219" r:id="rId218"/>
    <hyperlink ref="I220" r:id="rId219"/>
    <hyperlink ref="I221" r:id="rId220"/>
    <hyperlink ref="I222" r:id="rId221"/>
    <hyperlink ref="I223" r:id="rId222"/>
    <hyperlink ref="I224" r:id="rId223"/>
    <hyperlink ref="I225" r:id="rId224"/>
    <hyperlink ref="I226" r:id="rId225"/>
    <hyperlink ref="I227" r:id="rId226"/>
    <hyperlink ref="I228" r:id="rId227"/>
    <hyperlink ref="I229" r:id="rId228"/>
    <hyperlink ref="I230" r:id="rId229"/>
    <hyperlink ref="I231" r:id="rId230"/>
    <hyperlink ref="I232" r:id="rId231"/>
    <hyperlink ref="I233" r:id="rId232"/>
    <hyperlink ref="I234" r:id="rId233"/>
    <hyperlink ref="I235" r:id="rId234"/>
    <hyperlink ref="I236" r:id="rId235"/>
    <hyperlink ref="I237" r:id="rId236"/>
    <hyperlink ref="I238" r:id="rId237"/>
    <hyperlink ref="I239" r:id="rId238"/>
    <hyperlink ref="I240" r:id="rId239"/>
    <hyperlink ref="I241" r:id="rId240"/>
    <hyperlink ref="I242" r:id="rId241"/>
    <hyperlink ref="I243" r:id="rId242"/>
    <hyperlink ref="I244" r:id="rId243"/>
    <hyperlink ref="I245" r:id="rId244"/>
    <hyperlink ref="I246" r:id="rId245"/>
    <hyperlink ref="I247" r:id="rId246"/>
    <hyperlink ref="I248" r:id="rId247"/>
    <hyperlink ref="I249" r:id="rId248"/>
    <hyperlink ref="I250" r:id="rId249"/>
    <hyperlink ref="I251" r:id="rId250"/>
    <hyperlink ref="I252" r:id="rId251"/>
    <hyperlink ref="I253" r:id="rId252"/>
    <hyperlink ref="I254" r:id="rId253"/>
    <hyperlink ref="I255" r:id="rId254"/>
    <hyperlink ref="I256" r:id="rId255"/>
    <hyperlink ref="I257" r:id="rId256"/>
    <hyperlink ref="I258" r:id="rId257"/>
    <hyperlink ref="I259" r:id="rId258"/>
    <hyperlink ref="I260" r:id="rId259"/>
    <hyperlink ref="I261" r:id="rId260"/>
    <hyperlink ref="I262" r:id="rId261"/>
    <hyperlink ref="I263" r:id="rId262"/>
    <hyperlink ref="I264" r:id="rId263"/>
    <hyperlink ref="I265" r:id="rId264"/>
    <hyperlink ref="I266" r:id="rId265"/>
    <hyperlink ref="I267" r:id="rId266"/>
    <hyperlink ref="I268" r:id="rId267"/>
    <hyperlink ref="I269" r:id="rId268"/>
    <hyperlink ref="I270" r:id="rId269"/>
    <hyperlink ref="I271" r:id="rId270"/>
    <hyperlink ref="I272" r:id="rId271"/>
    <hyperlink ref="I273" r:id="rId272"/>
    <hyperlink ref="I274" r:id="rId273"/>
    <hyperlink ref="I275" r:id="rId274"/>
    <hyperlink ref="I276" r:id="rId275"/>
    <hyperlink ref="I277" r:id="rId276"/>
    <hyperlink ref="I278" r:id="rId277"/>
    <hyperlink ref="I279" r:id="rId278"/>
    <hyperlink ref="I280" r:id="rId279"/>
    <hyperlink ref="I281" r:id="rId280"/>
    <hyperlink ref="I282" r:id="rId281"/>
    <hyperlink ref="I283" r:id="rId282"/>
    <hyperlink ref="I284" r:id="rId283"/>
    <hyperlink ref="I285" r:id="rId284"/>
    <hyperlink ref="I286" r:id="rId285"/>
    <hyperlink ref="I287" r:id="rId286"/>
    <hyperlink ref="I288" r:id="rId287"/>
    <hyperlink ref="I289" r:id="rId288"/>
    <hyperlink ref="I290" r:id="rId289"/>
    <hyperlink ref="I291" r:id="rId290"/>
    <hyperlink ref="I292" r:id="rId291"/>
    <hyperlink ref="I293" r:id="rId292"/>
    <hyperlink ref="I294" r:id="rId293"/>
    <hyperlink ref="I295" r:id="rId294"/>
    <hyperlink ref="I296" r:id="rId295"/>
    <hyperlink ref="I297" r:id="rId296"/>
    <hyperlink ref="I298" r:id="rId297"/>
    <hyperlink ref="I299" r:id="rId298"/>
    <hyperlink ref="I300" r:id="rId299"/>
    <hyperlink ref="I301" r:id="rId300"/>
    <hyperlink ref="I302" r:id="rId301"/>
    <hyperlink ref="I303" r:id="rId302"/>
    <hyperlink ref="I304" r:id="rId303"/>
    <hyperlink ref="I305" r:id="rId304"/>
    <hyperlink ref="I306" r:id="rId305"/>
    <hyperlink ref="I307" r:id="rId306"/>
    <hyperlink ref="I308" r:id="rId307"/>
    <hyperlink ref="I309" r:id="rId308"/>
    <hyperlink ref="I310" r:id="rId309"/>
    <hyperlink ref="I311" r:id="rId310"/>
    <hyperlink ref="I312" r:id="rId311"/>
    <hyperlink ref="I313" r:id="rId312"/>
    <hyperlink ref="I314" r:id="rId313"/>
    <hyperlink ref="I315" r:id="rId314"/>
    <hyperlink ref="I316" r:id="rId315"/>
    <hyperlink ref="I317" r:id="rId316"/>
    <hyperlink ref="I318" r:id="rId317"/>
    <hyperlink ref="I319" r:id="rId318"/>
    <hyperlink ref="I320" r:id="rId319"/>
    <hyperlink ref="I321" r:id="rId320"/>
    <hyperlink ref="I322" r:id="rId321"/>
    <hyperlink ref="I323" r:id="rId322"/>
    <hyperlink ref="I324" r:id="rId323"/>
    <hyperlink ref="I325" r:id="rId324"/>
    <hyperlink ref="I326" r:id="rId325"/>
    <hyperlink ref="I327" r:id="rId326"/>
    <hyperlink ref="I328" r:id="rId327"/>
    <hyperlink ref="I329" r:id="rId328"/>
    <hyperlink ref="I330" r:id="rId329"/>
    <hyperlink ref="I331" r:id="rId330"/>
    <hyperlink ref="I332" r:id="rId331"/>
    <hyperlink ref="I333" r:id="rId332"/>
    <hyperlink ref="I334" r:id="rId333"/>
    <hyperlink ref="I335" r:id="rId334"/>
    <hyperlink ref="I336" r:id="rId335"/>
    <hyperlink ref="I337" r:id="rId336"/>
    <hyperlink ref="I338" r:id="rId337"/>
    <hyperlink ref="I339" r:id="rId338"/>
    <hyperlink ref="I340" r:id="rId339"/>
    <hyperlink ref="I341" r:id="rId340"/>
    <hyperlink ref="I342" r:id="rId341"/>
    <hyperlink ref="I343" r:id="rId342"/>
    <hyperlink ref="I344" r:id="rId343"/>
    <hyperlink ref="I345" r:id="rId344"/>
    <hyperlink ref="I346" r:id="rId345"/>
    <hyperlink ref="I347" r:id="rId346"/>
    <hyperlink ref="I348" r:id="rId347"/>
    <hyperlink ref="I349" r:id="rId348"/>
    <hyperlink ref="I350" r:id="rId349"/>
    <hyperlink ref="I351" r:id="rId350"/>
    <hyperlink ref="I352" r:id="rId351"/>
    <hyperlink ref="I353" r:id="rId352"/>
    <hyperlink ref="I354" r:id="rId353"/>
    <hyperlink ref="I355" r:id="rId354"/>
    <hyperlink ref="I356" r:id="rId355"/>
    <hyperlink ref="I357" r:id="rId356"/>
    <hyperlink ref="I358" r:id="rId357"/>
    <hyperlink ref="I359" r:id="rId358"/>
    <hyperlink ref="I360" r:id="rId359"/>
    <hyperlink ref="I361" r:id="rId360"/>
    <hyperlink ref="I362" r:id="rId361"/>
    <hyperlink ref="I363" r:id="rId362"/>
    <hyperlink ref="I364" r:id="rId363"/>
    <hyperlink ref="I365" r:id="rId364"/>
    <hyperlink ref="I366" r:id="rId365"/>
    <hyperlink ref="I367" r:id="rId366"/>
    <hyperlink ref="I368" r:id="rId367"/>
    <hyperlink ref="I369" r:id="rId368"/>
    <hyperlink ref="I370" r:id="rId369"/>
    <hyperlink ref="I371" r:id="rId370"/>
    <hyperlink ref="I372" r:id="rId371"/>
    <hyperlink ref="I373" r:id="rId372"/>
    <hyperlink ref="I374" r:id="rId373"/>
    <hyperlink ref="I375" r:id="rId374"/>
    <hyperlink ref="I376" r:id="rId375"/>
    <hyperlink ref="I377" r:id="rId376"/>
    <hyperlink ref="I378" r:id="rId377"/>
    <hyperlink ref="I379" r:id="rId378"/>
    <hyperlink ref="I380" r:id="rId379"/>
    <hyperlink ref="I381" r:id="rId380"/>
    <hyperlink ref="I382" r:id="rId381"/>
    <hyperlink ref="I383" r:id="rId382"/>
    <hyperlink ref="I384" r:id="rId383"/>
    <hyperlink ref="I385" r:id="rId384"/>
    <hyperlink ref="I386" r:id="rId385"/>
    <hyperlink ref="I387" r:id="rId386"/>
    <hyperlink ref="I388" r:id="rId387"/>
    <hyperlink ref="I389" r:id="rId388"/>
    <hyperlink ref="I390" r:id="rId389"/>
    <hyperlink ref="I391" r:id="rId390"/>
    <hyperlink ref="I392" r:id="rId391"/>
    <hyperlink ref="I393" r:id="rId392"/>
    <hyperlink ref="I394" r:id="rId393"/>
    <hyperlink ref="I395" r:id="rId394"/>
    <hyperlink ref="I396" r:id="rId395"/>
    <hyperlink ref="I397" r:id="rId396"/>
    <hyperlink ref="I398" r:id="rId397"/>
    <hyperlink ref="I399" r:id="rId398"/>
    <hyperlink ref="I400" r:id="rId399"/>
    <hyperlink ref="I401" r:id="rId400"/>
    <hyperlink ref="I402" r:id="rId401"/>
    <hyperlink ref="I403" r:id="rId402"/>
    <hyperlink ref="I404" r:id="rId403"/>
    <hyperlink ref="I405" r:id="rId404"/>
    <hyperlink ref="I406" r:id="rId405"/>
    <hyperlink ref="I407" r:id="rId406"/>
    <hyperlink ref="I408" r:id="rId407"/>
    <hyperlink ref="I409" r:id="rId408"/>
    <hyperlink ref="I410" r:id="rId409"/>
    <hyperlink ref="I411" r:id="rId410"/>
    <hyperlink ref="I412" r:id="rId411"/>
    <hyperlink ref="I413" r:id="rId412"/>
    <hyperlink ref="I414" r:id="rId413"/>
    <hyperlink ref="I415" r:id="rId414"/>
    <hyperlink ref="I416" r:id="rId415"/>
    <hyperlink ref="I417" r:id="rId416"/>
    <hyperlink ref="I418" r:id="rId417"/>
    <hyperlink ref="I419" r:id="rId418"/>
    <hyperlink ref="I420" r:id="rId419"/>
    <hyperlink ref="I421" r:id="rId420"/>
    <hyperlink ref="I422" r:id="rId421"/>
    <hyperlink ref="I423" r:id="rId422"/>
    <hyperlink ref="I424" r:id="rId423"/>
    <hyperlink ref="I425" r:id="rId424"/>
    <hyperlink ref="I426" r:id="rId425"/>
    <hyperlink ref="I427" r:id="rId426"/>
    <hyperlink ref="I428" r:id="rId427"/>
    <hyperlink ref="I429" r:id="rId428"/>
    <hyperlink ref="I430" r:id="rId429"/>
    <hyperlink ref="I431" r:id="rId430"/>
    <hyperlink ref="I432" r:id="rId431"/>
    <hyperlink ref="I433" r:id="rId432"/>
    <hyperlink ref="I434" r:id="rId433"/>
    <hyperlink ref="I435" r:id="rId434"/>
    <hyperlink ref="I436" r:id="rId435"/>
    <hyperlink ref="I437" r:id="rId436"/>
    <hyperlink ref="I438" r:id="rId437"/>
    <hyperlink ref="I439" r:id="rId438"/>
    <hyperlink ref="I440" r:id="rId439"/>
    <hyperlink ref="I441" r:id="rId440"/>
    <hyperlink ref="I442" r:id="rId441"/>
    <hyperlink ref="I443" r:id="rId442"/>
    <hyperlink ref="I444" r:id="rId443"/>
    <hyperlink ref="I445" r:id="rId444"/>
    <hyperlink ref="I446" r:id="rId445"/>
    <hyperlink ref="I447" r:id="rId446"/>
    <hyperlink ref="I448" r:id="rId447"/>
    <hyperlink ref="I449" r:id="rId448"/>
    <hyperlink ref="I450" r:id="rId449"/>
    <hyperlink ref="I451" r:id="rId450"/>
    <hyperlink ref="I452" r:id="rId451"/>
    <hyperlink ref="I453" r:id="rId452"/>
    <hyperlink ref="I454" r:id="rId453"/>
    <hyperlink ref="I455" r:id="rId454"/>
    <hyperlink ref="I456" r:id="rId455"/>
    <hyperlink ref="I457" r:id="rId456"/>
    <hyperlink ref="I458" r:id="rId457"/>
    <hyperlink ref="I459" r:id="rId458"/>
    <hyperlink ref="I460" r:id="rId459"/>
    <hyperlink ref="I461" r:id="rId460"/>
    <hyperlink ref="I462" r:id="rId461"/>
    <hyperlink ref="I463" r:id="rId462"/>
    <hyperlink ref="I464" r:id="rId463"/>
    <hyperlink ref="I465" r:id="rId464"/>
    <hyperlink ref="I466" r:id="rId465"/>
    <hyperlink ref="I467" r:id="rId466"/>
    <hyperlink ref="I468" r:id="rId467"/>
    <hyperlink ref="I469" r:id="rId468"/>
    <hyperlink ref="I470" r:id="rId469"/>
    <hyperlink ref="I471" r:id="rId470"/>
    <hyperlink ref="I472" r:id="rId471"/>
    <hyperlink ref="I473" r:id="rId472"/>
    <hyperlink ref="I474" r:id="rId473"/>
    <hyperlink ref="I475" r:id="rId474"/>
    <hyperlink ref="I476" r:id="rId475"/>
    <hyperlink ref="I477" r:id="rId476"/>
    <hyperlink ref="I478" r:id="rId477"/>
    <hyperlink ref="I479" r:id="rId478"/>
    <hyperlink ref="I480" r:id="rId479"/>
    <hyperlink ref="I481" r:id="rId480"/>
    <hyperlink ref="I482" r:id="rId481"/>
    <hyperlink ref="I483" r:id="rId482"/>
    <hyperlink ref="I484" r:id="rId483"/>
    <hyperlink ref="I485" r:id="rId484"/>
    <hyperlink ref="I486" r:id="rId485"/>
    <hyperlink ref="I487" r:id="rId486"/>
    <hyperlink ref="I488" r:id="rId487"/>
    <hyperlink ref="I489" r:id="rId488"/>
    <hyperlink ref="I490" r:id="rId489"/>
    <hyperlink ref="I491" r:id="rId490"/>
    <hyperlink ref="I492" r:id="rId491"/>
    <hyperlink ref="I493" r:id="rId492"/>
    <hyperlink ref="I494" r:id="rId493"/>
    <hyperlink ref="I495" r:id="rId494"/>
    <hyperlink ref="I496" r:id="rId495"/>
    <hyperlink ref="I497" r:id="rId496"/>
    <hyperlink ref="I498" r:id="rId497"/>
    <hyperlink ref="I499" r:id="rId498"/>
    <hyperlink ref="I500" r:id="rId499"/>
    <hyperlink ref="I501" r:id="rId500"/>
    <hyperlink ref="I502" r:id="rId501"/>
    <hyperlink ref="I503" r:id="rId502"/>
    <hyperlink ref="I504" r:id="rId503"/>
    <hyperlink ref="I505" r:id="rId504"/>
    <hyperlink ref="I506" r:id="rId505"/>
    <hyperlink ref="I507" r:id="rId506"/>
    <hyperlink ref="I508" r:id="rId507"/>
    <hyperlink ref="I509" r:id="rId508"/>
    <hyperlink ref="I510" r:id="rId509"/>
    <hyperlink ref="I511" r:id="rId510"/>
    <hyperlink ref="I512" r:id="rId511"/>
    <hyperlink ref="I513" r:id="rId512"/>
    <hyperlink ref="I514" r:id="rId513"/>
    <hyperlink ref="I515" r:id="rId514"/>
    <hyperlink ref="I516" r:id="rId515"/>
    <hyperlink ref="I517" r:id="rId516"/>
    <hyperlink ref="I518" r:id="rId517"/>
    <hyperlink ref="I519" r:id="rId518"/>
    <hyperlink ref="I520" r:id="rId519"/>
    <hyperlink ref="I521" r:id="rId520"/>
    <hyperlink ref="I522" r:id="rId521"/>
    <hyperlink ref="I523" r:id="rId522"/>
    <hyperlink ref="I524" r:id="rId523"/>
    <hyperlink ref="I525" r:id="rId524"/>
    <hyperlink ref="I526" r:id="rId525"/>
    <hyperlink ref="I527" r:id="rId526"/>
    <hyperlink ref="I528" r:id="rId527"/>
    <hyperlink ref="I529" r:id="rId528"/>
    <hyperlink ref="I530" r:id="rId529"/>
    <hyperlink ref="I531" r:id="rId530"/>
    <hyperlink ref="I532" r:id="rId531"/>
    <hyperlink ref="I533" r:id="rId532"/>
    <hyperlink ref="I534" r:id="rId533"/>
    <hyperlink ref="I535" r:id="rId534"/>
    <hyperlink ref="I536" r:id="rId535"/>
    <hyperlink ref="I537" r:id="rId536"/>
    <hyperlink ref="I538" r:id="rId537"/>
    <hyperlink ref="I539" r:id="rId538"/>
    <hyperlink ref="I540" r:id="rId539"/>
    <hyperlink ref="I541" r:id="rId540"/>
    <hyperlink ref="I542" r:id="rId541"/>
    <hyperlink ref="I543" r:id="rId542"/>
    <hyperlink ref="I544" r:id="rId543"/>
    <hyperlink ref="I545" r:id="rId544"/>
    <hyperlink ref="I546" r:id="rId545"/>
    <hyperlink ref="I547" r:id="rId546"/>
    <hyperlink ref="I548" r:id="rId547"/>
    <hyperlink ref="I549" r:id="rId548"/>
    <hyperlink ref="I550" r:id="rId549"/>
    <hyperlink ref="I551" r:id="rId550"/>
    <hyperlink ref="I552" r:id="rId551"/>
    <hyperlink ref="I553" r:id="rId552"/>
    <hyperlink ref="I554" r:id="rId553"/>
    <hyperlink ref="I555" r:id="rId554"/>
    <hyperlink ref="I556" r:id="rId555"/>
    <hyperlink ref="I557" r:id="rId556"/>
    <hyperlink ref="I558" r:id="rId557"/>
    <hyperlink ref="I559" r:id="rId558"/>
    <hyperlink ref="I560" r:id="rId559"/>
    <hyperlink ref="I561" r:id="rId560"/>
    <hyperlink ref="I562" r:id="rId561"/>
    <hyperlink ref="I563" r:id="rId562"/>
    <hyperlink ref="I564" r:id="rId563"/>
    <hyperlink ref="I565" r:id="rId564"/>
    <hyperlink ref="I566" r:id="rId565"/>
    <hyperlink ref="I567" r:id="rId566"/>
    <hyperlink ref="I568" r:id="rId567"/>
    <hyperlink ref="I569" r:id="rId568"/>
    <hyperlink ref="I570" r:id="rId569"/>
    <hyperlink ref="I571" r:id="rId570"/>
    <hyperlink ref="I572" r:id="rId571"/>
    <hyperlink ref="I573" r:id="rId572"/>
    <hyperlink ref="I574" r:id="rId573"/>
    <hyperlink ref="I575" r:id="rId574"/>
    <hyperlink ref="I576" r:id="rId575"/>
    <hyperlink ref="I577" r:id="rId576"/>
    <hyperlink ref="I578" r:id="rId577"/>
    <hyperlink ref="I579" r:id="rId578"/>
    <hyperlink ref="I580" r:id="rId579"/>
    <hyperlink ref="I581" r:id="rId580"/>
    <hyperlink ref="I582" r:id="rId581"/>
    <hyperlink ref="I583" r:id="rId582"/>
    <hyperlink ref="I584" r:id="rId583"/>
    <hyperlink ref="I585" r:id="rId584"/>
    <hyperlink ref="I586" r:id="rId585"/>
    <hyperlink ref="I587" r:id="rId586"/>
    <hyperlink ref="I588" r:id="rId587"/>
    <hyperlink ref="I589" r:id="rId588"/>
    <hyperlink ref="I590" r:id="rId589"/>
    <hyperlink ref="I591" r:id="rId590"/>
    <hyperlink ref="I592" r:id="rId591"/>
    <hyperlink ref="I593" r:id="rId592"/>
    <hyperlink ref="I594" r:id="rId593"/>
    <hyperlink ref="I595" r:id="rId594"/>
    <hyperlink ref="I596" r:id="rId595"/>
    <hyperlink ref="I597" r:id="rId596"/>
    <hyperlink ref="I598" r:id="rId597"/>
    <hyperlink ref="I599" r:id="rId598"/>
    <hyperlink ref="I600" r:id="rId599"/>
    <hyperlink ref="I601" r:id="rId600"/>
    <hyperlink ref="I602" r:id="rId601"/>
    <hyperlink ref="I603" r:id="rId602"/>
    <hyperlink ref="I604" r:id="rId603"/>
    <hyperlink ref="I605" r:id="rId604"/>
    <hyperlink ref="I606" r:id="rId605"/>
    <hyperlink ref="I607" r:id="rId606"/>
    <hyperlink ref="I608" r:id="rId607"/>
    <hyperlink ref="I609" r:id="rId608"/>
    <hyperlink ref="I610" r:id="rId609"/>
    <hyperlink ref="I611" r:id="rId610"/>
    <hyperlink ref="I612" r:id="rId611"/>
    <hyperlink ref="I613" r:id="rId612"/>
    <hyperlink ref="I614" r:id="rId613"/>
    <hyperlink ref="I615" r:id="rId614"/>
    <hyperlink ref="I616" r:id="rId615"/>
    <hyperlink ref="I617" r:id="rId616"/>
    <hyperlink ref="I618" r:id="rId617"/>
    <hyperlink ref="I619" r:id="rId618"/>
    <hyperlink ref="I620" r:id="rId619"/>
    <hyperlink ref="I621" r:id="rId620"/>
    <hyperlink ref="I622" r:id="rId621"/>
    <hyperlink ref="I623" r:id="rId622"/>
    <hyperlink ref="I624" r:id="rId623"/>
    <hyperlink ref="I625" r:id="rId624"/>
    <hyperlink ref="I626" r:id="rId625"/>
    <hyperlink ref="I627" r:id="rId626"/>
    <hyperlink ref="I628" r:id="rId627"/>
    <hyperlink ref="I629" r:id="rId628"/>
    <hyperlink ref="I630" r:id="rId629"/>
    <hyperlink ref="I631" r:id="rId630"/>
    <hyperlink ref="I632" r:id="rId631"/>
    <hyperlink ref="I633" r:id="rId632"/>
    <hyperlink ref="I634" r:id="rId633"/>
    <hyperlink ref="I635" r:id="rId634"/>
    <hyperlink ref="I636" r:id="rId635"/>
    <hyperlink ref="I637" r:id="rId636"/>
    <hyperlink ref="I638" r:id="rId637"/>
    <hyperlink ref="I639" r:id="rId638"/>
    <hyperlink ref="I640" r:id="rId639"/>
    <hyperlink ref="I641" r:id="rId640"/>
    <hyperlink ref="I642" r:id="rId641"/>
    <hyperlink ref="I643" r:id="rId642"/>
    <hyperlink ref="I644" r:id="rId643"/>
    <hyperlink ref="I645" r:id="rId644"/>
    <hyperlink ref="I646" r:id="rId645"/>
    <hyperlink ref="I647" r:id="rId646"/>
    <hyperlink ref="I648" r:id="rId647"/>
    <hyperlink ref="I649" r:id="rId648"/>
    <hyperlink ref="I650" r:id="rId649"/>
    <hyperlink ref="I651" r:id="rId650"/>
    <hyperlink ref="I652" r:id="rId651"/>
    <hyperlink ref="I653" r:id="rId652"/>
    <hyperlink ref="I654" r:id="rId653"/>
    <hyperlink ref="I655" r:id="rId654"/>
    <hyperlink ref="I656" r:id="rId655"/>
    <hyperlink ref="I657" r:id="rId656"/>
    <hyperlink ref="I658" r:id="rId657"/>
    <hyperlink ref="I659" r:id="rId658"/>
    <hyperlink ref="I660" r:id="rId659"/>
    <hyperlink ref="I661" r:id="rId660"/>
    <hyperlink ref="I662" r:id="rId661"/>
    <hyperlink ref="I663" r:id="rId662"/>
    <hyperlink ref="I664" r:id="rId663"/>
    <hyperlink ref="I665" r:id="rId664"/>
    <hyperlink ref="I666" r:id="rId665"/>
    <hyperlink ref="I667" r:id="rId666"/>
    <hyperlink ref="I668" r:id="rId667"/>
    <hyperlink ref="I669" r:id="rId668"/>
    <hyperlink ref="I670" r:id="rId669"/>
    <hyperlink ref="I671" r:id="rId670"/>
    <hyperlink ref="I672" r:id="rId671"/>
    <hyperlink ref="I673" r:id="rId672"/>
    <hyperlink ref="I674" r:id="rId673"/>
    <hyperlink ref="I675" r:id="rId674"/>
    <hyperlink ref="I676" r:id="rId675"/>
    <hyperlink ref="I677" r:id="rId676"/>
    <hyperlink ref="I678" r:id="rId677"/>
    <hyperlink ref="I679" r:id="rId678"/>
    <hyperlink ref="I680" r:id="rId679"/>
    <hyperlink ref="I681" r:id="rId680"/>
    <hyperlink ref="I682" r:id="rId681"/>
    <hyperlink ref="I683" r:id="rId682"/>
    <hyperlink ref="I684" r:id="rId683"/>
    <hyperlink ref="I685" r:id="rId684"/>
    <hyperlink ref="I686" r:id="rId685"/>
    <hyperlink ref="I687" r:id="rId686"/>
    <hyperlink ref="I688" r:id="rId687"/>
    <hyperlink ref="I689" r:id="rId688"/>
    <hyperlink ref="I690" r:id="rId689"/>
    <hyperlink ref="I691" r:id="rId690"/>
    <hyperlink ref="I692" r:id="rId691"/>
    <hyperlink ref="I693" r:id="rId692"/>
    <hyperlink ref="I694" r:id="rId693"/>
    <hyperlink ref="I695" r:id="rId694"/>
    <hyperlink ref="I696" r:id="rId695"/>
    <hyperlink ref="I697" r:id="rId696"/>
    <hyperlink ref="I698" r:id="rId697"/>
    <hyperlink ref="I699" r:id="rId698"/>
    <hyperlink ref="I700" r:id="rId699"/>
    <hyperlink ref="I701" r:id="rId700"/>
    <hyperlink ref="I702" r:id="rId701"/>
    <hyperlink ref="I703" r:id="rId702"/>
    <hyperlink ref="I704" r:id="rId703"/>
    <hyperlink ref="I705" r:id="rId704"/>
    <hyperlink ref="I706" r:id="rId705"/>
    <hyperlink ref="I707" r:id="rId706"/>
    <hyperlink ref="I708" r:id="rId707"/>
    <hyperlink ref="I709" r:id="rId708"/>
    <hyperlink ref="I710" r:id="rId709"/>
    <hyperlink ref="I711" r:id="rId710"/>
    <hyperlink ref="I712" r:id="rId711"/>
    <hyperlink ref="I713" r:id="rId712"/>
    <hyperlink ref="I714" r:id="rId713"/>
    <hyperlink ref="I715" r:id="rId714"/>
    <hyperlink ref="I716" r:id="rId715"/>
    <hyperlink ref="I717" r:id="rId716"/>
    <hyperlink ref="I718" r:id="rId717"/>
    <hyperlink ref="I719" r:id="rId718"/>
    <hyperlink ref="I720" r:id="rId719"/>
    <hyperlink ref="I721" r:id="rId720"/>
    <hyperlink ref="I722" r:id="rId721"/>
    <hyperlink ref="I723" r:id="rId722"/>
    <hyperlink ref="I724" r:id="rId723"/>
    <hyperlink ref="I725" r:id="rId724"/>
    <hyperlink ref="I726" r:id="rId725"/>
    <hyperlink ref="I727" r:id="rId726"/>
    <hyperlink ref="I728" r:id="rId727"/>
    <hyperlink ref="I729" r:id="rId728"/>
    <hyperlink ref="I730" r:id="rId729"/>
    <hyperlink ref="I731" r:id="rId730"/>
    <hyperlink ref="I732" r:id="rId731"/>
    <hyperlink ref="I733" r:id="rId732"/>
    <hyperlink ref="I734" r:id="rId733"/>
    <hyperlink ref="I735" r:id="rId734"/>
    <hyperlink ref="I736" r:id="rId735"/>
    <hyperlink ref="I737" r:id="rId736"/>
    <hyperlink ref="I738" r:id="rId737"/>
    <hyperlink ref="I739" r:id="rId738"/>
    <hyperlink ref="I740" r:id="rId739"/>
    <hyperlink ref="I741" r:id="rId740"/>
    <hyperlink ref="I742" r:id="rId741"/>
    <hyperlink ref="I743" r:id="rId742"/>
    <hyperlink ref="I744" r:id="rId743"/>
    <hyperlink ref="I745" r:id="rId744"/>
    <hyperlink ref="I746" r:id="rId745"/>
    <hyperlink ref="I747" r:id="rId746"/>
    <hyperlink ref="I748" r:id="rId747"/>
    <hyperlink ref="I749" r:id="rId748"/>
    <hyperlink ref="I750" r:id="rId749"/>
    <hyperlink ref="I751" r:id="rId750"/>
    <hyperlink ref="I752" r:id="rId751"/>
    <hyperlink ref="I753" r:id="rId752"/>
    <hyperlink ref="I754" r:id="rId753"/>
    <hyperlink ref="I755" r:id="rId754"/>
    <hyperlink ref="I756" r:id="rId755"/>
    <hyperlink ref="I757" r:id="rId756"/>
    <hyperlink ref="I758" r:id="rId757"/>
    <hyperlink ref="I759" r:id="rId758"/>
    <hyperlink ref="I760" r:id="rId759"/>
    <hyperlink ref="I761" r:id="rId760"/>
    <hyperlink ref="I762" r:id="rId761"/>
    <hyperlink ref="I763" r:id="rId762"/>
    <hyperlink ref="I764" r:id="rId763"/>
    <hyperlink ref="I765" r:id="rId764"/>
    <hyperlink ref="I766" r:id="rId765"/>
    <hyperlink ref="I767" r:id="rId766"/>
    <hyperlink ref="I768" r:id="rId767"/>
    <hyperlink ref="I769" r:id="rId768"/>
    <hyperlink ref="I770" r:id="rId769"/>
    <hyperlink ref="I771" r:id="rId770"/>
    <hyperlink ref="I772" r:id="rId771"/>
    <hyperlink ref="I773" r:id="rId772"/>
    <hyperlink ref="I774" r:id="rId773"/>
    <hyperlink ref="I775" r:id="rId774"/>
    <hyperlink ref="I776" r:id="rId775"/>
    <hyperlink ref="I777" r:id="rId776"/>
    <hyperlink ref="I778" r:id="rId777"/>
    <hyperlink ref="I779" r:id="rId778"/>
    <hyperlink ref="I780" r:id="rId779"/>
    <hyperlink ref="I781" r:id="rId780"/>
    <hyperlink ref="I782" r:id="rId781"/>
    <hyperlink ref="I783" r:id="rId782"/>
    <hyperlink ref="I784" r:id="rId783"/>
    <hyperlink ref="I785" r:id="rId784"/>
    <hyperlink ref="I786" r:id="rId785"/>
    <hyperlink ref="I787" r:id="rId786"/>
    <hyperlink ref="I788" r:id="rId787"/>
    <hyperlink ref="I789" r:id="rId788"/>
    <hyperlink ref="I790" r:id="rId789"/>
    <hyperlink ref="I791" r:id="rId790"/>
    <hyperlink ref="I792" r:id="rId791"/>
    <hyperlink ref="I793" r:id="rId792"/>
    <hyperlink ref="I794" r:id="rId793"/>
    <hyperlink ref="I795" r:id="rId794"/>
    <hyperlink ref="I796" r:id="rId795"/>
    <hyperlink ref="I797" r:id="rId796"/>
    <hyperlink ref="I798" r:id="rId797"/>
    <hyperlink ref="I799" r:id="rId798"/>
    <hyperlink ref="I800" r:id="rId799"/>
    <hyperlink ref="I801" r:id="rId800"/>
    <hyperlink ref="I802" r:id="rId801"/>
    <hyperlink ref="I803" r:id="rId802"/>
    <hyperlink ref="I804" r:id="rId803"/>
    <hyperlink ref="I805" r:id="rId804"/>
    <hyperlink ref="I806" r:id="rId805"/>
    <hyperlink ref="I807" r:id="rId806"/>
    <hyperlink ref="I808" r:id="rId807"/>
    <hyperlink ref="I809" r:id="rId808"/>
    <hyperlink ref="I810" r:id="rId809"/>
    <hyperlink ref="I811" r:id="rId810"/>
    <hyperlink ref="I812" r:id="rId811"/>
    <hyperlink ref="I813" r:id="rId812"/>
    <hyperlink ref="I814" r:id="rId813"/>
    <hyperlink ref="I815" r:id="rId814"/>
    <hyperlink ref="I816" r:id="rId815"/>
    <hyperlink ref="I817" r:id="rId816"/>
    <hyperlink ref="I818" r:id="rId817"/>
    <hyperlink ref="I819" r:id="rId818"/>
    <hyperlink ref="I820" r:id="rId819"/>
    <hyperlink ref="I821" r:id="rId820"/>
    <hyperlink ref="I822" r:id="rId821"/>
    <hyperlink ref="I823" r:id="rId822"/>
    <hyperlink ref="I824" r:id="rId823"/>
    <hyperlink ref="I825" r:id="rId824"/>
    <hyperlink ref="I826" r:id="rId825"/>
    <hyperlink ref="I827" r:id="rId826"/>
    <hyperlink ref="I828" r:id="rId827"/>
    <hyperlink ref="I829" r:id="rId828"/>
    <hyperlink ref="I830" r:id="rId829"/>
    <hyperlink ref="I831" r:id="rId830"/>
    <hyperlink ref="I832" r:id="rId831"/>
    <hyperlink ref="I833" r:id="rId832"/>
    <hyperlink ref="I834" r:id="rId833"/>
    <hyperlink ref="I835" r:id="rId834"/>
    <hyperlink ref="I836" r:id="rId835"/>
    <hyperlink ref="I837" r:id="rId836"/>
    <hyperlink ref="I838" r:id="rId837"/>
    <hyperlink ref="I839" r:id="rId838"/>
    <hyperlink ref="I840" r:id="rId839"/>
    <hyperlink ref="I841" r:id="rId840"/>
    <hyperlink ref="I842" r:id="rId841"/>
    <hyperlink ref="I843" r:id="rId842"/>
    <hyperlink ref="I844" r:id="rId843"/>
    <hyperlink ref="I845" r:id="rId844"/>
    <hyperlink ref="I846" r:id="rId845"/>
    <hyperlink ref="I847" r:id="rId846"/>
    <hyperlink ref="I848" r:id="rId847"/>
    <hyperlink ref="I849" r:id="rId848"/>
    <hyperlink ref="I850" r:id="rId849"/>
    <hyperlink ref="I851" r:id="rId850"/>
    <hyperlink ref="I852" r:id="rId851"/>
    <hyperlink ref="I853" r:id="rId852"/>
    <hyperlink ref="I854" r:id="rId853"/>
    <hyperlink ref="I855" r:id="rId854"/>
    <hyperlink ref="I856" r:id="rId855"/>
    <hyperlink ref="I857" r:id="rId856"/>
    <hyperlink ref="I858" r:id="rId857"/>
    <hyperlink ref="I859" r:id="rId858"/>
    <hyperlink ref="I860" r:id="rId859"/>
    <hyperlink ref="I861" r:id="rId860"/>
    <hyperlink ref="I862" r:id="rId861"/>
    <hyperlink ref="I863" r:id="rId862"/>
    <hyperlink ref="I864" r:id="rId863"/>
    <hyperlink ref="I865" r:id="rId864"/>
    <hyperlink ref="I866" r:id="rId865"/>
    <hyperlink ref="I867" r:id="rId866"/>
    <hyperlink ref="I868" r:id="rId867"/>
    <hyperlink ref="I869" r:id="rId868"/>
    <hyperlink ref="I870" r:id="rId869"/>
    <hyperlink ref="I871" r:id="rId870"/>
    <hyperlink ref="I872" r:id="rId871"/>
    <hyperlink ref="I873" r:id="rId872"/>
    <hyperlink ref="I874" r:id="rId873"/>
    <hyperlink ref="I875" r:id="rId874"/>
    <hyperlink ref="I876" r:id="rId875"/>
    <hyperlink ref="I877" r:id="rId876"/>
    <hyperlink ref="I878" r:id="rId877"/>
    <hyperlink ref="I879" r:id="rId878"/>
    <hyperlink ref="I880" r:id="rId879"/>
    <hyperlink ref="I881" r:id="rId880"/>
    <hyperlink ref="I882" r:id="rId881"/>
    <hyperlink ref="I883" r:id="rId882"/>
    <hyperlink ref="I884" r:id="rId883"/>
    <hyperlink ref="I885" r:id="rId884"/>
    <hyperlink ref="I886" r:id="rId885"/>
    <hyperlink ref="I887" r:id="rId886"/>
    <hyperlink ref="I888" r:id="rId887"/>
    <hyperlink ref="I889" r:id="rId888"/>
    <hyperlink ref="I890" r:id="rId889"/>
    <hyperlink ref="I891" r:id="rId890"/>
    <hyperlink ref="I892" r:id="rId891"/>
    <hyperlink ref="I893" r:id="rId892"/>
    <hyperlink ref="I894" r:id="rId893"/>
    <hyperlink ref="I895" r:id="rId894"/>
    <hyperlink ref="I896" r:id="rId895"/>
    <hyperlink ref="I897" r:id="rId896"/>
    <hyperlink ref="I898" r:id="rId897"/>
    <hyperlink ref="I899" r:id="rId898"/>
    <hyperlink ref="I900" r:id="rId899"/>
    <hyperlink ref="I901" r:id="rId900"/>
    <hyperlink ref="I902" r:id="rId901"/>
    <hyperlink ref="I903" r:id="rId902"/>
    <hyperlink ref="I904" r:id="rId903"/>
    <hyperlink ref="I905" r:id="rId904"/>
    <hyperlink ref="I906" r:id="rId905"/>
    <hyperlink ref="I907" r:id="rId906"/>
    <hyperlink ref="I908" r:id="rId907"/>
    <hyperlink ref="I909" r:id="rId908"/>
    <hyperlink ref="I910" r:id="rId909"/>
    <hyperlink ref="I911" r:id="rId910"/>
    <hyperlink ref="I912" r:id="rId911"/>
    <hyperlink ref="I913" r:id="rId912"/>
    <hyperlink ref="I914" r:id="rId913"/>
    <hyperlink ref="I915" r:id="rId914"/>
    <hyperlink ref="I916" r:id="rId915"/>
    <hyperlink ref="I917" r:id="rId916"/>
    <hyperlink ref="I918" r:id="rId917"/>
    <hyperlink ref="I919" r:id="rId918"/>
    <hyperlink ref="I920" r:id="rId919"/>
    <hyperlink ref="I921" r:id="rId920"/>
    <hyperlink ref="I922" r:id="rId921"/>
    <hyperlink ref="I923" r:id="rId922"/>
    <hyperlink ref="I924" r:id="rId923"/>
    <hyperlink ref="I925" r:id="rId924"/>
    <hyperlink ref="I926" r:id="rId925"/>
    <hyperlink ref="I927" r:id="rId926"/>
    <hyperlink ref="I928" r:id="rId927"/>
    <hyperlink ref="I929" r:id="rId928"/>
    <hyperlink ref="I930" r:id="rId929"/>
    <hyperlink ref="I931" r:id="rId930"/>
    <hyperlink ref="I932" r:id="rId931"/>
    <hyperlink ref="I933" r:id="rId932"/>
    <hyperlink ref="I934" r:id="rId933"/>
    <hyperlink ref="I935" r:id="rId934"/>
    <hyperlink ref="I936" r:id="rId935"/>
    <hyperlink ref="I937" r:id="rId936"/>
    <hyperlink ref="I938" r:id="rId937"/>
    <hyperlink ref="I939" r:id="rId938"/>
    <hyperlink ref="I940" r:id="rId939"/>
    <hyperlink ref="I941" r:id="rId940"/>
    <hyperlink ref="I942" r:id="rId941"/>
    <hyperlink ref="I943" r:id="rId942"/>
    <hyperlink ref="I944" r:id="rId943"/>
    <hyperlink ref="I945" r:id="rId944"/>
    <hyperlink ref="I946" r:id="rId945"/>
    <hyperlink ref="I947" r:id="rId946"/>
    <hyperlink ref="I948" r:id="rId947"/>
    <hyperlink ref="I949" r:id="rId948"/>
    <hyperlink ref="I950" r:id="rId949"/>
    <hyperlink ref="I951" r:id="rId950"/>
    <hyperlink ref="I952" r:id="rId951"/>
    <hyperlink ref="I953" r:id="rId952"/>
    <hyperlink ref="I954" r:id="rId953"/>
    <hyperlink ref="I955" r:id="rId954"/>
    <hyperlink ref="I956" r:id="rId955"/>
    <hyperlink ref="I957" r:id="rId956"/>
    <hyperlink ref="I958" r:id="rId957"/>
    <hyperlink ref="I959" r:id="rId958"/>
    <hyperlink ref="I960" r:id="rId959"/>
    <hyperlink ref="I961" r:id="rId960"/>
    <hyperlink ref="I962" r:id="rId961"/>
    <hyperlink ref="I963" r:id="rId962"/>
    <hyperlink ref="I964" r:id="rId963"/>
    <hyperlink ref="I965" r:id="rId964"/>
    <hyperlink ref="I966" r:id="rId965"/>
    <hyperlink ref="I967" r:id="rId966"/>
    <hyperlink ref="I968" r:id="rId967"/>
    <hyperlink ref="I969" r:id="rId968"/>
    <hyperlink ref="I970" r:id="rId969"/>
    <hyperlink ref="I971" r:id="rId970"/>
    <hyperlink ref="I972" r:id="rId971"/>
    <hyperlink ref="I973" r:id="rId972"/>
    <hyperlink ref="I974" r:id="rId973"/>
    <hyperlink ref="I975" r:id="rId974"/>
    <hyperlink ref="I976" r:id="rId975"/>
    <hyperlink ref="I977" r:id="rId976"/>
    <hyperlink ref="I978" r:id="rId977"/>
    <hyperlink ref="I979" r:id="rId978"/>
    <hyperlink ref="I980" r:id="rId979"/>
    <hyperlink ref="I981" r:id="rId980"/>
    <hyperlink ref="I982" r:id="rId981"/>
    <hyperlink ref="I983" r:id="rId982"/>
    <hyperlink ref="I984" r:id="rId983"/>
    <hyperlink ref="I985" r:id="rId984"/>
    <hyperlink ref="I986" r:id="rId985"/>
    <hyperlink ref="I987" r:id="rId986"/>
    <hyperlink ref="I988" r:id="rId987"/>
    <hyperlink ref="I989" r:id="rId988"/>
    <hyperlink ref="I990" r:id="rId989"/>
    <hyperlink ref="I991" r:id="rId990"/>
    <hyperlink ref="I992" r:id="rId991"/>
    <hyperlink ref="I993" r:id="rId992"/>
    <hyperlink ref="I994" r:id="rId993"/>
    <hyperlink ref="I995" r:id="rId994"/>
    <hyperlink ref="I996" r:id="rId995"/>
    <hyperlink ref="I997" r:id="rId996"/>
    <hyperlink ref="I998" r:id="rId997"/>
    <hyperlink ref="I999" r:id="rId998"/>
    <hyperlink ref="I1000" r:id="rId999"/>
    <hyperlink ref="I1001" r:id="rId1000"/>
    <hyperlink ref="I1002" r:id="rId1001"/>
    <hyperlink ref="I1003" r:id="rId1002"/>
    <hyperlink ref="I1004" r:id="rId1003"/>
    <hyperlink ref="I1005" r:id="rId1004"/>
    <hyperlink ref="I1006" r:id="rId1005"/>
    <hyperlink ref="I1007" r:id="rId1006"/>
    <hyperlink ref="I1008" r:id="rId1007"/>
    <hyperlink ref="I1009" r:id="rId1008"/>
    <hyperlink ref="I1010" r:id="rId1009"/>
    <hyperlink ref="I1011" r:id="rId1010"/>
    <hyperlink ref="I1012" r:id="rId1011"/>
    <hyperlink ref="I1013" r:id="rId1012"/>
    <hyperlink ref="I1014" r:id="rId1013"/>
    <hyperlink ref="I1015" r:id="rId1014"/>
    <hyperlink ref="I1016" r:id="rId1015"/>
    <hyperlink ref="I1017" r:id="rId1016"/>
    <hyperlink ref="I1018" r:id="rId1017"/>
    <hyperlink ref="I1019" r:id="rId1018"/>
    <hyperlink ref="I1020" r:id="rId1019"/>
    <hyperlink ref="I1021" r:id="rId1020"/>
    <hyperlink ref="I1022" r:id="rId1021"/>
    <hyperlink ref="I1023" r:id="rId1022"/>
    <hyperlink ref="I1024" r:id="rId1023"/>
    <hyperlink ref="I1025" r:id="rId1024"/>
    <hyperlink ref="I1026" r:id="rId1025"/>
    <hyperlink ref="I1027" r:id="rId1026"/>
    <hyperlink ref="I1028" r:id="rId1027"/>
    <hyperlink ref="I1029" r:id="rId1028"/>
    <hyperlink ref="I1030" r:id="rId1029"/>
    <hyperlink ref="I1031" r:id="rId1030"/>
    <hyperlink ref="I1032" r:id="rId1031"/>
    <hyperlink ref="I1033" r:id="rId1032"/>
    <hyperlink ref="I1034" r:id="rId1033"/>
    <hyperlink ref="I1035" r:id="rId1034"/>
    <hyperlink ref="I1036" r:id="rId1035"/>
    <hyperlink ref="I1037" r:id="rId1036"/>
    <hyperlink ref="I1038" r:id="rId1037"/>
    <hyperlink ref="I1039" r:id="rId1038"/>
    <hyperlink ref="I1040" r:id="rId1039"/>
    <hyperlink ref="I1041" r:id="rId1040"/>
    <hyperlink ref="I1042" r:id="rId1041"/>
    <hyperlink ref="I1043" r:id="rId1042"/>
    <hyperlink ref="I1044" r:id="rId1043"/>
    <hyperlink ref="I1045" r:id="rId1044"/>
    <hyperlink ref="I1046" r:id="rId1045"/>
    <hyperlink ref="I1047" r:id="rId1046"/>
    <hyperlink ref="I1048" r:id="rId1047"/>
    <hyperlink ref="I1049" r:id="rId1048"/>
    <hyperlink ref="I1050" r:id="rId1049"/>
    <hyperlink ref="I1051" r:id="rId1050"/>
    <hyperlink ref="I1052" r:id="rId1051"/>
    <hyperlink ref="I1053" r:id="rId1052"/>
    <hyperlink ref="I1054" r:id="rId1053"/>
    <hyperlink ref="I1055" r:id="rId1054"/>
    <hyperlink ref="I1056" r:id="rId1055"/>
    <hyperlink ref="I1057" r:id="rId1056"/>
    <hyperlink ref="I1058" r:id="rId1057"/>
    <hyperlink ref="I1059" r:id="rId1058"/>
    <hyperlink ref="I1060" r:id="rId1059"/>
    <hyperlink ref="I1061" r:id="rId1060"/>
    <hyperlink ref="I1062" r:id="rId1061"/>
    <hyperlink ref="I1063" r:id="rId1062"/>
    <hyperlink ref="I1064" r:id="rId1063"/>
    <hyperlink ref="I1065" r:id="rId1064"/>
    <hyperlink ref="I1066" r:id="rId1065"/>
    <hyperlink ref="I1067" r:id="rId1066"/>
    <hyperlink ref="I1068" r:id="rId1067"/>
    <hyperlink ref="I1069" r:id="rId1068"/>
    <hyperlink ref="I1070" r:id="rId1069"/>
    <hyperlink ref="I1071" r:id="rId1070"/>
    <hyperlink ref="I1072" r:id="rId1071"/>
    <hyperlink ref="I1073" r:id="rId1072"/>
    <hyperlink ref="I1074" r:id="rId1073"/>
    <hyperlink ref="I1075" r:id="rId1074"/>
    <hyperlink ref="I1076" r:id="rId1075"/>
    <hyperlink ref="I1077" r:id="rId1076"/>
    <hyperlink ref="I1078" r:id="rId1077"/>
    <hyperlink ref="I1079" r:id="rId1078"/>
    <hyperlink ref="I1080" r:id="rId1079"/>
    <hyperlink ref="I1081" r:id="rId1080"/>
    <hyperlink ref="I1082" r:id="rId1081"/>
    <hyperlink ref="I1083" r:id="rId1082"/>
    <hyperlink ref="I1084" r:id="rId1083"/>
    <hyperlink ref="I1085" r:id="rId1084"/>
    <hyperlink ref="I1086" r:id="rId1085"/>
    <hyperlink ref="I1087" r:id="rId1086"/>
    <hyperlink ref="I1088" r:id="rId1087"/>
    <hyperlink ref="I1089" r:id="rId1088"/>
    <hyperlink ref="I1090" r:id="rId1089"/>
    <hyperlink ref="I1091" r:id="rId1090"/>
    <hyperlink ref="I1092" r:id="rId1091"/>
    <hyperlink ref="I1093" r:id="rId1092"/>
    <hyperlink ref="I1094" r:id="rId1093"/>
    <hyperlink ref="I1095" r:id="rId1094"/>
    <hyperlink ref="I1096" r:id="rId1095"/>
    <hyperlink ref="I1097" r:id="rId1096"/>
    <hyperlink ref="I1098" r:id="rId1097"/>
    <hyperlink ref="I1099" r:id="rId1098"/>
    <hyperlink ref="I1100" r:id="rId1099"/>
    <hyperlink ref="I1101" r:id="rId1100"/>
    <hyperlink ref="I1102" r:id="rId1101"/>
    <hyperlink ref="I1103" r:id="rId1102"/>
    <hyperlink ref="I1104" r:id="rId1103"/>
    <hyperlink ref="I1105" r:id="rId1104"/>
    <hyperlink ref="I1106" r:id="rId1105"/>
    <hyperlink ref="I1107" r:id="rId1106"/>
    <hyperlink ref="I1108" r:id="rId1107"/>
    <hyperlink ref="I1109" r:id="rId1108"/>
    <hyperlink ref="I1110" r:id="rId1109"/>
    <hyperlink ref="I1111" r:id="rId1110"/>
    <hyperlink ref="I1112" r:id="rId1111"/>
    <hyperlink ref="I1113" r:id="rId1112"/>
    <hyperlink ref="I1114" r:id="rId1113"/>
    <hyperlink ref="I1115" r:id="rId1114"/>
    <hyperlink ref="I1116" r:id="rId1115"/>
    <hyperlink ref="I1117" r:id="rId1116"/>
    <hyperlink ref="I1118" r:id="rId1117"/>
    <hyperlink ref="I1119" r:id="rId1118"/>
    <hyperlink ref="I1120" r:id="rId1119"/>
    <hyperlink ref="I1121" r:id="rId1120"/>
    <hyperlink ref="I1122" r:id="rId1121"/>
    <hyperlink ref="I1123" r:id="rId1122"/>
    <hyperlink ref="I1124" r:id="rId1123"/>
    <hyperlink ref="I1125" r:id="rId1124"/>
    <hyperlink ref="I1126" r:id="rId1125"/>
    <hyperlink ref="I1127" r:id="rId1126"/>
    <hyperlink ref="I1128" r:id="rId1127"/>
    <hyperlink ref="I1129" r:id="rId1128"/>
    <hyperlink ref="I1130" r:id="rId1129"/>
    <hyperlink ref="I1131" r:id="rId1130"/>
    <hyperlink ref="I1132" r:id="rId1131"/>
    <hyperlink ref="I1133" r:id="rId1132"/>
    <hyperlink ref="I1134" r:id="rId1133"/>
    <hyperlink ref="I1135" r:id="rId1134"/>
    <hyperlink ref="I1136" r:id="rId1135"/>
    <hyperlink ref="I1137" r:id="rId1136"/>
    <hyperlink ref="I1138" r:id="rId1137"/>
    <hyperlink ref="I1139" r:id="rId1138"/>
    <hyperlink ref="I1140" r:id="rId1139"/>
    <hyperlink ref="I1141" r:id="rId1140"/>
    <hyperlink ref="I1142" r:id="rId1141"/>
    <hyperlink ref="I1143" r:id="rId1142"/>
    <hyperlink ref="I1144" r:id="rId1143"/>
    <hyperlink ref="I1145" r:id="rId1144"/>
    <hyperlink ref="I1146" r:id="rId1145"/>
    <hyperlink ref="I1147" r:id="rId1146"/>
    <hyperlink ref="I1148" r:id="rId1147"/>
    <hyperlink ref="I1149" r:id="rId1148"/>
    <hyperlink ref="I1150" r:id="rId1149"/>
    <hyperlink ref="I1151" r:id="rId1150"/>
    <hyperlink ref="I1152" r:id="rId1151"/>
    <hyperlink ref="I1153" r:id="rId1152"/>
    <hyperlink ref="I1154" r:id="rId1153"/>
    <hyperlink ref="I1155" r:id="rId1154"/>
    <hyperlink ref="I1156" r:id="rId1155"/>
    <hyperlink ref="I1157" r:id="rId1156"/>
    <hyperlink ref="I1158" r:id="rId1157"/>
    <hyperlink ref="I1159" r:id="rId1158"/>
    <hyperlink ref="I1160" r:id="rId1159"/>
    <hyperlink ref="I1161" r:id="rId1160"/>
    <hyperlink ref="I1162" r:id="rId1161"/>
    <hyperlink ref="I1163" r:id="rId1162"/>
    <hyperlink ref="I1164" r:id="rId1163"/>
    <hyperlink ref="I1165" r:id="rId1164"/>
    <hyperlink ref="I1166" r:id="rId1165"/>
    <hyperlink ref="I1167" r:id="rId1166"/>
    <hyperlink ref="I1168" r:id="rId1167"/>
    <hyperlink ref="I1169" r:id="rId1168"/>
    <hyperlink ref="I1170" r:id="rId1169"/>
    <hyperlink ref="I1171" r:id="rId1170"/>
    <hyperlink ref="I1172" r:id="rId1171"/>
    <hyperlink ref="I1173" r:id="rId1172"/>
    <hyperlink ref="I1174" r:id="rId1173"/>
    <hyperlink ref="I1175" r:id="rId1174"/>
    <hyperlink ref="I1176" r:id="rId1175"/>
    <hyperlink ref="I1177" r:id="rId1176"/>
    <hyperlink ref="I1178" r:id="rId1177"/>
    <hyperlink ref="I1179" r:id="rId1178"/>
    <hyperlink ref="I1180" r:id="rId1179"/>
    <hyperlink ref="I1181" r:id="rId1180"/>
    <hyperlink ref="I1182" r:id="rId1181"/>
    <hyperlink ref="I1183" r:id="rId1182"/>
    <hyperlink ref="I1184" r:id="rId1183"/>
    <hyperlink ref="I1185" r:id="rId1184"/>
    <hyperlink ref="I1186" r:id="rId1185"/>
    <hyperlink ref="I1187" r:id="rId1186"/>
    <hyperlink ref="I1188" r:id="rId1187"/>
    <hyperlink ref="I1189" r:id="rId1188"/>
    <hyperlink ref="I1190" r:id="rId1189"/>
    <hyperlink ref="I1191" r:id="rId1190"/>
    <hyperlink ref="I1192" r:id="rId1191"/>
    <hyperlink ref="I1193" r:id="rId1192"/>
    <hyperlink ref="I1194" r:id="rId1193"/>
    <hyperlink ref="I1195" r:id="rId1194"/>
    <hyperlink ref="I1196" r:id="rId1195"/>
    <hyperlink ref="I1197" r:id="rId1196"/>
    <hyperlink ref="I1198" r:id="rId1197"/>
    <hyperlink ref="I1199" r:id="rId1198"/>
    <hyperlink ref="I1200" r:id="rId1199"/>
    <hyperlink ref="I1201" r:id="rId1200"/>
    <hyperlink ref="I1202" r:id="rId1201"/>
    <hyperlink ref="I1203" r:id="rId1202"/>
    <hyperlink ref="I1204" r:id="rId1203"/>
    <hyperlink ref="I1205" r:id="rId1204"/>
    <hyperlink ref="I1206" r:id="rId1205"/>
    <hyperlink ref="I1207" r:id="rId1206"/>
    <hyperlink ref="I1208" r:id="rId1207"/>
    <hyperlink ref="I1209" r:id="rId1208"/>
    <hyperlink ref="I1210" r:id="rId1209"/>
    <hyperlink ref="I1211" r:id="rId1210"/>
    <hyperlink ref="I1212" r:id="rId1211"/>
    <hyperlink ref="I1213" r:id="rId1212"/>
    <hyperlink ref="I1214" r:id="rId1213"/>
    <hyperlink ref="I1215" r:id="rId1214"/>
    <hyperlink ref="I1216" r:id="rId1215"/>
    <hyperlink ref="I1217" r:id="rId1216"/>
    <hyperlink ref="I1218" r:id="rId1217"/>
    <hyperlink ref="I1219" r:id="rId1218"/>
    <hyperlink ref="I1220" r:id="rId1219"/>
    <hyperlink ref="I1221" r:id="rId1220"/>
    <hyperlink ref="I1222" r:id="rId1221"/>
    <hyperlink ref="I1223" r:id="rId1222"/>
    <hyperlink ref="I1224" r:id="rId1223"/>
    <hyperlink ref="I1225" r:id="rId1224"/>
    <hyperlink ref="I1226" r:id="rId1225"/>
    <hyperlink ref="I1227" r:id="rId1226"/>
    <hyperlink ref="I1228" r:id="rId1227"/>
    <hyperlink ref="I1229" r:id="rId1228"/>
    <hyperlink ref="I1230" r:id="rId1229"/>
    <hyperlink ref="I1231" r:id="rId1230"/>
    <hyperlink ref="I1232" r:id="rId1231"/>
    <hyperlink ref="I1233" r:id="rId1232"/>
    <hyperlink ref="I1234" r:id="rId1233"/>
    <hyperlink ref="I1235" r:id="rId1234"/>
    <hyperlink ref="I1236" r:id="rId1235"/>
    <hyperlink ref="I1237" r:id="rId1236"/>
    <hyperlink ref="I1238" r:id="rId1237"/>
    <hyperlink ref="I1239" r:id="rId1238"/>
    <hyperlink ref="I1240" r:id="rId1239"/>
    <hyperlink ref="I1241" r:id="rId1240"/>
    <hyperlink ref="I1242" r:id="rId1241"/>
    <hyperlink ref="I1243" r:id="rId1242"/>
    <hyperlink ref="I1244" r:id="rId1243"/>
    <hyperlink ref="I1245" r:id="rId1244"/>
    <hyperlink ref="I1246" r:id="rId1245"/>
    <hyperlink ref="I1247" r:id="rId1246"/>
    <hyperlink ref="I1248" r:id="rId1247"/>
    <hyperlink ref="I1249" r:id="rId1248"/>
    <hyperlink ref="I1250" r:id="rId1249"/>
    <hyperlink ref="I1251" r:id="rId1250"/>
    <hyperlink ref="I1252" r:id="rId1251"/>
    <hyperlink ref="I1253" r:id="rId1252"/>
    <hyperlink ref="I1254" r:id="rId1253"/>
    <hyperlink ref="I1255" r:id="rId1254"/>
    <hyperlink ref="I1256" r:id="rId1255"/>
    <hyperlink ref="I1257" r:id="rId1256"/>
    <hyperlink ref="I1258" r:id="rId1257"/>
    <hyperlink ref="I1259" r:id="rId1258"/>
    <hyperlink ref="I1260" r:id="rId1259"/>
    <hyperlink ref="I1261" r:id="rId1260"/>
    <hyperlink ref="I1262" r:id="rId1261"/>
    <hyperlink ref="I1263" r:id="rId1262"/>
    <hyperlink ref="I1264" r:id="rId1263"/>
    <hyperlink ref="I1265" r:id="rId1264"/>
    <hyperlink ref="I1266" r:id="rId1265"/>
    <hyperlink ref="I1267" r:id="rId1266"/>
    <hyperlink ref="I1268" r:id="rId1267"/>
    <hyperlink ref="I1269" r:id="rId1268"/>
    <hyperlink ref="I1270" r:id="rId1269"/>
    <hyperlink ref="I1271" r:id="rId1270"/>
    <hyperlink ref="I1272" r:id="rId1271"/>
    <hyperlink ref="I1273" r:id="rId1272"/>
    <hyperlink ref="I1274" r:id="rId1273"/>
    <hyperlink ref="I1275" r:id="rId1274"/>
    <hyperlink ref="I1276" r:id="rId1275"/>
    <hyperlink ref="I1277" r:id="rId1276"/>
    <hyperlink ref="I1278" r:id="rId1277"/>
    <hyperlink ref="I1279" r:id="rId1278"/>
    <hyperlink ref="I1280" r:id="rId1279"/>
    <hyperlink ref="I1281" r:id="rId1280"/>
    <hyperlink ref="I1282" r:id="rId1281"/>
    <hyperlink ref="I1283" r:id="rId1282"/>
    <hyperlink ref="I1284" r:id="rId1283"/>
    <hyperlink ref="I1285" r:id="rId1284"/>
    <hyperlink ref="I1286" r:id="rId1285"/>
    <hyperlink ref="I1287" r:id="rId1286"/>
    <hyperlink ref="I1288" r:id="rId1287"/>
    <hyperlink ref="I1289" r:id="rId1288"/>
    <hyperlink ref="I1290" r:id="rId1289"/>
    <hyperlink ref="I1291" r:id="rId1290"/>
    <hyperlink ref="I1292" r:id="rId1291"/>
    <hyperlink ref="I1293" r:id="rId1292"/>
    <hyperlink ref="I1294" r:id="rId1293"/>
    <hyperlink ref="I1295" r:id="rId1294"/>
    <hyperlink ref="I1296" r:id="rId1295"/>
    <hyperlink ref="I1297" r:id="rId1296"/>
    <hyperlink ref="I1298" r:id="rId1297"/>
    <hyperlink ref="I1299" r:id="rId1298"/>
    <hyperlink ref="I1300" r:id="rId1299"/>
    <hyperlink ref="I1301" r:id="rId1300"/>
    <hyperlink ref="I1302" r:id="rId1301"/>
    <hyperlink ref="I1303" r:id="rId1302"/>
    <hyperlink ref="I1304" r:id="rId1303"/>
    <hyperlink ref="I1305" r:id="rId1304"/>
    <hyperlink ref="I1306" r:id="rId1305"/>
    <hyperlink ref="I1307" r:id="rId1306"/>
    <hyperlink ref="I1308" r:id="rId1307"/>
    <hyperlink ref="I1309" r:id="rId1308"/>
    <hyperlink ref="I1310" r:id="rId1309"/>
    <hyperlink ref="I1311" r:id="rId1310"/>
    <hyperlink ref="I1312" r:id="rId1311"/>
    <hyperlink ref="I1313" r:id="rId1312"/>
    <hyperlink ref="I1314" r:id="rId1313"/>
    <hyperlink ref="I1315" r:id="rId1314"/>
    <hyperlink ref="I1316" r:id="rId1315"/>
    <hyperlink ref="I1317" r:id="rId1316"/>
    <hyperlink ref="I1318" r:id="rId1317"/>
    <hyperlink ref="I1319" r:id="rId1318"/>
    <hyperlink ref="I1320" r:id="rId1319"/>
    <hyperlink ref="I1321" r:id="rId1320"/>
    <hyperlink ref="I1322" r:id="rId1321"/>
    <hyperlink ref="I1323" r:id="rId1322"/>
    <hyperlink ref="I1324" r:id="rId1323"/>
    <hyperlink ref="I1325" r:id="rId1324"/>
    <hyperlink ref="I1326" r:id="rId1325"/>
    <hyperlink ref="I1327" r:id="rId1326"/>
    <hyperlink ref="I1328" r:id="rId1327"/>
    <hyperlink ref="I1329" r:id="rId1328"/>
    <hyperlink ref="I1330" r:id="rId1329"/>
    <hyperlink ref="I1331" r:id="rId1330"/>
    <hyperlink ref="I1332" r:id="rId1331"/>
    <hyperlink ref="I1333" r:id="rId1332"/>
    <hyperlink ref="I1334" r:id="rId1333"/>
    <hyperlink ref="I1335" r:id="rId1334"/>
    <hyperlink ref="I1336" r:id="rId1335"/>
    <hyperlink ref="I1337" r:id="rId1336"/>
    <hyperlink ref="I1338" r:id="rId1337"/>
    <hyperlink ref="I1339" r:id="rId1338"/>
    <hyperlink ref="I1340" r:id="rId1339"/>
    <hyperlink ref="I1341" r:id="rId1340"/>
    <hyperlink ref="I1342" r:id="rId1341"/>
    <hyperlink ref="I1343" r:id="rId1342"/>
    <hyperlink ref="I1344" r:id="rId1343"/>
    <hyperlink ref="I1345" r:id="rId1344"/>
    <hyperlink ref="I1346" r:id="rId1345"/>
    <hyperlink ref="I1347" r:id="rId1346"/>
    <hyperlink ref="I1348" r:id="rId1347"/>
    <hyperlink ref="I1349" r:id="rId1348"/>
    <hyperlink ref="I1350" r:id="rId1349"/>
    <hyperlink ref="I1351" r:id="rId1350"/>
    <hyperlink ref="I1352" r:id="rId1351"/>
    <hyperlink ref="I1353" r:id="rId1352"/>
    <hyperlink ref="I1354" r:id="rId1353"/>
    <hyperlink ref="I1355" r:id="rId1354"/>
    <hyperlink ref="I1356" r:id="rId1355"/>
    <hyperlink ref="I1357" r:id="rId1356"/>
    <hyperlink ref="I1358" r:id="rId1357"/>
    <hyperlink ref="I1359" r:id="rId1358"/>
    <hyperlink ref="I1360" r:id="rId1359"/>
    <hyperlink ref="I1361" r:id="rId1360"/>
    <hyperlink ref="I1362" r:id="rId1361"/>
    <hyperlink ref="I1363" r:id="rId1362"/>
    <hyperlink ref="I1364" r:id="rId1363"/>
    <hyperlink ref="I1365" r:id="rId1364"/>
    <hyperlink ref="I1366" r:id="rId1365"/>
    <hyperlink ref="I1367" r:id="rId1366"/>
    <hyperlink ref="I1368" r:id="rId1367"/>
    <hyperlink ref="I1369" r:id="rId1368"/>
    <hyperlink ref="I1370" r:id="rId1369"/>
    <hyperlink ref="I1371" r:id="rId1370"/>
    <hyperlink ref="I1372" r:id="rId1371"/>
    <hyperlink ref="I1373" r:id="rId1372"/>
    <hyperlink ref="I1374" r:id="rId1373"/>
    <hyperlink ref="I1375" r:id="rId1374"/>
    <hyperlink ref="I1376" r:id="rId1375"/>
    <hyperlink ref="I1377" r:id="rId1376"/>
    <hyperlink ref="I1378" r:id="rId1377"/>
    <hyperlink ref="I1379" r:id="rId1378"/>
    <hyperlink ref="I1380" r:id="rId1379"/>
    <hyperlink ref="I1381" r:id="rId1380"/>
    <hyperlink ref="I1382" r:id="rId1381"/>
    <hyperlink ref="I1383" r:id="rId1382"/>
    <hyperlink ref="I1384" r:id="rId1383"/>
    <hyperlink ref="I1385" r:id="rId1384"/>
    <hyperlink ref="I1386" r:id="rId1385"/>
    <hyperlink ref="I1387" r:id="rId1386"/>
    <hyperlink ref="I1388" r:id="rId1387"/>
    <hyperlink ref="I1389" r:id="rId1388"/>
    <hyperlink ref="I1390" r:id="rId1389"/>
    <hyperlink ref="I1391" r:id="rId1390"/>
    <hyperlink ref="I1392" r:id="rId1391"/>
    <hyperlink ref="I1393" r:id="rId1392"/>
    <hyperlink ref="I1394" r:id="rId1393"/>
    <hyperlink ref="I1395" r:id="rId1394"/>
    <hyperlink ref="I1396" r:id="rId1395"/>
    <hyperlink ref="I1397" r:id="rId1396"/>
    <hyperlink ref="I1398" r:id="rId1397"/>
    <hyperlink ref="I1399" r:id="rId1398"/>
    <hyperlink ref="I1400" r:id="rId1399"/>
    <hyperlink ref="I1401" r:id="rId1400"/>
    <hyperlink ref="I1402" r:id="rId1401"/>
    <hyperlink ref="I1403" r:id="rId1402"/>
    <hyperlink ref="I1404" r:id="rId1403"/>
    <hyperlink ref="I1405" r:id="rId1404"/>
    <hyperlink ref="I1406" r:id="rId1405"/>
    <hyperlink ref="I1407" r:id="rId1406"/>
    <hyperlink ref="I1408" r:id="rId1407"/>
    <hyperlink ref="I1409" r:id="rId1408"/>
    <hyperlink ref="I1410" r:id="rId1409"/>
    <hyperlink ref="I1411" r:id="rId1410"/>
    <hyperlink ref="I1412" r:id="rId1411"/>
    <hyperlink ref="I1413" r:id="rId1412"/>
    <hyperlink ref="I1414" r:id="rId1413"/>
    <hyperlink ref="I1415" r:id="rId1414"/>
    <hyperlink ref="I1416" r:id="rId1415"/>
    <hyperlink ref="I1417" r:id="rId1416"/>
    <hyperlink ref="I1418" r:id="rId1417"/>
    <hyperlink ref="I1419" r:id="rId1418"/>
    <hyperlink ref="I1420" r:id="rId1419"/>
    <hyperlink ref="I1421" r:id="rId1420"/>
    <hyperlink ref="I1422" r:id="rId1421"/>
    <hyperlink ref="I1423" r:id="rId1422"/>
    <hyperlink ref="I1424" r:id="rId1423"/>
    <hyperlink ref="I1425" r:id="rId1424"/>
    <hyperlink ref="I1426" r:id="rId1425"/>
    <hyperlink ref="I1427" r:id="rId1426"/>
    <hyperlink ref="I1428" r:id="rId1427"/>
    <hyperlink ref="I1429" r:id="rId1428"/>
    <hyperlink ref="I1430" r:id="rId1429"/>
    <hyperlink ref="I1431" r:id="rId1430"/>
    <hyperlink ref="I1432" r:id="rId1431"/>
    <hyperlink ref="I1433" r:id="rId1432"/>
    <hyperlink ref="I1434" r:id="rId1433"/>
    <hyperlink ref="I1435" r:id="rId1434"/>
    <hyperlink ref="I1436" r:id="rId1435"/>
    <hyperlink ref="I1437" r:id="rId1436"/>
    <hyperlink ref="I1438" r:id="rId1437"/>
    <hyperlink ref="I1439" r:id="rId1438"/>
    <hyperlink ref="I1440" r:id="rId1439"/>
    <hyperlink ref="I1441" r:id="rId1440"/>
    <hyperlink ref="I1442" r:id="rId1441"/>
    <hyperlink ref="I1443" r:id="rId1442"/>
    <hyperlink ref="I1444" r:id="rId1443"/>
    <hyperlink ref="I1445" r:id="rId1444"/>
    <hyperlink ref="I1446" r:id="rId1445"/>
    <hyperlink ref="I1447" r:id="rId1446"/>
    <hyperlink ref="I1448" r:id="rId1447"/>
    <hyperlink ref="I1449" r:id="rId1448"/>
    <hyperlink ref="I1450" r:id="rId1449"/>
    <hyperlink ref="I1451" r:id="rId1450"/>
    <hyperlink ref="I1452" r:id="rId1451"/>
    <hyperlink ref="I1453" r:id="rId1452"/>
    <hyperlink ref="I1454" r:id="rId1453"/>
    <hyperlink ref="I1455" r:id="rId1454"/>
    <hyperlink ref="I1456" r:id="rId1455"/>
    <hyperlink ref="I1457" r:id="rId1456"/>
    <hyperlink ref="I1458" r:id="rId1457"/>
    <hyperlink ref="I1459" r:id="rId1458"/>
    <hyperlink ref="I1460" r:id="rId1459"/>
    <hyperlink ref="I1461" r:id="rId1460"/>
    <hyperlink ref="I1462" r:id="rId1461"/>
    <hyperlink ref="I1463" r:id="rId1462"/>
    <hyperlink ref="I1464" r:id="rId1463"/>
    <hyperlink ref="I1465" r:id="rId1464"/>
    <hyperlink ref="I1466" r:id="rId1465"/>
    <hyperlink ref="I1467" r:id="rId1466"/>
    <hyperlink ref="I1468" r:id="rId1467"/>
    <hyperlink ref="I1469" r:id="rId1468"/>
    <hyperlink ref="I1470" r:id="rId1469"/>
    <hyperlink ref="I1471" r:id="rId1470"/>
    <hyperlink ref="I1472" r:id="rId1471"/>
    <hyperlink ref="I1473" r:id="rId1472"/>
    <hyperlink ref="I1474" r:id="rId1473"/>
    <hyperlink ref="I1475" r:id="rId1474"/>
    <hyperlink ref="I1476" r:id="rId1475"/>
    <hyperlink ref="I1477" r:id="rId1476"/>
    <hyperlink ref="I1478" r:id="rId1477"/>
    <hyperlink ref="I1479" r:id="rId1478"/>
    <hyperlink ref="I1480" r:id="rId1479"/>
    <hyperlink ref="I1481" r:id="rId1480"/>
    <hyperlink ref="I1482" r:id="rId1481"/>
    <hyperlink ref="I1483" r:id="rId1482"/>
    <hyperlink ref="I1484" r:id="rId1483"/>
    <hyperlink ref="I1485" r:id="rId1484"/>
    <hyperlink ref="I1486" r:id="rId1485"/>
    <hyperlink ref="I1487" r:id="rId1486"/>
    <hyperlink ref="I1488" r:id="rId1487"/>
    <hyperlink ref="I1489" r:id="rId1488"/>
    <hyperlink ref="I1490" r:id="rId1489"/>
    <hyperlink ref="I1491" r:id="rId1490"/>
    <hyperlink ref="I1492" r:id="rId1491"/>
    <hyperlink ref="I1493" r:id="rId1492"/>
    <hyperlink ref="I1494" r:id="rId1493"/>
    <hyperlink ref="I1495" r:id="rId1494"/>
    <hyperlink ref="I1496" r:id="rId1495"/>
    <hyperlink ref="I1497" r:id="rId1496"/>
    <hyperlink ref="I1498" r:id="rId1497"/>
    <hyperlink ref="I1499" r:id="rId1498"/>
    <hyperlink ref="I1500" r:id="rId1499"/>
    <hyperlink ref="I1501" r:id="rId1500"/>
    <hyperlink ref="I1502" r:id="rId1501"/>
    <hyperlink ref="I1503" r:id="rId1502"/>
    <hyperlink ref="I1504" r:id="rId1503"/>
    <hyperlink ref="I1505" r:id="rId1504"/>
    <hyperlink ref="I1506" r:id="rId1505"/>
    <hyperlink ref="I1507" r:id="rId1506"/>
    <hyperlink ref="I1508" r:id="rId1507"/>
    <hyperlink ref="I1509" r:id="rId1508"/>
    <hyperlink ref="I1510" r:id="rId1509"/>
    <hyperlink ref="I1511" r:id="rId1510"/>
    <hyperlink ref="I1512" r:id="rId1511"/>
    <hyperlink ref="I1513" r:id="rId1512"/>
    <hyperlink ref="I1514" r:id="rId1513"/>
    <hyperlink ref="I1515" r:id="rId1514"/>
    <hyperlink ref="I1516" r:id="rId1515"/>
    <hyperlink ref="I1517" r:id="rId1516"/>
    <hyperlink ref="I1518" r:id="rId1517"/>
    <hyperlink ref="I1519" r:id="rId1518"/>
    <hyperlink ref="I1520" r:id="rId1519"/>
    <hyperlink ref="I1521" r:id="rId1520"/>
    <hyperlink ref="I1522" r:id="rId1521"/>
    <hyperlink ref="I1523" r:id="rId1522"/>
    <hyperlink ref="I1524" r:id="rId1523"/>
    <hyperlink ref="I1525" r:id="rId1524"/>
    <hyperlink ref="I1526" r:id="rId1525"/>
    <hyperlink ref="I1527" r:id="rId1526"/>
    <hyperlink ref="I1528" r:id="rId1527"/>
    <hyperlink ref="I1529" r:id="rId1528"/>
    <hyperlink ref="I1530" r:id="rId1529"/>
    <hyperlink ref="I1531" r:id="rId1530"/>
    <hyperlink ref="I1532" r:id="rId1531"/>
    <hyperlink ref="I1533" r:id="rId1532"/>
    <hyperlink ref="I1534" r:id="rId1533"/>
    <hyperlink ref="I1535" r:id="rId1534"/>
    <hyperlink ref="I1536" r:id="rId1535"/>
    <hyperlink ref="I1537" r:id="rId1536"/>
    <hyperlink ref="I1538" r:id="rId1537"/>
    <hyperlink ref="I1539" r:id="rId1538"/>
    <hyperlink ref="I1540" r:id="rId1539"/>
    <hyperlink ref="I1541" r:id="rId1540"/>
    <hyperlink ref="I1542" r:id="rId1541"/>
    <hyperlink ref="I1543" r:id="rId1542"/>
    <hyperlink ref="I1544" r:id="rId1543"/>
    <hyperlink ref="I1545" r:id="rId1544"/>
    <hyperlink ref="I1546" r:id="rId1545"/>
    <hyperlink ref="I1547" r:id="rId1546"/>
    <hyperlink ref="I1548" r:id="rId1547"/>
    <hyperlink ref="I1549" r:id="rId1548"/>
    <hyperlink ref="I1550" r:id="rId1549"/>
    <hyperlink ref="I1551" r:id="rId1550"/>
    <hyperlink ref="I1552" r:id="rId1551"/>
    <hyperlink ref="I1553" r:id="rId1552"/>
    <hyperlink ref="I1554" r:id="rId1553"/>
    <hyperlink ref="I1555" r:id="rId1554"/>
    <hyperlink ref="I1556" r:id="rId1555"/>
    <hyperlink ref="I1557" r:id="rId1556"/>
    <hyperlink ref="I1558" r:id="rId1557"/>
    <hyperlink ref="I1559" r:id="rId1558"/>
    <hyperlink ref="I1560" r:id="rId1559"/>
    <hyperlink ref="I1561" r:id="rId1560"/>
    <hyperlink ref="I1562" r:id="rId1561"/>
    <hyperlink ref="I1563" r:id="rId1562"/>
    <hyperlink ref="I1564" r:id="rId1563"/>
    <hyperlink ref="I1565" r:id="rId1564"/>
    <hyperlink ref="I1566" r:id="rId1565"/>
    <hyperlink ref="I1567" r:id="rId1566"/>
    <hyperlink ref="I1568" r:id="rId1567"/>
    <hyperlink ref="I1569" r:id="rId1568"/>
    <hyperlink ref="I1570" r:id="rId1569"/>
    <hyperlink ref="I1571" r:id="rId1570"/>
    <hyperlink ref="I1572" r:id="rId1571"/>
    <hyperlink ref="I1573" r:id="rId1572"/>
    <hyperlink ref="I1574" r:id="rId1573"/>
    <hyperlink ref="I1575" r:id="rId1574"/>
    <hyperlink ref="I1576" r:id="rId1575"/>
    <hyperlink ref="I1577" r:id="rId1576"/>
    <hyperlink ref="I1578" r:id="rId1577"/>
    <hyperlink ref="I1579" r:id="rId1578"/>
    <hyperlink ref="I1580" r:id="rId1579"/>
    <hyperlink ref="I1581" r:id="rId1580"/>
    <hyperlink ref="I1582" r:id="rId1581"/>
    <hyperlink ref="I1583" r:id="rId1582"/>
    <hyperlink ref="I1584" r:id="rId1583"/>
    <hyperlink ref="I1585" r:id="rId1584"/>
    <hyperlink ref="I1586" r:id="rId1585"/>
    <hyperlink ref="I1587" r:id="rId1586"/>
    <hyperlink ref="I1588" r:id="rId1587"/>
    <hyperlink ref="I1589" r:id="rId1588"/>
    <hyperlink ref="I1590" r:id="rId1589"/>
    <hyperlink ref="I1591" r:id="rId1590"/>
    <hyperlink ref="I1592" r:id="rId1591"/>
    <hyperlink ref="I1593" r:id="rId1592"/>
    <hyperlink ref="I1594" r:id="rId1593"/>
    <hyperlink ref="I1595" r:id="rId1594"/>
    <hyperlink ref="I1596" r:id="rId1595"/>
    <hyperlink ref="I1597" r:id="rId1596"/>
    <hyperlink ref="I1598" r:id="rId1597"/>
    <hyperlink ref="I1599" r:id="rId1598"/>
    <hyperlink ref="I1600" r:id="rId1599"/>
    <hyperlink ref="I1601" r:id="rId1600"/>
    <hyperlink ref="I1602" r:id="rId1601"/>
    <hyperlink ref="I1603" r:id="rId1602"/>
    <hyperlink ref="I1604" r:id="rId1603"/>
    <hyperlink ref="I1605" r:id="rId1604"/>
    <hyperlink ref="I1606" r:id="rId1605"/>
    <hyperlink ref="I1607" r:id="rId1606"/>
    <hyperlink ref="I1608" r:id="rId1607"/>
    <hyperlink ref="I1609" r:id="rId1608"/>
    <hyperlink ref="I1610" r:id="rId1609"/>
    <hyperlink ref="I1611" r:id="rId1610"/>
    <hyperlink ref="I1612" r:id="rId1611"/>
    <hyperlink ref="I1613" r:id="rId1612"/>
    <hyperlink ref="I1614" r:id="rId1613"/>
    <hyperlink ref="I1615" r:id="rId1614"/>
    <hyperlink ref="I1616" r:id="rId1615"/>
    <hyperlink ref="I1617" r:id="rId1616"/>
    <hyperlink ref="I1618" r:id="rId1617"/>
    <hyperlink ref="I1619" r:id="rId1618"/>
    <hyperlink ref="I1620" r:id="rId1619"/>
    <hyperlink ref="I1621" r:id="rId1620"/>
    <hyperlink ref="I1622" r:id="rId1621"/>
    <hyperlink ref="I1623" r:id="rId1622"/>
    <hyperlink ref="I1624" r:id="rId1623"/>
    <hyperlink ref="I1625" r:id="rId1624"/>
    <hyperlink ref="I1626" r:id="rId1625"/>
    <hyperlink ref="I1627" r:id="rId1626"/>
    <hyperlink ref="I1628" r:id="rId1627"/>
    <hyperlink ref="I1629" r:id="rId1628"/>
    <hyperlink ref="I1630" r:id="rId1629"/>
    <hyperlink ref="I1631" r:id="rId1630"/>
    <hyperlink ref="I1632" r:id="rId1631"/>
    <hyperlink ref="I1633" r:id="rId1632"/>
    <hyperlink ref="I1634" r:id="rId1633"/>
    <hyperlink ref="I1635" r:id="rId1634"/>
    <hyperlink ref="I1636" r:id="rId1635"/>
    <hyperlink ref="I1637" r:id="rId1636"/>
    <hyperlink ref="I1638" r:id="rId1637"/>
    <hyperlink ref="I1639" r:id="rId1638"/>
    <hyperlink ref="I1640" r:id="rId1639"/>
    <hyperlink ref="I1641" r:id="rId1640"/>
    <hyperlink ref="I1642" r:id="rId1641"/>
    <hyperlink ref="I1643" r:id="rId1642"/>
    <hyperlink ref="I1644" r:id="rId1643"/>
    <hyperlink ref="I1645" r:id="rId1644"/>
    <hyperlink ref="I1646" r:id="rId1645"/>
    <hyperlink ref="I1647" r:id="rId1646"/>
    <hyperlink ref="I1648" r:id="rId1647"/>
    <hyperlink ref="I1649" r:id="rId1648"/>
    <hyperlink ref="I1650" r:id="rId1649"/>
    <hyperlink ref="I1651" r:id="rId1650"/>
    <hyperlink ref="I1652" r:id="rId1651"/>
    <hyperlink ref="I1653" r:id="rId1652"/>
    <hyperlink ref="I1654" r:id="rId1653"/>
    <hyperlink ref="I1655" r:id="rId1654"/>
    <hyperlink ref="I1656" r:id="rId1655"/>
    <hyperlink ref="I1657" r:id="rId1656"/>
    <hyperlink ref="I1658" r:id="rId1657"/>
    <hyperlink ref="I1659" r:id="rId1658"/>
    <hyperlink ref="I1660" r:id="rId1659"/>
    <hyperlink ref="I1661" r:id="rId1660"/>
    <hyperlink ref="I1662" r:id="rId1661"/>
    <hyperlink ref="I1663" r:id="rId1662"/>
    <hyperlink ref="I1664" r:id="rId1663"/>
    <hyperlink ref="I1665" r:id="rId1664"/>
    <hyperlink ref="I1666" r:id="rId1665"/>
    <hyperlink ref="I1667" r:id="rId1666"/>
    <hyperlink ref="I1668" r:id="rId1667"/>
    <hyperlink ref="I1669" r:id="rId1668"/>
    <hyperlink ref="I1670" r:id="rId1669"/>
    <hyperlink ref="I1671" r:id="rId1670"/>
    <hyperlink ref="I1672" r:id="rId1671"/>
    <hyperlink ref="I1673" r:id="rId1672"/>
    <hyperlink ref="I1674" r:id="rId1673"/>
    <hyperlink ref="I1675" r:id="rId1674"/>
    <hyperlink ref="I1676" r:id="rId1675"/>
    <hyperlink ref="I1677" r:id="rId1676"/>
    <hyperlink ref="I1678" r:id="rId1677"/>
    <hyperlink ref="I1679" r:id="rId1678"/>
    <hyperlink ref="I1680" r:id="rId1679"/>
    <hyperlink ref="I1681" r:id="rId1680"/>
    <hyperlink ref="I1682" r:id="rId1681"/>
    <hyperlink ref="I1683" r:id="rId1682"/>
    <hyperlink ref="I1684" r:id="rId1683"/>
    <hyperlink ref="I1685" r:id="rId1684"/>
    <hyperlink ref="I1686" r:id="rId1685"/>
    <hyperlink ref="I1687" r:id="rId1686"/>
    <hyperlink ref="I1688" r:id="rId1687"/>
    <hyperlink ref="I1689" r:id="rId1688"/>
    <hyperlink ref="I1690" r:id="rId1689"/>
    <hyperlink ref="I1691" r:id="rId1690"/>
    <hyperlink ref="I1692" r:id="rId1691"/>
    <hyperlink ref="I1693" r:id="rId1692"/>
    <hyperlink ref="I1694" r:id="rId1693"/>
    <hyperlink ref="I1695" r:id="rId1694"/>
    <hyperlink ref="I1696" r:id="rId1695"/>
    <hyperlink ref="I1697" r:id="rId1696"/>
    <hyperlink ref="I1698" r:id="rId1697"/>
    <hyperlink ref="I1699" r:id="rId1698"/>
    <hyperlink ref="I1700" r:id="rId1699"/>
    <hyperlink ref="I1701" r:id="rId1700"/>
    <hyperlink ref="I1702" r:id="rId1701"/>
    <hyperlink ref="I1703" r:id="rId1702"/>
    <hyperlink ref="I1704" r:id="rId1703"/>
    <hyperlink ref="I1705" r:id="rId1704"/>
    <hyperlink ref="I1706" r:id="rId1705"/>
    <hyperlink ref="I1707" r:id="rId1706"/>
    <hyperlink ref="I1708" r:id="rId1707"/>
    <hyperlink ref="I1709" r:id="rId1708"/>
    <hyperlink ref="I1710" r:id="rId1709"/>
    <hyperlink ref="I1711" r:id="rId1710"/>
    <hyperlink ref="I1712" r:id="rId1711"/>
    <hyperlink ref="I1713" r:id="rId1712"/>
    <hyperlink ref="I1714" r:id="rId1713"/>
    <hyperlink ref="I1715" r:id="rId1714"/>
    <hyperlink ref="I1716" r:id="rId1715"/>
    <hyperlink ref="I1717" r:id="rId1716"/>
    <hyperlink ref="I1718" r:id="rId1717"/>
    <hyperlink ref="I1719" r:id="rId1718"/>
    <hyperlink ref="I1720" r:id="rId1719"/>
    <hyperlink ref="I1721" r:id="rId1720"/>
    <hyperlink ref="I1722" r:id="rId1721"/>
    <hyperlink ref="I1723" r:id="rId1722"/>
    <hyperlink ref="I1724" r:id="rId1723"/>
    <hyperlink ref="I1725" r:id="rId1724"/>
    <hyperlink ref="I1726" r:id="rId1725"/>
    <hyperlink ref="I1727" r:id="rId1726"/>
    <hyperlink ref="I1728" r:id="rId1727"/>
    <hyperlink ref="I1729" r:id="rId1728"/>
    <hyperlink ref="I1730" r:id="rId1729"/>
    <hyperlink ref="I1731" r:id="rId1730"/>
    <hyperlink ref="I1732" r:id="rId1731"/>
    <hyperlink ref="I1733" r:id="rId1732"/>
    <hyperlink ref="I1734" r:id="rId1733"/>
    <hyperlink ref="I1735" r:id="rId1734"/>
    <hyperlink ref="I1736" r:id="rId1735"/>
    <hyperlink ref="I1737" r:id="rId1736"/>
    <hyperlink ref="I1738" r:id="rId1737"/>
    <hyperlink ref="I1739" r:id="rId1738"/>
    <hyperlink ref="I1740" r:id="rId1739"/>
    <hyperlink ref="I1741" r:id="rId1740"/>
    <hyperlink ref="I1742" r:id="rId1741"/>
    <hyperlink ref="I1743" r:id="rId1742"/>
    <hyperlink ref="I1744" r:id="rId1743"/>
    <hyperlink ref="I1745" r:id="rId1744"/>
    <hyperlink ref="I1746" r:id="rId1745"/>
    <hyperlink ref="I1747" r:id="rId1746"/>
    <hyperlink ref="I1748" r:id="rId1747"/>
    <hyperlink ref="I1749" r:id="rId1748"/>
    <hyperlink ref="I1750" r:id="rId1749"/>
    <hyperlink ref="I1751" r:id="rId1750"/>
    <hyperlink ref="I1752" r:id="rId1751"/>
    <hyperlink ref="I1753" r:id="rId1752"/>
    <hyperlink ref="I1754" r:id="rId1753"/>
    <hyperlink ref="I1755" r:id="rId1754"/>
    <hyperlink ref="I1756" r:id="rId1755"/>
    <hyperlink ref="I1757" r:id="rId1756"/>
    <hyperlink ref="I1758" r:id="rId1757"/>
    <hyperlink ref="I1759" r:id="rId1758"/>
    <hyperlink ref="I1760" r:id="rId1759"/>
    <hyperlink ref="I1761" r:id="rId1760"/>
    <hyperlink ref="I1762" r:id="rId1761"/>
    <hyperlink ref="I1763" r:id="rId1762"/>
    <hyperlink ref="I1764" r:id="rId1763"/>
    <hyperlink ref="I1765" r:id="rId1764"/>
    <hyperlink ref="I1766" r:id="rId1765"/>
    <hyperlink ref="I1767" r:id="rId1766"/>
    <hyperlink ref="I1768" r:id="rId1767"/>
    <hyperlink ref="I1769" r:id="rId1768"/>
    <hyperlink ref="I1770" r:id="rId1769"/>
    <hyperlink ref="I1771" r:id="rId1770"/>
    <hyperlink ref="I1772" r:id="rId1771"/>
    <hyperlink ref="I1773" r:id="rId1772"/>
    <hyperlink ref="I1774" r:id="rId1773"/>
    <hyperlink ref="I1775" r:id="rId1774"/>
    <hyperlink ref="I1776" r:id="rId1775"/>
    <hyperlink ref="I1777" r:id="rId1776"/>
    <hyperlink ref="I1778" r:id="rId1777"/>
    <hyperlink ref="I1779" r:id="rId1778"/>
    <hyperlink ref="I1780" r:id="rId1779"/>
    <hyperlink ref="I1781" r:id="rId1780"/>
    <hyperlink ref="I1782" r:id="rId1781"/>
    <hyperlink ref="I1783" r:id="rId1782"/>
    <hyperlink ref="I1784" r:id="rId1783"/>
    <hyperlink ref="I1785" r:id="rId1784"/>
    <hyperlink ref="I1786" r:id="rId1785"/>
    <hyperlink ref="I1787" r:id="rId1786"/>
    <hyperlink ref="I1788" r:id="rId1787"/>
    <hyperlink ref="I1789" r:id="rId1788"/>
    <hyperlink ref="I1790" r:id="rId1789"/>
    <hyperlink ref="I1791" r:id="rId1790"/>
    <hyperlink ref="I1792" r:id="rId1791"/>
    <hyperlink ref="I1793" r:id="rId1792"/>
    <hyperlink ref="I1794" r:id="rId1793"/>
    <hyperlink ref="I1795" r:id="rId1794"/>
    <hyperlink ref="I1796" r:id="rId1795"/>
    <hyperlink ref="I1797" r:id="rId1796"/>
    <hyperlink ref="I1798" r:id="rId1797"/>
    <hyperlink ref="I1799" r:id="rId1798"/>
    <hyperlink ref="I1800" r:id="rId1799"/>
    <hyperlink ref="I1801" r:id="rId1800"/>
    <hyperlink ref="I1802" r:id="rId1801"/>
    <hyperlink ref="I1803" r:id="rId1802"/>
    <hyperlink ref="I1804" r:id="rId1803"/>
    <hyperlink ref="I1805" r:id="rId1804"/>
    <hyperlink ref="I1806" r:id="rId1805"/>
    <hyperlink ref="I1807" r:id="rId1806"/>
    <hyperlink ref="I1808" r:id="rId1807"/>
    <hyperlink ref="I1809" r:id="rId1808"/>
    <hyperlink ref="I1810" r:id="rId1809"/>
    <hyperlink ref="I1811" r:id="rId1810"/>
    <hyperlink ref="I1812" r:id="rId1811"/>
    <hyperlink ref="I1813" r:id="rId1812"/>
    <hyperlink ref="I1814" r:id="rId1813"/>
    <hyperlink ref="I1815" r:id="rId1814"/>
    <hyperlink ref="I1816" r:id="rId1815"/>
    <hyperlink ref="I1817" r:id="rId1816"/>
    <hyperlink ref="I1818" r:id="rId1817"/>
    <hyperlink ref="I1819" r:id="rId1818"/>
    <hyperlink ref="I1820" r:id="rId1819"/>
    <hyperlink ref="I1821" r:id="rId1820"/>
    <hyperlink ref="I1822" r:id="rId1821"/>
    <hyperlink ref="I1823" r:id="rId1822"/>
    <hyperlink ref="I1824" r:id="rId1823"/>
    <hyperlink ref="I1825" r:id="rId1824"/>
    <hyperlink ref="I1826" r:id="rId1825"/>
    <hyperlink ref="I1827" r:id="rId1826"/>
    <hyperlink ref="I1828" r:id="rId1827"/>
    <hyperlink ref="I1829" r:id="rId1828"/>
    <hyperlink ref="I1830" r:id="rId1829"/>
    <hyperlink ref="I1831" r:id="rId1830"/>
    <hyperlink ref="I1832" r:id="rId1831"/>
    <hyperlink ref="I1833" r:id="rId1832"/>
    <hyperlink ref="I1834" r:id="rId1833"/>
    <hyperlink ref="I1835" r:id="rId1834"/>
    <hyperlink ref="I1836" r:id="rId1835"/>
    <hyperlink ref="I1837" r:id="rId1836"/>
    <hyperlink ref="I1838" r:id="rId1837"/>
    <hyperlink ref="I1839" r:id="rId1838"/>
    <hyperlink ref="I1840" r:id="rId1839"/>
    <hyperlink ref="I1841" r:id="rId1840"/>
    <hyperlink ref="I1842" r:id="rId1841"/>
    <hyperlink ref="I1843" r:id="rId1842"/>
    <hyperlink ref="I1844" r:id="rId1843"/>
    <hyperlink ref="I1845" r:id="rId1844"/>
    <hyperlink ref="I1846" r:id="rId1845"/>
    <hyperlink ref="I1847" r:id="rId1846"/>
    <hyperlink ref="I1848" r:id="rId1847"/>
    <hyperlink ref="I1849" r:id="rId1848"/>
    <hyperlink ref="I1850" r:id="rId1849"/>
    <hyperlink ref="I1851" r:id="rId1850"/>
    <hyperlink ref="I1852" r:id="rId1851"/>
    <hyperlink ref="I1853" r:id="rId1852"/>
    <hyperlink ref="I1854" r:id="rId1853"/>
    <hyperlink ref="I1855" r:id="rId1854"/>
    <hyperlink ref="I1856" r:id="rId1855"/>
    <hyperlink ref="I1857" r:id="rId1856"/>
    <hyperlink ref="I1858" r:id="rId1857"/>
    <hyperlink ref="I1859" r:id="rId1858"/>
    <hyperlink ref="I1860" r:id="rId1859"/>
    <hyperlink ref="I1861" r:id="rId1860"/>
    <hyperlink ref="I1862" r:id="rId1861"/>
    <hyperlink ref="I1863" r:id="rId1862"/>
    <hyperlink ref="I1864" r:id="rId1863"/>
    <hyperlink ref="I1865" r:id="rId1864"/>
    <hyperlink ref="I1866" r:id="rId1865"/>
    <hyperlink ref="I1867" r:id="rId1866"/>
    <hyperlink ref="I1868" r:id="rId1867"/>
    <hyperlink ref="I1869" r:id="rId1868"/>
    <hyperlink ref="I1870" r:id="rId1869"/>
    <hyperlink ref="I1871" r:id="rId1870"/>
    <hyperlink ref="I1872" r:id="rId1871"/>
    <hyperlink ref="I1873" r:id="rId1872"/>
    <hyperlink ref="I1874" r:id="rId1873"/>
    <hyperlink ref="I1875" r:id="rId1874"/>
    <hyperlink ref="I1876" r:id="rId1875"/>
    <hyperlink ref="I1877" r:id="rId1876"/>
    <hyperlink ref="I1878" r:id="rId1877"/>
    <hyperlink ref="I1879" r:id="rId1878"/>
    <hyperlink ref="I1880" r:id="rId1879"/>
    <hyperlink ref="I1881" r:id="rId1880"/>
    <hyperlink ref="I1882" r:id="rId1881"/>
    <hyperlink ref="I1883" r:id="rId1882"/>
    <hyperlink ref="I1884" r:id="rId1883"/>
    <hyperlink ref="I1885" r:id="rId1884"/>
    <hyperlink ref="I1886" r:id="rId1885"/>
    <hyperlink ref="I1887" r:id="rId1886"/>
    <hyperlink ref="I1888" r:id="rId1887"/>
    <hyperlink ref="I1889" r:id="rId1888"/>
    <hyperlink ref="I1890" r:id="rId1889"/>
    <hyperlink ref="I1891" r:id="rId1890"/>
    <hyperlink ref="I1892" r:id="rId1891"/>
    <hyperlink ref="I1893" r:id="rId1892"/>
    <hyperlink ref="I1894" r:id="rId1893"/>
    <hyperlink ref="I1895" r:id="rId1894"/>
    <hyperlink ref="I1896" r:id="rId1895"/>
    <hyperlink ref="I1897" r:id="rId1896"/>
    <hyperlink ref="I1898" r:id="rId1897"/>
    <hyperlink ref="I1899" r:id="rId1898"/>
    <hyperlink ref="I1900" r:id="rId1899"/>
    <hyperlink ref="I1901" r:id="rId1900"/>
    <hyperlink ref="I1902" r:id="rId1901"/>
    <hyperlink ref="I1903" r:id="rId1902"/>
    <hyperlink ref="I1904" r:id="rId1903"/>
    <hyperlink ref="I1905" r:id="rId1904"/>
    <hyperlink ref="I1906" r:id="rId1905"/>
    <hyperlink ref="I1907" r:id="rId1906"/>
    <hyperlink ref="I1908" r:id="rId1907"/>
    <hyperlink ref="I1909" r:id="rId1908"/>
    <hyperlink ref="I1910" r:id="rId1909"/>
    <hyperlink ref="I1911" r:id="rId1910"/>
    <hyperlink ref="I1912" r:id="rId1911"/>
    <hyperlink ref="I1913" r:id="rId1912"/>
    <hyperlink ref="I1914" r:id="rId1913"/>
    <hyperlink ref="I1915" r:id="rId1914"/>
    <hyperlink ref="I1916" r:id="rId1915"/>
    <hyperlink ref="I1917" r:id="rId1916"/>
    <hyperlink ref="I1918" r:id="rId1917"/>
    <hyperlink ref="I1919" r:id="rId1918"/>
    <hyperlink ref="I1920" r:id="rId1919"/>
    <hyperlink ref="I1921" r:id="rId1920"/>
    <hyperlink ref="I1922" r:id="rId1921"/>
    <hyperlink ref="I1923" r:id="rId1922"/>
    <hyperlink ref="I1924" r:id="rId1923"/>
    <hyperlink ref="I1925" r:id="rId1924"/>
    <hyperlink ref="I1926" r:id="rId1925"/>
    <hyperlink ref="I1927" r:id="rId1926"/>
    <hyperlink ref="I1928" r:id="rId1927"/>
    <hyperlink ref="I1929" r:id="rId1928"/>
    <hyperlink ref="I1930" r:id="rId1929"/>
    <hyperlink ref="I1931" r:id="rId1930"/>
    <hyperlink ref="I1932" r:id="rId1931"/>
    <hyperlink ref="I1933" r:id="rId1932"/>
    <hyperlink ref="I1934" r:id="rId1933"/>
    <hyperlink ref="I1935" r:id="rId1934"/>
    <hyperlink ref="I1936" r:id="rId1935"/>
    <hyperlink ref="I1937" r:id="rId1936"/>
    <hyperlink ref="I1938" r:id="rId1937"/>
    <hyperlink ref="I1939" r:id="rId1938"/>
    <hyperlink ref="I1940" r:id="rId1939"/>
    <hyperlink ref="I1941" r:id="rId1940"/>
    <hyperlink ref="I1942" r:id="rId1941"/>
    <hyperlink ref="I1943" r:id="rId1942"/>
    <hyperlink ref="I1944" r:id="rId1943"/>
    <hyperlink ref="I1945" r:id="rId1944"/>
    <hyperlink ref="I1946" r:id="rId1945"/>
    <hyperlink ref="I1947" r:id="rId1946"/>
    <hyperlink ref="I1948" r:id="rId1947"/>
    <hyperlink ref="I1949" r:id="rId1948"/>
    <hyperlink ref="I1950" r:id="rId1949"/>
    <hyperlink ref="I1951" r:id="rId1950"/>
    <hyperlink ref="I1952" r:id="rId1951"/>
    <hyperlink ref="I1953" r:id="rId1952"/>
    <hyperlink ref="I1954" r:id="rId1953"/>
    <hyperlink ref="I1955" r:id="rId1954"/>
    <hyperlink ref="I1956" r:id="rId1955"/>
    <hyperlink ref="I1957" r:id="rId1956"/>
    <hyperlink ref="I1958" r:id="rId1957"/>
    <hyperlink ref="I1959" r:id="rId1958"/>
    <hyperlink ref="I1960" r:id="rId1959"/>
    <hyperlink ref="I1961" r:id="rId1960"/>
    <hyperlink ref="I1962" r:id="rId1961"/>
    <hyperlink ref="I1963" r:id="rId1962"/>
    <hyperlink ref="I1964" r:id="rId1963"/>
    <hyperlink ref="I1965" r:id="rId1964"/>
    <hyperlink ref="I1966" r:id="rId1965"/>
    <hyperlink ref="I1967" r:id="rId1966"/>
    <hyperlink ref="I1968" r:id="rId1967"/>
    <hyperlink ref="I1969" r:id="rId1968"/>
    <hyperlink ref="I1970" r:id="rId1969"/>
    <hyperlink ref="I1971" r:id="rId1970"/>
    <hyperlink ref="I1972" r:id="rId1971"/>
    <hyperlink ref="I1973" r:id="rId1972"/>
    <hyperlink ref="I1974" r:id="rId1973"/>
    <hyperlink ref="I1975" r:id="rId1974"/>
    <hyperlink ref="I1976" r:id="rId1975"/>
    <hyperlink ref="I1977" r:id="rId1976"/>
    <hyperlink ref="I1978" r:id="rId1977"/>
    <hyperlink ref="I1979" r:id="rId1978"/>
    <hyperlink ref="I1980" r:id="rId1979"/>
    <hyperlink ref="I1981" r:id="rId1980"/>
    <hyperlink ref="I1982" r:id="rId1981"/>
    <hyperlink ref="I1983" r:id="rId1982"/>
    <hyperlink ref="I1984" r:id="rId1983"/>
    <hyperlink ref="I1985" r:id="rId1984"/>
    <hyperlink ref="I1986" r:id="rId1985"/>
    <hyperlink ref="I1987" r:id="rId1986"/>
    <hyperlink ref="I1988" r:id="rId1987"/>
    <hyperlink ref="I1989" r:id="rId1988"/>
    <hyperlink ref="I1990" r:id="rId1989"/>
    <hyperlink ref="I1991" r:id="rId1990"/>
    <hyperlink ref="I1992" r:id="rId1991"/>
    <hyperlink ref="I1993" r:id="rId1992"/>
    <hyperlink ref="I1994" r:id="rId1993"/>
    <hyperlink ref="I1995" r:id="rId1994"/>
    <hyperlink ref="I1996" r:id="rId1995"/>
    <hyperlink ref="I1997" r:id="rId1996"/>
    <hyperlink ref="I1998" r:id="rId1997"/>
    <hyperlink ref="I1999" r:id="rId1998"/>
    <hyperlink ref="I2000" r:id="rId1999"/>
    <hyperlink ref="I2001" r:id="rId2000"/>
    <hyperlink ref="I2002" r:id="rId2001"/>
    <hyperlink ref="I2003" r:id="rId2002"/>
    <hyperlink ref="I2004" r:id="rId2003"/>
    <hyperlink ref="I2005" r:id="rId2004"/>
    <hyperlink ref="I2006" r:id="rId2005"/>
    <hyperlink ref="I2007" r:id="rId2006"/>
    <hyperlink ref="I2008" r:id="rId2007"/>
    <hyperlink ref="I2009" r:id="rId2008"/>
    <hyperlink ref="I2010" r:id="rId2009"/>
    <hyperlink ref="I2011" r:id="rId2010"/>
    <hyperlink ref="I2012" r:id="rId2011"/>
    <hyperlink ref="I2013" r:id="rId2012"/>
    <hyperlink ref="I2014" r:id="rId2013"/>
    <hyperlink ref="I2015" r:id="rId2014"/>
    <hyperlink ref="I2016" r:id="rId2015"/>
    <hyperlink ref="I2017" r:id="rId2016"/>
    <hyperlink ref="I2018" r:id="rId2017"/>
    <hyperlink ref="I2019" r:id="rId2018"/>
    <hyperlink ref="I2020" r:id="rId2019"/>
    <hyperlink ref="I2021" r:id="rId2020"/>
    <hyperlink ref="I2022" r:id="rId2021"/>
    <hyperlink ref="I2023" r:id="rId2022"/>
    <hyperlink ref="I2024" r:id="rId2023"/>
    <hyperlink ref="I2025" r:id="rId2024"/>
    <hyperlink ref="I2026" r:id="rId2025"/>
    <hyperlink ref="I2027" r:id="rId2026"/>
    <hyperlink ref="I2028" r:id="rId2027"/>
    <hyperlink ref="I2029" r:id="rId2028"/>
    <hyperlink ref="I2030" r:id="rId2029"/>
    <hyperlink ref="I2031" r:id="rId2030"/>
    <hyperlink ref="I2032" r:id="rId2031"/>
    <hyperlink ref="I2033" r:id="rId2032"/>
    <hyperlink ref="I2034" r:id="rId2033"/>
    <hyperlink ref="I2035" r:id="rId2034"/>
    <hyperlink ref="I2036" r:id="rId2035"/>
    <hyperlink ref="I2037" r:id="rId2036"/>
    <hyperlink ref="I2038" r:id="rId2037"/>
    <hyperlink ref="I2039" r:id="rId2038"/>
    <hyperlink ref="I2040" r:id="rId2039"/>
    <hyperlink ref="I2041" r:id="rId2040"/>
    <hyperlink ref="I2042" r:id="rId2041"/>
    <hyperlink ref="I2043" r:id="rId2042"/>
    <hyperlink ref="I2044" r:id="rId2043"/>
    <hyperlink ref="I2045" r:id="rId2044"/>
    <hyperlink ref="I2046" r:id="rId2045"/>
    <hyperlink ref="I2047" r:id="rId2046"/>
    <hyperlink ref="I2048" r:id="rId2047"/>
    <hyperlink ref="I2049" r:id="rId2048"/>
    <hyperlink ref="I2050" r:id="rId2049"/>
    <hyperlink ref="I2051" r:id="rId2050"/>
    <hyperlink ref="I2052" r:id="rId2051"/>
    <hyperlink ref="I2053" r:id="rId2052"/>
    <hyperlink ref="I2054" r:id="rId2053"/>
    <hyperlink ref="I2055" r:id="rId2054"/>
    <hyperlink ref="I2056" r:id="rId2055"/>
    <hyperlink ref="I2057" r:id="rId2056"/>
    <hyperlink ref="I2058" r:id="rId2057"/>
    <hyperlink ref="I2059" r:id="rId2058"/>
    <hyperlink ref="I2060" r:id="rId2059"/>
    <hyperlink ref="I2061" r:id="rId2060"/>
    <hyperlink ref="I2062" r:id="rId2061"/>
    <hyperlink ref="I2063" r:id="rId2062"/>
    <hyperlink ref="I2064" r:id="rId2063"/>
    <hyperlink ref="I2065" r:id="rId2064"/>
    <hyperlink ref="I2066" r:id="rId2065"/>
    <hyperlink ref="I2067" r:id="rId2066"/>
    <hyperlink ref="I2068" r:id="rId2067"/>
    <hyperlink ref="I2069" r:id="rId2068"/>
    <hyperlink ref="I2070" r:id="rId2069"/>
    <hyperlink ref="I2071" r:id="rId2070"/>
    <hyperlink ref="I2072" r:id="rId2071"/>
    <hyperlink ref="I2073" r:id="rId2072"/>
    <hyperlink ref="I2074" r:id="rId2073"/>
    <hyperlink ref="I2075" r:id="rId2074"/>
    <hyperlink ref="I2076" r:id="rId2075"/>
    <hyperlink ref="I2077" r:id="rId2076"/>
    <hyperlink ref="I2078" r:id="rId2077"/>
    <hyperlink ref="I2079" r:id="rId2078"/>
    <hyperlink ref="I2080" r:id="rId2079"/>
    <hyperlink ref="I2081" r:id="rId2080"/>
    <hyperlink ref="I2082" r:id="rId2081"/>
    <hyperlink ref="I2083" r:id="rId2082"/>
    <hyperlink ref="I2084" r:id="rId2083"/>
    <hyperlink ref="I2085" r:id="rId2084"/>
    <hyperlink ref="I2086" r:id="rId2085"/>
    <hyperlink ref="I2087" r:id="rId2086"/>
    <hyperlink ref="I2088" r:id="rId2087"/>
    <hyperlink ref="I2089" r:id="rId2088"/>
    <hyperlink ref="I2090" r:id="rId2089"/>
    <hyperlink ref="I2091" r:id="rId2090"/>
    <hyperlink ref="I2092" r:id="rId2091"/>
    <hyperlink ref="I2093" r:id="rId2092"/>
    <hyperlink ref="I2094" r:id="rId2093"/>
    <hyperlink ref="I2095" r:id="rId2094"/>
    <hyperlink ref="I2096" r:id="rId2095"/>
    <hyperlink ref="I2097" r:id="rId2096"/>
    <hyperlink ref="I2098" r:id="rId2097"/>
    <hyperlink ref="I2099" r:id="rId2098"/>
    <hyperlink ref="I2100" r:id="rId2099"/>
    <hyperlink ref="I2101" r:id="rId2100"/>
    <hyperlink ref="I2102" r:id="rId2101"/>
    <hyperlink ref="I2103" r:id="rId2102"/>
    <hyperlink ref="I2104" r:id="rId2103"/>
    <hyperlink ref="I2105" r:id="rId2104"/>
    <hyperlink ref="I2106" r:id="rId2105"/>
    <hyperlink ref="I2107" r:id="rId2106"/>
    <hyperlink ref="I2108" r:id="rId2107"/>
    <hyperlink ref="I2109" r:id="rId2108"/>
    <hyperlink ref="I2110" r:id="rId2109"/>
    <hyperlink ref="I2111" r:id="rId2110"/>
    <hyperlink ref="I2112" r:id="rId2111"/>
    <hyperlink ref="I2113" r:id="rId2112"/>
    <hyperlink ref="I2114" r:id="rId2113"/>
    <hyperlink ref="I2115" r:id="rId2114"/>
    <hyperlink ref="I2116" r:id="rId2115"/>
    <hyperlink ref="I2117" r:id="rId2116"/>
    <hyperlink ref="I2118" r:id="rId2117"/>
    <hyperlink ref="I2119" r:id="rId2118"/>
    <hyperlink ref="I2120" r:id="rId2119"/>
    <hyperlink ref="I2121" r:id="rId2120"/>
    <hyperlink ref="I2122" r:id="rId2121"/>
    <hyperlink ref="I2123" r:id="rId2122"/>
    <hyperlink ref="I2124" r:id="rId2123"/>
    <hyperlink ref="I2125" r:id="rId2124"/>
    <hyperlink ref="I2126" r:id="rId2125"/>
    <hyperlink ref="I2127" r:id="rId2126"/>
    <hyperlink ref="I2128" r:id="rId2127"/>
    <hyperlink ref="I2129" r:id="rId2128"/>
    <hyperlink ref="I2130" r:id="rId2129"/>
    <hyperlink ref="I2131" r:id="rId2130"/>
    <hyperlink ref="I2132" r:id="rId2131"/>
    <hyperlink ref="I2133" r:id="rId2132"/>
    <hyperlink ref="I2134" r:id="rId2133"/>
    <hyperlink ref="I2135" r:id="rId2134"/>
    <hyperlink ref="I2136" r:id="rId2135"/>
    <hyperlink ref="I2137" r:id="rId2136"/>
    <hyperlink ref="I2138" r:id="rId2137"/>
    <hyperlink ref="I2139" r:id="rId2138"/>
    <hyperlink ref="I2140" r:id="rId2139"/>
    <hyperlink ref="I2141" r:id="rId2140"/>
    <hyperlink ref="I2142" r:id="rId2141"/>
    <hyperlink ref="I2143" r:id="rId2142"/>
    <hyperlink ref="I2144" r:id="rId2143"/>
    <hyperlink ref="I2145" r:id="rId2144"/>
    <hyperlink ref="I2146" r:id="rId2145"/>
    <hyperlink ref="I2147" r:id="rId2146"/>
    <hyperlink ref="I2148" r:id="rId2147"/>
    <hyperlink ref="I2149" r:id="rId2148"/>
    <hyperlink ref="I2150" r:id="rId2149"/>
    <hyperlink ref="I2151" r:id="rId2150"/>
    <hyperlink ref="I2152" r:id="rId2151"/>
    <hyperlink ref="I2153" r:id="rId2152"/>
    <hyperlink ref="I2154" r:id="rId2153"/>
    <hyperlink ref="I2155" r:id="rId2154"/>
    <hyperlink ref="I2156" r:id="rId2155"/>
    <hyperlink ref="I2157" r:id="rId2156"/>
    <hyperlink ref="I2158" r:id="rId2157"/>
    <hyperlink ref="I2159" r:id="rId2158"/>
    <hyperlink ref="I2160" r:id="rId2159"/>
    <hyperlink ref="I2161" r:id="rId2160"/>
    <hyperlink ref="I2162" r:id="rId2161"/>
    <hyperlink ref="I2163" r:id="rId2162"/>
    <hyperlink ref="I2164" r:id="rId2163"/>
    <hyperlink ref="I2165" r:id="rId2164"/>
    <hyperlink ref="I2166" r:id="rId2165"/>
    <hyperlink ref="I2167" r:id="rId2166"/>
    <hyperlink ref="I2168" r:id="rId2167"/>
    <hyperlink ref="I2169" r:id="rId2168"/>
    <hyperlink ref="I2170" r:id="rId2169"/>
    <hyperlink ref="I2171" r:id="rId2170"/>
    <hyperlink ref="I2172" r:id="rId2171"/>
    <hyperlink ref="I2173" r:id="rId2172"/>
    <hyperlink ref="I2174" r:id="rId2173"/>
    <hyperlink ref="I2175" r:id="rId2174"/>
    <hyperlink ref="I2176" r:id="rId2175"/>
    <hyperlink ref="I2177" r:id="rId2176"/>
    <hyperlink ref="I2178" r:id="rId2177"/>
    <hyperlink ref="I2179" r:id="rId2178"/>
    <hyperlink ref="I2180" r:id="rId2179"/>
    <hyperlink ref="I2181" r:id="rId2180"/>
    <hyperlink ref="I2182" r:id="rId2181"/>
    <hyperlink ref="I2183" r:id="rId2182"/>
    <hyperlink ref="I2184" r:id="rId2183"/>
    <hyperlink ref="I2185" r:id="rId2184"/>
    <hyperlink ref="I2186" r:id="rId2185"/>
    <hyperlink ref="I2187" r:id="rId2186"/>
    <hyperlink ref="I2188" r:id="rId2187"/>
    <hyperlink ref="I2189" r:id="rId2188"/>
    <hyperlink ref="I2190" r:id="rId2189"/>
    <hyperlink ref="I2191" r:id="rId2190"/>
    <hyperlink ref="I2192" r:id="rId2191"/>
    <hyperlink ref="I2193" r:id="rId2192"/>
    <hyperlink ref="I2194" r:id="rId2193"/>
    <hyperlink ref="I2195" r:id="rId2194"/>
    <hyperlink ref="I2196" r:id="rId2195"/>
    <hyperlink ref="I2197" r:id="rId2196"/>
    <hyperlink ref="I2198" r:id="rId2197"/>
    <hyperlink ref="I2199" r:id="rId2198"/>
    <hyperlink ref="I2200" r:id="rId2199"/>
    <hyperlink ref="I2201" r:id="rId2200"/>
    <hyperlink ref="I2202" r:id="rId2201"/>
    <hyperlink ref="I2203" r:id="rId2202"/>
    <hyperlink ref="I2204" r:id="rId2203"/>
    <hyperlink ref="I2205" r:id="rId2204"/>
    <hyperlink ref="I2206" r:id="rId2205"/>
    <hyperlink ref="I2207" r:id="rId2206"/>
    <hyperlink ref="I2208" r:id="rId2207"/>
    <hyperlink ref="I2209" r:id="rId2208"/>
    <hyperlink ref="I2210" r:id="rId2209"/>
    <hyperlink ref="I2211" r:id="rId2210"/>
    <hyperlink ref="I2212" r:id="rId2211"/>
    <hyperlink ref="I2213" r:id="rId2212"/>
    <hyperlink ref="I2214" r:id="rId2213"/>
    <hyperlink ref="I2215" r:id="rId2214"/>
    <hyperlink ref="I2216" r:id="rId2215"/>
    <hyperlink ref="I2217" r:id="rId2216"/>
    <hyperlink ref="I2218" r:id="rId2217"/>
    <hyperlink ref="I2219" r:id="rId2218"/>
    <hyperlink ref="I2220" r:id="rId2219"/>
    <hyperlink ref="I2221" r:id="rId2220"/>
    <hyperlink ref="I2222" r:id="rId2221"/>
    <hyperlink ref="I2223" r:id="rId2222"/>
    <hyperlink ref="I2224" r:id="rId2223"/>
    <hyperlink ref="I2225" r:id="rId2224"/>
    <hyperlink ref="I2226" r:id="rId2225"/>
    <hyperlink ref="I2227" r:id="rId2226"/>
    <hyperlink ref="I2228" r:id="rId2227"/>
    <hyperlink ref="I2229" r:id="rId2228"/>
    <hyperlink ref="I2230" r:id="rId2229"/>
    <hyperlink ref="I2231" r:id="rId2230"/>
    <hyperlink ref="I2232" r:id="rId2231"/>
    <hyperlink ref="I2233" r:id="rId2232"/>
    <hyperlink ref="I2234" r:id="rId2233"/>
    <hyperlink ref="I2235" r:id="rId2234"/>
    <hyperlink ref="I2236" r:id="rId2235"/>
    <hyperlink ref="I2237" r:id="rId2236"/>
    <hyperlink ref="I2238" r:id="rId2237"/>
    <hyperlink ref="I2239" r:id="rId2238"/>
    <hyperlink ref="I2240" r:id="rId2239"/>
    <hyperlink ref="I2241" r:id="rId2240"/>
    <hyperlink ref="I2242" r:id="rId2241"/>
    <hyperlink ref="I2243" r:id="rId2242"/>
    <hyperlink ref="I2244" r:id="rId2243"/>
    <hyperlink ref="I2245" r:id="rId2244"/>
    <hyperlink ref="I2246" r:id="rId2245"/>
    <hyperlink ref="I2247" r:id="rId2246"/>
    <hyperlink ref="I2248" r:id="rId2247"/>
    <hyperlink ref="I2249" r:id="rId2248"/>
    <hyperlink ref="I2250" r:id="rId2249"/>
    <hyperlink ref="I2251" r:id="rId2250"/>
    <hyperlink ref="I2252" r:id="rId2251"/>
    <hyperlink ref="I2253" r:id="rId2252"/>
    <hyperlink ref="I2254" r:id="rId2253"/>
    <hyperlink ref="I2255" r:id="rId2254"/>
    <hyperlink ref="I2256" r:id="rId2255"/>
    <hyperlink ref="I2257" r:id="rId2256"/>
    <hyperlink ref="I2258" r:id="rId2257"/>
    <hyperlink ref="I2259" r:id="rId2258"/>
    <hyperlink ref="I2260" r:id="rId2259"/>
    <hyperlink ref="I2261" r:id="rId2260"/>
    <hyperlink ref="I2262" r:id="rId2261"/>
    <hyperlink ref="I2263" r:id="rId2262"/>
    <hyperlink ref="I2264" r:id="rId2263"/>
    <hyperlink ref="I2265" r:id="rId2264"/>
    <hyperlink ref="I2266" r:id="rId2265"/>
    <hyperlink ref="I2267" r:id="rId2266"/>
    <hyperlink ref="I2268" r:id="rId2267"/>
    <hyperlink ref="I2269" r:id="rId2268"/>
    <hyperlink ref="I2270" r:id="rId2269"/>
    <hyperlink ref="I2271" r:id="rId2270"/>
    <hyperlink ref="I2272" r:id="rId2271"/>
    <hyperlink ref="I2273" r:id="rId2272"/>
    <hyperlink ref="I2274" r:id="rId2273"/>
    <hyperlink ref="I2275" r:id="rId2274"/>
    <hyperlink ref="I2276" r:id="rId2275"/>
    <hyperlink ref="I2277" r:id="rId2276"/>
    <hyperlink ref="I2278" r:id="rId2277"/>
    <hyperlink ref="I2279" r:id="rId2278"/>
    <hyperlink ref="I2280" r:id="rId2279"/>
    <hyperlink ref="I2281" r:id="rId2280"/>
    <hyperlink ref="I2282" r:id="rId2281"/>
    <hyperlink ref="I2283" r:id="rId2282"/>
    <hyperlink ref="I2284" r:id="rId2283"/>
    <hyperlink ref="I2285" r:id="rId2284"/>
    <hyperlink ref="I2286" r:id="rId2285"/>
    <hyperlink ref="I2287" r:id="rId2286"/>
    <hyperlink ref="I2288" r:id="rId2287"/>
    <hyperlink ref="I2289" r:id="rId2288"/>
    <hyperlink ref="I2290" r:id="rId2289"/>
    <hyperlink ref="I2291" r:id="rId2290"/>
    <hyperlink ref="I2292" r:id="rId2291"/>
    <hyperlink ref="I2293" r:id="rId2292"/>
    <hyperlink ref="I2294" r:id="rId2293"/>
    <hyperlink ref="I2295" r:id="rId2294"/>
    <hyperlink ref="I2296" r:id="rId2295"/>
    <hyperlink ref="I2297" r:id="rId2296"/>
    <hyperlink ref="I2298" r:id="rId2297"/>
    <hyperlink ref="I2299" r:id="rId2298"/>
    <hyperlink ref="I2300" r:id="rId2299"/>
    <hyperlink ref="I2301" r:id="rId2300"/>
    <hyperlink ref="I2302" r:id="rId2301"/>
    <hyperlink ref="I2303" r:id="rId2302"/>
    <hyperlink ref="I2304" r:id="rId2303"/>
    <hyperlink ref="I2305" r:id="rId2304"/>
    <hyperlink ref="I2306" r:id="rId2305"/>
    <hyperlink ref="I2307" r:id="rId2306"/>
    <hyperlink ref="I2308" r:id="rId2307"/>
    <hyperlink ref="I2309" r:id="rId2308"/>
    <hyperlink ref="I2310" r:id="rId2309"/>
    <hyperlink ref="I2311" r:id="rId2310"/>
    <hyperlink ref="I2312" r:id="rId2311"/>
    <hyperlink ref="I2313" r:id="rId2312"/>
    <hyperlink ref="I2314" r:id="rId2313"/>
    <hyperlink ref="I2315" r:id="rId2314"/>
    <hyperlink ref="I2316" r:id="rId2315"/>
    <hyperlink ref="I2317" r:id="rId2316"/>
    <hyperlink ref="I2318" r:id="rId2317"/>
    <hyperlink ref="I2319" r:id="rId2318"/>
    <hyperlink ref="I2320" r:id="rId2319"/>
    <hyperlink ref="I2321" r:id="rId2320"/>
    <hyperlink ref="I2322" r:id="rId2321"/>
    <hyperlink ref="I2323" r:id="rId2322"/>
    <hyperlink ref="I2324" r:id="rId2323"/>
    <hyperlink ref="I2325" r:id="rId2324"/>
    <hyperlink ref="I2326" r:id="rId2325"/>
    <hyperlink ref="I2327" r:id="rId2326"/>
    <hyperlink ref="I2328" r:id="rId2327"/>
    <hyperlink ref="I2329" r:id="rId2328"/>
    <hyperlink ref="I2330" r:id="rId2329"/>
    <hyperlink ref="I2331" r:id="rId2330"/>
    <hyperlink ref="I2332" r:id="rId2331"/>
    <hyperlink ref="I2333" r:id="rId2332"/>
    <hyperlink ref="I2334" r:id="rId2333"/>
    <hyperlink ref="I2335" r:id="rId2334"/>
    <hyperlink ref="I2336" r:id="rId2335"/>
    <hyperlink ref="I2337" r:id="rId2336"/>
    <hyperlink ref="I2338" r:id="rId2337"/>
    <hyperlink ref="I2339" r:id="rId2338"/>
    <hyperlink ref="I2340" r:id="rId2339"/>
    <hyperlink ref="I2341" r:id="rId2340"/>
    <hyperlink ref="I2342" r:id="rId2341"/>
    <hyperlink ref="I2343" r:id="rId2342"/>
    <hyperlink ref="I2344" r:id="rId2343"/>
    <hyperlink ref="I2345" r:id="rId2344"/>
    <hyperlink ref="I2346" r:id="rId2345"/>
    <hyperlink ref="I2347" r:id="rId2346"/>
    <hyperlink ref="I2348" r:id="rId2347"/>
    <hyperlink ref="I2349" r:id="rId2348"/>
    <hyperlink ref="I2350" r:id="rId2349"/>
    <hyperlink ref="I2351" r:id="rId2350"/>
    <hyperlink ref="I2352" r:id="rId2351"/>
    <hyperlink ref="I2353" r:id="rId2352"/>
    <hyperlink ref="I2354" r:id="rId2353"/>
    <hyperlink ref="I2355" r:id="rId2354"/>
    <hyperlink ref="I2356" r:id="rId2355"/>
    <hyperlink ref="I2357" r:id="rId2356"/>
    <hyperlink ref="I2358" r:id="rId2357"/>
    <hyperlink ref="I2359" r:id="rId2358"/>
    <hyperlink ref="I2360" r:id="rId2359"/>
    <hyperlink ref="I2361" r:id="rId2360"/>
    <hyperlink ref="I2362" r:id="rId2361"/>
    <hyperlink ref="I2363" r:id="rId2362"/>
    <hyperlink ref="I2364" r:id="rId2363"/>
    <hyperlink ref="I2365" r:id="rId2364"/>
    <hyperlink ref="I2366" r:id="rId2365"/>
    <hyperlink ref="I2367" r:id="rId2366"/>
    <hyperlink ref="I2368" r:id="rId2367"/>
    <hyperlink ref="I2369" r:id="rId2368"/>
    <hyperlink ref="I2370" r:id="rId2369"/>
    <hyperlink ref="I2371" r:id="rId2370"/>
    <hyperlink ref="I2372" r:id="rId2371"/>
    <hyperlink ref="I2373" r:id="rId2372"/>
    <hyperlink ref="I2374" r:id="rId2373"/>
    <hyperlink ref="I2375" r:id="rId2374"/>
    <hyperlink ref="I2376" r:id="rId2375"/>
    <hyperlink ref="I2377" r:id="rId2376"/>
    <hyperlink ref="I2378" r:id="rId2377"/>
    <hyperlink ref="I2379" r:id="rId2378"/>
    <hyperlink ref="I2380" r:id="rId2379"/>
    <hyperlink ref="I2381" r:id="rId2380"/>
    <hyperlink ref="I2382" r:id="rId2381"/>
    <hyperlink ref="I2383" r:id="rId2382"/>
    <hyperlink ref="I2384" r:id="rId2383"/>
    <hyperlink ref="I2385" r:id="rId2384"/>
    <hyperlink ref="I2386" r:id="rId2385"/>
    <hyperlink ref="I2387" r:id="rId2386"/>
    <hyperlink ref="I2388" r:id="rId2387"/>
    <hyperlink ref="I2389" r:id="rId2388"/>
    <hyperlink ref="I2390" r:id="rId2389"/>
    <hyperlink ref="I2391" r:id="rId2390"/>
    <hyperlink ref="I2392" r:id="rId2391"/>
    <hyperlink ref="I2393" r:id="rId2392"/>
    <hyperlink ref="I2394" r:id="rId2393"/>
    <hyperlink ref="I2395" r:id="rId2394"/>
    <hyperlink ref="I2396" r:id="rId2395"/>
    <hyperlink ref="I2397" r:id="rId2396"/>
    <hyperlink ref="I2398" r:id="rId2397"/>
    <hyperlink ref="I2399" r:id="rId2398"/>
    <hyperlink ref="I2400" r:id="rId2399"/>
    <hyperlink ref="I2401" r:id="rId2400"/>
    <hyperlink ref="I2402" r:id="rId2401"/>
    <hyperlink ref="I2403" r:id="rId2402"/>
    <hyperlink ref="I2404" r:id="rId2403"/>
    <hyperlink ref="I2405" r:id="rId2404"/>
    <hyperlink ref="I2406" r:id="rId2405"/>
    <hyperlink ref="I2407" r:id="rId2406"/>
    <hyperlink ref="I2408" r:id="rId2407"/>
    <hyperlink ref="I2409" r:id="rId2408"/>
    <hyperlink ref="I2410" r:id="rId2409"/>
    <hyperlink ref="I2411" r:id="rId2410"/>
    <hyperlink ref="I2412" r:id="rId2411"/>
    <hyperlink ref="I2413" r:id="rId2412"/>
    <hyperlink ref="I2414" r:id="rId2413"/>
    <hyperlink ref="I2415" r:id="rId2414"/>
    <hyperlink ref="I2416" r:id="rId2415"/>
    <hyperlink ref="I2417" r:id="rId2416"/>
    <hyperlink ref="I2418" r:id="rId2417"/>
    <hyperlink ref="I2419" r:id="rId2418"/>
    <hyperlink ref="I2420" r:id="rId2419"/>
    <hyperlink ref="I2421" r:id="rId2420"/>
    <hyperlink ref="I2422" r:id="rId2421"/>
    <hyperlink ref="I2423" r:id="rId2422"/>
    <hyperlink ref="I2424" r:id="rId2423"/>
    <hyperlink ref="I2425" r:id="rId2424"/>
    <hyperlink ref="I2426" r:id="rId2425"/>
    <hyperlink ref="I2427" r:id="rId2426"/>
    <hyperlink ref="I2428" r:id="rId2427"/>
    <hyperlink ref="I2429" r:id="rId2428"/>
    <hyperlink ref="I2430" r:id="rId2429"/>
    <hyperlink ref="I2431" r:id="rId2430"/>
    <hyperlink ref="I2432" r:id="rId2431"/>
    <hyperlink ref="I2433" r:id="rId2432"/>
    <hyperlink ref="I2434" r:id="rId2433"/>
    <hyperlink ref="I2435" r:id="rId2434"/>
    <hyperlink ref="I2436" r:id="rId2435"/>
    <hyperlink ref="I2437" r:id="rId2436"/>
    <hyperlink ref="I2438" r:id="rId2437"/>
    <hyperlink ref="I2439" r:id="rId2438"/>
    <hyperlink ref="I2440" r:id="rId2439"/>
    <hyperlink ref="I2441" r:id="rId2440"/>
    <hyperlink ref="I2442" r:id="rId2441"/>
    <hyperlink ref="I2443" r:id="rId2442"/>
    <hyperlink ref="I2444" r:id="rId2443"/>
    <hyperlink ref="I2445" r:id="rId2444"/>
    <hyperlink ref="I2446" r:id="rId2445"/>
    <hyperlink ref="I2447" r:id="rId2446"/>
    <hyperlink ref="I2448" r:id="rId2447"/>
    <hyperlink ref="I2449" r:id="rId2448"/>
    <hyperlink ref="I2450" r:id="rId2449"/>
    <hyperlink ref="I2451" r:id="rId2450"/>
    <hyperlink ref="I2452" r:id="rId2451"/>
    <hyperlink ref="I2453" r:id="rId2452"/>
    <hyperlink ref="I2454" r:id="rId2453"/>
    <hyperlink ref="I2455" r:id="rId2454"/>
    <hyperlink ref="I2456" r:id="rId2455"/>
    <hyperlink ref="I2457" r:id="rId2456"/>
    <hyperlink ref="I2458" r:id="rId2457"/>
    <hyperlink ref="I2459" r:id="rId2458"/>
    <hyperlink ref="I2460" r:id="rId2459"/>
    <hyperlink ref="I2461" r:id="rId2460"/>
    <hyperlink ref="I2462" r:id="rId2461"/>
    <hyperlink ref="I2463" r:id="rId2462"/>
    <hyperlink ref="I2464" r:id="rId2463"/>
    <hyperlink ref="I2465" r:id="rId2464"/>
    <hyperlink ref="I2466" r:id="rId2465"/>
    <hyperlink ref="I2467" r:id="rId2466"/>
    <hyperlink ref="I2468" r:id="rId2467"/>
    <hyperlink ref="I2469" r:id="rId2468"/>
    <hyperlink ref="I2470" r:id="rId2469"/>
    <hyperlink ref="I2471" r:id="rId2470"/>
    <hyperlink ref="I2472" r:id="rId2471"/>
    <hyperlink ref="I2473" r:id="rId2472"/>
    <hyperlink ref="I2474" r:id="rId2473"/>
    <hyperlink ref="I2475" r:id="rId2474"/>
    <hyperlink ref="I2476" r:id="rId2475"/>
    <hyperlink ref="I2477" r:id="rId2476"/>
    <hyperlink ref="I2478" r:id="rId2477"/>
    <hyperlink ref="I2479" r:id="rId2478"/>
    <hyperlink ref="I2480" r:id="rId2479"/>
    <hyperlink ref="I2481" r:id="rId2480"/>
    <hyperlink ref="I2482" r:id="rId2481"/>
    <hyperlink ref="I2483" r:id="rId2482"/>
    <hyperlink ref="I2484" r:id="rId2483"/>
    <hyperlink ref="I2485" r:id="rId2484"/>
    <hyperlink ref="I2486" r:id="rId2485"/>
    <hyperlink ref="I2487" r:id="rId2486"/>
    <hyperlink ref="I2488" r:id="rId2487"/>
    <hyperlink ref="I2489" r:id="rId2488"/>
    <hyperlink ref="I2490" r:id="rId2489"/>
    <hyperlink ref="I2491" r:id="rId2490"/>
    <hyperlink ref="I2492" r:id="rId2491"/>
    <hyperlink ref="I2493" r:id="rId2492"/>
    <hyperlink ref="I2494" r:id="rId2493"/>
    <hyperlink ref="I2495" r:id="rId2494"/>
    <hyperlink ref="I2496" r:id="rId2495"/>
    <hyperlink ref="I2497" r:id="rId2496"/>
    <hyperlink ref="I2498" r:id="rId2497"/>
    <hyperlink ref="I2499" r:id="rId2498"/>
    <hyperlink ref="I2500" r:id="rId2499"/>
    <hyperlink ref="I2501" r:id="rId2500"/>
    <hyperlink ref="I2502" r:id="rId2501"/>
    <hyperlink ref="I2503" r:id="rId2502"/>
    <hyperlink ref="I2504" r:id="rId2503"/>
    <hyperlink ref="I2505" r:id="rId2504"/>
    <hyperlink ref="I2506" r:id="rId2505"/>
    <hyperlink ref="I2507" r:id="rId2506"/>
    <hyperlink ref="I2508" r:id="rId2507"/>
    <hyperlink ref="I2509" r:id="rId2508"/>
    <hyperlink ref="I2510" r:id="rId2509"/>
    <hyperlink ref="I2511" r:id="rId2510"/>
    <hyperlink ref="I2512" r:id="rId2511"/>
    <hyperlink ref="I2513" r:id="rId2512"/>
    <hyperlink ref="I2514" r:id="rId2513"/>
    <hyperlink ref="I2515" r:id="rId2514"/>
    <hyperlink ref="I2516" r:id="rId2515"/>
    <hyperlink ref="I2517" r:id="rId2516"/>
    <hyperlink ref="I2518" r:id="rId2517"/>
    <hyperlink ref="I2519" r:id="rId2518"/>
    <hyperlink ref="I2520" r:id="rId2519"/>
    <hyperlink ref="I2521" r:id="rId2520"/>
    <hyperlink ref="I2522" r:id="rId2521"/>
    <hyperlink ref="I2523" r:id="rId2522"/>
    <hyperlink ref="I2524" r:id="rId2523"/>
    <hyperlink ref="I2525" r:id="rId2524"/>
    <hyperlink ref="I2526" r:id="rId2525"/>
    <hyperlink ref="I2527" r:id="rId2526"/>
    <hyperlink ref="I2528" r:id="rId2527"/>
    <hyperlink ref="I2529" r:id="rId2528"/>
    <hyperlink ref="I2530" r:id="rId2529"/>
    <hyperlink ref="I2531" r:id="rId2530"/>
    <hyperlink ref="I2532" r:id="rId2531"/>
    <hyperlink ref="I2533" r:id="rId2532"/>
    <hyperlink ref="I2534" r:id="rId2533"/>
    <hyperlink ref="I2535" r:id="rId2534"/>
    <hyperlink ref="I2536" r:id="rId2535"/>
    <hyperlink ref="I2537" r:id="rId2536"/>
    <hyperlink ref="I2538" r:id="rId2537"/>
    <hyperlink ref="I2539" r:id="rId2538"/>
    <hyperlink ref="I2540" r:id="rId2539"/>
    <hyperlink ref="I2541" r:id="rId2540"/>
    <hyperlink ref="I2542" r:id="rId2541"/>
    <hyperlink ref="I2543" r:id="rId2542"/>
    <hyperlink ref="I2544" r:id="rId2543"/>
    <hyperlink ref="I2545" r:id="rId2544"/>
    <hyperlink ref="I2546" r:id="rId2545"/>
    <hyperlink ref="I2547" r:id="rId2546"/>
    <hyperlink ref="I2548" r:id="rId2547"/>
    <hyperlink ref="I2549" r:id="rId2548"/>
    <hyperlink ref="I2550" r:id="rId2549"/>
    <hyperlink ref="I2551" r:id="rId2550"/>
    <hyperlink ref="I2552" r:id="rId2551"/>
    <hyperlink ref="I2553" r:id="rId2552"/>
    <hyperlink ref="I2554" r:id="rId2553"/>
    <hyperlink ref="I2555" r:id="rId2554"/>
    <hyperlink ref="I2556" r:id="rId2555"/>
    <hyperlink ref="I2557" r:id="rId2556"/>
    <hyperlink ref="I2558" r:id="rId2557"/>
    <hyperlink ref="I2559" r:id="rId2558"/>
    <hyperlink ref="I2560" r:id="rId2559"/>
    <hyperlink ref="I2561" r:id="rId2560"/>
    <hyperlink ref="I2562" r:id="rId2561"/>
    <hyperlink ref="I2563" r:id="rId2562"/>
    <hyperlink ref="I2564" r:id="rId2563"/>
    <hyperlink ref="I2565" r:id="rId2564"/>
    <hyperlink ref="I2566" r:id="rId2565"/>
    <hyperlink ref="I2567" r:id="rId2566"/>
    <hyperlink ref="I2568" r:id="rId2567"/>
    <hyperlink ref="I2569" r:id="rId2568"/>
    <hyperlink ref="I2570" r:id="rId2569"/>
    <hyperlink ref="I2571" r:id="rId2570"/>
    <hyperlink ref="I2572" r:id="rId2571"/>
    <hyperlink ref="I2573" r:id="rId2572"/>
    <hyperlink ref="I2574" r:id="rId2573"/>
    <hyperlink ref="I2575" r:id="rId2574"/>
    <hyperlink ref="I2576" r:id="rId2575"/>
    <hyperlink ref="I2577" r:id="rId2576"/>
    <hyperlink ref="I2578" r:id="rId2577"/>
    <hyperlink ref="I2579" r:id="rId2578"/>
    <hyperlink ref="I2580" r:id="rId2579"/>
    <hyperlink ref="I2581" r:id="rId2580"/>
    <hyperlink ref="I2582" r:id="rId2581"/>
    <hyperlink ref="I2583" r:id="rId2582"/>
    <hyperlink ref="I2584" r:id="rId2583"/>
    <hyperlink ref="I2585" r:id="rId2584"/>
    <hyperlink ref="I2586" r:id="rId2585"/>
    <hyperlink ref="I2587" r:id="rId2586"/>
    <hyperlink ref="I2588" r:id="rId2587"/>
    <hyperlink ref="I2589" r:id="rId2588"/>
    <hyperlink ref="I2590" r:id="rId2589"/>
    <hyperlink ref="I2591" r:id="rId2590"/>
    <hyperlink ref="I2592" r:id="rId2591"/>
    <hyperlink ref="I2593" r:id="rId2592"/>
    <hyperlink ref="I2594" r:id="rId2593"/>
    <hyperlink ref="I2595" r:id="rId2594"/>
    <hyperlink ref="I2596" r:id="rId2595"/>
    <hyperlink ref="I2597" r:id="rId2596"/>
    <hyperlink ref="I2598" r:id="rId2597"/>
    <hyperlink ref="I2599" r:id="rId2598"/>
    <hyperlink ref="I2600" r:id="rId2599"/>
    <hyperlink ref="I2601" r:id="rId2600"/>
    <hyperlink ref="I2602" r:id="rId2601"/>
    <hyperlink ref="I2603" r:id="rId2602"/>
    <hyperlink ref="I2604" r:id="rId2603"/>
    <hyperlink ref="I2605" r:id="rId2604"/>
    <hyperlink ref="I2606" r:id="rId2605"/>
    <hyperlink ref="I2607" r:id="rId2606"/>
    <hyperlink ref="I2608" r:id="rId2607"/>
    <hyperlink ref="I2609" r:id="rId2608"/>
    <hyperlink ref="I2610" r:id="rId2609"/>
    <hyperlink ref="I2611" r:id="rId2610"/>
    <hyperlink ref="I2612" r:id="rId2611"/>
    <hyperlink ref="I2613" r:id="rId2612"/>
    <hyperlink ref="I2614" r:id="rId2613"/>
    <hyperlink ref="I2615" r:id="rId2614"/>
    <hyperlink ref="I2616" r:id="rId2615"/>
    <hyperlink ref="I2617" r:id="rId2616"/>
    <hyperlink ref="I2618" r:id="rId2617"/>
    <hyperlink ref="I2619" r:id="rId2618"/>
    <hyperlink ref="I2620" r:id="rId2619"/>
    <hyperlink ref="I2621" r:id="rId2620"/>
    <hyperlink ref="I2622" r:id="rId2621"/>
    <hyperlink ref="I2623" r:id="rId2622"/>
    <hyperlink ref="I2624" r:id="rId2623"/>
    <hyperlink ref="I2625" r:id="rId2624"/>
    <hyperlink ref="I2626" r:id="rId2625"/>
    <hyperlink ref="I2627" r:id="rId2626"/>
    <hyperlink ref="I2628" r:id="rId2627"/>
    <hyperlink ref="I2629" r:id="rId2628"/>
    <hyperlink ref="I2630" r:id="rId2629"/>
    <hyperlink ref="I2631" r:id="rId2630"/>
    <hyperlink ref="I2632" r:id="rId2631"/>
    <hyperlink ref="I2633" r:id="rId2632"/>
    <hyperlink ref="I2634" r:id="rId2633"/>
    <hyperlink ref="I2635" r:id="rId2634"/>
    <hyperlink ref="I2636" r:id="rId2635"/>
    <hyperlink ref="I2637" r:id="rId2636"/>
    <hyperlink ref="I2638" r:id="rId2637"/>
    <hyperlink ref="I2639" r:id="rId2638"/>
    <hyperlink ref="I2640" r:id="rId2639"/>
    <hyperlink ref="I2641" r:id="rId2640"/>
    <hyperlink ref="I2642" r:id="rId2641"/>
    <hyperlink ref="I2643" r:id="rId2642"/>
    <hyperlink ref="I2644" r:id="rId2643"/>
    <hyperlink ref="I2645" r:id="rId2644"/>
    <hyperlink ref="I2646" r:id="rId2645"/>
    <hyperlink ref="I2647" r:id="rId2646"/>
    <hyperlink ref="I2648" r:id="rId2647"/>
    <hyperlink ref="I2649" r:id="rId2648"/>
    <hyperlink ref="I2650" r:id="rId2649"/>
    <hyperlink ref="I2651" r:id="rId2650"/>
    <hyperlink ref="I2652" r:id="rId2651"/>
    <hyperlink ref="I2653" r:id="rId2652"/>
    <hyperlink ref="I2654" r:id="rId2653"/>
    <hyperlink ref="I2655" r:id="rId2654"/>
    <hyperlink ref="I2656" r:id="rId2655"/>
    <hyperlink ref="I2657" r:id="rId2656"/>
    <hyperlink ref="I2658" r:id="rId2657"/>
    <hyperlink ref="I2659" r:id="rId2658"/>
    <hyperlink ref="I2660" r:id="rId2659"/>
    <hyperlink ref="I2661" r:id="rId2660"/>
    <hyperlink ref="I2662" r:id="rId2661"/>
    <hyperlink ref="I2663" r:id="rId2662"/>
    <hyperlink ref="I2664" r:id="rId2663"/>
    <hyperlink ref="I2665" r:id="rId2664"/>
    <hyperlink ref="I2666" r:id="rId2665"/>
    <hyperlink ref="I2667" r:id="rId2666"/>
    <hyperlink ref="I2668" r:id="rId2667"/>
    <hyperlink ref="I2669" r:id="rId2668"/>
    <hyperlink ref="I2670" r:id="rId2669"/>
    <hyperlink ref="I2671" r:id="rId2670"/>
    <hyperlink ref="I2672" r:id="rId2671"/>
    <hyperlink ref="I2673" r:id="rId2672"/>
    <hyperlink ref="I2674" r:id="rId2673"/>
    <hyperlink ref="I2675" r:id="rId2674"/>
    <hyperlink ref="I2676" r:id="rId2675"/>
    <hyperlink ref="I2677" r:id="rId2676"/>
    <hyperlink ref="I2678" r:id="rId2677"/>
    <hyperlink ref="I2679" r:id="rId2678"/>
    <hyperlink ref="I2680" r:id="rId2679"/>
    <hyperlink ref="I2681" r:id="rId2680"/>
    <hyperlink ref="I2682" r:id="rId2681"/>
    <hyperlink ref="I2683" r:id="rId2682"/>
    <hyperlink ref="I2684" r:id="rId2683"/>
    <hyperlink ref="I2685" r:id="rId2684"/>
    <hyperlink ref="I2686" r:id="rId2685"/>
    <hyperlink ref="I2687" r:id="rId2686"/>
    <hyperlink ref="I2688" r:id="rId2687"/>
    <hyperlink ref="I2689" r:id="rId2688"/>
    <hyperlink ref="I2690" r:id="rId2689"/>
    <hyperlink ref="I2691" r:id="rId2690"/>
    <hyperlink ref="I2692" r:id="rId2691"/>
    <hyperlink ref="I2693" r:id="rId2692"/>
    <hyperlink ref="I2694" r:id="rId2693"/>
    <hyperlink ref="I2695" r:id="rId2694"/>
    <hyperlink ref="I2696" r:id="rId2695"/>
    <hyperlink ref="I2697" r:id="rId2696"/>
    <hyperlink ref="I2698" r:id="rId2697"/>
    <hyperlink ref="I2699" r:id="rId2698"/>
    <hyperlink ref="I2700" r:id="rId2699"/>
    <hyperlink ref="I2701" r:id="rId2700"/>
    <hyperlink ref="I2702" r:id="rId2701"/>
    <hyperlink ref="I2703" r:id="rId2702"/>
    <hyperlink ref="I2704" r:id="rId2703"/>
    <hyperlink ref="I2705" r:id="rId2704"/>
    <hyperlink ref="I2706" r:id="rId2705"/>
    <hyperlink ref="I2707" r:id="rId2706"/>
    <hyperlink ref="I2708" r:id="rId2707"/>
    <hyperlink ref="I2709" r:id="rId2708"/>
    <hyperlink ref="I2710" r:id="rId2709"/>
    <hyperlink ref="I2711" r:id="rId2710"/>
    <hyperlink ref="I2712" r:id="rId2711"/>
    <hyperlink ref="I2713" r:id="rId2712"/>
    <hyperlink ref="I2714" r:id="rId2713"/>
    <hyperlink ref="I2715" r:id="rId2714"/>
    <hyperlink ref="I2716" r:id="rId2715"/>
    <hyperlink ref="I2717" r:id="rId2716"/>
    <hyperlink ref="I2718" r:id="rId2717"/>
    <hyperlink ref="I2719" r:id="rId2718"/>
    <hyperlink ref="I2720" r:id="rId2719"/>
    <hyperlink ref="I2721" r:id="rId2720"/>
    <hyperlink ref="I2722" r:id="rId2721"/>
    <hyperlink ref="I2723" r:id="rId2722"/>
    <hyperlink ref="I2724" r:id="rId2723"/>
    <hyperlink ref="I2725" r:id="rId2724"/>
    <hyperlink ref="I2726" r:id="rId2725"/>
    <hyperlink ref="I2727" r:id="rId2726"/>
    <hyperlink ref="I2728" r:id="rId2727"/>
    <hyperlink ref="I2729" r:id="rId2728"/>
    <hyperlink ref="I2730" r:id="rId2729"/>
    <hyperlink ref="I2731" r:id="rId2730"/>
    <hyperlink ref="I2732" r:id="rId2731"/>
    <hyperlink ref="I2733" r:id="rId2732"/>
    <hyperlink ref="I2734" r:id="rId2733"/>
    <hyperlink ref="I2735" r:id="rId2734"/>
    <hyperlink ref="I2736" r:id="rId2735"/>
    <hyperlink ref="I2737" r:id="rId2736"/>
    <hyperlink ref="I2738" r:id="rId2737"/>
    <hyperlink ref="I2739" r:id="rId2738"/>
    <hyperlink ref="I2740" r:id="rId2739"/>
    <hyperlink ref="I2741" r:id="rId2740"/>
    <hyperlink ref="I2742" r:id="rId2741"/>
    <hyperlink ref="I2743" r:id="rId2742"/>
    <hyperlink ref="I2744" r:id="rId2743"/>
    <hyperlink ref="I2745" r:id="rId2744"/>
    <hyperlink ref="I2746" r:id="rId2745"/>
    <hyperlink ref="I2747" r:id="rId2746"/>
    <hyperlink ref="I2748" r:id="rId2747"/>
    <hyperlink ref="I2749" r:id="rId2748"/>
    <hyperlink ref="I2750" r:id="rId2749"/>
    <hyperlink ref="I2751" r:id="rId2750"/>
    <hyperlink ref="I2752" r:id="rId2751"/>
    <hyperlink ref="I2753" r:id="rId2752"/>
    <hyperlink ref="I2754" r:id="rId2753"/>
    <hyperlink ref="I2755" r:id="rId2754"/>
    <hyperlink ref="I2756" r:id="rId2755"/>
    <hyperlink ref="I2757" r:id="rId2756"/>
    <hyperlink ref="I2758" r:id="rId2757"/>
    <hyperlink ref="I2759" r:id="rId2758"/>
    <hyperlink ref="I2760" r:id="rId2759"/>
    <hyperlink ref="I2761" r:id="rId2760"/>
    <hyperlink ref="I2762" r:id="rId2761"/>
    <hyperlink ref="I2763" r:id="rId2762"/>
    <hyperlink ref="I2764" r:id="rId2763"/>
    <hyperlink ref="I2765" r:id="rId2764"/>
    <hyperlink ref="I2766" r:id="rId2765"/>
    <hyperlink ref="I2767" r:id="rId2766"/>
    <hyperlink ref="I2768" r:id="rId2767"/>
    <hyperlink ref="I2769" r:id="rId2768"/>
    <hyperlink ref="I2770" r:id="rId2769"/>
    <hyperlink ref="I2771" r:id="rId2770"/>
    <hyperlink ref="I2772" r:id="rId2771"/>
    <hyperlink ref="I2773" r:id="rId2772"/>
    <hyperlink ref="I2774" r:id="rId2773"/>
    <hyperlink ref="I2775" r:id="rId2774"/>
    <hyperlink ref="I2776" r:id="rId2775"/>
    <hyperlink ref="I2777" r:id="rId2776"/>
    <hyperlink ref="I2778" r:id="rId2777"/>
    <hyperlink ref="I2779" r:id="rId2778"/>
    <hyperlink ref="I2780" r:id="rId2779"/>
    <hyperlink ref="I2781" r:id="rId2780"/>
    <hyperlink ref="I2782" r:id="rId2781"/>
    <hyperlink ref="I2783" r:id="rId2782"/>
    <hyperlink ref="I2784" r:id="rId2783"/>
    <hyperlink ref="I2785" r:id="rId2784"/>
    <hyperlink ref="I2786" r:id="rId2785"/>
    <hyperlink ref="I2787" r:id="rId2786"/>
    <hyperlink ref="I2788" r:id="rId2787"/>
    <hyperlink ref="I2789" r:id="rId2788"/>
    <hyperlink ref="I2790" r:id="rId2789"/>
    <hyperlink ref="I2791" r:id="rId2790"/>
    <hyperlink ref="I2792" r:id="rId2791"/>
    <hyperlink ref="I2793" r:id="rId2792"/>
    <hyperlink ref="I2794" r:id="rId2793"/>
    <hyperlink ref="I2795" r:id="rId2794"/>
    <hyperlink ref="I2796" r:id="rId2795"/>
    <hyperlink ref="I2797" r:id="rId2796"/>
    <hyperlink ref="I2798" r:id="rId2797"/>
    <hyperlink ref="I2799" r:id="rId2798"/>
    <hyperlink ref="I2800" r:id="rId2799"/>
    <hyperlink ref="I2801" r:id="rId2800"/>
    <hyperlink ref="I2802" r:id="rId2801"/>
    <hyperlink ref="I2803" r:id="rId2802"/>
    <hyperlink ref="I2804" r:id="rId2803"/>
    <hyperlink ref="I2805" r:id="rId2804"/>
    <hyperlink ref="I2806" r:id="rId2805"/>
    <hyperlink ref="I2807" r:id="rId2806"/>
    <hyperlink ref="I2808" r:id="rId2807"/>
    <hyperlink ref="I2809" r:id="rId2808"/>
    <hyperlink ref="I2810" r:id="rId2809"/>
    <hyperlink ref="I2811" r:id="rId2810"/>
    <hyperlink ref="I2812" r:id="rId2811"/>
    <hyperlink ref="I2813" r:id="rId2812"/>
    <hyperlink ref="I2814" r:id="rId2813"/>
    <hyperlink ref="I2815" r:id="rId2814"/>
    <hyperlink ref="I2816" r:id="rId2815"/>
    <hyperlink ref="I2817" r:id="rId2816"/>
    <hyperlink ref="I2818" r:id="rId2817"/>
    <hyperlink ref="I2819" r:id="rId2818"/>
    <hyperlink ref="I2820" r:id="rId2819"/>
    <hyperlink ref="I2821" r:id="rId2820"/>
    <hyperlink ref="I2822" r:id="rId2821"/>
    <hyperlink ref="I2823" r:id="rId2822"/>
    <hyperlink ref="I2824" r:id="rId2823"/>
    <hyperlink ref="I2825" r:id="rId2824"/>
    <hyperlink ref="I2826" r:id="rId2825"/>
    <hyperlink ref="I2827" r:id="rId2826"/>
    <hyperlink ref="I2828" r:id="rId2827"/>
    <hyperlink ref="I2829" r:id="rId2828"/>
    <hyperlink ref="I2830" r:id="rId2829"/>
    <hyperlink ref="I2831" r:id="rId2830"/>
    <hyperlink ref="I2832" r:id="rId2831"/>
    <hyperlink ref="I2833" r:id="rId2832"/>
    <hyperlink ref="I2834" r:id="rId2833"/>
    <hyperlink ref="I2835" r:id="rId2834"/>
    <hyperlink ref="I2836" r:id="rId2835"/>
    <hyperlink ref="I2837" r:id="rId2836"/>
    <hyperlink ref="I2838" r:id="rId2837"/>
    <hyperlink ref="I2839" r:id="rId2838"/>
    <hyperlink ref="I2840" r:id="rId2839"/>
    <hyperlink ref="I2841" r:id="rId2840"/>
    <hyperlink ref="I2842" r:id="rId2841"/>
    <hyperlink ref="I2843" r:id="rId2842"/>
    <hyperlink ref="I2844" r:id="rId2843"/>
    <hyperlink ref="I2845" r:id="rId2844"/>
    <hyperlink ref="I2846" r:id="rId2845"/>
    <hyperlink ref="I2847" r:id="rId2846"/>
    <hyperlink ref="I2848" r:id="rId2847"/>
    <hyperlink ref="I2849" r:id="rId2848"/>
    <hyperlink ref="I2850" r:id="rId2849"/>
    <hyperlink ref="I2851" r:id="rId2850"/>
    <hyperlink ref="I2852" r:id="rId2851"/>
    <hyperlink ref="I2853" r:id="rId2852"/>
    <hyperlink ref="I2854" r:id="rId2853"/>
    <hyperlink ref="I2855" r:id="rId2854"/>
    <hyperlink ref="I2856" r:id="rId2855"/>
    <hyperlink ref="I2857" r:id="rId2856"/>
    <hyperlink ref="I2858" r:id="rId2857"/>
    <hyperlink ref="I2859" r:id="rId2858"/>
    <hyperlink ref="I2860" r:id="rId2859"/>
    <hyperlink ref="I2861" r:id="rId2860"/>
    <hyperlink ref="I2862" r:id="rId2861"/>
    <hyperlink ref="I2863" r:id="rId2862"/>
    <hyperlink ref="I2864" r:id="rId2863"/>
    <hyperlink ref="I2865" r:id="rId2864"/>
    <hyperlink ref="I2866" r:id="rId2865"/>
    <hyperlink ref="I2867" r:id="rId2866"/>
    <hyperlink ref="I2868" r:id="rId2867"/>
    <hyperlink ref="I2869" r:id="rId2868"/>
    <hyperlink ref="I2870" r:id="rId2869"/>
    <hyperlink ref="I2871" r:id="rId2870"/>
    <hyperlink ref="I2872" r:id="rId2871"/>
    <hyperlink ref="I2873" r:id="rId2872"/>
    <hyperlink ref="I2874" r:id="rId2873"/>
    <hyperlink ref="I2875" r:id="rId2874"/>
    <hyperlink ref="I2876" r:id="rId2875"/>
    <hyperlink ref="I2877" r:id="rId2876"/>
    <hyperlink ref="I2878" r:id="rId2877"/>
    <hyperlink ref="I2879" r:id="rId2878"/>
    <hyperlink ref="I2880" r:id="rId2879"/>
    <hyperlink ref="I2881" r:id="rId2880"/>
    <hyperlink ref="I2882" r:id="rId2881"/>
    <hyperlink ref="I2883" r:id="rId2882"/>
    <hyperlink ref="I2884" r:id="rId2883"/>
    <hyperlink ref="I2885" r:id="rId2884"/>
    <hyperlink ref="I2886" r:id="rId2885"/>
    <hyperlink ref="I2887" r:id="rId2886"/>
    <hyperlink ref="I2888" r:id="rId2887"/>
    <hyperlink ref="I2889" r:id="rId2888"/>
    <hyperlink ref="I2890" r:id="rId2889"/>
    <hyperlink ref="I2891" r:id="rId2890"/>
    <hyperlink ref="I2892" r:id="rId2891"/>
    <hyperlink ref="I2893" r:id="rId2892"/>
    <hyperlink ref="I2894" r:id="rId2893"/>
    <hyperlink ref="I2895" r:id="rId2894"/>
    <hyperlink ref="I2896" r:id="rId2895"/>
    <hyperlink ref="I2897" r:id="rId2896"/>
    <hyperlink ref="I2898" r:id="rId2897"/>
    <hyperlink ref="I2899" r:id="rId2898"/>
    <hyperlink ref="I2900" r:id="rId2899"/>
    <hyperlink ref="I2901" r:id="rId2900"/>
    <hyperlink ref="I2902" r:id="rId2901"/>
    <hyperlink ref="I2903" r:id="rId2902"/>
    <hyperlink ref="I2904" r:id="rId2903"/>
    <hyperlink ref="I2905" r:id="rId2904"/>
    <hyperlink ref="I2906" r:id="rId2905"/>
    <hyperlink ref="I2907" r:id="rId2906"/>
    <hyperlink ref="I2908" r:id="rId2907"/>
    <hyperlink ref="I2909" r:id="rId2908"/>
    <hyperlink ref="I2910" r:id="rId2909"/>
    <hyperlink ref="I2911" r:id="rId2910"/>
    <hyperlink ref="I2912" r:id="rId2911"/>
    <hyperlink ref="I2913" r:id="rId2912"/>
    <hyperlink ref="I2914" r:id="rId2913"/>
    <hyperlink ref="I2915" r:id="rId2914"/>
    <hyperlink ref="I2916" r:id="rId2915"/>
    <hyperlink ref="I2917" r:id="rId2916"/>
    <hyperlink ref="I2918" r:id="rId2917"/>
    <hyperlink ref="I2919" r:id="rId2918"/>
    <hyperlink ref="I2920" r:id="rId2919"/>
    <hyperlink ref="I2921" r:id="rId2920"/>
    <hyperlink ref="I2922" r:id="rId2921"/>
    <hyperlink ref="I2923" r:id="rId2922"/>
    <hyperlink ref="I2924" r:id="rId2923"/>
    <hyperlink ref="I2925" r:id="rId2924"/>
    <hyperlink ref="I2926" r:id="rId2925"/>
    <hyperlink ref="I2927" r:id="rId2926"/>
    <hyperlink ref="I2928" r:id="rId2927"/>
    <hyperlink ref="I2929" r:id="rId2928"/>
    <hyperlink ref="I2930" r:id="rId2929"/>
    <hyperlink ref="I2931" r:id="rId2930"/>
    <hyperlink ref="I2932" r:id="rId2931"/>
    <hyperlink ref="I2933" r:id="rId2932"/>
    <hyperlink ref="I2934" r:id="rId2933"/>
    <hyperlink ref="I2935" r:id="rId2934"/>
    <hyperlink ref="I2936" r:id="rId2935"/>
    <hyperlink ref="I2937" r:id="rId2936"/>
    <hyperlink ref="I2938" r:id="rId2937"/>
    <hyperlink ref="I2939" r:id="rId2938"/>
    <hyperlink ref="I2940" r:id="rId2939"/>
    <hyperlink ref="I2941" r:id="rId2940"/>
    <hyperlink ref="I2942" r:id="rId2941"/>
    <hyperlink ref="I2943" r:id="rId2942"/>
    <hyperlink ref="I2944" r:id="rId2943"/>
    <hyperlink ref="I2945" r:id="rId2944"/>
    <hyperlink ref="I2946" r:id="rId2945"/>
    <hyperlink ref="I2947" r:id="rId2946"/>
    <hyperlink ref="I2948" r:id="rId2947"/>
    <hyperlink ref="I2949" r:id="rId2948"/>
    <hyperlink ref="I2950" r:id="rId2949"/>
    <hyperlink ref="I2951" r:id="rId2950"/>
    <hyperlink ref="I2952" r:id="rId2951"/>
    <hyperlink ref="I2953" r:id="rId2952"/>
    <hyperlink ref="I2954" r:id="rId2953"/>
    <hyperlink ref="I2955" r:id="rId2954"/>
    <hyperlink ref="I2956" r:id="rId2955"/>
    <hyperlink ref="I2957" r:id="rId2956"/>
    <hyperlink ref="I2958" r:id="rId2957"/>
    <hyperlink ref="I2959" r:id="rId2958"/>
    <hyperlink ref="I2960" r:id="rId2959"/>
    <hyperlink ref="I2961" r:id="rId2960"/>
    <hyperlink ref="I2962" r:id="rId2961"/>
    <hyperlink ref="I2963" r:id="rId2962"/>
    <hyperlink ref="I2964" r:id="rId2963"/>
    <hyperlink ref="I2965" r:id="rId2964"/>
    <hyperlink ref="I2966" r:id="rId2965"/>
    <hyperlink ref="I2967" r:id="rId2966"/>
    <hyperlink ref="I2968" r:id="rId2967"/>
    <hyperlink ref="I2969" r:id="rId2968"/>
    <hyperlink ref="I2970" r:id="rId2969"/>
    <hyperlink ref="I2971" r:id="rId2970"/>
    <hyperlink ref="I2972" r:id="rId2971"/>
    <hyperlink ref="I2973" r:id="rId2972"/>
    <hyperlink ref="I2974" r:id="rId2973"/>
    <hyperlink ref="I2975" r:id="rId2974"/>
    <hyperlink ref="I2976" r:id="rId2975"/>
    <hyperlink ref="I2977" r:id="rId2976"/>
    <hyperlink ref="I2978" r:id="rId2977"/>
    <hyperlink ref="I2979" r:id="rId2978"/>
    <hyperlink ref="I2980" r:id="rId2979"/>
    <hyperlink ref="I2981" r:id="rId2980"/>
    <hyperlink ref="I2982" r:id="rId2981"/>
    <hyperlink ref="I2983" r:id="rId2982"/>
    <hyperlink ref="I2984" r:id="rId2983"/>
    <hyperlink ref="I2985" r:id="rId2984"/>
    <hyperlink ref="I2986" r:id="rId2985"/>
    <hyperlink ref="I2987" r:id="rId2986"/>
    <hyperlink ref="I2988" r:id="rId2987"/>
    <hyperlink ref="I2989" r:id="rId2988"/>
    <hyperlink ref="I2990" r:id="rId2989"/>
    <hyperlink ref="I2991" r:id="rId2990"/>
    <hyperlink ref="I2992" r:id="rId2991"/>
    <hyperlink ref="I2993" r:id="rId2992"/>
    <hyperlink ref="I2994" r:id="rId2993"/>
    <hyperlink ref="I2995" r:id="rId2994"/>
    <hyperlink ref="I2996" r:id="rId2995"/>
    <hyperlink ref="I2997" r:id="rId2996"/>
    <hyperlink ref="I2998" r:id="rId2997"/>
    <hyperlink ref="I2999" r:id="rId2998"/>
    <hyperlink ref="I3000" r:id="rId2999"/>
    <hyperlink ref="I3001" r:id="rId3000"/>
    <hyperlink ref="I3002" r:id="rId3001"/>
    <hyperlink ref="I3003" r:id="rId3002"/>
    <hyperlink ref="I3004" r:id="rId3003"/>
    <hyperlink ref="I3005" r:id="rId3004"/>
    <hyperlink ref="I3006" r:id="rId3005"/>
    <hyperlink ref="I3007" r:id="rId3006"/>
    <hyperlink ref="I3008" r:id="rId3007"/>
    <hyperlink ref="I3009" r:id="rId3008"/>
    <hyperlink ref="I3010" r:id="rId3009"/>
    <hyperlink ref="I3011" r:id="rId3010"/>
    <hyperlink ref="I3012" r:id="rId3011"/>
    <hyperlink ref="I3013" r:id="rId3012"/>
    <hyperlink ref="I3014" r:id="rId3013"/>
    <hyperlink ref="I3015" r:id="rId3014"/>
    <hyperlink ref="I3016" r:id="rId3015"/>
    <hyperlink ref="I3017" r:id="rId3016"/>
    <hyperlink ref="I3018" r:id="rId3017"/>
    <hyperlink ref="I3019" r:id="rId3018"/>
    <hyperlink ref="I3020" r:id="rId3019"/>
    <hyperlink ref="I3021" r:id="rId3020"/>
    <hyperlink ref="I3022" r:id="rId3021"/>
    <hyperlink ref="I3023" r:id="rId3022"/>
    <hyperlink ref="I3024" r:id="rId3023"/>
    <hyperlink ref="I3025" r:id="rId3024"/>
    <hyperlink ref="I3026" r:id="rId3025"/>
    <hyperlink ref="I3027" r:id="rId3026"/>
    <hyperlink ref="I3028" r:id="rId3027"/>
    <hyperlink ref="I3029" r:id="rId3028"/>
    <hyperlink ref="I3030" r:id="rId3029"/>
    <hyperlink ref="I3031" r:id="rId3030"/>
    <hyperlink ref="I3032" r:id="rId3031"/>
    <hyperlink ref="I3033" r:id="rId3032"/>
    <hyperlink ref="I3034" r:id="rId3033"/>
    <hyperlink ref="I3035" r:id="rId3034"/>
    <hyperlink ref="I3036" r:id="rId3035"/>
    <hyperlink ref="I3037" r:id="rId3036"/>
    <hyperlink ref="I3038" r:id="rId3037"/>
    <hyperlink ref="I3039" r:id="rId3038"/>
    <hyperlink ref="I3040" r:id="rId3039"/>
    <hyperlink ref="I3041" r:id="rId3040"/>
    <hyperlink ref="I3042" r:id="rId3041"/>
    <hyperlink ref="I3043" r:id="rId3042"/>
    <hyperlink ref="I3044" r:id="rId3043"/>
    <hyperlink ref="I3045" r:id="rId3044"/>
    <hyperlink ref="I3046" r:id="rId3045"/>
    <hyperlink ref="I3047" r:id="rId3046"/>
    <hyperlink ref="I3048" r:id="rId3047"/>
    <hyperlink ref="I3049" r:id="rId3048"/>
    <hyperlink ref="I3050" r:id="rId3049"/>
    <hyperlink ref="I3051" r:id="rId3050"/>
    <hyperlink ref="I3052" r:id="rId3051"/>
    <hyperlink ref="I3053" r:id="rId3052"/>
    <hyperlink ref="I3054" r:id="rId3053"/>
    <hyperlink ref="I3055" r:id="rId3054"/>
    <hyperlink ref="I3056" r:id="rId3055"/>
    <hyperlink ref="I3057" r:id="rId3056"/>
    <hyperlink ref="I3058" r:id="rId3057"/>
    <hyperlink ref="I3059" r:id="rId3058"/>
    <hyperlink ref="I3060" r:id="rId3059"/>
    <hyperlink ref="I3061" r:id="rId3060"/>
    <hyperlink ref="I3062" r:id="rId3061"/>
    <hyperlink ref="I3063" r:id="rId3062"/>
    <hyperlink ref="I3064" r:id="rId3063"/>
    <hyperlink ref="I3065" r:id="rId3064"/>
    <hyperlink ref="I3066" r:id="rId3065"/>
    <hyperlink ref="I3067" r:id="rId3066"/>
    <hyperlink ref="I3068" r:id="rId3067"/>
    <hyperlink ref="I3069" r:id="rId3068"/>
    <hyperlink ref="I3070" r:id="rId3069"/>
    <hyperlink ref="I3071" r:id="rId3070"/>
    <hyperlink ref="I3072" r:id="rId3071"/>
    <hyperlink ref="I3073" r:id="rId3072"/>
    <hyperlink ref="I3074" r:id="rId3073"/>
    <hyperlink ref="I3075" r:id="rId3074"/>
    <hyperlink ref="I3076" r:id="rId3075"/>
    <hyperlink ref="I3077" r:id="rId3076"/>
    <hyperlink ref="I3078" r:id="rId3077"/>
    <hyperlink ref="I3079" r:id="rId3078"/>
    <hyperlink ref="I3080" r:id="rId3079"/>
    <hyperlink ref="I3081" r:id="rId3080"/>
    <hyperlink ref="I3082" r:id="rId3081"/>
    <hyperlink ref="I3083" r:id="rId3082"/>
    <hyperlink ref="I3084" r:id="rId3083"/>
    <hyperlink ref="I3085" r:id="rId3084"/>
    <hyperlink ref="I3086" r:id="rId3085"/>
    <hyperlink ref="I3087" r:id="rId3086"/>
    <hyperlink ref="I3088" r:id="rId3087"/>
    <hyperlink ref="I3089" r:id="rId3088"/>
    <hyperlink ref="I3090" r:id="rId3089"/>
    <hyperlink ref="I3091" r:id="rId3090"/>
    <hyperlink ref="I3092" r:id="rId3091"/>
    <hyperlink ref="I3093" r:id="rId3092"/>
    <hyperlink ref="I3094" r:id="rId3093"/>
    <hyperlink ref="I3095" r:id="rId3094"/>
    <hyperlink ref="I3096" r:id="rId3095"/>
    <hyperlink ref="I3097" r:id="rId3096"/>
    <hyperlink ref="I3098" r:id="rId3097"/>
    <hyperlink ref="I3099" r:id="rId3098"/>
    <hyperlink ref="I3100" r:id="rId3099"/>
    <hyperlink ref="I3101" r:id="rId3100"/>
    <hyperlink ref="I3102" r:id="rId3101"/>
    <hyperlink ref="I3103" r:id="rId3102"/>
    <hyperlink ref="I3104" r:id="rId3103"/>
    <hyperlink ref="I3105" r:id="rId3104"/>
    <hyperlink ref="I3106" r:id="rId3105"/>
    <hyperlink ref="I3107" r:id="rId3106"/>
    <hyperlink ref="I3108" r:id="rId3107"/>
    <hyperlink ref="I3109" r:id="rId3108"/>
    <hyperlink ref="I3110" r:id="rId3109"/>
    <hyperlink ref="I3111" r:id="rId3110"/>
    <hyperlink ref="I3112" r:id="rId3111"/>
    <hyperlink ref="I3113" r:id="rId3112"/>
    <hyperlink ref="I3114" r:id="rId3113"/>
    <hyperlink ref="I3115" r:id="rId3114"/>
    <hyperlink ref="I3116" r:id="rId3115"/>
    <hyperlink ref="I3117" r:id="rId3116"/>
    <hyperlink ref="I3118" r:id="rId3117"/>
    <hyperlink ref="I3119" r:id="rId3118"/>
    <hyperlink ref="I3120" r:id="rId3119"/>
    <hyperlink ref="I3121" r:id="rId3120"/>
    <hyperlink ref="I3122" r:id="rId3121"/>
    <hyperlink ref="I3123" r:id="rId3122"/>
    <hyperlink ref="I3124" r:id="rId3123"/>
    <hyperlink ref="I3125" r:id="rId3124"/>
    <hyperlink ref="I3126" r:id="rId3125"/>
    <hyperlink ref="I3127" r:id="rId3126"/>
    <hyperlink ref="I3128" r:id="rId3127"/>
    <hyperlink ref="I3129" r:id="rId3128"/>
    <hyperlink ref="I3130" r:id="rId3129"/>
    <hyperlink ref="I3131" r:id="rId3130"/>
    <hyperlink ref="I3132" r:id="rId3131"/>
    <hyperlink ref="I3133" r:id="rId3132"/>
    <hyperlink ref="I3134" r:id="rId3133"/>
    <hyperlink ref="I3135" r:id="rId3134"/>
    <hyperlink ref="I3136" r:id="rId3135"/>
    <hyperlink ref="I3137" r:id="rId3136"/>
    <hyperlink ref="I3138" r:id="rId3137"/>
    <hyperlink ref="I3139" r:id="rId3138"/>
    <hyperlink ref="I3140" r:id="rId3139"/>
    <hyperlink ref="I3141" r:id="rId3140"/>
    <hyperlink ref="I3142" r:id="rId3141"/>
    <hyperlink ref="I3143" r:id="rId3142"/>
    <hyperlink ref="I3144" r:id="rId3143"/>
    <hyperlink ref="I3145" r:id="rId3144"/>
    <hyperlink ref="I3146" r:id="rId3145"/>
    <hyperlink ref="I3147" r:id="rId3146"/>
    <hyperlink ref="I3148" r:id="rId3147"/>
    <hyperlink ref="I3149" r:id="rId3148"/>
    <hyperlink ref="I3150" r:id="rId3149"/>
    <hyperlink ref="I3151" r:id="rId3150"/>
    <hyperlink ref="I3152" r:id="rId3151"/>
    <hyperlink ref="I3153" r:id="rId3152"/>
    <hyperlink ref="I3154" r:id="rId3153"/>
    <hyperlink ref="I3155" r:id="rId3154"/>
    <hyperlink ref="I3156" r:id="rId3155"/>
    <hyperlink ref="I3157" r:id="rId3156"/>
    <hyperlink ref="I3158" r:id="rId3157"/>
    <hyperlink ref="I3159" r:id="rId3158"/>
    <hyperlink ref="I3160" r:id="rId3159"/>
    <hyperlink ref="I3161" r:id="rId3160"/>
    <hyperlink ref="I3162" r:id="rId3161"/>
    <hyperlink ref="I3163" r:id="rId3162"/>
    <hyperlink ref="I3164" r:id="rId3163"/>
    <hyperlink ref="I3165" r:id="rId3164"/>
    <hyperlink ref="I3166" r:id="rId3165"/>
    <hyperlink ref="I3167" r:id="rId3166"/>
    <hyperlink ref="I3168" r:id="rId3167"/>
    <hyperlink ref="I3169" r:id="rId3168"/>
    <hyperlink ref="I3170" r:id="rId3169"/>
    <hyperlink ref="I3171" r:id="rId3170"/>
    <hyperlink ref="I3172" r:id="rId3171"/>
    <hyperlink ref="I3173" r:id="rId3172"/>
    <hyperlink ref="I3174" r:id="rId3173"/>
    <hyperlink ref="I3175" r:id="rId3174"/>
    <hyperlink ref="I3176" r:id="rId3175"/>
    <hyperlink ref="I3177" r:id="rId3176"/>
    <hyperlink ref="I3178" r:id="rId3177"/>
    <hyperlink ref="I3179" r:id="rId3178"/>
    <hyperlink ref="I3180" r:id="rId3179"/>
    <hyperlink ref="I3181" r:id="rId3180"/>
    <hyperlink ref="I3182" r:id="rId3181"/>
    <hyperlink ref="I3183" r:id="rId3182"/>
    <hyperlink ref="I3184" r:id="rId3183"/>
    <hyperlink ref="I3185" r:id="rId3184"/>
    <hyperlink ref="I3186" r:id="rId3185"/>
    <hyperlink ref="I3187" r:id="rId3186"/>
    <hyperlink ref="I3188" r:id="rId3187"/>
    <hyperlink ref="I3189" r:id="rId3188"/>
    <hyperlink ref="I3190" r:id="rId3189"/>
    <hyperlink ref="I3191" r:id="rId3190"/>
    <hyperlink ref="I3192" r:id="rId3191"/>
    <hyperlink ref="I3193" r:id="rId3192"/>
    <hyperlink ref="I3194" r:id="rId3193"/>
    <hyperlink ref="I3195" r:id="rId3194"/>
    <hyperlink ref="I3196" r:id="rId3195"/>
    <hyperlink ref="I3197" r:id="rId3196"/>
    <hyperlink ref="I3198" r:id="rId3197"/>
    <hyperlink ref="I3199" r:id="rId3198"/>
    <hyperlink ref="I3200" r:id="rId3199"/>
    <hyperlink ref="I3201" r:id="rId3200"/>
    <hyperlink ref="I3202" r:id="rId3201"/>
    <hyperlink ref="I3203" r:id="rId3202"/>
    <hyperlink ref="I3204" r:id="rId3203"/>
    <hyperlink ref="I3205" r:id="rId3204"/>
    <hyperlink ref="I3206" r:id="rId3205"/>
    <hyperlink ref="I3207" r:id="rId3206"/>
    <hyperlink ref="I3208" r:id="rId3207"/>
    <hyperlink ref="I3209" r:id="rId3208"/>
    <hyperlink ref="I3210" r:id="rId3209"/>
    <hyperlink ref="I3211" r:id="rId3210"/>
    <hyperlink ref="I3212" r:id="rId3211"/>
    <hyperlink ref="I3213" r:id="rId3212"/>
    <hyperlink ref="I3214" r:id="rId3213"/>
    <hyperlink ref="I3215" r:id="rId3214"/>
    <hyperlink ref="I3216" r:id="rId3215"/>
    <hyperlink ref="I3217" r:id="rId3216"/>
    <hyperlink ref="I3218" r:id="rId3217"/>
    <hyperlink ref="I3219" r:id="rId3218"/>
    <hyperlink ref="I3220" r:id="rId3219"/>
    <hyperlink ref="I3221" r:id="rId3220"/>
    <hyperlink ref="I3222" r:id="rId3221"/>
    <hyperlink ref="I3223" r:id="rId3222"/>
    <hyperlink ref="I3224" r:id="rId3223"/>
    <hyperlink ref="I3225" r:id="rId3224"/>
    <hyperlink ref="I3226" r:id="rId3225"/>
    <hyperlink ref="I3227" r:id="rId3226"/>
    <hyperlink ref="I3228" r:id="rId3227"/>
    <hyperlink ref="I3229" r:id="rId3228"/>
    <hyperlink ref="I3230" r:id="rId3229"/>
    <hyperlink ref="I3231" r:id="rId3230"/>
    <hyperlink ref="I3232" r:id="rId3231"/>
    <hyperlink ref="I3233" r:id="rId3232"/>
    <hyperlink ref="I3234" r:id="rId3233"/>
    <hyperlink ref="I3235" r:id="rId3234"/>
    <hyperlink ref="I3236" r:id="rId3235"/>
    <hyperlink ref="I3237" r:id="rId3236"/>
    <hyperlink ref="I3238" r:id="rId3237"/>
    <hyperlink ref="I3239" r:id="rId3238"/>
    <hyperlink ref="I3240" r:id="rId3239"/>
    <hyperlink ref="I3241" r:id="rId3240"/>
    <hyperlink ref="I3242" r:id="rId3241"/>
    <hyperlink ref="I3243" r:id="rId3242"/>
    <hyperlink ref="I3244" r:id="rId3243"/>
    <hyperlink ref="I3245" r:id="rId3244"/>
    <hyperlink ref="I3246" r:id="rId3245"/>
    <hyperlink ref="I3247" r:id="rId3246"/>
    <hyperlink ref="I3248" r:id="rId3247"/>
    <hyperlink ref="I3249" r:id="rId3248"/>
    <hyperlink ref="I3250" r:id="rId3249"/>
    <hyperlink ref="I3251" r:id="rId3250"/>
    <hyperlink ref="I3252" r:id="rId3251"/>
    <hyperlink ref="I3253" r:id="rId3252"/>
    <hyperlink ref="I3254" r:id="rId3253"/>
    <hyperlink ref="I3255" r:id="rId3254"/>
    <hyperlink ref="I3256" r:id="rId3255"/>
    <hyperlink ref="I3257" r:id="rId3256"/>
    <hyperlink ref="I3258" r:id="rId3257"/>
    <hyperlink ref="I3259" r:id="rId3258"/>
    <hyperlink ref="I3260" r:id="rId3259"/>
    <hyperlink ref="I3261" r:id="rId3260"/>
    <hyperlink ref="I3262" r:id="rId3261"/>
    <hyperlink ref="I3263" r:id="rId3262"/>
    <hyperlink ref="I3264" r:id="rId3263"/>
    <hyperlink ref="I3265" r:id="rId3264"/>
    <hyperlink ref="I3266" r:id="rId3265"/>
    <hyperlink ref="I3267" r:id="rId3266"/>
    <hyperlink ref="I3268" r:id="rId3267"/>
    <hyperlink ref="I3269" r:id="rId3268"/>
    <hyperlink ref="I3270" r:id="rId3269"/>
    <hyperlink ref="I3271" r:id="rId3270"/>
    <hyperlink ref="I3272" r:id="rId3271"/>
    <hyperlink ref="I3273" r:id="rId3272"/>
    <hyperlink ref="I3274" r:id="rId3273"/>
    <hyperlink ref="I3275" r:id="rId3274"/>
    <hyperlink ref="I3276" r:id="rId3275"/>
    <hyperlink ref="I3277" r:id="rId3276"/>
    <hyperlink ref="I3278" r:id="rId3277"/>
    <hyperlink ref="I3279" r:id="rId3278"/>
    <hyperlink ref="I3280" r:id="rId3279"/>
    <hyperlink ref="I3281" r:id="rId3280"/>
    <hyperlink ref="I3282" r:id="rId3281"/>
    <hyperlink ref="I3283" r:id="rId3282"/>
    <hyperlink ref="I3284" r:id="rId3283"/>
    <hyperlink ref="I3285" r:id="rId3284"/>
    <hyperlink ref="I3286" r:id="rId3285"/>
    <hyperlink ref="I3287" r:id="rId3286"/>
    <hyperlink ref="I3288" r:id="rId3287"/>
    <hyperlink ref="I3289" r:id="rId3288"/>
    <hyperlink ref="I3290" r:id="rId3289"/>
    <hyperlink ref="I3291" r:id="rId3290"/>
    <hyperlink ref="I3292" r:id="rId3291"/>
    <hyperlink ref="I3293" r:id="rId3292"/>
    <hyperlink ref="I3294" r:id="rId3293"/>
    <hyperlink ref="I3295" r:id="rId3294"/>
    <hyperlink ref="I3296" r:id="rId3295"/>
    <hyperlink ref="I3297" r:id="rId3296"/>
    <hyperlink ref="I3298" r:id="rId3297"/>
    <hyperlink ref="I3299" r:id="rId3298"/>
    <hyperlink ref="I3300" r:id="rId3299"/>
    <hyperlink ref="I3301" r:id="rId3300"/>
    <hyperlink ref="I3302" r:id="rId3301"/>
    <hyperlink ref="I3303" r:id="rId3302"/>
    <hyperlink ref="I3304" r:id="rId3303"/>
    <hyperlink ref="I3305" r:id="rId3304"/>
    <hyperlink ref="I3306" r:id="rId3305"/>
    <hyperlink ref="I3307" r:id="rId3306"/>
    <hyperlink ref="I3308" r:id="rId3307"/>
    <hyperlink ref="I3309" r:id="rId3308"/>
    <hyperlink ref="I3310" r:id="rId3309"/>
    <hyperlink ref="I3311" r:id="rId3310"/>
    <hyperlink ref="I3312" r:id="rId3311"/>
    <hyperlink ref="I3313" r:id="rId3312"/>
    <hyperlink ref="I3314" r:id="rId3313"/>
    <hyperlink ref="I3315" r:id="rId3314"/>
    <hyperlink ref="I3316" r:id="rId3315"/>
    <hyperlink ref="I3317" r:id="rId3316"/>
    <hyperlink ref="I3318" r:id="rId3317"/>
    <hyperlink ref="I3319" r:id="rId3318"/>
    <hyperlink ref="I3320" r:id="rId3319"/>
    <hyperlink ref="I3321" r:id="rId3320"/>
    <hyperlink ref="I3322" r:id="rId3321"/>
    <hyperlink ref="I3323" r:id="rId3322"/>
    <hyperlink ref="I3324" r:id="rId3323"/>
    <hyperlink ref="I3325" r:id="rId3324"/>
    <hyperlink ref="I3326" r:id="rId3325"/>
    <hyperlink ref="I3327" r:id="rId3326"/>
    <hyperlink ref="I3328" r:id="rId3327"/>
    <hyperlink ref="I3329" r:id="rId3328"/>
    <hyperlink ref="I3330" r:id="rId3329"/>
    <hyperlink ref="I3331" r:id="rId3330"/>
    <hyperlink ref="I3332" r:id="rId3331"/>
    <hyperlink ref="I3333" r:id="rId3332"/>
    <hyperlink ref="I3334" r:id="rId3333"/>
    <hyperlink ref="I3335" r:id="rId3334"/>
    <hyperlink ref="I3336" r:id="rId3335"/>
    <hyperlink ref="I3337" r:id="rId3336"/>
    <hyperlink ref="I3338" r:id="rId3337"/>
    <hyperlink ref="I3339" r:id="rId3338"/>
    <hyperlink ref="I3340" r:id="rId3339"/>
    <hyperlink ref="I3341" r:id="rId3340"/>
    <hyperlink ref="I3342" r:id="rId3341"/>
    <hyperlink ref="I3343" r:id="rId3342"/>
    <hyperlink ref="I3344" r:id="rId3343"/>
    <hyperlink ref="I3345" r:id="rId3344"/>
    <hyperlink ref="I3346" r:id="rId3345"/>
    <hyperlink ref="I3347" r:id="rId3346"/>
    <hyperlink ref="I3348" r:id="rId3347"/>
    <hyperlink ref="I3349" r:id="rId3348"/>
    <hyperlink ref="I3350" r:id="rId3349"/>
    <hyperlink ref="I3351" r:id="rId3350"/>
    <hyperlink ref="I3352" r:id="rId3351"/>
    <hyperlink ref="I3353" r:id="rId3352"/>
    <hyperlink ref="I3354" r:id="rId3353"/>
    <hyperlink ref="I3355" r:id="rId3354"/>
    <hyperlink ref="I3356" r:id="rId3355"/>
    <hyperlink ref="I3357" r:id="rId3356"/>
    <hyperlink ref="I3358" r:id="rId3357"/>
    <hyperlink ref="I3359" r:id="rId3358"/>
    <hyperlink ref="I3360" r:id="rId3359"/>
    <hyperlink ref="I3361" r:id="rId3360"/>
    <hyperlink ref="I3362" r:id="rId3361"/>
    <hyperlink ref="I3363" r:id="rId3362"/>
    <hyperlink ref="I3364" r:id="rId3363"/>
    <hyperlink ref="I3365" r:id="rId3364"/>
    <hyperlink ref="I3366" r:id="rId3365"/>
    <hyperlink ref="I3367" r:id="rId3366"/>
    <hyperlink ref="I3368" r:id="rId3367"/>
    <hyperlink ref="I3369" r:id="rId3368"/>
    <hyperlink ref="I3370" r:id="rId3369"/>
    <hyperlink ref="I3371" r:id="rId3370"/>
    <hyperlink ref="I3372" r:id="rId3371"/>
    <hyperlink ref="I3373" r:id="rId3372"/>
    <hyperlink ref="I3374" r:id="rId3373"/>
    <hyperlink ref="I3375" r:id="rId3374"/>
    <hyperlink ref="I3376" r:id="rId3375"/>
    <hyperlink ref="I3377" r:id="rId3376"/>
    <hyperlink ref="I3378" r:id="rId3377"/>
    <hyperlink ref="I3379" r:id="rId3378"/>
    <hyperlink ref="I3380" r:id="rId3379"/>
    <hyperlink ref="I3381" r:id="rId3380"/>
    <hyperlink ref="I3382" r:id="rId3381"/>
    <hyperlink ref="I3383" r:id="rId3382"/>
    <hyperlink ref="I3384" r:id="rId3383"/>
    <hyperlink ref="I3385" r:id="rId3384"/>
    <hyperlink ref="I3386" r:id="rId3385"/>
    <hyperlink ref="I3387" r:id="rId3386"/>
    <hyperlink ref="I3388" r:id="rId3387"/>
    <hyperlink ref="I3389" r:id="rId3388"/>
    <hyperlink ref="I3390" r:id="rId3389"/>
    <hyperlink ref="I3391" r:id="rId3390"/>
    <hyperlink ref="I3392" r:id="rId3391"/>
    <hyperlink ref="I3393" r:id="rId3392"/>
    <hyperlink ref="I3394" r:id="rId3393"/>
    <hyperlink ref="I3395" r:id="rId3394"/>
    <hyperlink ref="I3396" r:id="rId3395"/>
    <hyperlink ref="I3397" r:id="rId3396"/>
    <hyperlink ref="I3398" r:id="rId3397"/>
    <hyperlink ref="I3399" r:id="rId3398"/>
    <hyperlink ref="I3400" r:id="rId3399"/>
    <hyperlink ref="I3401" r:id="rId3400"/>
    <hyperlink ref="I3402" r:id="rId3401"/>
    <hyperlink ref="I3403" r:id="rId3402"/>
    <hyperlink ref="I3404" r:id="rId3403"/>
    <hyperlink ref="I3405" r:id="rId3404"/>
    <hyperlink ref="I3406" r:id="rId3405"/>
    <hyperlink ref="I3407" r:id="rId3406"/>
    <hyperlink ref="I3408" r:id="rId3407"/>
    <hyperlink ref="I3409" r:id="rId3408"/>
    <hyperlink ref="I3410" r:id="rId3409"/>
    <hyperlink ref="I3411" r:id="rId3410"/>
    <hyperlink ref="I3412" r:id="rId3411"/>
    <hyperlink ref="I3413" r:id="rId3412"/>
    <hyperlink ref="I3414" r:id="rId3413"/>
    <hyperlink ref="I3415" r:id="rId3414"/>
    <hyperlink ref="I3416" r:id="rId3415"/>
    <hyperlink ref="I3417" r:id="rId3416"/>
    <hyperlink ref="I3418" r:id="rId3417"/>
    <hyperlink ref="I3419" r:id="rId3418"/>
    <hyperlink ref="I3420" r:id="rId3419"/>
    <hyperlink ref="I3421" r:id="rId3420"/>
    <hyperlink ref="I3422" r:id="rId3421"/>
    <hyperlink ref="I3423" r:id="rId3422"/>
    <hyperlink ref="I3424" r:id="rId3423"/>
    <hyperlink ref="I3425" r:id="rId3424"/>
    <hyperlink ref="I3426" r:id="rId3425"/>
    <hyperlink ref="I3427" r:id="rId3426"/>
    <hyperlink ref="I3428" r:id="rId3427"/>
    <hyperlink ref="I3429" r:id="rId3428"/>
    <hyperlink ref="I3430" r:id="rId3429"/>
    <hyperlink ref="I3431" r:id="rId3430"/>
    <hyperlink ref="I3432" r:id="rId3431"/>
    <hyperlink ref="I3433" r:id="rId3432"/>
    <hyperlink ref="I3434" r:id="rId3433"/>
    <hyperlink ref="I3435" r:id="rId3434"/>
    <hyperlink ref="I3436" r:id="rId3435"/>
    <hyperlink ref="I3437" r:id="rId3436"/>
    <hyperlink ref="I3438" r:id="rId3437"/>
    <hyperlink ref="I3439" r:id="rId3438"/>
    <hyperlink ref="I3440" r:id="rId3439"/>
    <hyperlink ref="I3441" r:id="rId3440"/>
    <hyperlink ref="I3442" r:id="rId3441"/>
    <hyperlink ref="I3443" r:id="rId3442"/>
    <hyperlink ref="I3444" r:id="rId3443"/>
    <hyperlink ref="I3445" r:id="rId3444"/>
    <hyperlink ref="I3446" r:id="rId3445"/>
    <hyperlink ref="I3447" r:id="rId3446"/>
    <hyperlink ref="I3448" r:id="rId3447"/>
    <hyperlink ref="I3449" r:id="rId3448"/>
    <hyperlink ref="I3450" r:id="rId3449"/>
    <hyperlink ref="I3451" r:id="rId3450"/>
    <hyperlink ref="I3452" r:id="rId3451"/>
    <hyperlink ref="I3453" r:id="rId3452"/>
    <hyperlink ref="I3454" r:id="rId3453"/>
    <hyperlink ref="I3455" r:id="rId3454"/>
    <hyperlink ref="I3456" r:id="rId3455"/>
    <hyperlink ref="I3457" r:id="rId3456"/>
    <hyperlink ref="I3458" r:id="rId3457"/>
    <hyperlink ref="I3459" r:id="rId3458"/>
    <hyperlink ref="I3460" r:id="rId3459"/>
    <hyperlink ref="I3461" r:id="rId3460"/>
    <hyperlink ref="I3462" r:id="rId3461"/>
    <hyperlink ref="I3463" r:id="rId3462"/>
    <hyperlink ref="I3464" r:id="rId3463"/>
    <hyperlink ref="I3465" r:id="rId3464"/>
    <hyperlink ref="I3466" r:id="rId3465"/>
    <hyperlink ref="I3467" r:id="rId3466"/>
    <hyperlink ref="I3468" r:id="rId3467"/>
    <hyperlink ref="I3469" r:id="rId3468"/>
    <hyperlink ref="I3470" r:id="rId3469"/>
    <hyperlink ref="I3471" r:id="rId3470"/>
    <hyperlink ref="I3472" r:id="rId3471"/>
    <hyperlink ref="I3473" r:id="rId3472"/>
    <hyperlink ref="I3474" r:id="rId3473"/>
    <hyperlink ref="I3475" r:id="rId3474"/>
    <hyperlink ref="I3476" r:id="rId3475"/>
    <hyperlink ref="I3477" r:id="rId3476"/>
    <hyperlink ref="I3478" r:id="rId3477"/>
    <hyperlink ref="I3479" r:id="rId3478"/>
    <hyperlink ref="I3480" r:id="rId3479"/>
    <hyperlink ref="I3481" r:id="rId3480"/>
    <hyperlink ref="I3482" r:id="rId3481"/>
    <hyperlink ref="I3483" r:id="rId3482"/>
    <hyperlink ref="I3484" r:id="rId3483"/>
    <hyperlink ref="I3485" r:id="rId3484"/>
    <hyperlink ref="I3486" r:id="rId3485"/>
    <hyperlink ref="I3487" r:id="rId3486"/>
    <hyperlink ref="I3488" r:id="rId3487"/>
    <hyperlink ref="I3489" r:id="rId3488"/>
    <hyperlink ref="I3490" r:id="rId3489"/>
    <hyperlink ref="I3491" r:id="rId3490"/>
    <hyperlink ref="I3492" r:id="rId3491"/>
    <hyperlink ref="I3493" r:id="rId3492"/>
    <hyperlink ref="I3494" r:id="rId3493"/>
    <hyperlink ref="I3495" r:id="rId3494"/>
    <hyperlink ref="I3496" r:id="rId3495"/>
    <hyperlink ref="I3497" r:id="rId3496"/>
    <hyperlink ref="I3498" r:id="rId3497"/>
    <hyperlink ref="I3499" r:id="rId3498"/>
    <hyperlink ref="I3500" r:id="rId3499"/>
    <hyperlink ref="I3501" r:id="rId3500"/>
    <hyperlink ref="I3502" r:id="rId3501"/>
    <hyperlink ref="I3503" r:id="rId3502"/>
    <hyperlink ref="I3504" r:id="rId3503"/>
    <hyperlink ref="I3505" r:id="rId3504"/>
    <hyperlink ref="I3506" r:id="rId3505"/>
    <hyperlink ref="I3507" r:id="rId3506"/>
    <hyperlink ref="I3508" r:id="rId3507"/>
    <hyperlink ref="I3509" r:id="rId3508"/>
    <hyperlink ref="I3510" r:id="rId3509"/>
    <hyperlink ref="I3511" r:id="rId3510"/>
    <hyperlink ref="I3512" r:id="rId3511"/>
    <hyperlink ref="I3513" r:id="rId3512"/>
    <hyperlink ref="I3514" r:id="rId3513"/>
    <hyperlink ref="I3515" r:id="rId3514"/>
    <hyperlink ref="I3516" r:id="rId3515"/>
    <hyperlink ref="I3517" r:id="rId3516"/>
    <hyperlink ref="I3518" r:id="rId3517"/>
    <hyperlink ref="I3519" r:id="rId3518"/>
    <hyperlink ref="I3520" r:id="rId3519"/>
    <hyperlink ref="I3521" r:id="rId3520"/>
    <hyperlink ref="I3522" r:id="rId3521"/>
    <hyperlink ref="I3523" r:id="rId3522"/>
    <hyperlink ref="I3524" r:id="rId3523"/>
    <hyperlink ref="I3525" r:id="rId3524"/>
    <hyperlink ref="I3526" r:id="rId3525"/>
    <hyperlink ref="I3527" r:id="rId3526"/>
    <hyperlink ref="I3528" r:id="rId3527"/>
    <hyperlink ref="I3529" r:id="rId3528"/>
    <hyperlink ref="I3530" r:id="rId3529"/>
    <hyperlink ref="I3531" r:id="rId3530"/>
    <hyperlink ref="I3532" r:id="rId3531"/>
    <hyperlink ref="I3533" r:id="rId3532"/>
    <hyperlink ref="I3534" r:id="rId3533"/>
    <hyperlink ref="I3535" r:id="rId3534"/>
    <hyperlink ref="I3536" r:id="rId3535"/>
    <hyperlink ref="I3537" r:id="rId3536"/>
    <hyperlink ref="I3538" r:id="rId3537"/>
    <hyperlink ref="I3539" r:id="rId3538"/>
    <hyperlink ref="I3540" r:id="rId3539"/>
    <hyperlink ref="I3541" r:id="rId3540"/>
    <hyperlink ref="I3542" r:id="rId3541"/>
    <hyperlink ref="I3543" r:id="rId3542"/>
    <hyperlink ref="I3544" r:id="rId3543"/>
    <hyperlink ref="I3545" r:id="rId3544"/>
    <hyperlink ref="I3546" r:id="rId3545"/>
    <hyperlink ref="I3547" r:id="rId3546"/>
    <hyperlink ref="I3548" r:id="rId3547"/>
    <hyperlink ref="I3549" r:id="rId3548"/>
    <hyperlink ref="I3550" r:id="rId3549"/>
    <hyperlink ref="I3551" r:id="rId3550"/>
    <hyperlink ref="I3552" r:id="rId3551"/>
    <hyperlink ref="I3553" r:id="rId3552"/>
    <hyperlink ref="I3554" r:id="rId3553"/>
    <hyperlink ref="I3555" r:id="rId3554"/>
    <hyperlink ref="I3556" r:id="rId3555"/>
    <hyperlink ref="I3557" r:id="rId3556"/>
    <hyperlink ref="I3558" r:id="rId3557"/>
    <hyperlink ref="I3559" r:id="rId3558"/>
    <hyperlink ref="I3560" r:id="rId3559"/>
    <hyperlink ref="I3561" r:id="rId3560"/>
    <hyperlink ref="I3562" r:id="rId3561"/>
    <hyperlink ref="I3563" r:id="rId3562"/>
    <hyperlink ref="I3564" r:id="rId3563"/>
    <hyperlink ref="I3565" r:id="rId3564"/>
    <hyperlink ref="I3566" r:id="rId3565"/>
    <hyperlink ref="I3567" r:id="rId3566"/>
    <hyperlink ref="I3568" r:id="rId3567"/>
    <hyperlink ref="I3569" r:id="rId3568"/>
    <hyperlink ref="I3570" r:id="rId3569"/>
    <hyperlink ref="I3571" r:id="rId3570"/>
    <hyperlink ref="I3572" r:id="rId3571"/>
    <hyperlink ref="I3573" r:id="rId3572"/>
    <hyperlink ref="I3574" r:id="rId3573"/>
    <hyperlink ref="I3575" r:id="rId3574"/>
    <hyperlink ref="I3576" r:id="rId3575"/>
    <hyperlink ref="I3577" r:id="rId3576"/>
    <hyperlink ref="I3578" r:id="rId3577"/>
    <hyperlink ref="I3579" r:id="rId3578"/>
    <hyperlink ref="I3580" r:id="rId3579"/>
    <hyperlink ref="I3581" r:id="rId3580"/>
    <hyperlink ref="I3582" r:id="rId3581"/>
    <hyperlink ref="I3583" r:id="rId3582"/>
    <hyperlink ref="I3584" r:id="rId3583"/>
    <hyperlink ref="I3585" r:id="rId3584"/>
    <hyperlink ref="I3586" r:id="rId3585"/>
    <hyperlink ref="I3587" r:id="rId3586"/>
    <hyperlink ref="I3588" r:id="rId3587"/>
    <hyperlink ref="I3589" r:id="rId3588"/>
    <hyperlink ref="I3590" r:id="rId3589"/>
    <hyperlink ref="I3591" r:id="rId3590"/>
    <hyperlink ref="I3592" r:id="rId3591"/>
    <hyperlink ref="I3593" r:id="rId3592"/>
    <hyperlink ref="I3594" r:id="rId3593"/>
    <hyperlink ref="I3595" r:id="rId3594"/>
    <hyperlink ref="I3596" r:id="rId3595"/>
    <hyperlink ref="I3597" r:id="rId3596"/>
    <hyperlink ref="I3598" r:id="rId3597"/>
    <hyperlink ref="I3599" r:id="rId3598"/>
    <hyperlink ref="I3600" r:id="rId3599"/>
    <hyperlink ref="I3601" r:id="rId3600"/>
    <hyperlink ref="I3602" r:id="rId3601"/>
    <hyperlink ref="I3603" r:id="rId3602"/>
    <hyperlink ref="I3604" r:id="rId3603"/>
    <hyperlink ref="I3605" r:id="rId3604"/>
    <hyperlink ref="I3606" r:id="rId3605"/>
    <hyperlink ref="I3607" r:id="rId3606"/>
    <hyperlink ref="I3608" r:id="rId3607"/>
    <hyperlink ref="I3609" r:id="rId3608"/>
    <hyperlink ref="I3610" r:id="rId3609"/>
    <hyperlink ref="I3611" r:id="rId3610"/>
    <hyperlink ref="I3612" r:id="rId3611"/>
    <hyperlink ref="I3613" r:id="rId3612"/>
    <hyperlink ref="I3614" r:id="rId3613"/>
    <hyperlink ref="I3615" r:id="rId3614"/>
    <hyperlink ref="I3616" r:id="rId3615"/>
    <hyperlink ref="I3617" r:id="rId3616"/>
    <hyperlink ref="I3618" r:id="rId3617"/>
    <hyperlink ref="I3619" r:id="rId3618"/>
    <hyperlink ref="I3620" r:id="rId3619"/>
    <hyperlink ref="I3621" r:id="rId3620"/>
    <hyperlink ref="I3622" r:id="rId3621"/>
    <hyperlink ref="I3623" r:id="rId3622"/>
    <hyperlink ref="I3624" r:id="rId3623"/>
    <hyperlink ref="I3625" r:id="rId3624"/>
    <hyperlink ref="I3626" r:id="rId3625"/>
    <hyperlink ref="I3627" r:id="rId3626"/>
    <hyperlink ref="I3628" r:id="rId3627"/>
    <hyperlink ref="I3629" r:id="rId3628"/>
    <hyperlink ref="I3630" r:id="rId3629"/>
    <hyperlink ref="I3631" r:id="rId3630"/>
    <hyperlink ref="I3632" r:id="rId3631"/>
    <hyperlink ref="I3633" r:id="rId3632"/>
    <hyperlink ref="I3634" r:id="rId3633"/>
    <hyperlink ref="I3635" r:id="rId3634"/>
    <hyperlink ref="I3636" r:id="rId3635"/>
    <hyperlink ref="I3637" r:id="rId3636"/>
    <hyperlink ref="I3638" r:id="rId3637"/>
    <hyperlink ref="I3639" r:id="rId3638"/>
    <hyperlink ref="I3640" r:id="rId3639"/>
    <hyperlink ref="I3641" r:id="rId3640"/>
    <hyperlink ref="I3642" r:id="rId3641"/>
    <hyperlink ref="I3643" r:id="rId3642"/>
    <hyperlink ref="I3644" r:id="rId3643"/>
    <hyperlink ref="I3645" r:id="rId3644"/>
    <hyperlink ref="I3646" r:id="rId3645"/>
    <hyperlink ref="I3647" r:id="rId3646"/>
    <hyperlink ref="I3648" r:id="rId3647"/>
    <hyperlink ref="I3649" r:id="rId3648"/>
    <hyperlink ref="I3650" r:id="rId3649"/>
    <hyperlink ref="I3651" r:id="rId3650"/>
    <hyperlink ref="I3652" r:id="rId3651"/>
    <hyperlink ref="I3653" r:id="rId3652"/>
    <hyperlink ref="I3654" r:id="rId3653"/>
    <hyperlink ref="I3655" r:id="rId3654"/>
    <hyperlink ref="I3656" r:id="rId3655"/>
    <hyperlink ref="I3657" r:id="rId3656"/>
    <hyperlink ref="I3658" r:id="rId3657"/>
    <hyperlink ref="I3659" r:id="rId3658"/>
    <hyperlink ref="I3660" r:id="rId3659"/>
    <hyperlink ref="I3661" r:id="rId3660"/>
    <hyperlink ref="I3662" r:id="rId3661"/>
    <hyperlink ref="I3663" r:id="rId3662"/>
    <hyperlink ref="I3664" r:id="rId3663"/>
    <hyperlink ref="I3665" r:id="rId3664"/>
    <hyperlink ref="I3666" r:id="rId3665"/>
    <hyperlink ref="I3667" r:id="rId3666"/>
    <hyperlink ref="I3668" r:id="rId3667"/>
    <hyperlink ref="I3669" r:id="rId3668"/>
    <hyperlink ref="I3670" r:id="rId3669"/>
    <hyperlink ref="I3671" r:id="rId3670"/>
    <hyperlink ref="I3672" r:id="rId3671"/>
    <hyperlink ref="I3673" r:id="rId3672"/>
    <hyperlink ref="I3674" r:id="rId3673"/>
    <hyperlink ref="I3675" r:id="rId3674"/>
    <hyperlink ref="I3676" r:id="rId3675"/>
    <hyperlink ref="I3677" r:id="rId3676"/>
    <hyperlink ref="I3678" r:id="rId3677"/>
    <hyperlink ref="I3679" r:id="rId3678"/>
    <hyperlink ref="I3680" r:id="rId3679"/>
    <hyperlink ref="I3681" r:id="rId3680"/>
    <hyperlink ref="I3682" r:id="rId3681"/>
    <hyperlink ref="I3683" r:id="rId3682"/>
    <hyperlink ref="I3684" r:id="rId3683"/>
    <hyperlink ref="I3685" r:id="rId3684"/>
    <hyperlink ref="I3686" r:id="rId3685"/>
    <hyperlink ref="I3687" r:id="rId3686"/>
    <hyperlink ref="I3688" r:id="rId3687"/>
    <hyperlink ref="I3689" r:id="rId3688"/>
    <hyperlink ref="I3690" r:id="rId3689"/>
    <hyperlink ref="I3691" r:id="rId3690"/>
    <hyperlink ref="I3692" r:id="rId3691"/>
    <hyperlink ref="I3693" r:id="rId3692"/>
    <hyperlink ref="I3694" r:id="rId3693"/>
    <hyperlink ref="I3695" r:id="rId3694"/>
    <hyperlink ref="I3696" r:id="rId3695"/>
    <hyperlink ref="I3697" r:id="rId3696"/>
    <hyperlink ref="I3698" r:id="rId3697"/>
    <hyperlink ref="I3699" r:id="rId3698"/>
    <hyperlink ref="I3700" r:id="rId3699"/>
    <hyperlink ref="I3701" r:id="rId3700"/>
    <hyperlink ref="I3702" r:id="rId3701"/>
    <hyperlink ref="I3703" r:id="rId3702"/>
    <hyperlink ref="I3704" r:id="rId3703"/>
    <hyperlink ref="I3705" r:id="rId3704"/>
    <hyperlink ref="I3706" r:id="rId3705"/>
    <hyperlink ref="I3707" r:id="rId3706"/>
    <hyperlink ref="I3708" r:id="rId3707"/>
    <hyperlink ref="I3709" r:id="rId3708"/>
    <hyperlink ref="I3710" r:id="rId3709"/>
    <hyperlink ref="I3711" r:id="rId3710"/>
    <hyperlink ref="I3712" r:id="rId3711"/>
    <hyperlink ref="I3713" r:id="rId3712"/>
    <hyperlink ref="I3714" r:id="rId3713"/>
    <hyperlink ref="I3715" r:id="rId3714"/>
    <hyperlink ref="I3716" r:id="rId3715"/>
    <hyperlink ref="I3717" r:id="rId3716"/>
    <hyperlink ref="I3718" r:id="rId3717"/>
    <hyperlink ref="I3719" r:id="rId3718"/>
    <hyperlink ref="I3720" r:id="rId3719"/>
    <hyperlink ref="I3721" r:id="rId3720"/>
    <hyperlink ref="I3722" r:id="rId3721"/>
    <hyperlink ref="I3723" r:id="rId3722"/>
    <hyperlink ref="I3724" r:id="rId3723"/>
    <hyperlink ref="I3725" r:id="rId3724"/>
    <hyperlink ref="I3726" r:id="rId3725"/>
    <hyperlink ref="I3727" r:id="rId3726"/>
    <hyperlink ref="I3728" r:id="rId3727"/>
    <hyperlink ref="I3729" r:id="rId3728"/>
    <hyperlink ref="I3730" r:id="rId3729"/>
    <hyperlink ref="I3731" r:id="rId3730"/>
    <hyperlink ref="I3732" r:id="rId3731"/>
    <hyperlink ref="I3733" r:id="rId3732"/>
    <hyperlink ref="I3734" r:id="rId3733"/>
    <hyperlink ref="I3735" r:id="rId3734"/>
    <hyperlink ref="I3736" r:id="rId3735"/>
    <hyperlink ref="I3737" r:id="rId3736"/>
    <hyperlink ref="I3738" r:id="rId3737"/>
    <hyperlink ref="I3739" r:id="rId3738"/>
    <hyperlink ref="I3740" r:id="rId3739"/>
    <hyperlink ref="I3741" r:id="rId3740"/>
    <hyperlink ref="I3742" r:id="rId3741"/>
    <hyperlink ref="I3743" r:id="rId3742"/>
    <hyperlink ref="I3744" r:id="rId3743"/>
    <hyperlink ref="I3745" r:id="rId3744"/>
    <hyperlink ref="I3746" r:id="rId3745"/>
    <hyperlink ref="I3747" r:id="rId3746"/>
    <hyperlink ref="I3748" r:id="rId3747"/>
    <hyperlink ref="I3749" r:id="rId3748"/>
    <hyperlink ref="I3750" r:id="rId3749"/>
    <hyperlink ref="I3751" r:id="rId3750"/>
    <hyperlink ref="I3752" r:id="rId3751"/>
    <hyperlink ref="I3753" r:id="rId3752"/>
    <hyperlink ref="I3754" r:id="rId3753"/>
    <hyperlink ref="I3755" r:id="rId3754"/>
    <hyperlink ref="I3756" r:id="rId3755"/>
    <hyperlink ref="I3757" r:id="rId3756"/>
    <hyperlink ref="I3758" r:id="rId3757"/>
    <hyperlink ref="I3759" r:id="rId3758"/>
    <hyperlink ref="I3760" r:id="rId3759"/>
    <hyperlink ref="I3761" r:id="rId3760"/>
    <hyperlink ref="I3762" r:id="rId3761"/>
    <hyperlink ref="I3763" r:id="rId3762"/>
    <hyperlink ref="I3764" r:id="rId3763"/>
    <hyperlink ref="I3765" r:id="rId3764"/>
    <hyperlink ref="I3766" r:id="rId3765"/>
    <hyperlink ref="I3767" r:id="rId3766"/>
    <hyperlink ref="I3768" r:id="rId3767"/>
    <hyperlink ref="I3769" r:id="rId3768"/>
    <hyperlink ref="I3770" r:id="rId3769"/>
    <hyperlink ref="I3771" r:id="rId3770"/>
    <hyperlink ref="I3772" r:id="rId3771"/>
    <hyperlink ref="I3773" r:id="rId3772"/>
    <hyperlink ref="I3774" r:id="rId3773"/>
    <hyperlink ref="I3775" r:id="rId3774"/>
    <hyperlink ref="I3776" r:id="rId3775"/>
    <hyperlink ref="I3777" r:id="rId3776"/>
    <hyperlink ref="I3778" r:id="rId3777"/>
    <hyperlink ref="I3779" r:id="rId3778"/>
    <hyperlink ref="I3780" r:id="rId3779"/>
    <hyperlink ref="I3781" r:id="rId3780"/>
    <hyperlink ref="I3782" r:id="rId3781"/>
    <hyperlink ref="I3783" r:id="rId3782"/>
    <hyperlink ref="I3784" r:id="rId3783"/>
    <hyperlink ref="I3785" r:id="rId3784"/>
    <hyperlink ref="I3786" r:id="rId3785"/>
    <hyperlink ref="I3787" r:id="rId3786"/>
    <hyperlink ref="I3788" r:id="rId3787"/>
    <hyperlink ref="I3789" r:id="rId3788"/>
    <hyperlink ref="I3790" r:id="rId3789"/>
    <hyperlink ref="I3791" r:id="rId3790"/>
    <hyperlink ref="I3792" r:id="rId3791"/>
    <hyperlink ref="I3793" r:id="rId3792"/>
    <hyperlink ref="I3794" r:id="rId3793"/>
    <hyperlink ref="I3795" r:id="rId3794"/>
    <hyperlink ref="I3796" r:id="rId3795"/>
    <hyperlink ref="I3797" r:id="rId3796"/>
    <hyperlink ref="I3798" r:id="rId3797"/>
    <hyperlink ref="I3799" r:id="rId3798"/>
    <hyperlink ref="I3800" r:id="rId3799"/>
    <hyperlink ref="I3801" r:id="rId3800"/>
    <hyperlink ref="I3802" r:id="rId3801"/>
    <hyperlink ref="I3803" r:id="rId3802"/>
    <hyperlink ref="I3804" r:id="rId3803"/>
    <hyperlink ref="I3805" r:id="rId3804"/>
    <hyperlink ref="I3806" r:id="rId3805"/>
    <hyperlink ref="I3807" r:id="rId3806"/>
    <hyperlink ref="I3808" r:id="rId3807"/>
    <hyperlink ref="I3809" r:id="rId3808"/>
    <hyperlink ref="I3810" r:id="rId3809"/>
    <hyperlink ref="I3811" r:id="rId3810"/>
    <hyperlink ref="I3812" r:id="rId3811"/>
    <hyperlink ref="I3813" r:id="rId3812"/>
    <hyperlink ref="I3814" r:id="rId3813"/>
    <hyperlink ref="I3815" r:id="rId3814"/>
    <hyperlink ref="I3816" r:id="rId3815"/>
    <hyperlink ref="I3817" r:id="rId3816"/>
    <hyperlink ref="I3818" r:id="rId3817"/>
    <hyperlink ref="I3819" r:id="rId3818"/>
    <hyperlink ref="I3820" r:id="rId3819"/>
    <hyperlink ref="I3821" r:id="rId3820"/>
    <hyperlink ref="I3822" r:id="rId3821"/>
    <hyperlink ref="I3823" r:id="rId3822"/>
    <hyperlink ref="I3824" r:id="rId3823"/>
    <hyperlink ref="I3825" r:id="rId3824"/>
    <hyperlink ref="I3826" r:id="rId3825"/>
    <hyperlink ref="I3827" r:id="rId3826"/>
    <hyperlink ref="I3828" r:id="rId3827"/>
    <hyperlink ref="I3829" r:id="rId3828"/>
    <hyperlink ref="I3830" r:id="rId3829"/>
    <hyperlink ref="I3831" r:id="rId3830"/>
    <hyperlink ref="I3832" r:id="rId3831"/>
    <hyperlink ref="I3833" r:id="rId3832"/>
    <hyperlink ref="I3834" r:id="rId3833"/>
    <hyperlink ref="I3835" r:id="rId3834"/>
    <hyperlink ref="I3836" r:id="rId3835"/>
    <hyperlink ref="I3837" r:id="rId3836"/>
    <hyperlink ref="I3838" r:id="rId3837"/>
    <hyperlink ref="I3839" r:id="rId3838"/>
    <hyperlink ref="I3840" r:id="rId3839"/>
    <hyperlink ref="I3841" r:id="rId3840"/>
    <hyperlink ref="I3842" r:id="rId3841"/>
    <hyperlink ref="I3843" r:id="rId3842"/>
    <hyperlink ref="I3844" r:id="rId3843"/>
    <hyperlink ref="I3845" r:id="rId3844"/>
    <hyperlink ref="I3846" r:id="rId3845"/>
    <hyperlink ref="I3847" r:id="rId3846"/>
    <hyperlink ref="I3848" r:id="rId3847"/>
    <hyperlink ref="I3849" r:id="rId3848"/>
    <hyperlink ref="I3850" r:id="rId3849"/>
    <hyperlink ref="I3851" r:id="rId3850"/>
    <hyperlink ref="I3852" r:id="rId3851"/>
    <hyperlink ref="I3853" r:id="rId3852"/>
    <hyperlink ref="I3854" r:id="rId3853"/>
    <hyperlink ref="I3855" r:id="rId3854"/>
    <hyperlink ref="I3856" r:id="rId3855"/>
    <hyperlink ref="I3857" r:id="rId3856"/>
    <hyperlink ref="I3858" r:id="rId3857"/>
    <hyperlink ref="I3859" r:id="rId3858"/>
    <hyperlink ref="I3860" r:id="rId3859"/>
    <hyperlink ref="I3861" r:id="rId3860"/>
    <hyperlink ref="I3862" r:id="rId3861"/>
    <hyperlink ref="I3863" r:id="rId3862"/>
    <hyperlink ref="I3864" r:id="rId3863"/>
    <hyperlink ref="I3865" r:id="rId3864"/>
    <hyperlink ref="I3866" r:id="rId3865"/>
    <hyperlink ref="I3867" r:id="rId3866"/>
    <hyperlink ref="I3868" r:id="rId3867"/>
    <hyperlink ref="I3869" r:id="rId3868"/>
    <hyperlink ref="I3870" r:id="rId3869"/>
    <hyperlink ref="I3871" r:id="rId3870"/>
    <hyperlink ref="I3872" r:id="rId3871"/>
    <hyperlink ref="I3873" r:id="rId3872"/>
    <hyperlink ref="I3874" r:id="rId3873"/>
    <hyperlink ref="I3875" r:id="rId3874"/>
    <hyperlink ref="I3876" r:id="rId3875"/>
    <hyperlink ref="I3877" r:id="rId3876"/>
    <hyperlink ref="I3878" r:id="rId3877"/>
    <hyperlink ref="I3879" r:id="rId3878"/>
    <hyperlink ref="I3880" r:id="rId3879"/>
    <hyperlink ref="I3881" r:id="rId3880"/>
    <hyperlink ref="I3882" r:id="rId3881"/>
    <hyperlink ref="I3883" r:id="rId3882"/>
    <hyperlink ref="I3884" r:id="rId3883"/>
    <hyperlink ref="I3885" r:id="rId3884"/>
    <hyperlink ref="I3886" r:id="rId3885"/>
    <hyperlink ref="I3887" r:id="rId3886"/>
    <hyperlink ref="I3888" r:id="rId3887"/>
    <hyperlink ref="I3889" r:id="rId3888"/>
    <hyperlink ref="I3890" r:id="rId3889"/>
    <hyperlink ref="I3891" r:id="rId3890"/>
    <hyperlink ref="I3892" r:id="rId3891"/>
    <hyperlink ref="I3893" r:id="rId3892"/>
    <hyperlink ref="I3894" r:id="rId3893"/>
    <hyperlink ref="I3895" r:id="rId3894"/>
    <hyperlink ref="I3896" r:id="rId3895"/>
    <hyperlink ref="I3897" r:id="rId3896"/>
    <hyperlink ref="I3898" r:id="rId3897"/>
    <hyperlink ref="I3899" r:id="rId3898"/>
    <hyperlink ref="I3900" r:id="rId3899"/>
    <hyperlink ref="I3901" r:id="rId3900"/>
    <hyperlink ref="I3902" r:id="rId3901"/>
    <hyperlink ref="I3903" r:id="rId3902"/>
    <hyperlink ref="I3904" r:id="rId3903"/>
    <hyperlink ref="I3905" r:id="rId3904"/>
    <hyperlink ref="I3906" r:id="rId3905"/>
    <hyperlink ref="I3907" r:id="rId3906"/>
    <hyperlink ref="I3908" r:id="rId3907"/>
    <hyperlink ref="I3909" r:id="rId3908"/>
    <hyperlink ref="I3910" r:id="rId3909"/>
    <hyperlink ref="I3911" r:id="rId3910"/>
    <hyperlink ref="I3912" r:id="rId3911"/>
    <hyperlink ref="I3913" r:id="rId3912"/>
    <hyperlink ref="I3914" r:id="rId3913"/>
    <hyperlink ref="I3915" r:id="rId3914"/>
    <hyperlink ref="I3916" r:id="rId3915"/>
    <hyperlink ref="I3917" r:id="rId3916"/>
    <hyperlink ref="I3918" r:id="rId3917"/>
    <hyperlink ref="I3919" r:id="rId3918"/>
    <hyperlink ref="I3920" r:id="rId3919"/>
    <hyperlink ref="I3921" r:id="rId3920"/>
    <hyperlink ref="I3922" r:id="rId3921"/>
    <hyperlink ref="I3923" r:id="rId3922"/>
    <hyperlink ref="I3924" r:id="rId3923"/>
    <hyperlink ref="I3925" r:id="rId3924"/>
    <hyperlink ref="I3926" r:id="rId3925"/>
    <hyperlink ref="I3927" r:id="rId3926"/>
    <hyperlink ref="I3928" r:id="rId3927"/>
    <hyperlink ref="I3929" r:id="rId3928"/>
    <hyperlink ref="I3930" r:id="rId3929"/>
    <hyperlink ref="I3931" r:id="rId3930"/>
    <hyperlink ref="I3932" r:id="rId3931"/>
    <hyperlink ref="I3933" r:id="rId3932"/>
    <hyperlink ref="I3934" r:id="rId3933"/>
    <hyperlink ref="I3935" r:id="rId3934"/>
    <hyperlink ref="I3936" r:id="rId3935"/>
    <hyperlink ref="I3937" r:id="rId3936"/>
    <hyperlink ref="I3938" r:id="rId3937"/>
    <hyperlink ref="I3939" r:id="rId3938"/>
    <hyperlink ref="I3940" r:id="rId3939"/>
    <hyperlink ref="I3941" r:id="rId3940"/>
    <hyperlink ref="I3942" r:id="rId3941"/>
    <hyperlink ref="I3943" r:id="rId3942"/>
    <hyperlink ref="I3944" r:id="rId3943"/>
    <hyperlink ref="I3945" r:id="rId3944"/>
    <hyperlink ref="I3946" r:id="rId3945"/>
    <hyperlink ref="I3947" r:id="rId3946"/>
    <hyperlink ref="I3948" r:id="rId3947"/>
    <hyperlink ref="I3949" r:id="rId3948"/>
    <hyperlink ref="I3950" r:id="rId3949"/>
    <hyperlink ref="I3951" r:id="rId3950"/>
    <hyperlink ref="I3952" r:id="rId3951"/>
    <hyperlink ref="I3953" r:id="rId3952"/>
    <hyperlink ref="I3954" r:id="rId3953"/>
    <hyperlink ref="I3955" r:id="rId3954"/>
    <hyperlink ref="I3956" r:id="rId3955"/>
    <hyperlink ref="I3957" r:id="rId3956"/>
    <hyperlink ref="I3958" r:id="rId3957"/>
    <hyperlink ref="I3959" r:id="rId3958"/>
    <hyperlink ref="I3960" r:id="rId3959"/>
    <hyperlink ref="I3961" r:id="rId3960"/>
    <hyperlink ref="I3962" r:id="rId3961"/>
    <hyperlink ref="I3963" r:id="rId3962"/>
    <hyperlink ref="I3964" r:id="rId3963"/>
    <hyperlink ref="I3965" r:id="rId3964"/>
    <hyperlink ref="I3966" r:id="rId3965"/>
    <hyperlink ref="I3967" r:id="rId3966"/>
    <hyperlink ref="I3968" r:id="rId3967"/>
    <hyperlink ref="I3969" r:id="rId3968"/>
    <hyperlink ref="I3970" r:id="rId3969"/>
    <hyperlink ref="I3971" r:id="rId3970"/>
    <hyperlink ref="I3972" r:id="rId3971"/>
    <hyperlink ref="I3973" r:id="rId3972"/>
    <hyperlink ref="I3974" r:id="rId3973"/>
    <hyperlink ref="I3975" r:id="rId3974"/>
    <hyperlink ref="I3976" r:id="rId3975"/>
    <hyperlink ref="I3977" r:id="rId3976"/>
    <hyperlink ref="I3978" r:id="rId3977"/>
    <hyperlink ref="I3979" r:id="rId3978"/>
    <hyperlink ref="I3980" r:id="rId3979"/>
    <hyperlink ref="I3981" r:id="rId3980"/>
    <hyperlink ref="I3982" r:id="rId3981"/>
    <hyperlink ref="I3983" r:id="rId3982"/>
    <hyperlink ref="I3984" r:id="rId3983"/>
    <hyperlink ref="I3985" r:id="rId3984"/>
    <hyperlink ref="I3986" r:id="rId3985"/>
    <hyperlink ref="I3987" r:id="rId3986"/>
    <hyperlink ref="I3988" r:id="rId3987"/>
    <hyperlink ref="I3989" r:id="rId3988"/>
    <hyperlink ref="I3990" r:id="rId3989"/>
    <hyperlink ref="I3991" r:id="rId3990"/>
    <hyperlink ref="I3992" r:id="rId3991"/>
    <hyperlink ref="I3993" r:id="rId3992"/>
    <hyperlink ref="I3994" r:id="rId3993"/>
    <hyperlink ref="I3995" r:id="rId3994"/>
    <hyperlink ref="I3996" r:id="rId3995"/>
    <hyperlink ref="I3997" r:id="rId3996"/>
    <hyperlink ref="I3998" r:id="rId3997"/>
    <hyperlink ref="I3999" r:id="rId3998"/>
    <hyperlink ref="I4000" r:id="rId3999"/>
    <hyperlink ref="I4001" r:id="rId4000"/>
    <hyperlink ref="I4002" r:id="rId4001"/>
    <hyperlink ref="I4003" r:id="rId4002"/>
    <hyperlink ref="I4004" r:id="rId4003"/>
    <hyperlink ref="I4005" r:id="rId4004"/>
    <hyperlink ref="I4006" r:id="rId4005"/>
    <hyperlink ref="I4007" r:id="rId4006"/>
    <hyperlink ref="I4008" r:id="rId4007"/>
    <hyperlink ref="I4009" r:id="rId4008"/>
    <hyperlink ref="I4010" r:id="rId4009"/>
    <hyperlink ref="I4011" r:id="rId4010"/>
    <hyperlink ref="I4012" r:id="rId4011"/>
    <hyperlink ref="I4013" r:id="rId4012"/>
    <hyperlink ref="I4014" r:id="rId4013"/>
    <hyperlink ref="I4015" r:id="rId4014"/>
    <hyperlink ref="I4016" r:id="rId4015"/>
    <hyperlink ref="I4017" r:id="rId4016"/>
    <hyperlink ref="I4018" r:id="rId4017"/>
    <hyperlink ref="I4019" r:id="rId4018"/>
    <hyperlink ref="I4020" r:id="rId4019"/>
    <hyperlink ref="I4021" r:id="rId4020"/>
    <hyperlink ref="I4022" r:id="rId4021"/>
    <hyperlink ref="I4023" r:id="rId4022"/>
    <hyperlink ref="I4024" r:id="rId4023"/>
    <hyperlink ref="I4025" r:id="rId4024"/>
    <hyperlink ref="I4026" r:id="rId4025"/>
    <hyperlink ref="I4027" r:id="rId4026"/>
    <hyperlink ref="I4028" r:id="rId4027"/>
    <hyperlink ref="I4029" r:id="rId4028"/>
    <hyperlink ref="I4030" r:id="rId4029"/>
    <hyperlink ref="I4031" r:id="rId4030"/>
    <hyperlink ref="I4032" r:id="rId4031"/>
    <hyperlink ref="I4033" r:id="rId4032"/>
    <hyperlink ref="I4034" r:id="rId4033"/>
    <hyperlink ref="I4035" r:id="rId4034"/>
    <hyperlink ref="I4036" r:id="rId4035"/>
    <hyperlink ref="I4037" r:id="rId4036"/>
    <hyperlink ref="I4038" r:id="rId4037"/>
    <hyperlink ref="I4039" r:id="rId4038"/>
    <hyperlink ref="I4040" r:id="rId4039"/>
    <hyperlink ref="I4041" r:id="rId4040"/>
    <hyperlink ref="I4042" r:id="rId4041"/>
    <hyperlink ref="I4043" r:id="rId4042"/>
    <hyperlink ref="I4044" r:id="rId4043"/>
    <hyperlink ref="I4045" r:id="rId4044"/>
    <hyperlink ref="I4046" r:id="rId4045"/>
    <hyperlink ref="I4047" r:id="rId4046"/>
    <hyperlink ref="I4048" r:id="rId4047"/>
    <hyperlink ref="I4049" r:id="rId4048"/>
    <hyperlink ref="I4050" r:id="rId4049"/>
    <hyperlink ref="I4051" r:id="rId4050"/>
    <hyperlink ref="I4052" r:id="rId4051"/>
    <hyperlink ref="I4053" r:id="rId4052"/>
    <hyperlink ref="I4054" r:id="rId4053"/>
    <hyperlink ref="I4055" r:id="rId4054"/>
    <hyperlink ref="I4056" r:id="rId4055"/>
    <hyperlink ref="I4057" r:id="rId4056"/>
    <hyperlink ref="I4058" r:id="rId4057"/>
    <hyperlink ref="I4059" r:id="rId4058"/>
    <hyperlink ref="I4060" r:id="rId4059"/>
    <hyperlink ref="I4061" r:id="rId4060"/>
    <hyperlink ref="I4062" r:id="rId4061"/>
    <hyperlink ref="I4063" r:id="rId4062"/>
    <hyperlink ref="I4064" r:id="rId4063"/>
    <hyperlink ref="I4065" r:id="rId4064"/>
    <hyperlink ref="I4066" r:id="rId4065"/>
    <hyperlink ref="I4067" r:id="rId4066"/>
    <hyperlink ref="I4068" r:id="rId4067"/>
    <hyperlink ref="I4069" r:id="rId4068"/>
    <hyperlink ref="I4070" r:id="rId4069"/>
    <hyperlink ref="I4071" r:id="rId4070"/>
    <hyperlink ref="I4072" r:id="rId4071"/>
    <hyperlink ref="I4073" r:id="rId4072"/>
    <hyperlink ref="I4074" r:id="rId4073"/>
    <hyperlink ref="I4075" r:id="rId4074"/>
    <hyperlink ref="I4076" r:id="rId4075"/>
    <hyperlink ref="I4077" r:id="rId4076"/>
    <hyperlink ref="I4078" r:id="rId4077"/>
    <hyperlink ref="I4079" r:id="rId4078"/>
    <hyperlink ref="I4080" r:id="rId4079"/>
    <hyperlink ref="I4081" r:id="rId4080"/>
    <hyperlink ref="I4082" r:id="rId4081"/>
    <hyperlink ref="I4083" r:id="rId4082"/>
    <hyperlink ref="I4084" r:id="rId4083"/>
    <hyperlink ref="I4085" r:id="rId4084"/>
    <hyperlink ref="I4086" r:id="rId4085"/>
    <hyperlink ref="I4087" r:id="rId4086"/>
    <hyperlink ref="I4088" r:id="rId4087"/>
    <hyperlink ref="I4089" r:id="rId4088"/>
    <hyperlink ref="I4090" r:id="rId4089"/>
    <hyperlink ref="I4091" r:id="rId4090"/>
    <hyperlink ref="I4092" r:id="rId4091"/>
    <hyperlink ref="I4093" r:id="rId4092"/>
    <hyperlink ref="I4094" r:id="rId4093"/>
    <hyperlink ref="I4095" r:id="rId4094"/>
    <hyperlink ref="I4096" r:id="rId4095"/>
    <hyperlink ref="I4097" r:id="rId4096"/>
    <hyperlink ref="I4098" r:id="rId4097"/>
    <hyperlink ref="I4099" r:id="rId4098"/>
    <hyperlink ref="I4100" r:id="rId4099"/>
    <hyperlink ref="I4101" r:id="rId4100"/>
    <hyperlink ref="I4102" r:id="rId4101"/>
    <hyperlink ref="I4103" r:id="rId4102"/>
    <hyperlink ref="I4104" r:id="rId4103"/>
    <hyperlink ref="I4105" r:id="rId4104"/>
    <hyperlink ref="I4106" r:id="rId4105"/>
    <hyperlink ref="I4107" r:id="rId4106"/>
    <hyperlink ref="I4108" r:id="rId4107"/>
    <hyperlink ref="I4109" r:id="rId4108"/>
    <hyperlink ref="I4110" r:id="rId4109"/>
    <hyperlink ref="I4111" r:id="rId4110"/>
    <hyperlink ref="I4112" r:id="rId4111"/>
    <hyperlink ref="I4113" r:id="rId4112"/>
    <hyperlink ref="I4114" r:id="rId4113"/>
    <hyperlink ref="I4115" r:id="rId4114"/>
    <hyperlink ref="I4116" r:id="rId4115"/>
    <hyperlink ref="I4117" r:id="rId4116"/>
    <hyperlink ref="I4118" r:id="rId4117"/>
    <hyperlink ref="I4119" r:id="rId4118"/>
    <hyperlink ref="I4120" r:id="rId4119"/>
    <hyperlink ref="I4121" r:id="rId4120"/>
    <hyperlink ref="I4122" r:id="rId4121"/>
    <hyperlink ref="I4123" r:id="rId4122"/>
    <hyperlink ref="I4124" r:id="rId4123"/>
    <hyperlink ref="I4125" r:id="rId4124"/>
    <hyperlink ref="I4126" r:id="rId4125"/>
    <hyperlink ref="I4127" r:id="rId4126"/>
    <hyperlink ref="I4128" r:id="rId4127"/>
    <hyperlink ref="I4129" r:id="rId4128"/>
    <hyperlink ref="I4130" r:id="rId4129"/>
    <hyperlink ref="I4131" r:id="rId4130"/>
    <hyperlink ref="I4132" r:id="rId4131"/>
    <hyperlink ref="I4133" r:id="rId4132"/>
    <hyperlink ref="I4134" r:id="rId4133"/>
    <hyperlink ref="I4135" r:id="rId4134"/>
    <hyperlink ref="I4136" r:id="rId4135"/>
    <hyperlink ref="I4137" r:id="rId4136"/>
    <hyperlink ref="I4138" r:id="rId4137"/>
    <hyperlink ref="I4139" r:id="rId4138"/>
    <hyperlink ref="I4140" r:id="rId4139"/>
    <hyperlink ref="I4141" r:id="rId4140"/>
    <hyperlink ref="I4142" r:id="rId4141"/>
    <hyperlink ref="I4143" r:id="rId4142"/>
    <hyperlink ref="I4144" r:id="rId4143"/>
    <hyperlink ref="I4145" r:id="rId4144"/>
    <hyperlink ref="I4146" r:id="rId4145"/>
    <hyperlink ref="I4147" r:id="rId4146"/>
    <hyperlink ref="I4148" r:id="rId4147"/>
    <hyperlink ref="I4149" r:id="rId4148"/>
    <hyperlink ref="I4150" r:id="rId4149"/>
    <hyperlink ref="I4151" r:id="rId4150"/>
    <hyperlink ref="I4152" r:id="rId4151"/>
    <hyperlink ref="I4153" r:id="rId4152"/>
    <hyperlink ref="I4154" r:id="rId4153"/>
    <hyperlink ref="I4155" r:id="rId4154"/>
    <hyperlink ref="I4156" r:id="rId4155"/>
    <hyperlink ref="I4157" r:id="rId4156"/>
    <hyperlink ref="I4158" r:id="rId4157"/>
    <hyperlink ref="I4159" r:id="rId4158"/>
    <hyperlink ref="I4160" r:id="rId4159"/>
    <hyperlink ref="I4161" r:id="rId4160"/>
    <hyperlink ref="I4162" r:id="rId4161"/>
    <hyperlink ref="I4163" r:id="rId4162"/>
    <hyperlink ref="I4164" r:id="rId4163"/>
    <hyperlink ref="I4165" r:id="rId4164"/>
    <hyperlink ref="I4166" r:id="rId4165"/>
    <hyperlink ref="I4167" r:id="rId4166"/>
    <hyperlink ref="I4168" r:id="rId4167"/>
    <hyperlink ref="I4169" r:id="rId4168"/>
    <hyperlink ref="I4170" r:id="rId4169"/>
    <hyperlink ref="I4171" r:id="rId4170"/>
    <hyperlink ref="I4172" r:id="rId4171"/>
    <hyperlink ref="I4173" r:id="rId4172"/>
    <hyperlink ref="I4174" r:id="rId4173"/>
    <hyperlink ref="I4175" r:id="rId4174"/>
    <hyperlink ref="I4176" r:id="rId4175"/>
    <hyperlink ref="I4177" r:id="rId4176"/>
    <hyperlink ref="I4178" r:id="rId4177"/>
    <hyperlink ref="I4179" r:id="rId4178"/>
    <hyperlink ref="I4180" r:id="rId4179"/>
    <hyperlink ref="I4181" r:id="rId4180"/>
    <hyperlink ref="I4182" r:id="rId4181"/>
    <hyperlink ref="I4183" r:id="rId4182"/>
    <hyperlink ref="I4184" r:id="rId4183"/>
    <hyperlink ref="I4185" r:id="rId4184"/>
    <hyperlink ref="I4186" r:id="rId4185"/>
    <hyperlink ref="I4187" r:id="rId4186"/>
    <hyperlink ref="I4188" r:id="rId4187"/>
    <hyperlink ref="I4189" r:id="rId4188"/>
    <hyperlink ref="I4190" r:id="rId4189"/>
    <hyperlink ref="I4191" r:id="rId4190"/>
    <hyperlink ref="I4192" r:id="rId4191"/>
    <hyperlink ref="I4193" r:id="rId4192"/>
    <hyperlink ref="I4194" r:id="rId4193"/>
    <hyperlink ref="I4195" r:id="rId4194"/>
    <hyperlink ref="I4196" r:id="rId4195"/>
    <hyperlink ref="I4197" r:id="rId4196"/>
    <hyperlink ref="I4198" r:id="rId4197"/>
    <hyperlink ref="I4199" r:id="rId4198"/>
    <hyperlink ref="I4200" r:id="rId4199"/>
    <hyperlink ref="I4201" r:id="rId4200"/>
    <hyperlink ref="I4202" r:id="rId4201"/>
    <hyperlink ref="I4203" r:id="rId4202"/>
    <hyperlink ref="I4204" r:id="rId4203"/>
    <hyperlink ref="I4205" r:id="rId4204"/>
    <hyperlink ref="I4206" r:id="rId4205"/>
    <hyperlink ref="I4207" r:id="rId4206"/>
    <hyperlink ref="I4208" r:id="rId4207"/>
    <hyperlink ref="I4209" r:id="rId4208"/>
    <hyperlink ref="I4210" r:id="rId4209"/>
    <hyperlink ref="I4211" r:id="rId4210"/>
    <hyperlink ref="I4212" r:id="rId4211"/>
    <hyperlink ref="I4213" r:id="rId4212"/>
    <hyperlink ref="I4214" r:id="rId4213"/>
    <hyperlink ref="I4215" r:id="rId4214"/>
    <hyperlink ref="I4216" r:id="rId4215"/>
    <hyperlink ref="I4217" r:id="rId4216"/>
    <hyperlink ref="I4218" r:id="rId4217"/>
    <hyperlink ref="I4219" r:id="rId4218"/>
    <hyperlink ref="I4220" r:id="rId4219"/>
    <hyperlink ref="I4221" r:id="rId4220"/>
    <hyperlink ref="I4222" r:id="rId4221"/>
    <hyperlink ref="I4223" r:id="rId4222"/>
    <hyperlink ref="I4224" r:id="rId4223"/>
    <hyperlink ref="I4225" r:id="rId4224"/>
    <hyperlink ref="I4226" r:id="rId4225"/>
    <hyperlink ref="I4227" r:id="rId4226"/>
    <hyperlink ref="I4228" r:id="rId4227"/>
    <hyperlink ref="I4229" r:id="rId4228"/>
    <hyperlink ref="I4230" r:id="rId4229"/>
    <hyperlink ref="I4231" r:id="rId4230"/>
    <hyperlink ref="I4232" r:id="rId4231"/>
    <hyperlink ref="I4233" r:id="rId4232"/>
    <hyperlink ref="I4234" r:id="rId4233"/>
    <hyperlink ref="I4235" r:id="rId4234"/>
    <hyperlink ref="I4236" r:id="rId4235"/>
    <hyperlink ref="I4237" r:id="rId4236"/>
    <hyperlink ref="I4238" r:id="rId4237"/>
    <hyperlink ref="I4239" r:id="rId4238"/>
    <hyperlink ref="I4240" r:id="rId4239"/>
    <hyperlink ref="I4241" r:id="rId4240"/>
    <hyperlink ref="I4242" r:id="rId4241"/>
    <hyperlink ref="I4243" r:id="rId4242"/>
    <hyperlink ref="I4244" r:id="rId4243"/>
    <hyperlink ref="I4245" r:id="rId4244"/>
    <hyperlink ref="I4246" r:id="rId4245"/>
    <hyperlink ref="I4247" r:id="rId4246"/>
    <hyperlink ref="I4248" r:id="rId4247"/>
    <hyperlink ref="I4249" r:id="rId4248"/>
    <hyperlink ref="I4250" r:id="rId4249"/>
    <hyperlink ref="I4251" r:id="rId4250"/>
    <hyperlink ref="I4252" r:id="rId4251"/>
    <hyperlink ref="I4253" r:id="rId4252"/>
    <hyperlink ref="I4254" r:id="rId4253"/>
    <hyperlink ref="I4255" r:id="rId4254"/>
    <hyperlink ref="I4256" r:id="rId4255"/>
    <hyperlink ref="I4257" r:id="rId4256"/>
    <hyperlink ref="I4258" r:id="rId4257"/>
    <hyperlink ref="I4259" r:id="rId4258"/>
    <hyperlink ref="I4260" r:id="rId4259"/>
    <hyperlink ref="I4261" r:id="rId4260"/>
    <hyperlink ref="I4262" r:id="rId4261"/>
    <hyperlink ref="I4263" r:id="rId4262"/>
    <hyperlink ref="I4264" r:id="rId4263"/>
    <hyperlink ref="I4265" r:id="rId4264"/>
    <hyperlink ref="I4266" r:id="rId4265"/>
    <hyperlink ref="I4267" r:id="rId4266"/>
    <hyperlink ref="I4268" r:id="rId4267"/>
    <hyperlink ref="I4269" r:id="rId4268"/>
    <hyperlink ref="I4270" r:id="rId4269"/>
    <hyperlink ref="I4271" r:id="rId4270"/>
    <hyperlink ref="I4272" r:id="rId4271"/>
    <hyperlink ref="I4273" r:id="rId4272"/>
    <hyperlink ref="I4274" r:id="rId4273"/>
    <hyperlink ref="I4275" r:id="rId4274"/>
    <hyperlink ref="I4276" r:id="rId4275"/>
    <hyperlink ref="I4277" r:id="rId4276"/>
    <hyperlink ref="I4278" r:id="rId4277"/>
    <hyperlink ref="I4279" r:id="rId4278"/>
    <hyperlink ref="I4280" r:id="rId4279"/>
    <hyperlink ref="I4281" r:id="rId4280"/>
    <hyperlink ref="I4282" r:id="rId4281"/>
    <hyperlink ref="I4283" r:id="rId4282"/>
    <hyperlink ref="I4284" r:id="rId4283"/>
    <hyperlink ref="I4285" r:id="rId4284"/>
    <hyperlink ref="I4286" r:id="rId4285"/>
    <hyperlink ref="I4287" r:id="rId4286"/>
    <hyperlink ref="I4288" r:id="rId4287"/>
    <hyperlink ref="I4289" r:id="rId4288"/>
    <hyperlink ref="I4290" r:id="rId4289"/>
    <hyperlink ref="I4291" r:id="rId4290"/>
    <hyperlink ref="I4292" r:id="rId4291"/>
    <hyperlink ref="I4293" r:id="rId4292"/>
    <hyperlink ref="I4294" r:id="rId4293"/>
    <hyperlink ref="I4295" r:id="rId4294"/>
    <hyperlink ref="I4296" r:id="rId4295"/>
    <hyperlink ref="I4297" r:id="rId4296"/>
    <hyperlink ref="I4298" r:id="rId4297"/>
    <hyperlink ref="I4299" r:id="rId4298"/>
    <hyperlink ref="I4300" r:id="rId4299"/>
    <hyperlink ref="I4301" r:id="rId4300"/>
    <hyperlink ref="I4302" r:id="rId4301"/>
    <hyperlink ref="I4303" r:id="rId4302"/>
    <hyperlink ref="I4304" r:id="rId4303"/>
    <hyperlink ref="I4305" r:id="rId4304"/>
    <hyperlink ref="I4306" r:id="rId4305"/>
    <hyperlink ref="I4307" r:id="rId4306"/>
    <hyperlink ref="I4308" r:id="rId4307"/>
    <hyperlink ref="I4309" r:id="rId4308"/>
    <hyperlink ref="I4310" r:id="rId4309"/>
    <hyperlink ref="I4311" r:id="rId4310"/>
    <hyperlink ref="I4312" r:id="rId4311"/>
    <hyperlink ref="I4313" r:id="rId4312"/>
    <hyperlink ref="I4314" r:id="rId4313"/>
    <hyperlink ref="I4315" r:id="rId4314"/>
    <hyperlink ref="I4316" r:id="rId4315"/>
    <hyperlink ref="I4317" r:id="rId4316"/>
    <hyperlink ref="I4318" r:id="rId4317"/>
    <hyperlink ref="I4319" r:id="rId4318"/>
    <hyperlink ref="I4320" r:id="rId4319"/>
    <hyperlink ref="I4321" r:id="rId4320"/>
    <hyperlink ref="I4322" r:id="rId4321"/>
    <hyperlink ref="I4323" r:id="rId4322"/>
    <hyperlink ref="I4324" r:id="rId4323"/>
    <hyperlink ref="I4325" r:id="rId4324"/>
    <hyperlink ref="I4326" r:id="rId4325"/>
    <hyperlink ref="I4327" r:id="rId4326"/>
    <hyperlink ref="I4328" r:id="rId4327"/>
    <hyperlink ref="I4329" r:id="rId4328"/>
    <hyperlink ref="I4330" r:id="rId4329"/>
    <hyperlink ref="I4331" r:id="rId4330"/>
    <hyperlink ref="I4332" r:id="rId4331"/>
    <hyperlink ref="I4333" r:id="rId4332"/>
    <hyperlink ref="I4334" r:id="rId4333"/>
    <hyperlink ref="I4335" r:id="rId4334"/>
    <hyperlink ref="I4336" r:id="rId4335"/>
    <hyperlink ref="I4337" r:id="rId4336"/>
    <hyperlink ref="I4338" r:id="rId4337"/>
    <hyperlink ref="I4339" r:id="rId4338"/>
    <hyperlink ref="I4340" r:id="rId4339"/>
    <hyperlink ref="I4341" r:id="rId4340"/>
    <hyperlink ref="I4342" r:id="rId4341"/>
    <hyperlink ref="I4343" r:id="rId4342"/>
    <hyperlink ref="I4344" r:id="rId4343"/>
    <hyperlink ref="I4345" r:id="rId4344"/>
    <hyperlink ref="I4346" r:id="rId4345"/>
    <hyperlink ref="I4347" r:id="rId4346"/>
    <hyperlink ref="I4348" r:id="rId4347"/>
    <hyperlink ref="I4349" r:id="rId4348"/>
    <hyperlink ref="I4350" r:id="rId4349"/>
    <hyperlink ref="I4351" r:id="rId4350"/>
    <hyperlink ref="I4352" r:id="rId4351"/>
    <hyperlink ref="I4353" r:id="rId4352"/>
    <hyperlink ref="I4354" r:id="rId4353"/>
    <hyperlink ref="I4355" r:id="rId4354"/>
    <hyperlink ref="I4356" r:id="rId4355"/>
    <hyperlink ref="I4357" r:id="rId4356"/>
    <hyperlink ref="I4358" r:id="rId4357"/>
    <hyperlink ref="I4359" r:id="rId4358"/>
    <hyperlink ref="I4360" r:id="rId4359"/>
    <hyperlink ref="I4361" r:id="rId4360"/>
    <hyperlink ref="I4362" r:id="rId4361"/>
    <hyperlink ref="I4363" r:id="rId4362"/>
    <hyperlink ref="I4364" r:id="rId4363"/>
    <hyperlink ref="I4365" r:id="rId4364"/>
    <hyperlink ref="I4366" r:id="rId4365"/>
    <hyperlink ref="I4367" r:id="rId4366"/>
    <hyperlink ref="I4368" r:id="rId4367"/>
    <hyperlink ref="I4369" r:id="rId4368"/>
    <hyperlink ref="I4370" r:id="rId4369"/>
    <hyperlink ref="I4371" r:id="rId4370"/>
    <hyperlink ref="I4372" r:id="rId4371"/>
    <hyperlink ref="I4373" r:id="rId4372"/>
    <hyperlink ref="I4374" r:id="rId4373"/>
    <hyperlink ref="I4375" r:id="rId4374"/>
    <hyperlink ref="I4376" r:id="rId4375"/>
    <hyperlink ref="I4377" r:id="rId4376"/>
    <hyperlink ref="I4378" r:id="rId4377"/>
    <hyperlink ref="I4379" r:id="rId4378"/>
    <hyperlink ref="I4380" r:id="rId4379"/>
    <hyperlink ref="I4381" r:id="rId4380"/>
    <hyperlink ref="I4382" r:id="rId4381"/>
    <hyperlink ref="I4383" r:id="rId4382"/>
    <hyperlink ref="I4384" r:id="rId4383"/>
    <hyperlink ref="I4385" r:id="rId4384"/>
    <hyperlink ref="I4386" r:id="rId4385"/>
    <hyperlink ref="I4387" r:id="rId4386"/>
    <hyperlink ref="I4388" r:id="rId4387"/>
    <hyperlink ref="I4389" r:id="rId4388"/>
    <hyperlink ref="I4390" r:id="rId4389"/>
    <hyperlink ref="I4391" r:id="rId4390"/>
    <hyperlink ref="I4392" r:id="rId4391"/>
    <hyperlink ref="I4393" r:id="rId4392"/>
    <hyperlink ref="I4394" r:id="rId4393"/>
    <hyperlink ref="I4395" r:id="rId4394"/>
    <hyperlink ref="I4396" r:id="rId4395"/>
    <hyperlink ref="I4397" r:id="rId4396"/>
    <hyperlink ref="I4398" r:id="rId4397"/>
    <hyperlink ref="I4399" r:id="rId4398"/>
    <hyperlink ref="I4400" r:id="rId4399"/>
    <hyperlink ref="I4401" r:id="rId4400"/>
    <hyperlink ref="I4402" r:id="rId4401"/>
    <hyperlink ref="I4403" r:id="rId4402"/>
    <hyperlink ref="I4404" r:id="rId4403"/>
    <hyperlink ref="I4405" r:id="rId4404"/>
    <hyperlink ref="I4406" r:id="rId4405"/>
    <hyperlink ref="I4407" r:id="rId4406"/>
    <hyperlink ref="I4408" r:id="rId4407"/>
    <hyperlink ref="I4409" r:id="rId4408"/>
    <hyperlink ref="I4410" r:id="rId4409"/>
    <hyperlink ref="I4411" r:id="rId4410"/>
    <hyperlink ref="I4412" r:id="rId4411"/>
    <hyperlink ref="I4413" r:id="rId4412"/>
    <hyperlink ref="I4414" r:id="rId4413"/>
    <hyperlink ref="I4415" r:id="rId4414"/>
    <hyperlink ref="I4416" r:id="rId4415"/>
    <hyperlink ref="I4417" r:id="rId4416"/>
    <hyperlink ref="I4418" r:id="rId4417"/>
    <hyperlink ref="I4419" r:id="rId4418"/>
    <hyperlink ref="I4420" r:id="rId4419"/>
    <hyperlink ref="I4421" r:id="rId4420"/>
    <hyperlink ref="I4422" r:id="rId4421"/>
    <hyperlink ref="I4423" r:id="rId4422"/>
    <hyperlink ref="I4424" r:id="rId4423"/>
    <hyperlink ref="I4425" r:id="rId4424"/>
    <hyperlink ref="I4426" r:id="rId4425"/>
    <hyperlink ref="I4427" r:id="rId4426"/>
    <hyperlink ref="I4428" r:id="rId4427"/>
    <hyperlink ref="I4429" r:id="rId4428"/>
    <hyperlink ref="I4430" r:id="rId4429"/>
    <hyperlink ref="I4431" r:id="rId4430"/>
    <hyperlink ref="I4432" r:id="rId4431"/>
    <hyperlink ref="I4433" r:id="rId4432"/>
    <hyperlink ref="I4434" r:id="rId4433"/>
    <hyperlink ref="I4435" r:id="rId4434"/>
    <hyperlink ref="I4436" r:id="rId4435"/>
    <hyperlink ref="I4437" r:id="rId4436"/>
    <hyperlink ref="I4438" r:id="rId4437"/>
    <hyperlink ref="I4439" r:id="rId4438"/>
    <hyperlink ref="I4440" r:id="rId4439"/>
    <hyperlink ref="I4441" r:id="rId4440"/>
    <hyperlink ref="I4442" r:id="rId4441"/>
    <hyperlink ref="I4443" r:id="rId4442"/>
    <hyperlink ref="I4444" r:id="rId4443"/>
    <hyperlink ref="I4445" r:id="rId4444"/>
    <hyperlink ref="I4446" r:id="rId4445"/>
    <hyperlink ref="I4447" r:id="rId4446"/>
    <hyperlink ref="I4448" r:id="rId4447"/>
    <hyperlink ref="I4449" r:id="rId4448"/>
    <hyperlink ref="I4450" r:id="rId4449"/>
    <hyperlink ref="I4451" r:id="rId4450"/>
    <hyperlink ref="I4452" r:id="rId4451"/>
    <hyperlink ref="I4453" r:id="rId4452"/>
    <hyperlink ref="I4454" r:id="rId4453"/>
    <hyperlink ref="I4455" r:id="rId4454"/>
    <hyperlink ref="I4456" r:id="rId4455"/>
    <hyperlink ref="I4457" r:id="rId4456"/>
    <hyperlink ref="I4458" r:id="rId4457"/>
    <hyperlink ref="I4459" r:id="rId4458"/>
    <hyperlink ref="I4460" r:id="rId4459"/>
    <hyperlink ref="I4461" r:id="rId4460"/>
    <hyperlink ref="I4462" r:id="rId4461"/>
    <hyperlink ref="I4463" r:id="rId4462"/>
    <hyperlink ref="I4464" r:id="rId4463"/>
    <hyperlink ref="I4465" r:id="rId4464"/>
    <hyperlink ref="I4466" r:id="rId4465"/>
    <hyperlink ref="I4467" r:id="rId4466"/>
    <hyperlink ref="I4468" r:id="rId4467"/>
    <hyperlink ref="I4469" r:id="rId4468"/>
    <hyperlink ref="I4470" r:id="rId4469"/>
    <hyperlink ref="I4471" r:id="rId4470"/>
    <hyperlink ref="I4472" r:id="rId4471"/>
    <hyperlink ref="I4473" r:id="rId4472"/>
    <hyperlink ref="I4474" r:id="rId4473"/>
    <hyperlink ref="I4475" r:id="rId4474"/>
    <hyperlink ref="I4476" r:id="rId4475"/>
    <hyperlink ref="I4477" r:id="rId4476"/>
    <hyperlink ref="I4478" r:id="rId4477"/>
    <hyperlink ref="I4479" r:id="rId4478"/>
    <hyperlink ref="I4480" r:id="rId4479"/>
    <hyperlink ref="I4481" r:id="rId4480"/>
    <hyperlink ref="I4482" r:id="rId4481"/>
    <hyperlink ref="I4483" r:id="rId4482"/>
    <hyperlink ref="I4484" r:id="rId4483"/>
    <hyperlink ref="I4485" r:id="rId4484"/>
    <hyperlink ref="I4486" r:id="rId4485"/>
    <hyperlink ref="I4487" r:id="rId4486"/>
    <hyperlink ref="I4488" r:id="rId4487"/>
    <hyperlink ref="I4489" r:id="rId4488"/>
    <hyperlink ref="I4490" r:id="rId4489"/>
    <hyperlink ref="I4491" r:id="rId4490"/>
    <hyperlink ref="I4492" r:id="rId4491"/>
    <hyperlink ref="I4493" r:id="rId4492"/>
    <hyperlink ref="I4494" r:id="rId4493"/>
    <hyperlink ref="I4495" r:id="rId4494"/>
    <hyperlink ref="I4496" r:id="rId4495"/>
    <hyperlink ref="I4497" r:id="rId4496"/>
    <hyperlink ref="I4498" r:id="rId4497"/>
    <hyperlink ref="I4499" r:id="rId4498"/>
    <hyperlink ref="I4500" r:id="rId4499"/>
    <hyperlink ref="I4501" r:id="rId4500"/>
    <hyperlink ref="I4502" r:id="rId4501"/>
    <hyperlink ref="I4503" r:id="rId4502"/>
    <hyperlink ref="I4504" r:id="rId4503"/>
    <hyperlink ref="I4505" r:id="rId4504"/>
    <hyperlink ref="I4506" r:id="rId4505"/>
    <hyperlink ref="I4507" r:id="rId4506"/>
    <hyperlink ref="I4508" r:id="rId4507"/>
    <hyperlink ref="I4509" r:id="rId4508"/>
    <hyperlink ref="I4510" r:id="rId4509"/>
    <hyperlink ref="I4511" r:id="rId4510"/>
    <hyperlink ref="I4512" r:id="rId4511"/>
    <hyperlink ref="I4513" r:id="rId4512"/>
    <hyperlink ref="I4514" r:id="rId4513"/>
    <hyperlink ref="I4515" r:id="rId4514"/>
    <hyperlink ref="I4516" r:id="rId4515"/>
    <hyperlink ref="I4517" r:id="rId4516"/>
    <hyperlink ref="I4518" r:id="rId4517"/>
    <hyperlink ref="I4519" r:id="rId4518"/>
    <hyperlink ref="I4520" r:id="rId4519"/>
    <hyperlink ref="I4521" r:id="rId4520"/>
    <hyperlink ref="I4522" r:id="rId4521"/>
    <hyperlink ref="I4523" r:id="rId4522"/>
    <hyperlink ref="I4524" r:id="rId4523"/>
    <hyperlink ref="I4525" r:id="rId4524"/>
    <hyperlink ref="I4526" r:id="rId4525"/>
    <hyperlink ref="I4527" r:id="rId4526"/>
    <hyperlink ref="I4528" r:id="rId4527"/>
    <hyperlink ref="I4529" r:id="rId4528"/>
    <hyperlink ref="I4530" r:id="rId4529"/>
    <hyperlink ref="I4531" r:id="rId4530"/>
    <hyperlink ref="I4532" r:id="rId4531"/>
    <hyperlink ref="I4533" r:id="rId4532"/>
    <hyperlink ref="I4534" r:id="rId4533"/>
    <hyperlink ref="I4535" r:id="rId4534"/>
    <hyperlink ref="I4536" r:id="rId4535"/>
    <hyperlink ref="I4537" r:id="rId4536"/>
    <hyperlink ref="I4538" r:id="rId4537"/>
    <hyperlink ref="I4539" r:id="rId4538"/>
    <hyperlink ref="I4540" r:id="rId4539"/>
    <hyperlink ref="I4541" r:id="rId4540"/>
    <hyperlink ref="I4542" r:id="rId4541"/>
    <hyperlink ref="I4543" r:id="rId4542"/>
    <hyperlink ref="I4544" r:id="rId4543"/>
    <hyperlink ref="I4545" r:id="rId4544"/>
    <hyperlink ref="I4546" r:id="rId4545"/>
    <hyperlink ref="I4547" r:id="rId4546"/>
    <hyperlink ref="I4548" r:id="rId4547"/>
    <hyperlink ref="I4549" r:id="rId4548"/>
    <hyperlink ref="I4550" r:id="rId4549"/>
    <hyperlink ref="I4551" r:id="rId4550"/>
    <hyperlink ref="I4552" r:id="rId4551"/>
    <hyperlink ref="I4553" r:id="rId4552"/>
    <hyperlink ref="I4554" r:id="rId4553"/>
    <hyperlink ref="I4555" r:id="rId4554"/>
    <hyperlink ref="I4556" r:id="rId4555"/>
    <hyperlink ref="I4557" r:id="rId4556"/>
    <hyperlink ref="I4558" r:id="rId4557"/>
    <hyperlink ref="I4559" r:id="rId4558"/>
    <hyperlink ref="I4560" r:id="rId4559"/>
    <hyperlink ref="I4561" r:id="rId4560"/>
    <hyperlink ref="I4562" r:id="rId4561"/>
    <hyperlink ref="I4563" r:id="rId4562"/>
    <hyperlink ref="I4564" r:id="rId4563"/>
    <hyperlink ref="I4565" r:id="rId4564"/>
    <hyperlink ref="I4566" r:id="rId4565"/>
    <hyperlink ref="I4567" r:id="rId4566"/>
    <hyperlink ref="I4568" r:id="rId4567"/>
    <hyperlink ref="I4569" r:id="rId4568"/>
    <hyperlink ref="I4570" r:id="rId4569"/>
    <hyperlink ref="I4571" r:id="rId4570"/>
    <hyperlink ref="I4572" r:id="rId4571"/>
    <hyperlink ref="I4573" r:id="rId4572"/>
    <hyperlink ref="I4574" r:id="rId4573"/>
    <hyperlink ref="I4575" r:id="rId4574"/>
    <hyperlink ref="I4576" r:id="rId4575"/>
    <hyperlink ref="I4577" r:id="rId4576"/>
    <hyperlink ref="I4578" r:id="rId4577"/>
    <hyperlink ref="I4579" r:id="rId4578"/>
    <hyperlink ref="I4580" r:id="rId4579"/>
    <hyperlink ref="I4581" r:id="rId4580"/>
    <hyperlink ref="I4582" r:id="rId4581"/>
    <hyperlink ref="I4583" r:id="rId4582"/>
    <hyperlink ref="I4584" r:id="rId4583"/>
    <hyperlink ref="I4585" r:id="rId4584"/>
    <hyperlink ref="I4586" r:id="rId4585"/>
    <hyperlink ref="I4587" r:id="rId4586"/>
    <hyperlink ref="I4588" r:id="rId4587"/>
    <hyperlink ref="I4589" r:id="rId4588"/>
    <hyperlink ref="I4590" r:id="rId4589"/>
    <hyperlink ref="I4591" r:id="rId4590"/>
    <hyperlink ref="I4592" r:id="rId4591"/>
    <hyperlink ref="I4593" r:id="rId4592"/>
    <hyperlink ref="I4594" r:id="rId4593"/>
    <hyperlink ref="I4595" r:id="rId4594"/>
    <hyperlink ref="I4596" r:id="rId4595"/>
    <hyperlink ref="I4597" r:id="rId4596"/>
    <hyperlink ref="I4598" r:id="rId4597"/>
    <hyperlink ref="I4599" r:id="rId4598"/>
    <hyperlink ref="I4600" r:id="rId4599"/>
    <hyperlink ref="I4601" r:id="rId4600"/>
    <hyperlink ref="I4602" r:id="rId4601"/>
    <hyperlink ref="I4603" r:id="rId4602"/>
    <hyperlink ref="I4604" r:id="rId4603"/>
    <hyperlink ref="I4605" r:id="rId4604"/>
    <hyperlink ref="I4606" r:id="rId4605"/>
    <hyperlink ref="I4607" r:id="rId4606"/>
    <hyperlink ref="I4608" r:id="rId4607"/>
    <hyperlink ref="I4609" r:id="rId4608"/>
    <hyperlink ref="I4610" r:id="rId4609"/>
    <hyperlink ref="I4611" r:id="rId4610"/>
    <hyperlink ref="I4612" r:id="rId4611"/>
    <hyperlink ref="I4613" r:id="rId4612"/>
    <hyperlink ref="I4614" r:id="rId4613"/>
    <hyperlink ref="I4615" r:id="rId4614"/>
    <hyperlink ref="I4616" r:id="rId4615"/>
    <hyperlink ref="I4617" r:id="rId4616"/>
    <hyperlink ref="I4618" r:id="rId4617"/>
    <hyperlink ref="I4619" r:id="rId4618"/>
    <hyperlink ref="I4620" r:id="rId4619"/>
    <hyperlink ref="I4621" r:id="rId4620"/>
    <hyperlink ref="I4622" r:id="rId4621"/>
    <hyperlink ref="I4623" r:id="rId4622"/>
    <hyperlink ref="I4624" r:id="rId4623"/>
    <hyperlink ref="I4625" r:id="rId4624"/>
    <hyperlink ref="I4626" r:id="rId4625"/>
    <hyperlink ref="I4627" r:id="rId4626"/>
    <hyperlink ref="I4628" r:id="rId4627"/>
    <hyperlink ref="I4629" r:id="rId4628"/>
    <hyperlink ref="I4630" r:id="rId4629"/>
    <hyperlink ref="I4631" r:id="rId4630"/>
    <hyperlink ref="I4632" r:id="rId4631"/>
    <hyperlink ref="I4633" r:id="rId4632"/>
    <hyperlink ref="I4634" r:id="rId4633"/>
    <hyperlink ref="I4635" r:id="rId4634"/>
    <hyperlink ref="I4636" r:id="rId4635"/>
    <hyperlink ref="I4637" r:id="rId4636"/>
    <hyperlink ref="I4638" r:id="rId4637"/>
    <hyperlink ref="I4639" r:id="rId4638"/>
    <hyperlink ref="I4640" r:id="rId4639"/>
    <hyperlink ref="I4641" r:id="rId4640"/>
    <hyperlink ref="I4642" r:id="rId4641"/>
    <hyperlink ref="I4643" r:id="rId4642"/>
    <hyperlink ref="I4644" r:id="rId4643"/>
    <hyperlink ref="I4645" r:id="rId4644"/>
    <hyperlink ref="I4646" r:id="rId4645"/>
    <hyperlink ref="I4647" r:id="rId4646"/>
    <hyperlink ref="I4648" r:id="rId4647"/>
    <hyperlink ref="I4649" r:id="rId4648"/>
    <hyperlink ref="I4650" r:id="rId4649"/>
    <hyperlink ref="I4651" r:id="rId4650"/>
    <hyperlink ref="I4652" r:id="rId4651"/>
    <hyperlink ref="I4653" r:id="rId4652"/>
    <hyperlink ref="I4654" r:id="rId4653"/>
    <hyperlink ref="I4655" r:id="rId4654"/>
    <hyperlink ref="I4656" r:id="rId4655"/>
    <hyperlink ref="I4657" r:id="rId4656"/>
    <hyperlink ref="I4658" r:id="rId4657"/>
    <hyperlink ref="I4659" r:id="rId4658"/>
    <hyperlink ref="I4660" r:id="rId4659"/>
    <hyperlink ref="I4661" r:id="rId4660"/>
    <hyperlink ref="I4662" r:id="rId4661"/>
    <hyperlink ref="I4663" r:id="rId4662"/>
    <hyperlink ref="I4664" r:id="rId4663"/>
    <hyperlink ref="I4665" r:id="rId4664"/>
    <hyperlink ref="I4666" r:id="rId4665"/>
    <hyperlink ref="I4667" r:id="rId4666"/>
    <hyperlink ref="I4668" r:id="rId4667"/>
    <hyperlink ref="I4669" r:id="rId4668"/>
    <hyperlink ref="I4670" r:id="rId4669"/>
    <hyperlink ref="I4671" r:id="rId4670"/>
    <hyperlink ref="I4672" r:id="rId4671"/>
    <hyperlink ref="I4673" r:id="rId4672"/>
    <hyperlink ref="I4674" r:id="rId4673"/>
    <hyperlink ref="I4675" r:id="rId4674"/>
    <hyperlink ref="I4676" r:id="rId4675"/>
    <hyperlink ref="I4677" r:id="rId4676"/>
    <hyperlink ref="I4678" r:id="rId4677"/>
    <hyperlink ref="I4679" r:id="rId4678"/>
    <hyperlink ref="I4680" r:id="rId4679"/>
    <hyperlink ref="I4681" r:id="rId4680"/>
    <hyperlink ref="I4682" r:id="rId4681"/>
    <hyperlink ref="I4683" r:id="rId4682"/>
    <hyperlink ref="I4684" r:id="rId4683"/>
    <hyperlink ref="I4685" r:id="rId4684"/>
    <hyperlink ref="I4686" r:id="rId4685"/>
    <hyperlink ref="I4687" r:id="rId4686"/>
    <hyperlink ref="I4688" r:id="rId4687"/>
    <hyperlink ref="I4689" r:id="rId4688"/>
    <hyperlink ref="I4690" r:id="rId4689"/>
    <hyperlink ref="I4691" r:id="rId4690"/>
    <hyperlink ref="I4692" r:id="rId4691"/>
    <hyperlink ref="I4693" r:id="rId4692"/>
    <hyperlink ref="I4694" r:id="rId4693"/>
    <hyperlink ref="I4695" r:id="rId4694"/>
    <hyperlink ref="I4696" r:id="rId4695"/>
    <hyperlink ref="I4697" r:id="rId4696"/>
    <hyperlink ref="I4698" r:id="rId4697"/>
    <hyperlink ref="I4699" r:id="rId4698"/>
    <hyperlink ref="I4700" r:id="rId4699"/>
    <hyperlink ref="I4701" r:id="rId4700"/>
    <hyperlink ref="I4702" r:id="rId4701"/>
    <hyperlink ref="I4703" r:id="rId4702"/>
    <hyperlink ref="I4704" r:id="rId4703"/>
    <hyperlink ref="I4705" r:id="rId4704"/>
    <hyperlink ref="I4706" r:id="rId4705"/>
    <hyperlink ref="I4707" r:id="rId4706"/>
    <hyperlink ref="I4708" r:id="rId4707"/>
    <hyperlink ref="I4709" r:id="rId4708"/>
    <hyperlink ref="I4710" r:id="rId4709"/>
    <hyperlink ref="I4711" r:id="rId4710"/>
    <hyperlink ref="I4712" r:id="rId4711"/>
    <hyperlink ref="I4713" r:id="rId4712"/>
    <hyperlink ref="I4714" r:id="rId4713"/>
    <hyperlink ref="I4715" r:id="rId4714"/>
    <hyperlink ref="I4716" r:id="rId4715"/>
    <hyperlink ref="I4717" r:id="rId4716"/>
    <hyperlink ref="I4718" r:id="rId4717"/>
    <hyperlink ref="I4719" r:id="rId4718"/>
    <hyperlink ref="I4720" r:id="rId4719"/>
    <hyperlink ref="I4721" r:id="rId4720"/>
    <hyperlink ref="I4722" r:id="rId4721"/>
    <hyperlink ref="I4723" r:id="rId4722"/>
    <hyperlink ref="I4724" r:id="rId4723"/>
    <hyperlink ref="I4725" r:id="rId4724"/>
    <hyperlink ref="I4726" r:id="rId4725"/>
    <hyperlink ref="I4727" r:id="rId4726"/>
    <hyperlink ref="I4728" r:id="rId4727"/>
    <hyperlink ref="I4729" r:id="rId4728"/>
    <hyperlink ref="I4730" r:id="rId4729"/>
    <hyperlink ref="I4731" r:id="rId4730"/>
    <hyperlink ref="I4732" r:id="rId4731"/>
    <hyperlink ref="I4733" r:id="rId4732"/>
    <hyperlink ref="I4734" r:id="rId4733"/>
    <hyperlink ref="I4735" r:id="rId4734"/>
    <hyperlink ref="I4736" r:id="rId4735"/>
    <hyperlink ref="I4737" r:id="rId4736"/>
    <hyperlink ref="I4738" r:id="rId4737"/>
    <hyperlink ref="I4739" r:id="rId4738"/>
    <hyperlink ref="I4740" r:id="rId4739"/>
    <hyperlink ref="I4741" r:id="rId4740"/>
    <hyperlink ref="I4742" r:id="rId4741"/>
    <hyperlink ref="I4743" r:id="rId4742"/>
    <hyperlink ref="I4744" r:id="rId4743"/>
    <hyperlink ref="I4745" r:id="rId4744"/>
    <hyperlink ref="I4746" r:id="rId4745"/>
    <hyperlink ref="I4747" r:id="rId4746"/>
    <hyperlink ref="I4748" r:id="rId4747"/>
    <hyperlink ref="I4749" r:id="rId4748"/>
    <hyperlink ref="I4750" r:id="rId4749"/>
    <hyperlink ref="I4751" r:id="rId4750"/>
    <hyperlink ref="I4752" r:id="rId4751"/>
    <hyperlink ref="I4753" r:id="rId4752"/>
    <hyperlink ref="I4754" r:id="rId4753"/>
    <hyperlink ref="I4755" r:id="rId4754"/>
    <hyperlink ref="I4756" r:id="rId4755"/>
    <hyperlink ref="I4757" r:id="rId4756"/>
    <hyperlink ref="I4758" r:id="rId4757"/>
    <hyperlink ref="I4759" r:id="rId4758"/>
    <hyperlink ref="I4760" r:id="rId4759"/>
    <hyperlink ref="I4761" r:id="rId4760"/>
    <hyperlink ref="I4762" r:id="rId4761"/>
    <hyperlink ref="I4763" r:id="rId4762"/>
    <hyperlink ref="I4764" r:id="rId4763"/>
    <hyperlink ref="I4765" r:id="rId4764"/>
    <hyperlink ref="I4766" r:id="rId4765"/>
    <hyperlink ref="I4767" r:id="rId4766"/>
    <hyperlink ref="I4768" r:id="rId4767"/>
    <hyperlink ref="I4769" r:id="rId4768"/>
    <hyperlink ref="I4770" r:id="rId4769"/>
    <hyperlink ref="I4771" r:id="rId4770"/>
    <hyperlink ref="I4772" r:id="rId4771"/>
    <hyperlink ref="I4773" r:id="rId4772"/>
    <hyperlink ref="I4774" r:id="rId4773"/>
    <hyperlink ref="I4775" r:id="rId4774"/>
    <hyperlink ref="I4776" r:id="rId4775"/>
    <hyperlink ref="I4777" r:id="rId4776"/>
    <hyperlink ref="I4778" r:id="rId4777"/>
    <hyperlink ref="I4779" r:id="rId4778"/>
    <hyperlink ref="I4780" r:id="rId4779"/>
    <hyperlink ref="I4781" r:id="rId4780"/>
    <hyperlink ref="I4782" r:id="rId4781"/>
    <hyperlink ref="I4783" r:id="rId4782"/>
    <hyperlink ref="I4784" r:id="rId4783"/>
    <hyperlink ref="I4785" r:id="rId4784"/>
    <hyperlink ref="I4786" r:id="rId4785"/>
    <hyperlink ref="I4787" r:id="rId4786"/>
    <hyperlink ref="I4788" r:id="rId4787"/>
    <hyperlink ref="I4789" r:id="rId4788"/>
    <hyperlink ref="I4790" r:id="rId4789"/>
    <hyperlink ref="I4791" r:id="rId4790"/>
    <hyperlink ref="I4792" r:id="rId4791"/>
    <hyperlink ref="I4793" r:id="rId4792"/>
    <hyperlink ref="I4794" r:id="rId4793"/>
    <hyperlink ref="I4795" r:id="rId4794"/>
    <hyperlink ref="I4796" r:id="rId4795"/>
    <hyperlink ref="I4797" r:id="rId4796"/>
    <hyperlink ref="I4798" r:id="rId4797"/>
    <hyperlink ref="I4799" r:id="rId4798"/>
    <hyperlink ref="I4800" r:id="rId4799"/>
    <hyperlink ref="I4801" r:id="rId4800"/>
    <hyperlink ref="I4802" r:id="rId4801"/>
    <hyperlink ref="I4803" r:id="rId4802"/>
    <hyperlink ref="I4804" r:id="rId4803"/>
    <hyperlink ref="I4805" r:id="rId4804"/>
    <hyperlink ref="I4806" r:id="rId4805"/>
    <hyperlink ref="I4807" r:id="rId4806"/>
    <hyperlink ref="I4808" r:id="rId4807"/>
    <hyperlink ref="I4809" r:id="rId4808"/>
    <hyperlink ref="I4810" r:id="rId4809"/>
    <hyperlink ref="I4811" r:id="rId4810"/>
    <hyperlink ref="I4812" r:id="rId4811"/>
    <hyperlink ref="I4813" r:id="rId4812"/>
    <hyperlink ref="I4814" r:id="rId4813"/>
    <hyperlink ref="I4815" r:id="rId4814"/>
    <hyperlink ref="I4816" r:id="rId4815"/>
    <hyperlink ref="I4817" r:id="rId4816"/>
    <hyperlink ref="I4818" r:id="rId4817"/>
    <hyperlink ref="I4819" r:id="rId4818"/>
    <hyperlink ref="I4820" r:id="rId4819"/>
    <hyperlink ref="I4821" r:id="rId4820"/>
    <hyperlink ref="I4822" r:id="rId4821"/>
    <hyperlink ref="I4823" r:id="rId4822"/>
    <hyperlink ref="I4824" r:id="rId4823"/>
    <hyperlink ref="I4825" r:id="rId4824"/>
    <hyperlink ref="I4826" r:id="rId4825"/>
    <hyperlink ref="I4827" r:id="rId4826"/>
    <hyperlink ref="I4828" r:id="rId4827"/>
    <hyperlink ref="I4829" r:id="rId4828"/>
    <hyperlink ref="I4830" r:id="rId4829"/>
    <hyperlink ref="I4831" r:id="rId4830"/>
    <hyperlink ref="I4832" r:id="rId4831"/>
    <hyperlink ref="I4833" r:id="rId4832"/>
    <hyperlink ref="I4834" r:id="rId4833"/>
    <hyperlink ref="I4835" r:id="rId4834"/>
    <hyperlink ref="I4836" r:id="rId4835"/>
    <hyperlink ref="I4837" r:id="rId4836"/>
    <hyperlink ref="I4838" r:id="rId4837"/>
    <hyperlink ref="I4839" r:id="rId4838"/>
    <hyperlink ref="I4840" r:id="rId4839"/>
    <hyperlink ref="I4841" r:id="rId4840"/>
    <hyperlink ref="I4842" r:id="rId4841"/>
    <hyperlink ref="I4843" r:id="rId4842"/>
    <hyperlink ref="I4844" r:id="rId4843"/>
    <hyperlink ref="I4845" r:id="rId4844"/>
    <hyperlink ref="I4846" r:id="rId4845"/>
    <hyperlink ref="I4847" r:id="rId4846"/>
    <hyperlink ref="I4848" r:id="rId4847"/>
    <hyperlink ref="I4849" r:id="rId4848"/>
    <hyperlink ref="I4850" r:id="rId4849"/>
    <hyperlink ref="I4851" r:id="rId4850"/>
    <hyperlink ref="I4852" r:id="rId4851"/>
    <hyperlink ref="I4853" r:id="rId4852"/>
    <hyperlink ref="I4854" r:id="rId4853"/>
    <hyperlink ref="I4855" r:id="rId4854"/>
    <hyperlink ref="I4856" r:id="rId4855"/>
    <hyperlink ref="I4857" r:id="rId4856"/>
    <hyperlink ref="I4858" r:id="rId4857"/>
    <hyperlink ref="I4859" r:id="rId4858"/>
    <hyperlink ref="I4860" r:id="rId4859"/>
    <hyperlink ref="I4861" r:id="rId4860"/>
    <hyperlink ref="I4862" r:id="rId4861"/>
    <hyperlink ref="I4863" r:id="rId4862"/>
    <hyperlink ref="I4864" r:id="rId4863"/>
    <hyperlink ref="I4865" r:id="rId4864"/>
    <hyperlink ref="I4866" r:id="rId4865"/>
    <hyperlink ref="I4867" r:id="rId4866"/>
    <hyperlink ref="I4868" r:id="rId4867"/>
    <hyperlink ref="I4869" r:id="rId4868"/>
    <hyperlink ref="I4870" r:id="rId4869"/>
    <hyperlink ref="I4871" r:id="rId4870"/>
    <hyperlink ref="I4872" r:id="rId4871"/>
    <hyperlink ref="I4873" r:id="rId4872"/>
    <hyperlink ref="I4874" r:id="rId4873"/>
    <hyperlink ref="I4875" r:id="rId4874"/>
    <hyperlink ref="I4876" r:id="rId4875"/>
    <hyperlink ref="I4877" r:id="rId4876"/>
    <hyperlink ref="I4878" r:id="rId4877"/>
    <hyperlink ref="I4879" r:id="rId4878"/>
    <hyperlink ref="I4880" r:id="rId4879"/>
    <hyperlink ref="I4881" r:id="rId4880"/>
    <hyperlink ref="I4882" r:id="rId4881"/>
    <hyperlink ref="I4883" r:id="rId4882"/>
    <hyperlink ref="I4884" r:id="rId4883"/>
    <hyperlink ref="I4885" r:id="rId4884"/>
    <hyperlink ref="I4886" r:id="rId4885"/>
    <hyperlink ref="I4887" r:id="rId4886"/>
    <hyperlink ref="I4888" r:id="rId4887"/>
    <hyperlink ref="I4889" r:id="rId4888"/>
    <hyperlink ref="I4890" r:id="rId4889"/>
    <hyperlink ref="I4891" r:id="rId4890"/>
    <hyperlink ref="I4892" r:id="rId4891"/>
    <hyperlink ref="I4893" r:id="rId4892"/>
    <hyperlink ref="I4894" r:id="rId4893"/>
    <hyperlink ref="I4895" r:id="rId4894"/>
    <hyperlink ref="I4896" r:id="rId4895"/>
    <hyperlink ref="I4897" r:id="rId4896"/>
    <hyperlink ref="I4898" r:id="rId4897"/>
    <hyperlink ref="I4899" r:id="rId4898"/>
    <hyperlink ref="I4900" r:id="rId4899"/>
    <hyperlink ref="I4901" r:id="rId4900"/>
    <hyperlink ref="I4902" r:id="rId4901"/>
    <hyperlink ref="I4903" r:id="rId4902"/>
    <hyperlink ref="I4904" r:id="rId4903"/>
    <hyperlink ref="I4905" r:id="rId4904"/>
    <hyperlink ref="I4906" r:id="rId4905"/>
    <hyperlink ref="I4907" r:id="rId4906"/>
    <hyperlink ref="I4908" r:id="rId4907"/>
    <hyperlink ref="I4909" r:id="rId4908"/>
    <hyperlink ref="I4910" r:id="rId4909"/>
    <hyperlink ref="I4911" r:id="rId4910"/>
    <hyperlink ref="I4912" r:id="rId4911"/>
    <hyperlink ref="I4913" r:id="rId4912"/>
    <hyperlink ref="I4914" r:id="rId4913"/>
    <hyperlink ref="I4915" r:id="rId4914"/>
    <hyperlink ref="I4916" r:id="rId4915"/>
    <hyperlink ref="I4917" r:id="rId4916"/>
    <hyperlink ref="I4918" r:id="rId4917"/>
    <hyperlink ref="I4919" r:id="rId4918"/>
    <hyperlink ref="I4920" r:id="rId4919"/>
    <hyperlink ref="I4921" r:id="rId4920"/>
    <hyperlink ref="I4922" r:id="rId4921"/>
    <hyperlink ref="I4923" r:id="rId4922"/>
    <hyperlink ref="I4924" r:id="rId4923"/>
    <hyperlink ref="I4925" r:id="rId4924"/>
    <hyperlink ref="I4926" r:id="rId4925"/>
    <hyperlink ref="I4927" r:id="rId4926"/>
    <hyperlink ref="I4928" r:id="rId4927"/>
    <hyperlink ref="I4929" r:id="rId4928"/>
    <hyperlink ref="I4930" r:id="rId4929"/>
    <hyperlink ref="I4931" r:id="rId4930"/>
    <hyperlink ref="I4932" r:id="rId4931"/>
    <hyperlink ref="I4933" r:id="rId4932"/>
    <hyperlink ref="I4934" r:id="rId4933"/>
    <hyperlink ref="I4935" r:id="rId4934"/>
    <hyperlink ref="I4936" r:id="rId4935"/>
    <hyperlink ref="I4937" r:id="rId4936"/>
    <hyperlink ref="I4938" r:id="rId4937"/>
    <hyperlink ref="I4939" r:id="rId4938"/>
    <hyperlink ref="I4940" r:id="rId4939"/>
    <hyperlink ref="I4941" r:id="rId4940"/>
    <hyperlink ref="I4942" r:id="rId4941"/>
    <hyperlink ref="I4943" r:id="rId4942"/>
    <hyperlink ref="I4944" r:id="rId4943"/>
    <hyperlink ref="I4945" r:id="rId4944"/>
    <hyperlink ref="I4946" r:id="rId4945"/>
    <hyperlink ref="I4947" r:id="rId4946"/>
    <hyperlink ref="I4948" r:id="rId4947"/>
    <hyperlink ref="I4949" r:id="rId4948"/>
    <hyperlink ref="I4950" r:id="rId4949"/>
    <hyperlink ref="I4951" r:id="rId4950"/>
    <hyperlink ref="I4952" r:id="rId4951"/>
    <hyperlink ref="I4953" r:id="rId4952"/>
    <hyperlink ref="I4954" r:id="rId4953"/>
    <hyperlink ref="I4955" r:id="rId4954"/>
    <hyperlink ref="I4956" r:id="rId4955"/>
    <hyperlink ref="I4957" r:id="rId4956"/>
    <hyperlink ref="I4958" r:id="rId4957"/>
    <hyperlink ref="I4959" r:id="rId4958"/>
    <hyperlink ref="I4960" r:id="rId4959"/>
    <hyperlink ref="I4961" r:id="rId4960"/>
    <hyperlink ref="I4962" r:id="rId4961"/>
    <hyperlink ref="I4963" r:id="rId4962"/>
    <hyperlink ref="I4964" r:id="rId4963"/>
    <hyperlink ref="I4965" r:id="rId4964"/>
    <hyperlink ref="I4966" r:id="rId4965"/>
    <hyperlink ref="I4967" r:id="rId4966"/>
    <hyperlink ref="I4968" r:id="rId4967"/>
    <hyperlink ref="I4969" r:id="rId4968"/>
    <hyperlink ref="I4970" r:id="rId4969"/>
    <hyperlink ref="I4971" r:id="rId4970"/>
    <hyperlink ref="I4972" r:id="rId4971"/>
    <hyperlink ref="I4973" r:id="rId4972"/>
    <hyperlink ref="I4974" r:id="rId4973"/>
    <hyperlink ref="I4975" r:id="rId4974"/>
    <hyperlink ref="I4976" r:id="rId4975"/>
    <hyperlink ref="I4977" r:id="rId4976"/>
    <hyperlink ref="I4978" r:id="rId4977"/>
    <hyperlink ref="I4979" r:id="rId4978"/>
    <hyperlink ref="I4980" r:id="rId4979"/>
    <hyperlink ref="I4981" r:id="rId4980"/>
    <hyperlink ref="I4982" r:id="rId4981"/>
    <hyperlink ref="I4983" r:id="rId4982"/>
    <hyperlink ref="I4984" r:id="rId4983"/>
    <hyperlink ref="I4985" r:id="rId4984"/>
    <hyperlink ref="I4986" r:id="rId4985"/>
    <hyperlink ref="I4987" r:id="rId4986"/>
    <hyperlink ref="I4988" r:id="rId4987"/>
    <hyperlink ref="I4989" r:id="rId4988"/>
    <hyperlink ref="I4990" r:id="rId4989"/>
    <hyperlink ref="I4991" r:id="rId4990"/>
    <hyperlink ref="I4992" r:id="rId4991"/>
    <hyperlink ref="I4993" r:id="rId4992"/>
    <hyperlink ref="I4994" r:id="rId4993"/>
    <hyperlink ref="I4995" r:id="rId4994"/>
    <hyperlink ref="I4996" r:id="rId4995"/>
    <hyperlink ref="I4997" r:id="rId4996"/>
    <hyperlink ref="I4998" r:id="rId4997"/>
    <hyperlink ref="I4999" r:id="rId4998"/>
    <hyperlink ref="I5000" r:id="rId4999"/>
    <hyperlink ref="I5001" r:id="rId5000"/>
    <hyperlink ref="I5002" r:id="rId5001"/>
    <hyperlink ref="I5003" r:id="rId5002"/>
    <hyperlink ref="I5004" r:id="rId5003"/>
    <hyperlink ref="I5005" r:id="rId5004"/>
    <hyperlink ref="I5006" r:id="rId5005"/>
    <hyperlink ref="I5007" r:id="rId5006"/>
    <hyperlink ref="I5008" r:id="rId5007"/>
    <hyperlink ref="I5009" r:id="rId5008"/>
    <hyperlink ref="I5010" r:id="rId5009"/>
    <hyperlink ref="I5011" r:id="rId5010"/>
    <hyperlink ref="I5012" r:id="rId5011"/>
    <hyperlink ref="I5013" r:id="rId5012"/>
    <hyperlink ref="I5014" r:id="rId5013"/>
    <hyperlink ref="I5015" r:id="rId5014"/>
    <hyperlink ref="I5016" r:id="rId5015"/>
    <hyperlink ref="I5017" r:id="rId5016"/>
    <hyperlink ref="I5018" r:id="rId5017"/>
    <hyperlink ref="I5019" r:id="rId5018"/>
    <hyperlink ref="I5020" r:id="rId5019"/>
    <hyperlink ref="I5021" r:id="rId5020"/>
    <hyperlink ref="I5022" r:id="rId5021"/>
    <hyperlink ref="I5023" r:id="rId5022"/>
    <hyperlink ref="I5024" r:id="rId5023"/>
    <hyperlink ref="I5025" r:id="rId5024"/>
    <hyperlink ref="I5026" r:id="rId5025"/>
    <hyperlink ref="I5027" r:id="rId5026"/>
    <hyperlink ref="I5028" r:id="rId5027"/>
    <hyperlink ref="I5029" r:id="rId5028"/>
    <hyperlink ref="I5030" r:id="rId5029"/>
    <hyperlink ref="I5031" r:id="rId5030"/>
    <hyperlink ref="I5032" r:id="rId5031"/>
    <hyperlink ref="I5033" r:id="rId5032"/>
    <hyperlink ref="I5034" r:id="rId5033"/>
    <hyperlink ref="I5035" r:id="rId5034"/>
    <hyperlink ref="I5036" r:id="rId5035"/>
    <hyperlink ref="I5037" r:id="rId5036"/>
    <hyperlink ref="I5038" r:id="rId5037"/>
  </hyperlinks>
  <pageMargins left="0.7" right="0.7" top="0.75" bottom="0.75" header="0.3" footer="0.3"/>
  <pageSetup orientation="portrait" r:id="rId5038"/>
  <tableParts count="1">
    <tablePart r:id="rId503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Consolidated_Used_Car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2022-11-02T14:11:46Z</dcterms:created>
  <dcterms:modified xsi:type="dcterms:W3CDTF">2022-11-03T05:34:04Z</dcterms:modified>
</cp:coreProperties>
</file>