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066541\OneDrive - SAP SE\04. Doc\18 - Stock\"/>
    </mc:Choice>
  </mc:AlternateContent>
  <xr:revisionPtr revIDLastSave="0" documentId="13_ncr:1_{BABFB674-DF8B-4340-95EB-8BF51E0D800F}" xr6:coauthVersionLast="45" xr6:coauthVersionMax="45" xr10:uidLastSave="{00000000-0000-0000-0000-000000000000}"/>
  <bookViews>
    <workbookView xWindow="990" yWindow="-110" windowWidth="18320" windowHeight="11020" activeTab="2" xr2:uid="{00000000-000D-0000-FFFF-FFFF00000000}"/>
  </bookViews>
  <sheets>
    <sheet name="Template_R" sheetId="1" r:id="rId1"/>
    <sheet name="Template_Q" sheetId="5" r:id="rId2"/>
    <sheet name="恒瑞医药_Q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5" l="1"/>
  <c r="I15" i="5"/>
  <c r="I14" i="5"/>
  <c r="I13" i="5"/>
  <c r="I16" i="4"/>
  <c r="I15" i="4"/>
  <c r="I14" i="4"/>
  <c r="I13" i="4"/>
  <c r="I6" i="1"/>
  <c r="I5" i="1"/>
  <c r="I4" i="1"/>
  <c r="I3" i="1"/>
  <c r="I12" i="4"/>
  <c r="G12" i="4" s="1"/>
  <c r="B12" i="4"/>
  <c r="K12" i="5"/>
  <c r="B12" i="5"/>
  <c r="I12" i="5"/>
  <c r="D12" i="5"/>
  <c r="C13" i="5" s="1"/>
  <c r="J12" i="4" l="1"/>
  <c r="D12" i="4"/>
  <c r="C13" i="4" s="1"/>
  <c r="G12" i="5"/>
  <c r="J12" i="5" s="1"/>
  <c r="G13" i="5"/>
  <c r="J13" i="5" s="1"/>
  <c r="C14" i="5"/>
  <c r="I2" i="4"/>
  <c r="I4" i="4" s="1"/>
  <c r="G4" i="4" s="1"/>
  <c r="J4" i="4" s="1"/>
  <c r="G3" i="5"/>
  <c r="G4" i="5"/>
  <c r="G2" i="5"/>
  <c r="K13" i="5" l="1"/>
  <c r="C14" i="4"/>
  <c r="G13" i="4"/>
  <c r="J13" i="4" s="1"/>
  <c r="K12" i="4"/>
  <c r="C15" i="5"/>
  <c r="G14" i="5"/>
  <c r="I3" i="4"/>
  <c r="G3" i="4" s="1"/>
  <c r="J3" i="4" s="1"/>
  <c r="G2" i="4"/>
  <c r="K13" i="4" l="1"/>
  <c r="C15" i="4"/>
  <c r="G14" i="4"/>
  <c r="C16" i="5"/>
  <c r="G15" i="5"/>
  <c r="J14" i="5"/>
  <c r="J2" i="4"/>
  <c r="G6" i="4"/>
  <c r="J6" i="4" s="1"/>
  <c r="G5" i="4"/>
  <c r="K14" i="5" l="1"/>
  <c r="J14" i="4"/>
  <c r="C16" i="4"/>
  <c r="G15" i="4"/>
  <c r="J15" i="4" s="1"/>
  <c r="F17" i="5"/>
  <c r="G16" i="5"/>
  <c r="G17" i="5" s="1"/>
  <c r="J15" i="5"/>
  <c r="K15" i="5" s="1"/>
  <c r="J7" i="4"/>
  <c r="K3" i="4"/>
  <c r="K4" i="4"/>
  <c r="F5" i="4" s="1"/>
  <c r="J5" i="4" s="1"/>
  <c r="K2" i="4"/>
  <c r="K14" i="4" l="1"/>
  <c r="K15" i="4"/>
  <c r="F17" i="4"/>
  <c r="G16" i="4"/>
  <c r="G18" i="4" s="1"/>
  <c r="J18" i="4" s="1"/>
  <c r="J16" i="5"/>
  <c r="K16" i="5" s="1"/>
  <c r="J17" i="5"/>
  <c r="G18" i="5"/>
  <c r="J18" i="5" s="1"/>
  <c r="I2" i="1"/>
  <c r="D2" i="1"/>
  <c r="C3" i="1" s="1"/>
  <c r="I2" i="5"/>
  <c r="J16" i="4" l="1"/>
  <c r="J19" i="4" s="1"/>
  <c r="K16" i="4"/>
  <c r="G17" i="4"/>
  <c r="J17" i="4" s="1"/>
  <c r="J19" i="5"/>
  <c r="J2" i="5"/>
  <c r="G4" i="1"/>
  <c r="G2" i="1"/>
  <c r="C4" i="1"/>
  <c r="G6" i="1"/>
  <c r="G5" i="1"/>
  <c r="I3" i="5"/>
  <c r="J3" i="5" s="1"/>
  <c r="I4" i="5"/>
  <c r="J4" i="5" s="1"/>
  <c r="K2" i="5" l="1"/>
  <c r="J7" i="5"/>
  <c r="G5" i="5"/>
  <c r="G6" i="5"/>
  <c r="J6" i="5" s="1"/>
  <c r="G3" i="1"/>
  <c r="G7" i="1" s="1"/>
  <c r="J2" i="1"/>
  <c r="K4" i="5"/>
  <c r="F5" i="5" s="1"/>
  <c r="J5" i="5" s="1"/>
  <c r="K3" i="5"/>
  <c r="C5" i="1"/>
  <c r="J4" i="1"/>
  <c r="G8" i="1" l="1"/>
  <c r="J3" i="1"/>
  <c r="K2" i="1"/>
  <c r="C6" i="1"/>
  <c r="F7" i="1" s="1"/>
  <c r="K3" i="1" l="1"/>
  <c r="K4" i="1"/>
  <c r="J5" i="1"/>
  <c r="J7" i="1"/>
  <c r="K5" i="1" l="1"/>
  <c r="J8" i="1"/>
  <c r="J6" i="1"/>
  <c r="K6" i="1" s="1"/>
  <c r="J9" i="1" l="1"/>
</calcChain>
</file>

<file path=xl/sharedStrings.xml><?xml version="1.0" encoding="utf-8"?>
<sst xmlns="http://schemas.openxmlformats.org/spreadsheetml/2006/main" count="82" uniqueCount="24">
  <si>
    <t>股票名称</t>
    <phoneticPr fontId="1" type="noConversion"/>
  </si>
  <si>
    <t>开仓日期</t>
    <phoneticPr fontId="1" type="noConversion"/>
  </si>
  <si>
    <t>仓位</t>
    <phoneticPr fontId="1" type="noConversion"/>
  </si>
  <si>
    <t>股数</t>
    <phoneticPr fontId="1" type="noConversion"/>
  </si>
  <si>
    <t>清仓日期</t>
    <phoneticPr fontId="1" type="noConversion"/>
  </si>
  <si>
    <t>转弱加仓净价</t>
    <phoneticPr fontId="1" type="noConversion"/>
  </si>
  <si>
    <t>04.11.2020</t>
    <phoneticPr fontId="1" type="noConversion"/>
  </si>
  <si>
    <t>成本价</t>
    <phoneticPr fontId="1" type="noConversion"/>
  </si>
  <si>
    <t>转弱(周线MACD红柱再次加长)，加仓价</t>
    <phoneticPr fontId="1" type="noConversion"/>
  </si>
  <si>
    <t>转强(周线MACD红柱开始缩短),开仓和加仓价</t>
    <phoneticPr fontId="1" type="noConversion"/>
  </si>
  <si>
    <t>止盈周线MACD绿柱缩短</t>
    <phoneticPr fontId="1" type="noConversion"/>
  </si>
  <si>
    <t>止损跌破最后价格5%(全仓后)</t>
    <phoneticPr fontId="1" type="noConversion"/>
  </si>
  <si>
    <t>止损跌破开仓价10%</t>
    <phoneticPr fontId="1" type="noConversion"/>
  </si>
  <si>
    <t>日线MACD到达上轨附近减仓20%</t>
    <phoneticPr fontId="1" type="noConversion"/>
  </si>
  <si>
    <t>日线MACD到达中轨附近加仓20%</t>
    <phoneticPr fontId="1" type="noConversion"/>
  </si>
  <si>
    <t>实际成交额</t>
    <phoneticPr fontId="1" type="noConversion"/>
  </si>
  <si>
    <t>估计成交额</t>
    <phoneticPr fontId="1" type="noConversion"/>
  </si>
  <si>
    <t>04.12.2020</t>
    <phoneticPr fontId="1" type="noConversion"/>
  </si>
  <si>
    <t xml:space="preserve">40000.00 </t>
  </si>
  <si>
    <t>恒瑞医药_Q</t>
  </si>
  <si>
    <t>Template_Q</t>
  </si>
  <si>
    <t>Template_R</t>
  </si>
  <si>
    <t>18.11.2020</t>
    <phoneticPr fontId="1" type="noConversion"/>
  </si>
  <si>
    <t>恒瑞医药_R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</si>
</sst>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NumberFormat="1"/>
    <xf numFmtId="176" fontId="2" fillId="0" borderId="0" xfId="0" applyNumberFormat="1" applyFont="1"/>
    <xf numFmtId="177" fontId="2" fillId="0" borderId="0" xfId="0" applyNumberFormat="1" applyFont="1"/>
    <xf numFmtId="9" fontId="2" fillId="0" borderId="0" xfId="0" applyNumberFormat="1" applyFont="1"/>
    <xf numFmtId="0" fontId="2" fillId="0" borderId="0" xfId="0" applyFont="1"/>
    <xf numFmtId="176" fontId="2" fillId="2" borderId="0" xfId="0" applyNumberFormat="1" applyFont="1" applyFill="1"/>
    <xf numFmtId="176" fontId="2" fillId="3" borderId="0" xfId="0" applyNumberFormat="1" applyFont="1" applyFill="1"/>
  </cellXfs>
  <cellStyles count="1">
    <cellStyle name="常规" xfId="0" builtinId="0"/>
  </cellStyles>
  <dxfs count="79">
    <dxf>
      <numFmt numFmtId="0" formatCode="General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7" formatCode="0_ "/>
    </dxf>
    <dxf>
      <numFmt numFmtId="177" formatCode="0_ "/>
    </dxf>
    <dxf>
      <numFmt numFmtId="178" formatCode="0.0_ "/>
    </dxf>
    <dxf>
      <numFmt numFmtId="176" formatCode="0.00_ "/>
    </dxf>
    <dxf>
      <numFmt numFmtId="0" formatCode="General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7" formatCode="0_ "/>
    </dxf>
    <dxf>
      <numFmt numFmtId="177" formatCode="0_ "/>
    </dxf>
    <dxf>
      <numFmt numFmtId="178" formatCode="0.0_ "/>
    </dxf>
    <dxf>
      <numFmt numFmtId="176" formatCode="0.00_ "/>
    </dxf>
    <dxf>
      <numFmt numFmtId="0" formatCode="General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7" formatCode="0_ "/>
    </dxf>
    <dxf>
      <numFmt numFmtId="177" formatCode="0_ "/>
    </dxf>
    <dxf>
      <numFmt numFmtId="178" formatCode="0.0_ "/>
    </dxf>
    <dxf>
      <numFmt numFmtId="176" formatCode="0.00_ "/>
    </dxf>
    <dxf>
      <numFmt numFmtId="0" formatCode="General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3" formatCode="0%"/>
    </dxf>
    <dxf>
      <numFmt numFmtId="177" formatCode="0_ "/>
    </dxf>
    <dxf>
      <numFmt numFmtId="0" formatCode="General"/>
    </dxf>
    <dxf>
      <numFmt numFmtId="178" formatCode="0.0_ "/>
    </dxf>
    <dxf>
      <numFmt numFmtId="176" formatCode="0.00_ "/>
    </dxf>
    <dxf>
      <numFmt numFmtId="0" formatCode="General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3" formatCode="0%"/>
    </dxf>
    <dxf>
      <numFmt numFmtId="177" formatCode="0_ "/>
    </dxf>
    <dxf>
      <numFmt numFmtId="0" formatCode="General"/>
    </dxf>
    <dxf>
      <numFmt numFmtId="178" formatCode="0.0_ "/>
    </dxf>
    <dxf>
      <numFmt numFmtId="176" formatCode="0.00_ "/>
    </dxf>
    <dxf>
      <numFmt numFmtId="176" formatCode="0.00_ "/>
    </dxf>
    <dxf>
      <numFmt numFmtId="176" formatCode="0.00_ "/>
    </dxf>
    <dxf>
      <numFmt numFmtId="0" formatCode="General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3" formatCode="0%"/>
    </dxf>
    <dxf>
      <numFmt numFmtId="177" formatCode="0_ "/>
    </dxf>
    <dxf>
      <numFmt numFmtId="0" formatCode="General"/>
    </dxf>
    <dxf>
      <numFmt numFmtId="178" formatCode="0.0_ "/>
    </dxf>
    <dxf>
      <numFmt numFmtId="176" formatCode="0.00_ "/>
    </dxf>
    <dxf>
      <numFmt numFmtId="0" formatCode="General"/>
    </dxf>
    <dxf>
      <numFmt numFmtId="176" formatCode="0.00_ 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6" formatCode="0.00_ "/>
    </dxf>
    <dxf>
      <numFmt numFmtId="177" formatCode="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7" formatCode="0_ "/>
    </dxf>
    <dxf>
      <numFmt numFmtId="177" formatCode="0_ "/>
    </dxf>
    <dxf>
      <font>
        <color rgb="FFFF0000"/>
      </font>
      <numFmt numFmtId="177" formatCode="0_ "/>
    </dxf>
    <dxf>
      <numFmt numFmtId="176" formatCode="0.00_ "/>
    </dxf>
    <dxf>
      <numFmt numFmtId="178" formatCode="0.0_ "/>
    </dxf>
    <dxf>
      <numFmt numFmtId="178" formatCode="0.0_ 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0" formatCode="General"/>
    </dxf>
    <dxf>
      <numFmt numFmtId="176" formatCode="0.00_ 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  <dxf>
      <numFmt numFmtId="176" formatCode="0.00_ "/>
    </dxf>
    <dxf>
      <numFmt numFmtId="177" formatCode="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7" formatCode="0_ "/>
    </dxf>
    <dxf>
      <numFmt numFmtId="177" formatCode="0_ "/>
    </dxf>
    <dxf>
      <font>
        <color rgb="FFFF0000"/>
      </font>
      <numFmt numFmtId="177" formatCode="0_ "/>
    </dxf>
    <dxf>
      <numFmt numFmtId="176" formatCode="0.00_ "/>
    </dxf>
    <dxf>
      <numFmt numFmtId="178" formatCode="0.0_ "/>
    </dxf>
    <dxf>
      <numFmt numFmtId="178" formatCode="0.0_ "/>
    </dxf>
    <dxf>
      <numFmt numFmtId="176" formatCode="0.00_ "/>
    </dxf>
    <dxf>
      <numFmt numFmtId="176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等线"/>
        <family val="2"/>
        <scheme val="minor"/>
      </font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8BFD2A-A094-45C8-AC4E-EFC58D5E248C}" name="表1_10121416610" displayName="表1_10121416610" ref="A1:M9" totalsRowCount="1">
  <autoFilter ref="A1:M8" xr:uid="{646F0C7E-4547-4A78-81C4-0FE80BE618BC}"/>
  <tableColumns count="13">
    <tableColumn id="1" xr3:uid="{FE30A354-937B-47F8-B007-3C9EE0264B9F}" name="股票名称"/>
    <tableColumn id="2" xr3:uid="{34B9B505-342B-43BB-8D56-14F2311BF467}" name="转强(周线MACD红柱开始缩短),开仓和加仓价"/>
    <tableColumn id="3" xr3:uid="{1C4B9ABB-0474-46C6-8DDE-9C5FDD4654E7}" name="转弱(周线MACD红柱再次加长)，加仓价" dataDxfId="28" totalsRowDxfId="20"/>
    <tableColumn id="4" xr3:uid="{02A4D6E9-4540-4328-A4C5-40783FDE9BA2}" name="转弱加仓净价" dataDxfId="27" totalsRowDxfId="19">
      <calculatedColumnFormula xml:space="preserve"> ROUNDUP(B2*0.2/4,2)</calculatedColumnFormula>
    </tableColumn>
    <tableColumn id="5" xr3:uid="{3D019D97-3B4D-42EF-9416-2C26AC571FF5}" name="止盈周线MACD绿柱缩短"/>
    <tableColumn id="6" xr3:uid="{6DFB0723-B3FC-481A-B862-B4E7C631F2B6}" name="止损跌破最后价格5%(全仓后)" dataDxfId="26">
      <calculatedColumnFormula xml:space="preserve"> ROUNDUP(C1*0.98,2)</calculatedColumnFormula>
    </tableColumn>
    <tableColumn id="7" xr3:uid="{D3001901-DCAB-4A4E-A177-68E1433BA9F6}" name="股数" dataDxfId="25" totalsRowDxfId="18">
      <calculatedColumnFormula>ROUNDUP($G$2/2,0)</calculatedColumnFormula>
    </tableColumn>
    <tableColumn id="14" xr3:uid="{522AD2F6-677C-4BE3-88ED-6CB6BDA80E09}" name="仓位" dataDxfId="24" totalsRowDxfId="17"/>
    <tableColumn id="8" xr3:uid="{EFC86538-5743-4053-90AE-CD2CDD6E7057}" name="估计成交额" totalsRowLabel="40000.00 " dataDxfId="23" totalsRowDxfId="16">
      <calculatedColumnFormula xml:space="preserve"> (B2+C2)*ROUNDUP(G2,0)</calculatedColumnFormula>
    </tableColumn>
    <tableColumn id="9" xr3:uid="{CC47EAFB-B0FC-4A25-BC77-CF06469B3815}" name="实际成交额" totalsRowFunction="custom" dataDxfId="22" totalsRowDxfId="15">
      <calculatedColumnFormula xml:space="preserve"> ROUNDUP(B2*G2,2)</calculatedColumnFormula>
      <totalsRowFormula xml:space="preserve"> SUM(J2:J6)</totalsRowFormula>
    </tableColumn>
    <tableColumn id="10" xr3:uid="{A0207F95-ECE5-48DA-9865-D6A50B426698}" name="成本价" dataDxfId="21" totalsRowDxfId="14">
      <calculatedColumnFormula>SUM($I$2:I2)/SUM($G$2:G2)</calculatedColumnFormula>
    </tableColumn>
    <tableColumn id="11" xr3:uid="{7D2B8DEB-06D5-46C9-85FB-BD6F80B9CCD7}" name="开仓日期"/>
    <tableColumn id="12" xr3:uid="{C8063AFD-5847-42D6-9BEE-2840F82E63B3}" name="清仓日期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249D9E-C130-4DD0-BA72-5E4397129C77}" name="表1_491113155" displayName="表1_491113155" ref="A1:M7" totalsRowCount="1">
  <autoFilter ref="A1:M6" xr:uid="{9637798D-AACB-4D9F-83AC-A4038CCF6CCA}"/>
  <tableColumns count="13">
    <tableColumn id="1" xr3:uid="{E0970758-4C56-47D9-827A-B9DC6526FA79}" name="股票名称"/>
    <tableColumn id="2" xr3:uid="{42A3F42C-6431-4CAD-8112-27BCB79E842C}" name="转强(周线MACD红柱开始缩短),开仓和加仓价" dataDxfId="78"/>
    <tableColumn id="3" xr3:uid="{C9A6CBB8-846B-4F61-B820-08E0AD2A6464}" name="日线MACD到达上轨附近减仓20%" dataDxfId="77" totalsRowDxfId="76"/>
    <tableColumn id="4" xr3:uid="{5911925F-DB01-4F97-A1E0-F1C169D557F8}" name="日线MACD到达中轨附近加仓20%" dataDxfId="75" totalsRowDxfId="74">
      <calculatedColumnFormula xml:space="preserve"> ROUNDUP(B2*0.2/4,1)</calculatedColumnFormula>
    </tableColumn>
    <tableColumn id="5" xr3:uid="{91559A61-95BD-48D2-BDAC-68DAFE17F9F7}" name="止盈周线MACD绿柱缩短"/>
    <tableColumn id="6" xr3:uid="{22B3CFD1-1610-4A1F-9256-01F1C88CECA2}" name="止损跌破开仓价10%" dataDxfId="73">
      <calculatedColumnFormula xml:space="preserve"> ROUNDUP(K1*0.98,2)</calculatedColumnFormula>
    </tableColumn>
    <tableColumn id="7" xr3:uid="{1E0EC291-3920-4E2C-B797-C97460FC005A}" name="股数" dataDxfId="72" totalsRowDxfId="71">
      <calculatedColumnFormula>ROUNDUP(#REF!/2,0)</calculatedColumnFormula>
    </tableColumn>
    <tableColumn id="14" xr3:uid="{06D1C0EA-528A-44B9-8358-2DFC544366EC}" name="仓位" dataDxfId="70" totalsRowDxfId="69"/>
    <tableColumn id="8" xr3:uid="{C34462A5-BAFA-4504-8BF8-93B421B220CF}" name="估计成交额" totalsRowLabel="40000.00 " dataDxfId="68" totalsRowDxfId="67">
      <calculatedColumnFormula xml:space="preserve"> (B2+C2)*G2</calculatedColumnFormula>
    </tableColumn>
    <tableColumn id="9" xr3:uid="{EF7A2E46-3839-4B8F-BF32-A9A3844FEE51}" name="实际成交额" totalsRowFunction="custom" dataDxfId="66" totalsRowDxfId="65">
      <calculatedColumnFormula xml:space="preserve"> ROUNDUP(B2*G2,2)</calculatedColumnFormula>
      <totalsRowFormula xml:space="preserve"> SUM(J2:J4)</totalsRowFormula>
    </tableColumn>
    <tableColumn id="10" xr3:uid="{7460CCB5-7971-4F45-8916-96C328038D16}" name="成本价" dataDxfId="64" totalsRowDxfId="63">
      <calculatedColumnFormula>SUM($I$2:I2)/SUM($G$2:G2)</calculatedColumnFormula>
    </tableColumn>
    <tableColumn id="11" xr3:uid="{71B80676-60CF-4F69-A05B-E9003A910E73}" name="开仓日期"/>
    <tableColumn id="12" xr3:uid="{D028B9E5-302D-466B-957F-6C83B97A646B}" name="清仓日期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22F6D9-B47F-4382-A229-D79DA390E3A5}" name="表1_101214166103" displayName="表1_101214166103" ref="A11:M19" totalsRowCount="1">
  <autoFilter ref="A11:M18" xr:uid="{E40BAD21-DA89-41C3-9466-CB6338B74236}"/>
  <tableColumns count="13">
    <tableColumn id="1" xr3:uid="{BA64542B-F06A-4E19-A576-E08987EB014B}" name="股票名称"/>
    <tableColumn id="2" xr3:uid="{7F0307F1-88E9-4E6B-A36F-C19476A9E06F}" name="转强(周线MACD红柱开始缩短),开仓和加仓价" dataDxfId="38">
      <calculatedColumnFormula xml:space="preserve"> B2</calculatedColumnFormula>
    </tableColumn>
    <tableColumn id="3" xr3:uid="{C6A850C2-65C3-4634-84FA-A6EFF7633430}" name="转弱(周线MACD红柱再次加长)，加仓价" dataDxfId="46" totalsRowDxfId="13"/>
    <tableColumn id="4" xr3:uid="{13B2E03E-1817-4BCC-970F-412D45B49179}" name="转弱加仓净价" dataDxfId="45" totalsRowDxfId="12">
      <calculatedColumnFormula xml:space="preserve"> ROUNDUP(B12*0.2/4,2)</calculatedColumnFormula>
    </tableColumn>
    <tableColumn id="5" xr3:uid="{8DF1E468-0335-4CFF-B476-99BA13030EBE}" name="止盈周线MACD绿柱缩短"/>
    <tableColumn id="6" xr3:uid="{A015412D-7FB2-49D1-8DEA-0871D157DC31}" name="止损跌破最后价格5%(全仓后)" dataDxfId="44">
      <calculatedColumnFormula xml:space="preserve"> ROUNDUP(C11*0.98,2)</calculatedColumnFormula>
    </tableColumn>
    <tableColumn id="7" xr3:uid="{9B9B5406-C115-4058-A108-BBE50C7E7188}" name="股数" dataDxfId="43" totalsRowDxfId="11">
      <calculatedColumnFormula>ROUNDUP($G$2/2,0)</calculatedColumnFormula>
    </tableColumn>
    <tableColumn id="14" xr3:uid="{148D9389-2756-41F4-936F-8C945C36DCDB}" name="仓位" dataDxfId="42" totalsRowDxfId="10"/>
    <tableColumn id="8" xr3:uid="{38DA747C-ECA4-4621-98F2-5BDAB37906F2}" name="估计成交额" totalsRowLabel="40000.00 " dataDxfId="41" totalsRowDxfId="9">
      <calculatedColumnFormula xml:space="preserve"> (B12+C12)*ROUNDUP(G12,0)</calculatedColumnFormula>
    </tableColumn>
    <tableColumn id="9" xr3:uid="{ACD66003-E448-4885-BAF2-356664B7748A}" name="实际成交额" totalsRowFunction="custom" dataDxfId="40" totalsRowDxfId="8">
      <calculatedColumnFormula xml:space="preserve"> ROUNDUP(B12*G12,2)</calculatedColumnFormula>
      <totalsRowFormula xml:space="preserve"> SUM(J12:J16)</totalsRowFormula>
    </tableColumn>
    <tableColumn id="10" xr3:uid="{21A8AE74-AC41-49C8-A2F2-F28F0CB5A1CA}" name="成本价" dataDxfId="39" totalsRowDxfId="7">
      <calculatedColumnFormula>SUM($I$2:I12)/SUM($G$2:G12)</calculatedColumnFormula>
    </tableColumn>
    <tableColumn id="11" xr3:uid="{3E752F80-CD4B-46D5-9091-2ECB56CB470F}" name="开仓日期"/>
    <tableColumn id="12" xr3:uid="{A4947B10-5DBC-4F9A-A8AF-8EC96A7AE824}" name="清仓日期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8386ED-DF9F-4D6F-8523-901CB3E5FFA5}" name="表1_4911131552" displayName="表1_4911131552" ref="A1:M7" totalsRowCount="1">
  <autoFilter ref="A1:M6" xr:uid="{E862DB11-A4F8-429B-A852-B123F5668F5C}"/>
  <tableColumns count="13">
    <tableColumn id="1" xr3:uid="{E948C8F2-0902-43D5-88AF-EE931F83A207}" name="股票名称"/>
    <tableColumn id="2" xr3:uid="{07E98372-371E-4160-9B66-E35EAD09A9F2}" name="转强(周线MACD红柱开始缩短),开仓和加仓价" dataDxfId="62"/>
    <tableColumn id="3" xr3:uid="{3E9DC286-0BBD-400F-B949-FE240AA41FA4}" name="日线MACD到达上轨附近减仓20%" dataDxfId="61" totalsRowDxfId="60"/>
    <tableColumn id="4" xr3:uid="{1A9E12A2-6502-4D62-B217-4326BDF27E29}" name="日线MACD到达中轨附近加仓20%" dataDxfId="59" totalsRowDxfId="58">
      <calculatedColumnFormula xml:space="preserve"> ROUNDUP(B2*0.2/4,1)</calculatedColumnFormula>
    </tableColumn>
    <tableColumn id="5" xr3:uid="{352454F8-57AE-4CBC-A62B-0DDD191BEC82}" name="止盈周线MACD绿柱缩短"/>
    <tableColumn id="6" xr3:uid="{05CE603B-F139-4949-8E01-0DBC650EDC34}" name="止损跌破开仓价10%" dataDxfId="57">
      <calculatedColumnFormula xml:space="preserve"> ROUNDUP(K1*0.98,2)</calculatedColumnFormula>
    </tableColumn>
    <tableColumn id="7" xr3:uid="{11F8494E-7376-45B8-9AB8-213F40AF51E1}" name="股数" dataDxfId="56" totalsRowDxfId="55">
      <calculatedColumnFormula>ROUNDUP(#REF!/2,0)</calculatedColumnFormula>
    </tableColumn>
    <tableColumn id="14" xr3:uid="{F9115782-281E-4391-9963-69EA1CEE02B9}" name="仓位" dataDxfId="54" totalsRowDxfId="53"/>
    <tableColumn id="8" xr3:uid="{4C66E608-F4E8-4C6F-9681-D86C6B99116D}" name="估计成交额" totalsRowLabel="40000.00 " dataDxfId="52" totalsRowDxfId="51">
      <calculatedColumnFormula xml:space="preserve"> (B2+C2)*G2</calculatedColumnFormula>
    </tableColumn>
    <tableColumn id="9" xr3:uid="{28873F3D-3E4F-400B-82D6-462D9B83BE04}" name="实际成交额" totalsRowFunction="custom" dataDxfId="50" totalsRowDxfId="49">
      <calculatedColumnFormula xml:space="preserve"> ROUNDUP(B2*G2,2)</calculatedColumnFormula>
      <totalsRowFormula xml:space="preserve"> SUM(J2:J4)</totalsRowFormula>
    </tableColumn>
    <tableColumn id="10" xr3:uid="{5AB41D38-02D8-499F-89C9-B8CBAD4D0EDE}" name="成本价" dataDxfId="48" totalsRowDxfId="47">
      <calculatedColumnFormula>SUM($I$2:I2)/SUM($G$2:G2)</calculatedColumnFormula>
    </tableColumn>
    <tableColumn id="11" xr3:uid="{547D7C04-66D9-4511-A781-A53C42F4CF14}" name="开仓日期"/>
    <tableColumn id="12" xr3:uid="{77839520-353D-4CE8-A667-3A955AB563FD}" name="清仓日期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9D1C3D-39A1-4A23-A5F7-A86817E50107}" name="表1_1012141661034" displayName="表1_1012141661034" ref="A11:M19" totalsRowCount="1">
  <autoFilter ref="A11:M18" xr:uid="{A53052F0-097D-4827-8ABE-26D95B7F8D97}"/>
  <tableColumns count="13">
    <tableColumn id="1" xr3:uid="{172071B9-ED18-4B80-9028-6354395B13EF}" name="股票名称"/>
    <tableColumn id="2" xr3:uid="{69928755-A111-4207-AF2B-0464F3B8620A}" name="转强(周线MACD红柱开始缩短),开仓和加仓价" dataDxfId="37">
      <calculatedColumnFormula xml:space="preserve"> B2</calculatedColumnFormula>
    </tableColumn>
    <tableColumn id="3" xr3:uid="{388AD22C-7F7C-4902-9EA7-20040C79EF95}" name="转弱(周线MACD红柱再次加长)，加仓价" dataDxfId="36" totalsRowDxfId="6"/>
    <tableColumn id="4" xr3:uid="{AAB6FFAA-8AD5-45F5-8DE1-1D296C79FC77}" name="转弱加仓净价" dataDxfId="35" totalsRowDxfId="5">
      <calculatedColumnFormula xml:space="preserve"> ROUNDUP(B12*0.2/4,2)</calculatedColumnFormula>
    </tableColumn>
    <tableColumn id="5" xr3:uid="{9981A879-368D-4131-B642-AB76625890AA}" name="止盈周线MACD绿柱缩短"/>
    <tableColumn id="6" xr3:uid="{280F7960-3240-468C-A954-04F68B6A0AEE}" name="止损跌破最后价格5%(全仓后)" dataDxfId="34">
      <calculatedColumnFormula xml:space="preserve"> ROUNDUP(C11*0.98,2)</calculatedColumnFormula>
    </tableColumn>
    <tableColumn id="7" xr3:uid="{F180B0DA-7EEB-4936-83DE-A2D90C4A3180}" name="股数" dataDxfId="33" totalsRowDxfId="4">
      <calculatedColumnFormula>ROUNDUP($G$2/2,0)</calculatedColumnFormula>
    </tableColumn>
    <tableColumn id="14" xr3:uid="{FF8955BC-FA52-45AD-BC38-FD20D01CCB0D}" name="仓位" dataDxfId="32" totalsRowDxfId="3"/>
    <tableColumn id="8" xr3:uid="{B89E6F82-F42A-44DA-A278-4F5CFC26406A}" name="估计成交额" totalsRowLabel="40000.00 " dataDxfId="31" totalsRowDxfId="2">
      <calculatedColumnFormula xml:space="preserve"> (B12+C12)*ROUNDUP(G12,0)</calculatedColumnFormula>
    </tableColumn>
    <tableColumn id="9" xr3:uid="{BCF65272-068F-4E56-AA33-0E4353067759}" name="实际成交额" totalsRowFunction="custom" dataDxfId="30" totalsRowDxfId="1">
      <calculatedColumnFormula xml:space="preserve"> ROUNDUP(B12*G12,2)</calculatedColumnFormula>
      <totalsRowFormula xml:space="preserve"> SUM(J12:J16)</totalsRowFormula>
    </tableColumn>
    <tableColumn id="10" xr3:uid="{97C0243F-6212-431E-AD73-52EE07E20D3F}" name="成本价" dataDxfId="29" totalsRowDxfId="0">
      <calculatedColumnFormula>SUM($I$2:I12)/SUM($G$2:G12)</calculatedColumnFormula>
    </tableColumn>
    <tableColumn id="11" xr3:uid="{8CBEA41E-B2BB-4210-ADBC-BB2E1F6855BC}" name="开仓日期"/>
    <tableColumn id="12" xr3:uid="{109F0E9F-CF97-44F0-8C12-D2988A52CA30}" name="清仓日期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1"/>
  <sheetViews>
    <sheetView workbookViewId="0">
      <selection activeCell="I6" sqref="I6"/>
    </sheetView>
  </sheetViews>
  <sheetFormatPr defaultRowHeight="14" x14ac:dyDescent="0.3"/>
  <cols>
    <col min="1" max="1" width="10.58203125" bestFit="1" customWidth="1"/>
    <col min="2" max="2" width="8.83203125" customWidth="1"/>
    <col min="3" max="3" width="9.5" customWidth="1"/>
    <col min="4" max="4" width="9.08203125" customWidth="1"/>
    <col min="5" max="5" width="9.83203125" customWidth="1"/>
    <col min="6" max="6" width="10.75" customWidth="1"/>
    <col min="7" max="8" width="10" customWidth="1"/>
    <col min="9" max="10" width="12.5" bestFit="1" customWidth="1"/>
    <col min="11" max="11" width="8.75" bestFit="1" customWidth="1"/>
    <col min="12" max="12" width="9.9140625" customWidth="1"/>
    <col min="13" max="13" width="9.58203125" customWidth="1"/>
    <col min="14" max="14" width="14.83203125" customWidth="1"/>
    <col min="15" max="15" width="15.08203125" customWidth="1"/>
  </cols>
  <sheetData>
    <row r="1" spans="1:14" x14ac:dyDescent="0.3">
      <c r="A1" t="s">
        <v>0</v>
      </c>
      <c r="B1" t="s">
        <v>9</v>
      </c>
      <c r="C1" t="s">
        <v>8</v>
      </c>
      <c r="D1" t="s">
        <v>5</v>
      </c>
      <c r="E1" t="s">
        <v>10</v>
      </c>
      <c r="F1" t="s">
        <v>11</v>
      </c>
      <c r="G1" t="s">
        <v>3</v>
      </c>
      <c r="H1" t="s">
        <v>2</v>
      </c>
      <c r="I1" t="s">
        <v>16</v>
      </c>
      <c r="J1" t="s">
        <v>15</v>
      </c>
      <c r="K1" t="s">
        <v>7</v>
      </c>
      <c r="L1" t="s">
        <v>1</v>
      </c>
      <c r="M1" t="s">
        <v>4</v>
      </c>
    </row>
    <row r="2" spans="1:14" x14ac:dyDescent="0.3">
      <c r="A2" t="s">
        <v>21</v>
      </c>
      <c r="B2" s="6">
        <v>50</v>
      </c>
      <c r="D2" s="4">
        <f xml:space="preserve"> ROUNDUP(B2*0.2/4,2)</f>
        <v>2.5</v>
      </c>
      <c r="E2" s="4"/>
      <c r="F2" s="4"/>
      <c r="G2" s="7">
        <f xml:space="preserve"> ROUNDUP(I2/B2,-2)</f>
        <v>200</v>
      </c>
      <c r="H2" s="1">
        <v>0.2</v>
      </c>
      <c r="I2" s="2">
        <f xml:space="preserve"> ROUNDUP(I9/5,0)</f>
        <v>8000</v>
      </c>
      <c r="J2" s="2">
        <f t="shared" ref="J2" si="0" xml:space="preserve"> ROUNDUP(B2*G2,2)</f>
        <v>10000</v>
      </c>
      <c r="K2" s="2">
        <f>SUM($J$2:J2)/SUM($G$2:G2)</f>
        <v>50</v>
      </c>
      <c r="L2" t="s">
        <v>6</v>
      </c>
      <c r="N2" s="2"/>
    </row>
    <row r="3" spans="1:14" x14ac:dyDescent="0.3">
      <c r="C3" s="6">
        <f xml:space="preserve"> B2-D2</f>
        <v>47.5</v>
      </c>
      <c r="D3" s="4"/>
      <c r="G3" s="7">
        <f xml:space="preserve"> ROUNDUP(I3/C3,-2)</f>
        <v>200</v>
      </c>
      <c r="H3" s="1">
        <v>0.2</v>
      </c>
      <c r="I3" s="2">
        <f xml:space="preserve"> I2</f>
        <v>8000</v>
      </c>
      <c r="J3" s="2">
        <f xml:space="preserve"> ROUNDUP(C3*G3,2)</f>
        <v>9500</v>
      </c>
      <c r="K3" s="2">
        <f>SUM($J$2:J3)/SUM($G$2:G3)</f>
        <v>48.75</v>
      </c>
    </row>
    <row r="4" spans="1:14" x14ac:dyDescent="0.3">
      <c r="C4" s="6">
        <f>C3-D2</f>
        <v>45</v>
      </c>
      <c r="D4" s="4"/>
      <c r="G4" s="7">
        <f t="shared" ref="G4:G6" si="1" xml:space="preserve"> ROUNDUP(I4/C4,-2)</f>
        <v>200</v>
      </c>
      <c r="H4" s="1">
        <v>0.2</v>
      </c>
      <c r="I4" s="2">
        <f xml:space="preserve"> I2</f>
        <v>8000</v>
      </c>
      <c r="J4" s="2">
        <f t="shared" ref="J4:J6" si="2" xml:space="preserve"> ROUNDUP(C4*G4,2)</f>
        <v>9000</v>
      </c>
      <c r="K4" s="2">
        <f>SUM($J$2:J4)/SUM($G$2:G4)</f>
        <v>47.5</v>
      </c>
    </row>
    <row r="5" spans="1:14" x14ac:dyDescent="0.3">
      <c r="C5" s="6">
        <f>C4-D2</f>
        <v>42.5</v>
      </c>
      <c r="D5" s="4"/>
      <c r="G5" s="7">
        <f t="shared" si="1"/>
        <v>200</v>
      </c>
      <c r="H5" s="1">
        <v>0.2</v>
      </c>
      <c r="I5" s="2">
        <f xml:space="preserve"> I2</f>
        <v>8000</v>
      </c>
      <c r="J5" s="2">
        <f t="shared" si="2"/>
        <v>8500</v>
      </c>
      <c r="K5" s="2">
        <f>SUM($J$2:J5)/SUM($G$2:G5)</f>
        <v>46.25</v>
      </c>
    </row>
    <row r="6" spans="1:14" x14ac:dyDescent="0.3">
      <c r="C6" s="6">
        <f>C5-D2</f>
        <v>40</v>
      </c>
      <c r="D6" s="4"/>
      <c r="G6" s="7">
        <f t="shared" si="1"/>
        <v>200</v>
      </c>
      <c r="H6" s="1">
        <v>0.2</v>
      </c>
      <c r="I6" s="2">
        <f xml:space="preserve"> I2</f>
        <v>8000</v>
      </c>
      <c r="J6" s="2">
        <f t="shared" si="2"/>
        <v>8000</v>
      </c>
      <c r="K6" s="2">
        <f>SUM($J$2:J6)/SUM($G$2:G6)</f>
        <v>45</v>
      </c>
    </row>
    <row r="7" spans="1:14" x14ac:dyDescent="0.3">
      <c r="C7" s="6"/>
      <c r="D7" s="4"/>
      <c r="F7" s="6">
        <f xml:space="preserve"> ROUNDUP(C6*0.98,2)</f>
        <v>39.200000000000003</v>
      </c>
      <c r="G7" s="7">
        <f xml:space="preserve"> SUM(G2:G6)</f>
        <v>1000</v>
      </c>
      <c r="H7" s="1"/>
      <c r="I7" s="2"/>
      <c r="J7" s="2">
        <f xml:space="preserve"> ROUNDUP(F7*G7,2)</f>
        <v>39200</v>
      </c>
      <c r="K7" s="5"/>
    </row>
    <row r="8" spans="1:14" x14ac:dyDescent="0.3">
      <c r="C8" s="2"/>
      <c r="D8" s="4"/>
      <c r="E8" s="6">
        <v>60</v>
      </c>
      <c r="F8" s="5"/>
      <c r="G8" s="7">
        <f xml:space="preserve"> SUM(G2:G6)</f>
        <v>1000</v>
      </c>
      <c r="H8" s="8"/>
      <c r="I8" s="2"/>
      <c r="J8" s="2">
        <f xml:space="preserve"> ROUNDUP(E8*G8,2)</f>
        <v>60000</v>
      </c>
      <c r="K8" s="5"/>
      <c r="M8" t="s">
        <v>17</v>
      </c>
    </row>
    <row r="9" spans="1:14" x14ac:dyDescent="0.3">
      <c r="C9" s="2"/>
      <c r="D9" s="4"/>
      <c r="G9" s="3"/>
      <c r="H9" s="3"/>
      <c r="I9" s="6" t="s">
        <v>18</v>
      </c>
      <c r="J9" s="2">
        <f xml:space="preserve"> SUM(J2:J6)</f>
        <v>45000</v>
      </c>
      <c r="K9" s="5"/>
    </row>
    <row r="10" spans="1:14" ht="14.5" customHeight="1" x14ac:dyDescent="0.3">
      <c r="G10" s="3"/>
      <c r="H10" s="3"/>
      <c r="I10" s="2"/>
      <c r="M10" s="1"/>
    </row>
    <row r="11" spans="1:14" x14ac:dyDescent="0.3">
      <c r="G11" s="3"/>
      <c r="H11" s="3"/>
      <c r="I11" s="2"/>
    </row>
    <row r="13" spans="1:14" x14ac:dyDescent="0.3">
      <c r="B13" s="6"/>
      <c r="D13" s="4"/>
      <c r="E13" s="4"/>
      <c r="F13" s="4"/>
      <c r="G13" s="7"/>
      <c r="H13" s="7"/>
      <c r="I13" s="2"/>
      <c r="J13" s="1"/>
      <c r="K13" s="2"/>
    </row>
    <row r="14" spans="1:14" x14ac:dyDescent="0.3">
      <c r="D14" s="4"/>
      <c r="G14" s="3"/>
      <c r="H14" s="3"/>
      <c r="I14" s="2"/>
      <c r="J14" s="1"/>
      <c r="K14" s="2"/>
    </row>
    <row r="15" spans="1:14" x14ac:dyDescent="0.3">
      <c r="C15" s="2"/>
      <c r="D15" s="4"/>
      <c r="G15" s="3"/>
      <c r="H15" s="3"/>
      <c r="I15" s="2"/>
      <c r="J15" s="1"/>
      <c r="K15" s="2"/>
    </row>
    <row r="16" spans="1:14" x14ac:dyDescent="0.3">
      <c r="C16" s="2"/>
      <c r="D16" s="4"/>
      <c r="G16" s="3"/>
      <c r="H16" s="3"/>
      <c r="I16" s="2"/>
      <c r="J16" s="1"/>
      <c r="K16" s="2"/>
    </row>
    <row r="17" spans="2:11" x14ac:dyDescent="0.3">
      <c r="C17" s="2"/>
      <c r="D17" s="4"/>
      <c r="G17" s="3"/>
      <c r="H17" s="3"/>
      <c r="I17" s="2"/>
      <c r="J17" s="1"/>
      <c r="K17" s="5"/>
    </row>
    <row r="18" spans="2:11" x14ac:dyDescent="0.3">
      <c r="B18" s="2"/>
      <c r="C18" s="2"/>
      <c r="D18" s="2"/>
      <c r="E18" s="2"/>
      <c r="F18" s="2"/>
      <c r="G18" s="3"/>
      <c r="H18" s="3"/>
      <c r="I18" s="2"/>
    </row>
    <row r="19" spans="2:11" x14ac:dyDescent="0.3">
      <c r="B19" s="2"/>
      <c r="C19" s="2"/>
      <c r="D19" s="2"/>
      <c r="E19" s="2"/>
      <c r="F19" s="2"/>
      <c r="G19" s="3"/>
      <c r="H19" s="3"/>
      <c r="I19" s="2"/>
    </row>
    <row r="20" spans="2:11" x14ac:dyDescent="0.3">
      <c r="B20" s="2"/>
      <c r="C20" s="2"/>
      <c r="D20" s="2"/>
      <c r="E20" s="2"/>
      <c r="F20" s="2"/>
      <c r="G20" s="3"/>
      <c r="H20" s="3"/>
      <c r="I20" s="2"/>
      <c r="J20" s="1"/>
      <c r="K20" s="1"/>
    </row>
    <row r="21" spans="2:11" x14ac:dyDescent="0.3">
      <c r="B21" s="2"/>
      <c r="C21" s="2"/>
      <c r="D21" s="2"/>
      <c r="E21" s="2"/>
      <c r="F21" s="2"/>
      <c r="G21" s="3"/>
      <c r="H21" s="3"/>
      <c r="I21" s="2"/>
      <c r="J21" s="1"/>
      <c r="K21" s="1"/>
    </row>
    <row r="22" spans="2:11" x14ac:dyDescent="0.3">
      <c r="B22" s="2"/>
      <c r="C22" s="2"/>
      <c r="D22" s="2"/>
      <c r="E22" s="2"/>
      <c r="F22" s="2"/>
      <c r="G22" s="3"/>
      <c r="H22" s="3"/>
      <c r="I22" s="2"/>
      <c r="J22" s="1"/>
      <c r="K22" s="1"/>
    </row>
    <row r="23" spans="2:11" x14ac:dyDescent="0.3">
      <c r="B23" s="2"/>
      <c r="C23" s="2"/>
      <c r="D23" s="2"/>
      <c r="E23" s="2"/>
      <c r="F23" s="2"/>
      <c r="G23" s="3"/>
      <c r="H23" s="3"/>
      <c r="I23" s="2"/>
      <c r="J23" s="1"/>
      <c r="K23" s="1"/>
    </row>
    <row r="24" spans="2:11" x14ac:dyDescent="0.3">
      <c r="B24" s="2"/>
      <c r="C24" s="2"/>
      <c r="D24" s="2"/>
      <c r="E24" s="2"/>
      <c r="F24" s="2"/>
      <c r="G24" s="3"/>
      <c r="H24" s="3"/>
      <c r="J24" s="1"/>
      <c r="K24" s="1"/>
    </row>
    <row r="25" spans="2:11" x14ac:dyDescent="0.3">
      <c r="B25" s="2"/>
      <c r="C25" s="2"/>
      <c r="D25" s="2"/>
      <c r="E25" s="2"/>
      <c r="F25" s="2"/>
      <c r="G25" s="3"/>
      <c r="H25" s="3"/>
      <c r="J25" s="1"/>
      <c r="K25" s="1"/>
    </row>
    <row r="26" spans="2:11" x14ac:dyDescent="0.3">
      <c r="B26" s="2"/>
      <c r="C26" s="2"/>
      <c r="D26" s="2"/>
      <c r="E26" s="2"/>
      <c r="F26" s="2"/>
      <c r="G26" s="3"/>
      <c r="H26" s="3"/>
      <c r="J26" s="1"/>
      <c r="K26" s="1"/>
    </row>
    <row r="27" spans="2:11" x14ac:dyDescent="0.3">
      <c r="B27" s="2"/>
      <c r="C27" s="2"/>
      <c r="D27" s="2"/>
      <c r="E27" s="2"/>
      <c r="F27" s="2"/>
      <c r="G27" s="3"/>
      <c r="H27" s="3"/>
    </row>
    <row r="28" spans="2:11" x14ac:dyDescent="0.3">
      <c r="B28" s="2"/>
      <c r="C28" s="2"/>
      <c r="D28" s="2"/>
      <c r="E28" s="2"/>
      <c r="F28" s="2"/>
      <c r="G28" s="3"/>
      <c r="H28" s="3"/>
    </row>
    <row r="29" spans="2:11" x14ac:dyDescent="0.3">
      <c r="B29" s="2"/>
      <c r="C29" s="2"/>
      <c r="D29" s="2"/>
      <c r="E29" s="2"/>
      <c r="F29" s="2"/>
      <c r="G29" s="2"/>
      <c r="H29" s="2"/>
      <c r="I29" s="2"/>
    </row>
    <row r="30" spans="2:11" x14ac:dyDescent="0.3">
      <c r="B30" s="2"/>
      <c r="C30" s="2"/>
      <c r="D30" s="2"/>
      <c r="E30" s="2"/>
      <c r="F30" s="2"/>
      <c r="G30" s="2"/>
      <c r="H30" s="2"/>
      <c r="I30" s="2"/>
    </row>
    <row r="31" spans="2:11" x14ac:dyDescent="0.3">
      <c r="B31" s="2"/>
      <c r="C31" s="2"/>
      <c r="D31" s="2"/>
      <c r="E31" s="2"/>
      <c r="F31" s="2"/>
      <c r="G31" s="2"/>
      <c r="H31" s="2"/>
      <c r="I31" s="2"/>
    </row>
    <row r="32" spans="2:11" x14ac:dyDescent="0.3">
      <c r="B32" s="2"/>
      <c r="C32" s="2"/>
      <c r="D32" s="2"/>
      <c r="E32" s="2"/>
      <c r="F32" s="2"/>
      <c r="G32" s="2"/>
      <c r="H32" s="2"/>
      <c r="I32" s="2"/>
    </row>
    <row r="33" spans="2:9" x14ac:dyDescent="0.3">
      <c r="B33" s="2"/>
      <c r="C33" s="2"/>
      <c r="D33" s="2"/>
      <c r="E33" s="2"/>
      <c r="F33" s="2"/>
      <c r="G33" s="2"/>
      <c r="H33" s="2"/>
      <c r="I33" s="2"/>
    </row>
    <row r="34" spans="2:9" x14ac:dyDescent="0.3">
      <c r="B34" s="2"/>
      <c r="C34" s="2"/>
      <c r="D34" s="2"/>
      <c r="E34" s="2"/>
      <c r="F34" s="2"/>
      <c r="G34" s="2"/>
      <c r="H34" s="2"/>
      <c r="I34" s="2"/>
    </row>
    <row r="35" spans="2:9" x14ac:dyDescent="0.3">
      <c r="B35" s="2"/>
      <c r="C35" s="2"/>
      <c r="D35" s="2"/>
      <c r="E35" s="2"/>
      <c r="F35" s="2"/>
      <c r="G35" s="2"/>
      <c r="H35" s="2"/>
      <c r="I35" s="2"/>
    </row>
    <row r="36" spans="2:9" x14ac:dyDescent="0.3">
      <c r="B36" s="2"/>
      <c r="C36" s="2"/>
      <c r="D36" s="2"/>
      <c r="E36" s="2"/>
      <c r="F36" s="2"/>
      <c r="G36" s="2"/>
      <c r="H36" s="2"/>
      <c r="I36" s="2"/>
    </row>
    <row r="37" spans="2:9" x14ac:dyDescent="0.3">
      <c r="B37" s="2"/>
      <c r="C37" s="2"/>
      <c r="D37" s="2"/>
      <c r="E37" s="2"/>
      <c r="F37" s="2"/>
      <c r="G37" s="2"/>
      <c r="H37" s="2"/>
      <c r="I37" s="2"/>
    </row>
    <row r="38" spans="2:9" x14ac:dyDescent="0.3">
      <c r="B38" s="2"/>
      <c r="C38" s="2"/>
      <c r="D38" s="2"/>
      <c r="E38" s="2"/>
      <c r="F38" s="2"/>
      <c r="G38" s="2"/>
      <c r="H38" s="2"/>
      <c r="I38" s="2"/>
    </row>
    <row r="39" spans="2:9" x14ac:dyDescent="0.3">
      <c r="B39" s="2"/>
      <c r="C39" s="2"/>
      <c r="D39" s="2"/>
      <c r="E39" s="2"/>
      <c r="F39" s="2"/>
      <c r="G39" s="2"/>
      <c r="H39" s="2"/>
      <c r="I39" s="2"/>
    </row>
    <row r="40" spans="2:9" x14ac:dyDescent="0.3">
      <c r="B40" s="2"/>
      <c r="C40" s="2"/>
      <c r="D40" s="2"/>
      <c r="E40" s="2"/>
      <c r="F40" s="2"/>
      <c r="G40" s="2"/>
      <c r="H40" s="2"/>
      <c r="I40" s="2"/>
    </row>
    <row r="41" spans="2:9" x14ac:dyDescent="0.3">
      <c r="B41" s="2"/>
      <c r="C41" s="2"/>
      <c r="D41" s="2"/>
      <c r="E41" s="2"/>
      <c r="F41" s="2"/>
      <c r="G41" s="2"/>
      <c r="H41" s="2"/>
      <c r="I41" s="2"/>
    </row>
    <row r="42" spans="2:9" x14ac:dyDescent="0.3">
      <c r="B42" s="2"/>
      <c r="C42" s="2"/>
      <c r="D42" s="2"/>
      <c r="E42" s="2"/>
      <c r="F42" s="2"/>
      <c r="G42" s="2"/>
      <c r="H42" s="2"/>
      <c r="I42" s="2"/>
    </row>
    <row r="43" spans="2:9" x14ac:dyDescent="0.3">
      <c r="B43" s="2"/>
      <c r="C43" s="2"/>
      <c r="D43" s="2"/>
      <c r="E43" s="2"/>
      <c r="F43" s="2"/>
      <c r="G43" s="2"/>
      <c r="H43" s="2"/>
      <c r="I43" s="2"/>
    </row>
    <row r="44" spans="2:9" x14ac:dyDescent="0.3">
      <c r="B44" s="2"/>
      <c r="C44" s="2"/>
      <c r="D44" s="2"/>
      <c r="E44" s="2"/>
      <c r="F44" s="2"/>
      <c r="G44" s="2"/>
      <c r="H44" s="2"/>
      <c r="I44" s="2"/>
    </row>
    <row r="45" spans="2:9" x14ac:dyDescent="0.3">
      <c r="B45" s="2"/>
      <c r="C45" s="2"/>
      <c r="D45" s="2"/>
      <c r="E45" s="2"/>
      <c r="F45" s="2"/>
      <c r="G45" s="2"/>
      <c r="H45" s="2"/>
      <c r="I45" s="2"/>
    </row>
    <row r="46" spans="2:9" x14ac:dyDescent="0.3">
      <c r="B46" s="2"/>
      <c r="C46" s="2"/>
      <c r="D46" s="2"/>
      <c r="E46" s="2"/>
      <c r="F46" s="2"/>
      <c r="G46" s="2"/>
      <c r="H46" s="2"/>
      <c r="I46" s="2"/>
    </row>
    <row r="47" spans="2:9" x14ac:dyDescent="0.3">
      <c r="B47" s="2"/>
      <c r="C47" s="2"/>
      <c r="D47" s="2"/>
      <c r="E47" s="2"/>
      <c r="F47" s="2"/>
      <c r="G47" s="2"/>
      <c r="H47" s="2"/>
      <c r="I47" s="2"/>
    </row>
    <row r="48" spans="2:9" x14ac:dyDescent="0.3">
      <c r="B48" s="2"/>
      <c r="C48" s="2"/>
      <c r="D48" s="2"/>
      <c r="E48" s="2"/>
      <c r="F48" s="2"/>
      <c r="G48" s="2"/>
      <c r="H48" s="2"/>
      <c r="I48" s="2"/>
    </row>
    <row r="49" spans="2:9" x14ac:dyDescent="0.3">
      <c r="B49" s="2"/>
      <c r="C49" s="2"/>
      <c r="D49" s="2"/>
      <c r="E49" s="2"/>
      <c r="F49" s="2"/>
      <c r="G49" s="2"/>
      <c r="H49" s="2"/>
      <c r="I49" s="2"/>
    </row>
    <row r="50" spans="2:9" x14ac:dyDescent="0.3">
      <c r="B50" s="2"/>
      <c r="C50" s="2"/>
      <c r="D50" s="2"/>
      <c r="E50" s="2"/>
      <c r="F50" s="2"/>
      <c r="G50" s="2"/>
      <c r="H50" s="2"/>
      <c r="I50" s="2"/>
    </row>
    <row r="51" spans="2:9" x14ac:dyDescent="0.3">
      <c r="B51" s="2"/>
      <c r="C51" s="2"/>
      <c r="D51" s="2"/>
      <c r="E51" s="2"/>
      <c r="F51" s="2"/>
      <c r="G51" s="2"/>
      <c r="H51" s="2"/>
      <c r="I51" s="2"/>
    </row>
    <row r="52" spans="2:9" x14ac:dyDescent="0.3">
      <c r="B52" s="2"/>
      <c r="C52" s="2"/>
      <c r="D52" s="2"/>
      <c r="E52" s="2"/>
      <c r="F52" s="2"/>
      <c r="G52" s="2"/>
      <c r="H52" s="2"/>
      <c r="I52" s="2"/>
    </row>
    <row r="53" spans="2:9" x14ac:dyDescent="0.3">
      <c r="B53" s="2"/>
      <c r="C53" s="2"/>
      <c r="D53" s="2"/>
      <c r="E53" s="2"/>
      <c r="F53" s="2"/>
      <c r="G53" s="2"/>
      <c r="H53" s="2"/>
      <c r="I53" s="2"/>
    </row>
    <row r="54" spans="2:9" x14ac:dyDescent="0.3">
      <c r="B54" s="2"/>
      <c r="C54" s="2"/>
      <c r="D54" s="2"/>
      <c r="E54" s="2"/>
      <c r="F54" s="2"/>
      <c r="G54" s="2"/>
      <c r="H54" s="2"/>
      <c r="I54" s="2"/>
    </row>
    <row r="55" spans="2:9" x14ac:dyDescent="0.3">
      <c r="B55" s="2"/>
      <c r="C55" s="2"/>
      <c r="D55" s="2"/>
      <c r="E55" s="2"/>
      <c r="F55" s="2"/>
      <c r="G55" s="2"/>
      <c r="H55" s="2"/>
      <c r="I55" s="2"/>
    </row>
    <row r="56" spans="2:9" x14ac:dyDescent="0.3">
      <c r="B56" s="2"/>
      <c r="C56" s="2"/>
      <c r="D56" s="2"/>
      <c r="E56" s="2"/>
      <c r="F56" s="2"/>
      <c r="G56" s="2"/>
      <c r="H56" s="2"/>
      <c r="I56" s="2"/>
    </row>
    <row r="57" spans="2:9" x14ac:dyDescent="0.3">
      <c r="B57" s="2"/>
      <c r="C57" s="2"/>
      <c r="D57" s="2"/>
      <c r="E57" s="2"/>
      <c r="F57" s="2"/>
      <c r="G57" s="2"/>
      <c r="H57" s="2"/>
      <c r="I57" s="2"/>
    </row>
    <row r="58" spans="2:9" x14ac:dyDescent="0.3">
      <c r="B58" s="2"/>
      <c r="C58" s="2"/>
      <c r="D58" s="2"/>
      <c r="E58" s="2"/>
      <c r="F58" s="2"/>
      <c r="G58" s="2"/>
      <c r="H58" s="2"/>
      <c r="I58" s="2"/>
    </row>
    <row r="59" spans="2:9" x14ac:dyDescent="0.3">
      <c r="B59" s="2"/>
      <c r="C59" s="2"/>
      <c r="D59" s="2"/>
      <c r="E59" s="2"/>
      <c r="F59" s="2"/>
      <c r="G59" s="2"/>
      <c r="H59" s="2"/>
      <c r="I59" s="2"/>
    </row>
    <row r="60" spans="2:9" x14ac:dyDescent="0.3">
      <c r="B60" s="2"/>
      <c r="C60" s="2"/>
      <c r="D60" s="2"/>
      <c r="E60" s="2"/>
      <c r="F60" s="2"/>
      <c r="G60" s="2"/>
      <c r="H60" s="2"/>
      <c r="I60" s="2"/>
    </row>
    <row r="61" spans="2:9" x14ac:dyDescent="0.3">
      <c r="B61" s="2"/>
      <c r="C61" s="2"/>
      <c r="D61" s="2"/>
      <c r="E61" s="2"/>
      <c r="F61" s="2"/>
      <c r="G61" s="2"/>
      <c r="H61" s="2"/>
      <c r="I61" s="2"/>
    </row>
    <row r="62" spans="2:9" x14ac:dyDescent="0.3">
      <c r="B62" s="2"/>
      <c r="C62" s="2"/>
      <c r="D62" s="2"/>
      <c r="E62" s="2"/>
      <c r="F62" s="2"/>
      <c r="G62" s="2"/>
      <c r="H62" s="2"/>
      <c r="I62" s="2"/>
    </row>
    <row r="63" spans="2:9" x14ac:dyDescent="0.3">
      <c r="B63" s="2"/>
      <c r="C63" s="2"/>
      <c r="D63" s="2"/>
      <c r="E63" s="2"/>
      <c r="F63" s="2"/>
      <c r="G63" s="2"/>
      <c r="H63" s="2"/>
      <c r="I63" s="2"/>
    </row>
    <row r="64" spans="2:9" x14ac:dyDescent="0.3">
      <c r="B64" s="2"/>
      <c r="C64" s="2"/>
      <c r="D64" s="2"/>
      <c r="E64" s="2"/>
      <c r="F64" s="2"/>
      <c r="G64" s="2"/>
      <c r="H64" s="2"/>
      <c r="I64" s="2"/>
    </row>
    <row r="65" spans="2:9" x14ac:dyDescent="0.3">
      <c r="B65" s="2"/>
      <c r="C65" s="2"/>
      <c r="D65" s="2"/>
      <c r="E65" s="2"/>
      <c r="F65" s="2"/>
      <c r="G65" s="2"/>
      <c r="H65" s="2"/>
      <c r="I65" s="2"/>
    </row>
    <row r="66" spans="2:9" x14ac:dyDescent="0.3">
      <c r="B66" s="2"/>
      <c r="C66" s="2"/>
      <c r="D66" s="2"/>
      <c r="E66" s="2"/>
      <c r="F66" s="2"/>
      <c r="G66" s="2"/>
      <c r="H66" s="2"/>
      <c r="I66" s="2"/>
    </row>
    <row r="67" spans="2:9" x14ac:dyDescent="0.3">
      <c r="B67" s="2"/>
      <c r="C67" s="2"/>
      <c r="D67" s="2"/>
      <c r="E67" s="2"/>
      <c r="F67" s="2"/>
      <c r="G67" s="2"/>
      <c r="H67" s="2"/>
      <c r="I67" s="2"/>
    </row>
    <row r="68" spans="2:9" x14ac:dyDescent="0.3">
      <c r="B68" s="2"/>
      <c r="C68" s="2"/>
      <c r="D68" s="2"/>
      <c r="E68" s="2"/>
      <c r="F68" s="2"/>
      <c r="G68" s="2"/>
      <c r="H68" s="2"/>
      <c r="I68" s="2"/>
    </row>
    <row r="69" spans="2:9" x14ac:dyDescent="0.3">
      <c r="B69" s="2"/>
      <c r="C69" s="2"/>
      <c r="D69" s="2"/>
      <c r="E69" s="2"/>
      <c r="F69" s="2"/>
      <c r="G69" s="2"/>
      <c r="H69" s="2"/>
      <c r="I69" s="2"/>
    </row>
    <row r="70" spans="2:9" x14ac:dyDescent="0.3">
      <c r="B70" s="2"/>
      <c r="C70" s="2"/>
      <c r="D70" s="2"/>
      <c r="E70" s="2"/>
      <c r="F70" s="2"/>
      <c r="G70" s="2"/>
      <c r="H70" s="2"/>
      <c r="I70" s="2"/>
    </row>
    <row r="71" spans="2:9" x14ac:dyDescent="0.3">
      <c r="B71" s="2"/>
      <c r="C71" s="2"/>
      <c r="D71" s="2"/>
      <c r="E71" s="2"/>
      <c r="F71" s="2"/>
      <c r="G71" s="2"/>
      <c r="H71" s="2"/>
      <c r="I71" s="2"/>
    </row>
    <row r="72" spans="2:9" x14ac:dyDescent="0.3">
      <c r="B72" s="2"/>
      <c r="C72" s="2"/>
      <c r="D72" s="2"/>
      <c r="E72" s="2"/>
      <c r="F72" s="2"/>
      <c r="G72" s="2"/>
      <c r="H72" s="2"/>
      <c r="I72" s="2"/>
    </row>
    <row r="73" spans="2:9" x14ac:dyDescent="0.3">
      <c r="B73" s="2"/>
      <c r="C73" s="2"/>
      <c r="D73" s="2"/>
      <c r="E73" s="2"/>
      <c r="F73" s="2"/>
      <c r="G73" s="2"/>
      <c r="H73" s="2"/>
      <c r="I73" s="2"/>
    </row>
    <row r="74" spans="2:9" x14ac:dyDescent="0.3">
      <c r="B74" s="2"/>
      <c r="C74" s="2"/>
      <c r="D74" s="2"/>
      <c r="E74" s="2"/>
      <c r="F74" s="2"/>
      <c r="G74" s="2"/>
      <c r="H74" s="2"/>
      <c r="I74" s="2"/>
    </row>
    <row r="75" spans="2:9" x14ac:dyDescent="0.3">
      <c r="B75" s="2"/>
      <c r="C75" s="2"/>
      <c r="D75" s="2"/>
      <c r="E75" s="2"/>
      <c r="F75" s="2"/>
      <c r="G75" s="2"/>
      <c r="H75" s="2"/>
      <c r="I75" s="2"/>
    </row>
    <row r="76" spans="2:9" x14ac:dyDescent="0.3">
      <c r="B76" s="2"/>
      <c r="C76" s="2"/>
      <c r="D76" s="2"/>
      <c r="E76" s="2"/>
      <c r="F76" s="2"/>
      <c r="G76" s="2"/>
      <c r="H76" s="2"/>
      <c r="I76" s="2"/>
    </row>
    <row r="77" spans="2:9" x14ac:dyDescent="0.3">
      <c r="B77" s="2"/>
      <c r="C77" s="2"/>
      <c r="D77" s="2"/>
      <c r="E77" s="2"/>
      <c r="F77" s="2"/>
      <c r="G77" s="2"/>
      <c r="H77" s="2"/>
      <c r="I77" s="2"/>
    </row>
    <row r="78" spans="2:9" x14ac:dyDescent="0.3">
      <c r="B78" s="2"/>
      <c r="C78" s="2"/>
      <c r="D78" s="2"/>
      <c r="E78" s="2"/>
      <c r="F78" s="2"/>
      <c r="G78" s="2"/>
      <c r="H78" s="2"/>
      <c r="I78" s="2"/>
    </row>
    <row r="79" spans="2:9" x14ac:dyDescent="0.3">
      <c r="B79" s="2"/>
      <c r="C79" s="2"/>
      <c r="D79" s="2"/>
      <c r="E79" s="2"/>
      <c r="F79" s="2"/>
      <c r="G79" s="2"/>
      <c r="H79" s="2"/>
      <c r="I79" s="2"/>
    </row>
    <row r="80" spans="2:9" x14ac:dyDescent="0.3">
      <c r="B80" s="2"/>
      <c r="C80" s="2"/>
      <c r="D80" s="2"/>
      <c r="E80" s="2"/>
      <c r="F80" s="2"/>
      <c r="G80" s="2"/>
      <c r="H80" s="2"/>
      <c r="I80" s="2"/>
    </row>
    <row r="81" spans="2:9" x14ac:dyDescent="0.3">
      <c r="B81" s="2"/>
      <c r="C81" s="2"/>
      <c r="D81" s="2"/>
      <c r="E81" s="2"/>
      <c r="F81" s="2"/>
      <c r="G81" s="2"/>
      <c r="H81" s="2"/>
      <c r="I81" s="2"/>
    </row>
    <row r="82" spans="2:9" x14ac:dyDescent="0.3">
      <c r="B82" s="2"/>
      <c r="C82" s="2"/>
      <c r="D82" s="2"/>
      <c r="E82" s="2"/>
      <c r="F82" s="2"/>
      <c r="G82" s="2"/>
      <c r="H82" s="2"/>
      <c r="I82" s="2"/>
    </row>
    <row r="83" spans="2:9" x14ac:dyDescent="0.3">
      <c r="B83" s="2"/>
      <c r="C83" s="2"/>
      <c r="D83" s="2"/>
      <c r="E83" s="2"/>
      <c r="F83" s="2"/>
      <c r="G83" s="2"/>
      <c r="H83" s="2"/>
      <c r="I83" s="2"/>
    </row>
    <row r="84" spans="2:9" x14ac:dyDescent="0.3">
      <c r="B84" s="2"/>
      <c r="C84" s="2"/>
      <c r="D84" s="2"/>
      <c r="E84" s="2"/>
      <c r="F84" s="2"/>
      <c r="G84" s="2"/>
      <c r="H84" s="2"/>
      <c r="I84" s="2"/>
    </row>
    <row r="85" spans="2:9" x14ac:dyDescent="0.3">
      <c r="B85" s="2"/>
      <c r="C85" s="2"/>
      <c r="D85" s="2"/>
      <c r="E85" s="2"/>
      <c r="F85" s="2"/>
      <c r="G85" s="2"/>
      <c r="H85" s="2"/>
      <c r="I85" s="2"/>
    </row>
    <row r="86" spans="2:9" x14ac:dyDescent="0.3">
      <c r="B86" s="2"/>
      <c r="C86" s="2"/>
      <c r="D86" s="2"/>
      <c r="E86" s="2"/>
      <c r="F86" s="2"/>
      <c r="G86" s="2"/>
      <c r="H86" s="2"/>
      <c r="I86" s="2"/>
    </row>
    <row r="87" spans="2:9" x14ac:dyDescent="0.3">
      <c r="B87" s="2"/>
      <c r="C87" s="2"/>
      <c r="D87" s="2"/>
      <c r="E87" s="2"/>
      <c r="F87" s="2"/>
      <c r="G87" s="2"/>
      <c r="H87" s="2"/>
      <c r="I87" s="2"/>
    </row>
    <row r="88" spans="2:9" x14ac:dyDescent="0.3">
      <c r="B88" s="2"/>
      <c r="C88" s="2"/>
      <c r="D88" s="2"/>
      <c r="E88" s="2"/>
      <c r="F88" s="2"/>
      <c r="G88" s="2"/>
      <c r="H88" s="2"/>
      <c r="I88" s="2"/>
    </row>
    <row r="89" spans="2:9" x14ac:dyDescent="0.3">
      <c r="B89" s="2"/>
      <c r="C89" s="2"/>
      <c r="D89" s="2"/>
      <c r="E89" s="2"/>
      <c r="F89" s="2"/>
      <c r="G89" s="2"/>
      <c r="H89" s="2"/>
      <c r="I89" s="2"/>
    </row>
    <row r="90" spans="2:9" x14ac:dyDescent="0.3">
      <c r="B90" s="2"/>
      <c r="C90" s="2"/>
      <c r="D90" s="2"/>
      <c r="E90" s="2"/>
      <c r="F90" s="2"/>
      <c r="G90" s="2"/>
      <c r="H90" s="2"/>
      <c r="I90" s="2"/>
    </row>
    <row r="91" spans="2:9" x14ac:dyDescent="0.3">
      <c r="B91" s="2"/>
      <c r="C91" s="2"/>
      <c r="D91" s="2"/>
      <c r="E91" s="2"/>
      <c r="F91" s="2"/>
      <c r="G91" s="2"/>
      <c r="H91" s="2"/>
      <c r="I91" s="2"/>
    </row>
    <row r="92" spans="2:9" x14ac:dyDescent="0.3">
      <c r="B92" s="2"/>
      <c r="C92" s="2"/>
      <c r="D92" s="2"/>
      <c r="E92" s="2"/>
      <c r="F92" s="2"/>
      <c r="G92" s="2"/>
      <c r="H92" s="2"/>
      <c r="I92" s="2"/>
    </row>
    <row r="93" spans="2:9" x14ac:dyDescent="0.3">
      <c r="B93" s="2"/>
      <c r="C93" s="2"/>
      <c r="D93" s="2"/>
      <c r="E93" s="2"/>
      <c r="F93" s="2"/>
      <c r="G93" s="2"/>
      <c r="H93" s="2"/>
      <c r="I93" s="2"/>
    </row>
    <row r="94" spans="2:9" x14ac:dyDescent="0.3">
      <c r="B94" s="2"/>
      <c r="C94" s="2"/>
      <c r="D94" s="2"/>
      <c r="E94" s="2"/>
      <c r="F94" s="2"/>
      <c r="G94" s="2"/>
      <c r="H94" s="2"/>
      <c r="I94" s="2"/>
    </row>
    <row r="95" spans="2:9" x14ac:dyDescent="0.3">
      <c r="B95" s="2"/>
      <c r="C95" s="2"/>
      <c r="D95" s="2"/>
      <c r="E95" s="2"/>
      <c r="F95" s="2"/>
      <c r="G95" s="2"/>
      <c r="H95" s="2"/>
      <c r="I95" s="2"/>
    </row>
    <row r="96" spans="2:9" x14ac:dyDescent="0.3">
      <c r="B96" s="2"/>
      <c r="C96" s="2"/>
      <c r="D96" s="2"/>
      <c r="E96" s="2"/>
      <c r="F96" s="2"/>
      <c r="G96" s="2"/>
      <c r="H96" s="2"/>
      <c r="I96" s="2"/>
    </row>
    <row r="97" spans="2:9" x14ac:dyDescent="0.3">
      <c r="B97" s="2"/>
      <c r="C97" s="2"/>
      <c r="D97" s="2"/>
      <c r="E97" s="2"/>
      <c r="F97" s="2"/>
      <c r="G97" s="2"/>
      <c r="H97" s="2"/>
      <c r="I97" s="2"/>
    </row>
    <row r="98" spans="2:9" x14ac:dyDescent="0.3">
      <c r="B98" s="2"/>
      <c r="C98" s="2"/>
      <c r="D98" s="2"/>
      <c r="E98" s="2"/>
      <c r="F98" s="2"/>
      <c r="G98" s="2"/>
      <c r="H98" s="2"/>
      <c r="I98" s="2"/>
    </row>
    <row r="99" spans="2:9" x14ac:dyDescent="0.3">
      <c r="B99" s="2"/>
      <c r="C99" s="2"/>
      <c r="D99" s="2"/>
      <c r="E99" s="2"/>
      <c r="F99" s="2"/>
      <c r="G99" s="2"/>
      <c r="H99" s="2"/>
      <c r="I99" s="2"/>
    </row>
    <row r="100" spans="2:9" x14ac:dyDescent="0.3">
      <c r="B100" s="2"/>
      <c r="C100" s="2"/>
      <c r="D100" s="2"/>
      <c r="E100" s="2"/>
      <c r="F100" s="2"/>
      <c r="G100" s="2"/>
      <c r="H100" s="2"/>
      <c r="I100" s="2"/>
    </row>
    <row r="101" spans="2:9" x14ac:dyDescent="0.3">
      <c r="B101" s="2"/>
      <c r="C101" s="2"/>
      <c r="D101" s="2"/>
      <c r="E101" s="2"/>
      <c r="F101" s="2"/>
      <c r="G101" s="2"/>
      <c r="H101" s="2"/>
      <c r="I101" s="2"/>
    </row>
    <row r="102" spans="2:9" x14ac:dyDescent="0.3">
      <c r="B102" s="2"/>
      <c r="C102" s="2"/>
      <c r="D102" s="2"/>
      <c r="E102" s="2"/>
      <c r="F102" s="2"/>
      <c r="G102" s="2"/>
      <c r="H102" s="2"/>
      <c r="I102" s="2"/>
    </row>
    <row r="103" spans="2:9" x14ac:dyDescent="0.3">
      <c r="B103" s="2"/>
      <c r="C103" s="2"/>
      <c r="D103" s="2"/>
      <c r="E103" s="2"/>
      <c r="F103" s="2"/>
      <c r="G103" s="2"/>
      <c r="H103" s="2"/>
      <c r="I103" s="2"/>
    </row>
    <row r="104" spans="2:9" x14ac:dyDescent="0.3">
      <c r="B104" s="2"/>
      <c r="C104" s="2"/>
      <c r="D104" s="2"/>
      <c r="E104" s="2"/>
      <c r="F104" s="2"/>
      <c r="G104" s="2"/>
      <c r="H104" s="2"/>
      <c r="I104" s="2"/>
    </row>
    <row r="105" spans="2:9" x14ac:dyDescent="0.3">
      <c r="B105" s="2"/>
      <c r="C105" s="2"/>
      <c r="D105" s="2"/>
      <c r="E105" s="2"/>
      <c r="F105" s="2"/>
      <c r="G105" s="2"/>
      <c r="H105" s="2"/>
      <c r="I105" s="2"/>
    </row>
    <row r="106" spans="2:9" x14ac:dyDescent="0.3">
      <c r="B106" s="2"/>
      <c r="C106" s="2"/>
      <c r="D106" s="2"/>
      <c r="E106" s="2"/>
      <c r="F106" s="2"/>
      <c r="G106" s="2"/>
      <c r="H106" s="2"/>
      <c r="I106" s="2"/>
    </row>
    <row r="107" spans="2:9" x14ac:dyDescent="0.3">
      <c r="B107" s="2"/>
      <c r="C107" s="2"/>
      <c r="D107" s="2"/>
      <c r="E107" s="2"/>
      <c r="F107" s="2"/>
      <c r="G107" s="2"/>
      <c r="H107" s="2"/>
      <c r="I107" s="2"/>
    </row>
    <row r="108" spans="2:9" x14ac:dyDescent="0.3">
      <c r="B108" s="2"/>
      <c r="C108" s="2"/>
      <c r="D108" s="2"/>
      <c r="E108" s="2"/>
      <c r="F108" s="2"/>
      <c r="G108" s="2"/>
      <c r="H108" s="2"/>
      <c r="I108" s="2"/>
    </row>
    <row r="109" spans="2:9" x14ac:dyDescent="0.3">
      <c r="B109" s="2"/>
      <c r="C109" s="2"/>
      <c r="D109" s="2"/>
      <c r="E109" s="2"/>
      <c r="F109" s="2"/>
      <c r="G109" s="2"/>
      <c r="H109" s="2"/>
      <c r="I109" s="2"/>
    </row>
    <row r="110" spans="2:9" x14ac:dyDescent="0.3">
      <c r="B110" s="2"/>
      <c r="C110" s="2"/>
      <c r="D110" s="2"/>
      <c r="E110" s="2"/>
      <c r="F110" s="2"/>
      <c r="G110" s="2"/>
      <c r="H110" s="2"/>
      <c r="I110" s="2"/>
    </row>
    <row r="111" spans="2:9" x14ac:dyDescent="0.3">
      <c r="B111" s="2"/>
      <c r="C111" s="2"/>
      <c r="D111" s="2"/>
      <c r="E111" s="2"/>
      <c r="F111" s="2"/>
      <c r="G111" s="2"/>
      <c r="H111" s="2"/>
      <c r="I111" s="2"/>
    </row>
    <row r="112" spans="2:9" x14ac:dyDescent="0.3">
      <c r="B112" s="2"/>
      <c r="C112" s="2"/>
      <c r="D112" s="2"/>
      <c r="E112" s="2"/>
      <c r="F112" s="2"/>
      <c r="G112" s="2"/>
      <c r="H112" s="2"/>
      <c r="I112" s="2"/>
    </row>
    <row r="113" spans="2:9" x14ac:dyDescent="0.3">
      <c r="B113" s="2"/>
      <c r="C113" s="2"/>
      <c r="D113" s="2"/>
      <c r="E113" s="2"/>
      <c r="F113" s="2"/>
      <c r="G113" s="2"/>
      <c r="H113" s="2"/>
      <c r="I113" s="2"/>
    </row>
    <row r="114" spans="2:9" x14ac:dyDescent="0.3">
      <c r="B114" s="2"/>
      <c r="C114" s="2"/>
      <c r="D114" s="2"/>
      <c r="E114" s="2"/>
      <c r="F114" s="2"/>
      <c r="G114" s="2"/>
      <c r="H114" s="2"/>
      <c r="I114" s="2"/>
    </row>
    <row r="115" spans="2:9" x14ac:dyDescent="0.3">
      <c r="B115" s="2"/>
      <c r="C115" s="2"/>
      <c r="D115" s="2"/>
      <c r="E115" s="2"/>
      <c r="F115" s="2"/>
      <c r="G115" s="2"/>
      <c r="H115" s="2"/>
      <c r="I115" s="2"/>
    </row>
    <row r="116" spans="2:9" x14ac:dyDescent="0.3">
      <c r="B116" s="2"/>
      <c r="C116" s="2"/>
      <c r="D116" s="2"/>
      <c r="E116" s="2"/>
      <c r="F116" s="2"/>
      <c r="G116" s="2"/>
      <c r="H116" s="2"/>
      <c r="I116" s="2"/>
    </row>
    <row r="117" spans="2:9" x14ac:dyDescent="0.3">
      <c r="B117" s="2"/>
      <c r="C117" s="2"/>
      <c r="D117" s="2"/>
      <c r="E117" s="2"/>
      <c r="F117" s="2"/>
      <c r="G117" s="2"/>
      <c r="H117" s="2"/>
      <c r="I117" s="2"/>
    </row>
    <row r="118" spans="2:9" x14ac:dyDescent="0.3">
      <c r="B118" s="2"/>
      <c r="C118" s="2"/>
      <c r="D118" s="2"/>
      <c r="E118" s="2"/>
      <c r="F118" s="2"/>
      <c r="G118" s="2"/>
      <c r="H118" s="2"/>
      <c r="I118" s="2"/>
    </row>
    <row r="119" spans="2:9" x14ac:dyDescent="0.3">
      <c r="B119" s="2"/>
      <c r="C119" s="2"/>
      <c r="D119" s="2"/>
      <c r="E119" s="2"/>
      <c r="F119" s="2"/>
      <c r="G119" s="2"/>
      <c r="H119" s="2"/>
      <c r="I119" s="2"/>
    </row>
    <row r="120" spans="2:9" x14ac:dyDescent="0.3">
      <c r="B120" s="2"/>
      <c r="C120" s="2"/>
      <c r="D120" s="2"/>
      <c r="E120" s="2"/>
      <c r="F120" s="2"/>
      <c r="G120" s="2"/>
      <c r="H120" s="2"/>
      <c r="I120" s="2"/>
    </row>
    <row r="121" spans="2:9" x14ac:dyDescent="0.3">
      <c r="B121" s="2"/>
      <c r="C121" s="2"/>
      <c r="D121" s="2"/>
      <c r="E121" s="2"/>
      <c r="F121" s="2"/>
      <c r="G121" s="2"/>
      <c r="H121" s="2"/>
      <c r="I121" s="2"/>
    </row>
    <row r="122" spans="2:9" x14ac:dyDescent="0.3">
      <c r="B122" s="2"/>
      <c r="C122" s="2"/>
      <c r="D122" s="2"/>
      <c r="E122" s="2"/>
      <c r="F122" s="2"/>
      <c r="G122" s="2"/>
      <c r="H122" s="2"/>
      <c r="I122" s="2"/>
    </row>
    <row r="123" spans="2:9" x14ac:dyDescent="0.3">
      <c r="B123" s="2"/>
      <c r="C123" s="2"/>
      <c r="D123" s="2"/>
      <c r="E123" s="2"/>
      <c r="F123" s="2"/>
      <c r="G123" s="2"/>
      <c r="H123" s="2"/>
      <c r="I123" s="2"/>
    </row>
    <row r="124" spans="2:9" x14ac:dyDescent="0.3">
      <c r="B124" s="2"/>
      <c r="C124" s="2"/>
      <c r="D124" s="2"/>
      <c r="E124" s="2"/>
      <c r="F124" s="2"/>
      <c r="G124" s="2"/>
      <c r="H124" s="2"/>
      <c r="I124" s="2"/>
    </row>
    <row r="125" spans="2:9" x14ac:dyDescent="0.3">
      <c r="B125" s="2"/>
      <c r="C125" s="2"/>
      <c r="D125" s="2"/>
      <c r="E125" s="2"/>
      <c r="F125" s="2"/>
      <c r="G125" s="2"/>
      <c r="H125" s="2"/>
      <c r="I125" s="2"/>
    </row>
    <row r="126" spans="2:9" x14ac:dyDescent="0.3">
      <c r="B126" s="2"/>
      <c r="C126" s="2"/>
      <c r="D126" s="2"/>
      <c r="E126" s="2"/>
      <c r="F126" s="2"/>
      <c r="G126" s="2"/>
      <c r="H126" s="2"/>
      <c r="I126" s="2"/>
    </row>
    <row r="127" spans="2:9" x14ac:dyDescent="0.3">
      <c r="B127" s="2"/>
      <c r="C127" s="2"/>
      <c r="D127" s="2"/>
      <c r="E127" s="2"/>
      <c r="F127" s="2"/>
      <c r="G127" s="2"/>
      <c r="H127" s="2"/>
      <c r="I127" s="2"/>
    </row>
    <row r="128" spans="2:9" x14ac:dyDescent="0.3">
      <c r="B128" s="2"/>
      <c r="C128" s="2"/>
      <c r="D128" s="2"/>
      <c r="E128" s="2"/>
      <c r="F128" s="2"/>
      <c r="G128" s="2"/>
      <c r="H128" s="2"/>
      <c r="I128" s="2"/>
    </row>
    <row r="129" spans="2:9" x14ac:dyDescent="0.3">
      <c r="B129" s="2"/>
      <c r="C129" s="2"/>
      <c r="D129" s="2"/>
      <c r="E129" s="2"/>
      <c r="F129" s="2"/>
      <c r="G129" s="2"/>
      <c r="H129" s="2"/>
      <c r="I129" s="2"/>
    </row>
    <row r="130" spans="2:9" x14ac:dyDescent="0.3">
      <c r="B130" s="2"/>
      <c r="C130" s="2"/>
      <c r="D130" s="2"/>
      <c r="E130" s="2"/>
      <c r="F130" s="2"/>
      <c r="G130" s="2"/>
      <c r="H130" s="2"/>
      <c r="I130" s="2"/>
    </row>
    <row r="131" spans="2:9" x14ac:dyDescent="0.3">
      <c r="B131" s="2"/>
      <c r="C131" s="2"/>
      <c r="D131" s="2"/>
      <c r="E131" s="2"/>
      <c r="F131" s="2"/>
      <c r="G131" s="2"/>
      <c r="H131" s="2"/>
      <c r="I131" s="2"/>
    </row>
    <row r="132" spans="2:9" x14ac:dyDescent="0.3">
      <c r="B132" s="2"/>
      <c r="C132" s="2"/>
      <c r="D132" s="2"/>
      <c r="E132" s="2"/>
      <c r="F132" s="2"/>
      <c r="G132" s="2"/>
      <c r="H132" s="2"/>
      <c r="I132" s="2"/>
    </row>
    <row r="133" spans="2:9" x14ac:dyDescent="0.3">
      <c r="B133" s="2"/>
      <c r="C133" s="2"/>
      <c r="D133" s="2"/>
      <c r="E133" s="2"/>
      <c r="F133" s="2"/>
      <c r="G133" s="2"/>
      <c r="H133" s="2"/>
      <c r="I133" s="2"/>
    </row>
    <row r="134" spans="2:9" x14ac:dyDescent="0.3">
      <c r="B134" s="2"/>
      <c r="C134" s="2"/>
      <c r="D134" s="2"/>
      <c r="E134" s="2"/>
      <c r="F134" s="2"/>
      <c r="G134" s="2"/>
      <c r="H134" s="2"/>
      <c r="I134" s="2"/>
    </row>
    <row r="135" spans="2:9" x14ac:dyDescent="0.3">
      <c r="B135" s="2"/>
      <c r="C135" s="2"/>
      <c r="D135" s="2"/>
      <c r="E135" s="2"/>
      <c r="F135" s="2"/>
      <c r="G135" s="2"/>
      <c r="H135" s="2"/>
      <c r="I135" s="2"/>
    </row>
    <row r="136" spans="2:9" x14ac:dyDescent="0.3">
      <c r="B136" s="2"/>
      <c r="C136" s="2"/>
      <c r="D136" s="2"/>
      <c r="E136" s="2"/>
      <c r="F136" s="2"/>
      <c r="G136" s="2"/>
      <c r="H136" s="2"/>
      <c r="I136" s="2"/>
    </row>
    <row r="137" spans="2:9" x14ac:dyDescent="0.3">
      <c r="B137" s="2"/>
      <c r="C137" s="2"/>
      <c r="D137" s="2"/>
      <c r="E137" s="2"/>
      <c r="F137" s="2"/>
      <c r="G137" s="2"/>
      <c r="H137" s="2"/>
      <c r="I137" s="2"/>
    </row>
    <row r="138" spans="2:9" x14ac:dyDescent="0.3">
      <c r="B138" s="2"/>
      <c r="C138" s="2"/>
      <c r="D138" s="2"/>
      <c r="E138" s="2"/>
      <c r="F138" s="2"/>
      <c r="G138" s="2"/>
      <c r="H138" s="2"/>
      <c r="I138" s="2"/>
    </row>
    <row r="139" spans="2:9" x14ac:dyDescent="0.3">
      <c r="B139" s="2"/>
      <c r="C139" s="2"/>
      <c r="D139" s="2"/>
      <c r="E139" s="2"/>
      <c r="F139" s="2"/>
      <c r="G139" s="2"/>
      <c r="H139" s="2"/>
      <c r="I139" s="2"/>
    </row>
    <row r="140" spans="2:9" x14ac:dyDescent="0.3">
      <c r="B140" s="2"/>
      <c r="C140" s="2"/>
      <c r="D140" s="2"/>
      <c r="E140" s="2"/>
      <c r="F140" s="2"/>
      <c r="G140" s="2"/>
      <c r="H140" s="2"/>
      <c r="I140" s="2"/>
    </row>
    <row r="141" spans="2:9" x14ac:dyDescent="0.3">
      <c r="B141" s="2"/>
      <c r="C141" s="2"/>
      <c r="D141" s="2"/>
      <c r="E141" s="2"/>
      <c r="F141" s="2"/>
      <c r="G141" s="2"/>
      <c r="H141" s="2"/>
      <c r="I141" s="2"/>
    </row>
    <row r="142" spans="2:9" x14ac:dyDescent="0.3">
      <c r="B142" s="2"/>
      <c r="C142" s="2"/>
      <c r="D142" s="2"/>
      <c r="E142" s="2"/>
      <c r="F142" s="2"/>
      <c r="G142" s="2"/>
      <c r="H142" s="2"/>
      <c r="I142" s="2"/>
    </row>
    <row r="143" spans="2:9" x14ac:dyDescent="0.3">
      <c r="B143" s="2"/>
      <c r="C143" s="2"/>
      <c r="D143" s="2"/>
      <c r="E143" s="2"/>
      <c r="F143" s="2"/>
      <c r="G143" s="2"/>
      <c r="H143" s="2"/>
      <c r="I143" s="2"/>
    </row>
    <row r="144" spans="2:9" x14ac:dyDescent="0.3">
      <c r="B144" s="2"/>
      <c r="C144" s="2"/>
      <c r="D144" s="2"/>
      <c r="E144" s="2"/>
      <c r="F144" s="2"/>
      <c r="G144" s="2"/>
      <c r="H144" s="2"/>
      <c r="I144" s="2"/>
    </row>
    <row r="145" spans="2:9" x14ac:dyDescent="0.3">
      <c r="B145" s="2"/>
      <c r="C145" s="2"/>
      <c r="D145" s="2"/>
      <c r="E145" s="2"/>
      <c r="F145" s="2"/>
      <c r="G145" s="2"/>
      <c r="H145" s="2"/>
      <c r="I145" s="2"/>
    </row>
    <row r="146" spans="2:9" x14ac:dyDescent="0.3">
      <c r="B146" s="2"/>
      <c r="C146" s="2"/>
      <c r="D146" s="2"/>
      <c r="E146" s="2"/>
      <c r="F146" s="2"/>
      <c r="G146" s="2"/>
      <c r="H146" s="2"/>
      <c r="I146" s="2"/>
    </row>
    <row r="147" spans="2:9" x14ac:dyDescent="0.3">
      <c r="B147" s="2"/>
      <c r="C147" s="2"/>
      <c r="D147" s="2"/>
      <c r="E147" s="2"/>
      <c r="F147" s="2"/>
      <c r="G147" s="2"/>
      <c r="H147" s="2"/>
      <c r="I147" s="2"/>
    </row>
    <row r="148" spans="2:9" x14ac:dyDescent="0.3">
      <c r="B148" s="2"/>
      <c r="C148" s="2"/>
      <c r="D148" s="2"/>
      <c r="E148" s="2"/>
      <c r="F148" s="2"/>
      <c r="G148" s="2"/>
      <c r="H148" s="2"/>
      <c r="I148" s="2"/>
    </row>
    <row r="149" spans="2:9" x14ac:dyDescent="0.3">
      <c r="B149" s="2"/>
      <c r="C149" s="2"/>
      <c r="D149" s="2"/>
      <c r="E149" s="2"/>
      <c r="F149" s="2"/>
      <c r="G149" s="2"/>
      <c r="H149" s="2"/>
      <c r="I149" s="2"/>
    </row>
    <row r="150" spans="2:9" x14ac:dyDescent="0.3">
      <c r="B150" s="2"/>
      <c r="C150" s="2"/>
      <c r="D150" s="2"/>
      <c r="E150" s="2"/>
      <c r="F150" s="2"/>
      <c r="G150" s="2"/>
      <c r="H150" s="2"/>
      <c r="I150" s="2"/>
    </row>
    <row r="151" spans="2:9" x14ac:dyDescent="0.3">
      <c r="B151" s="2"/>
      <c r="C151" s="2"/>
      <c r="D151" s="2"/>
      <c r="E151" s="2"/>
      <c r="F151" s="2"/>
      <c r="G151" s="2"/>
      <c r="H151" s="2"/>
      <c r="I151" s="2"/>
    </row>
    <row r="152" spans="2:9" x14ac:dyDescent="0.3">
      <c r="B152" s="2"/>
      <c r="C152" s="2"/>
      <c r="D152" s="2"/>
      <c r="E152" s="2"/>
      <c r="F152" s="2"/>
      <c r="G152" s="2"/>
      <c r="H152" s="2"/>
      <c r="I152" s="2"/>
    </row>
    <row r="153" spans="2:9" x14ac:dyDescent="0.3">
      <c r="B153" s="2"/>
      <c r="C153" s="2"/>
      <c r="D153" s="2"/>
      <c r="E153" s="2"/>
      <c r="F153" s="2"/>
      <c r="G153" s="2"/>
      <c r="H153" s="2"/>
      <c r="I153" s="2"/>
    </row>
    <row r="154" spans="2:9" x14ac:dyDescent="0.3">
      <c r="B154" s="2"/>
      <c r="C154" s="2"/>
      <c r="D154" s="2"/>
      <c r="E154" s="2"/>
      <c r="F154" s="2"/>
      <c r="G154" s="2"/>
      <c r="H154" s="2"/>
      <c r="I154" s="2"/>
    </row>
    <row r="155" spans="2:9" x14ac:dyDescent="0.3">
      <c r="B155" s="2"/>
      <c r="C155" s="2"/>
      <c r="D155" s="2"/>
      <c r="E155" s="2"/>
      <c r="F155" s="2"/>
      <c r="G155" s="2"/>
      <c r="H155" s="2"/>
      <c r="I155" s="2"/>
    </row>
    <row r="156" spans="2:9" x14ac:dyDescent="0.3">
      <c r="B156" s="2"/>
      <c r="C156" s="2"/>
      <c r="D156" s="2"/>
      <c r="E156" s="2"/>
      <c r="F156" s="2"/>
      <c r="G156" s="2"/>
      <c r="H156" s="2"/>
      <c r="I156" s="2"/>
    </row>
    <row r="157" spans="2:9" x14ac:dyDescent="0.3">
      <c r="B157" s="2"/>
      <c r="C157" s="2"/>
      <c r="D157" s="2"/>
      <c r="E157" s="2"/>
      <c r="F157" s="2"/>
      <c r="G157" s="2"/>
      <c r="H157" s="2"/>
      <c r="I157" s="2"/>
    </row>
    <row r="158" spans="2:9" x14ac:dyDescent="0.3">
      <c r="B158" s="2"/>
      <c r="C158" s="2"/>
      <c r="D158" s="2"/>
      <c r="E158" s="2"/>
      <c r="F158" s="2"/>
      <c r="G158" s="2"/>
      <c r="H158" s="2"/>
      <c r="I158" s="2"/>
    </row>
    <row r="159" spans="2:9" x14ac:dyDescent="0.3">
      <c r="B159" s="2"/>
      <c r="C159" s="2"/>
      <c r="D159" s="2"/>
      <c r="E159" s="2"/>
      <c r="F159" s="2"/>
      <c r="G159" s="2"/>
      <c r="H159" s="2"/>
      <c r="I159" s="2"/>
    </row>
    <row r="160" spans="2:9" x14ac:dyDescent="0.3">
      <c r="B160" s="2"/>
      <c r="C160" s="2"/>
      <c r="D160" s="2"/>
      <c r="E160" s="2"/>
      <c r="F160" s="2"/>
      <c r="G160" s="2"/>
      <c r="H160" s="2"/>
      <c r="I160" s="2"/>
    </row>
    <row r="161" spans="2:9" x14ac:dyDescent="0.3">
      <c r="B161" s="2"/>
      <c r="C161" s="2"/>
      <c r="D161" s="2"/>
      <c r="E161" s="2"/>
      <c r="F161" s="2"/>
      <c r="G161" s="2"/>
      <c r="H161" s="2"/>
      <c r="I161" s="2"/>
    </row>
    <row r="162" spans="2:9" x14ac:dyDescent="0.3">
      <c r="B162" s="2"/>
      <c r="C162" s="2"/>
      <c r="D162" s="2"/>
      <c r="E162" s="2"/>
      <c r="F162" s="2"/>
      <c r="G162" s="2"/>
      <c r="H162" s="2"/>
      <c r="I162" s="2"/>
    </row>
    <row r="163" spans="2:9" x14ac:dyDescent="0.3">
      <c r="B163" s="2"/>
      <c r="C163" s="2"/>
      <c r="D163" s="2"/>
      <c r="E163" s="2"/>
      <c r="F163" s="2"/>
      <c r="G163" s="2"/>
      <c r="H163" s="2"/>
      <c r="I163" s="2"/>
    </row>
    <row r="164" spans="2:9" x14ac:dyDescent="0.3">
      <c r="B164" s="2"/>
      <c r="C164" s="2"/>
      <c r="D164" s="2"/>
      <c r="E164" s="2"/>
      <c r="F164" s="2"/>
      <c r="G164" s="2"/>
      <c r="H164" s="2"/>
      <c r="I164" s="2"/>
    </row>
    <row r="165" spans="2:9" x14ac:dyDescent="0.3">
      <c r="B165" s="2"/>
      <c r="C165" s="2"/>
      <c r="D165" s="2"/>
      <c r="E165" s="2"/>
      <c r="F165" s="2"/>
      <c r="G165" s="2"/>
      <c r="H165" s="2"/>
      <c r="I165" s="2"/>
    </row>
    <row r="166" spans="2:9" x14ac:dyDescent="0.3">
      <c r="B166" s="2"/>
      <c r="C166" s="2"/>
      <c r="D166" s="2"/>
      <c r="E166" s="2"/>
      <c r="F166" s="2"/>
      <c r="G166" s="2"/>
      <c r="H166" s="2"/>
      <c r="I166" s="2"/>
    </row>
    <row r="167" spans="2:9" x14ac:dyDescent="0.3">
      <c r="B167" s="2"/>
      <c r="C167" s="2"/>
      <c r="D167" s="2"/>
      <c r="E167" s="2"/>
      <c r="F167" s="2"/>
      <c r="G167" s="2"/>
      <c r="H167" s="2"/>
      <c r="I167" s="2"/>
    </row>
    <row r="168" spans="2:9" x14ac:dyDescent="0.3">
      <c r="B168" s="2"/>
      <c r="C168" s="2"/>
      <c r="D168" s="2"/>
      <c r="E168" s="2"/>
      <c r="F168" s="2"/>
      <c r="G168" s="2"/>
      <c r="H168" s="2"/>
      <c r="I168" s="2"/>
    </row>
    <row r="169" spans="2:9" x14ac:dyDescent="0.3">
      <c r="B169" s="2"/>
      <c r="C169" s="2"/>
      <c r="D169" s="2"/>
      <c r="E169" s="2"/>
      <c r="F169" s="2"/>
      <c r="G169" s="2"/>
      <c r="H169" s="2"/>
      <c r="I169" s="2"/>
    </row>
    <row r="170" spans="2:9" x14ac:dyDescent="0.3">
      <c r="B170" s="2"/>
      <c r="C170" s="2"/>
      <c r="D170" s="2"/>
      <c r="E170" s="2"/>
      <c r="F170" s="2"/>
      <c r="G170" s="2"/>
      <c r="H170" s="2"/>
      <c r="I170" s="2"/>
    </row>
    <row r="171" spans="2:9" x14ac:dyDescent="0.3">
      <c r="B171" s="2"/>
      <c r="C171" s="2"/>
      <c r="D171" s="2"/>
      <c r="E171" s="2"/>
      <c r="F171" s="2"/>
      <c r="G171" s="2"/>
      <c r="H171" s="2"/>
      <c r="I171" s="2"/>
    </row>
    <row r="172" spans="2:9" x14ac:dyDescent="0.3">
      <c r="B172" s="2"/>
      <c r="C172" s="2"/>
      <c r="D172" s="2"/>
      <c r="E172" s="2"/>
      <c r="F172" s="2"/>
      <c r="G172" s="2"/>
      <c r="H172" s="2"/>
      <c r="I172" s="2"/>
    </row>
    <row r="173" spans="2:9" x14ac:dyDescent="0.3">
      <c r="B173" s="2"/>
      <c r="C173" s="2"/>
      <c r="D173" s="2"/>
      <c r="E173" s="2"/>
      <c r="F173" s="2"/>
      <c r="G173" s="2"/>
      <c r="H173" s="2"/>
      <c r="I173" s="2"/>
    </row>
    <row r="174" spans="2:9" x14ac:dyDescent="0.3">
      <c r="B174" s="2"/>
      <c r="C174" s="2"/>
      <c r="D174" s="2"/>
      <c r="E174" s="2"/>
      <c r="F174" s="2"/>
      <c r="G174" s="2"/>
      <c r="H174" s="2"/>
      <c r="I174" s="2"/>
    </row>
    <row r="175" spans="2:9" x14ac:dyDescent="0.3">
      <c r="B175" s="2"/>
      <c r="C175" s="2"/>
      <c r="D175" s="2"/>
      <c r="E175" s="2"/>
      <c r="F175" s="2"/>
      <c r="G175" s="2"/>
      <c r="H175" s="2"/>
      <c r="I175" s="2"/>
    </row>
    <row r="176" spans="2:9" x14ac:dyDescent="0.3">
      <c r="B176" s="2"/>
      <c r="C176" s="2"/>
      <c r="D176" s="2"/>
      <c r="E176" s="2"/>
      <c r="F176" s="2"/>
      <c r="G176" s="2"/>
      <c r="H176" s="2"/>
      <c r="I176" s="2"/>
    </row>
    <row r="177" spans="2:9" x14ac:dyDescent="0.3">
      <c r="B177" s="2"/>
      <c r="C177" s="2"/>
      <c r="D177" s="2"/>
      <c r="E177" s="2"/>
      <c r="F177" s="2"/>
      <c r="G177" s="2"/>
      <c r="H177" s="2"/>
      <c r="I177" s="2"/>
    </row>
    <row r="178" spans="2:9" x14ac:dyDescent="0.3">
      <c r="B178" s="2"/>
      <c r="C178" s="2"/>
      <c r="D178" s="2"/>
      <c r="E178" s="2"/>
      <c r="F178" s="2"/>
      <c r="G178" s="2"/>
      <c r="H178" s="2"/>
      <c r="I178" s="2"/>
    </row>
    <row r="179" spans="2:9" x14ac:dyDescent="0.3">
      <c r="B179" s="2"/>
      <c r="C179" s="2"/>
      <c r="D179" s="2"/>
      <c r="E179" s="2"/>
      <c r="F179" s="2"/>
      <c r="G179" s="2"/>
      <c r="H179" s="2"/>
      <c r="I179" s="2"/>
    </row>
    <row r="180" spans="2:9" x14ac:dyDescent="0.3">
      <c r="C180" s="2"/>
    </row>
    <row r="181" spans="2:9" x14ac:dyDescent="0.3">
      <c r="C181" s="2"/>
    </row>
    <row r="182" spans="2:9" x14ac:dyDescent="0.3">
      <c r="C182" s="2"/>
    </row>
    <row r="183" spans="2:9" x14ac:dyDescent="0.3">
      <c r="C183" s="2"/>
    </row>
    <row r="184" spans="2:9" x14ac:dyDescent="0.3">
      <c r="C184" s="2"/>
    </row>
    <row r="185" spans="2:9" x14ac:dyDescent="0.3">
      <c r="C185" s="2"/>
    </row>
    <row r="186" spans="2:9" x14ac:dyDescent="0.3">
      <c r="C186" s="2"/>
    </row>
    <row r="187" spans="2:9" x14ac:dyDescent="0.3">
      <c r="C187" s="2"/>
    </row>
    <row r="188" spans="2:9" x14ac:dyDescent="0.3">
      <c r="C188" s="2"/>
    </row>
    <row r="189" spans="2:9" x14ac:dyDescent="0.3">
      <c r="C189" s="2"/>
    </row>
    <row r="190" spans="2:9" x14ac:dyDescent="0.3">
      <c r="C190" s="2"/>
    </row>
    <row r="191" spans="2:9" x14ac:dyDescent="0.3">
      <c r="C191" s="2"/>
    </row>
    <row r="192" spans="2:9" x14ac:dyDescent="0.3">
      <c r="C192" s="2"/>
    </row>
    <row r="193" spans="3:3" x14ac:dyDescent="0.3">
      <c r="C193" s="2"/>
    </row>
    <row r="194" spans="3:3" x14ac:dyDescent="0.3">
      <c r="C194" s="2"/>
    </row>
    <row r="195" spans="3:3" x14ac:dyDescent="0.3">
      <c r="C195" s="2"/>
    </row>
    <row r="196" spans="3:3" x14ac:dyDescent="0.3">
      <c r="C196" s="2"/>
    </row>
    <row r="197" spans="3:3" x14ac:dyDescent="0.3">
      <c r="C197" s="2"/>
    </row>
    <row r="198" spans="3:3" x14ac:dyDescent="0.3">
      <c r="C198" s="2"/>
    </row>
    <row r="199" spans="3:3" x14ac:dyDescent="0.3">
      <c r="C199" s="2"/>
    </row>
    <row r="200" spans="3:3" x14ac:dyDescent="0.3">
      <c r="C200" s="2"/>
    </row>
    <row r="201" spans="3:3" x14ac:dyDescent="0.3">
      <c r="C201" s="2"/>
    </row>
    <row r="202" spans="3:3" x14ac:dyDescent="0.3">
      <c r="C202" s="2"/>
    </row>
    <row r="203" spans="3:3" x14ac:dyDescent="0.3">
      <c r="C203" s="2"/>
    </row>
    <row r="204" spans="3:3" x14ac:dyDescent="0.3">
      <c r="C204" s="2"/>
    </row>
    <row r="205" spans="3:3" x14ac:dyDescent="0.3">
      <c r="C205" s="2"/>
    </row>
    <row r="206" spans="3:3" x14ac:dyDescent="0.3">
      <c r="C206" s="2"/>
    </row>
    <row r="207" spans="3:3" x14ac:dyDescent="0.3">
      <c r="C207" s="2"/>
    </row>
    <row r="208" spans="3:3" x14ac:dyDescent="0.3">
      <c r="C208" s="2"/>
    </row>
    <row r="209" spans="3:3" x14ac:dyDescent="0.3">
      <c r="C209" s="2"/>
    </row>
    <row r="210" spans="3:3" x14ac:dyDescent="0.3">
      <c r="C210" s="2"/>
    </row>
    <row r="211" spans="3:3" x14ac:dyDescent="0.3">
      <c r="C211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73ED-C92B-4448-A33D-34212D754298}">
  <dimension ref="A1:M19"/>
  <sheetViews>
    <sheetView workbookViewId="0">
      <selection activeCell="B2" sqref="B2"/>
    </sheetView>
  </sheetViews>
  <sheetFormatPr defaultRowHeight="14" x14ac:dyDescent="0.3"/>
  <cols>
    <col min="1" max="1" width="10.58203125" bestFit="1" customWidth="1"/>
    <col min="9" max="9" width="12.5" bestFit="1" customWidth="1"/>
    <col min="10" max="10" width="12.5" customWidth="1"/>
    <col min="12" max="13" width="10.58203125" bestFit="1" customWidth="1"/>
  </cols>
  <sheetData>
    <row r="1" spans="1:13" x14ac:dyDescent="0.3">
      <c r="A1" t="s">
        <v>0</v>
      </c>
      <c r="B1" t="s">
        <v>9</v>
      </c>
      <c r="C1" t="s">
        <v>13</v>
      </c>
      <c r="D1" t="s">
        <v>14</v>
      </c>
      <c r="E1" t="s">
        <v>10</v>
      </c>
      <c r="F1" t="s">
        <v>12</v>
      </c>
      <c r="G1" t="s">
        <v>3</v>
      </c>
      <c r="H1" t="s">
        <v>2</v>
      </c>
      <c r="I1" t="s">
        <v>16</v>
      </c>
      <c r="J1" t="s">
        <v>15</v>
      </c>
      <c r="K1" t="s">
        <v>7</v>
      </c>
      <c r="L1" t="s">
        <v>1</v>
      </c>
      <c r="M1" t="s">
        <v>4</v>
      </c>
    </row>
    <row r="2" spans="1:13" x14ac:dyDescent="0.3">
      <c r="A2" t="s">
        <v>20</v>
      </c>
      <c r="B2" s="6">
        <v>50</v>
      </c>
      <c r="D2" s="4"/>
      <c r="E2" s="4"/>
      <c r="F2" s="4"/>
      <c r="G2" s="7">
        <f xml:space="preserve"> ROUNDUP(I2/B2,-2)</f>
        <v>200</v>
      </c>
      <c r="H2" s="1">
        <v>0.2</v>
      </c>
      <c r="I2" s="2">
        <f xml:space="preserve"> ROUNDUP(I7/5,0)</f>
        <v>8000</v>
      </c>
      <c r="J2" s="2">
        <f xml:space="preserve"> ROUNDUP(B2*G2,2)</f>
        <v>10000</v>
      </c>
      <c r="K2" s="2">
        <f>SUM($J$2:J2)/SUM($G$2:G2)</f>
        <v>50</v>
      </c>
      <c r="L2" s="9" t="s">
        <v>6</v>
      </c>
    </row>
    <row r="3" spans="1:13" x14ac:dyDescent="0.3">
      <c r="B3" s="6">
        <v>60</v>
      </c>
      <c r="D3" s="4"/>
      <c r="F3" s="2"/>
      <c r="G3" s="7">
        <f t="shared" ref="G3:G4" si="0" xml:space="preserve"> ROUNDUP(I3/B3,-2)</f>
        <v>300</v>
      </c>
      <c r="H3" s="1">
        <v>0.4</v>
      </c>
      <c r="I3" s="2">
        <f xml:space="preserve"> I2*2</f>
        <v>16000</v>
      </c>
      <c r="J3" s="2">
        <f t="shared" ref="J3:J4" si="1" xml:space="preserve"> ROUNDUP(B3*G3,2)</f>
        <v>18000</v>
      </c>
      <c r="K3" s="2">
        <f>SUM($J$2:J3)/SUM($G$2:G3)</f>
        <v>56</v>
      </c>
    </row>
    <row r="4" spans="1:13" x14ac:dyDescent="0.3">
      <c r="B4" s="6">
        <v>70</v>
      </c>
      <c r="C4" s="2"/>
      <c r="D4" s="4"/>
      <c r="F4" s="2"/>
      <c r="G4" s="7">
        <f t="shared" si="0"/>
        <v>300</v>
      </c>
      <c r="H4" s="1">
        <v>0.4</v>
      </c>
      <c r="I4" s="2">
        <f xml:space="preserve"> I2*2</f>
        <v>16000</v>
      </c>
      <c r="J4" s="2">
        <f t="shared" si="1"/>
        <v>21000</v>
      </c>
      <c r="K4" s="2">
        <f>SUM($J$2:J4)/SUM($G$2:G4)</f>
        <v>61.25</v>
      </c>
    </row>
    <row r="5" spans="1:13" x14ac:dyDescent="0.3">
      <c r="B5" s="6"/>
      <c r="C5" s="2"/>
      <c r="D5" s="4"/>
      <c r="F5" s="6">
        <f t="shared" ref="F5" si="2" xml:space="preserve"> ROUNDUP(K4*0.98,2)</f>
        <v>60.03</v>
      </c>
      <c r="G5" s="7">
        <f xml:space="preserve"> SUM(G2:G4)</f>
        <v>800</v>
      </c>
      <c r="H5" s="7"/>
      <c r="I5" s="2"/>
      <c r="J5" s="2">
        <f xml:space="preserve"> ROUNDUP(F5*G5,2)</f>
        <v>48024</v>
      </c>
      <c r="K5" s="2"/>
    </row>
    <row r="6" spans="1:13" x14ac:dyDescent="0.3">
      <c r="B6" s="6"/>
      <c r="C6" s="2"/>
      <c r="D6" s="4"/>
      <c r="E6" s="6">
        <v>80</v>
      </c>
      <c r="F6" s="6"/>
      <c r="G6" s="7">
        <f xml:space="preserve"> SUM(G2:G4)</f>
        <v>800</v>
      </c>
      <c r="H6" s="7"/>
      <c r="I6" s="2"/>
      <c r="J6" s="2">
        <f xml:space="preserve"> ROUNDUP(E6*G6,2)</f>
        <v>64000</v>
      </c>
      <c r="K6" s="2"/>
      <c r="M6" t="s">
        <v>17</v>
      </c>
    </row>
    <row r="7" spans="1:13" x14ac:dyDescent="0.3">
      <c r="C7" s="2"/>
      <c r="D7" s="4"/>
      <c r="G7" s="3"/>
      <c r="H7" s="3"/>
      <c r="I7" s="6" t="s">
        <v>18</v>
      </c>
      <c r="J7" s="2">
        <f xml:space="preserve"> SUM(J2:J4)</f>
        <v>49000</v>
      </c>
      <c r="K7" s="5"/>
    </row>
    <row r="11" spans="1:13" x14ac:dyDescent="0.3">
      <c r="A11" t="s">
        <v>0</v>
      </c>
      <c r="B11" t="s">
        <v>9</v>
      </c>
      <c r="C11" t="s">
        <v>8</v>
      </c>
      <c r="D11" t="s">
        <v>5</v>
      </c>
      <c r="E11" t="s">
        <v>10</v>
      </c>
      <c r="F11" t="s">
        <v>11</v>
      </c>
      <c r="G11" t="s">
        <v>3</v>
      </c>
      <c r="H11" t="s">
        <v>2</v>
      </c>
      <c r="I11" t="s">
        <v>16</v>
      </c>
      <c r="J11" t="s">
        <v>15</v>
      </c>
      <c r="K11" t="s">
        <v>7</v>
      </c>
      <c r="L11" t="s">
        <v>1</v>
      </c>
      <c r="M11" t="s">
        <v>4</v>
      </c>
    </row>
    <row r="12" spans="1:13" x14ac:dyDescent="0.3">
      <c r="A12" t="s">
        <v>21</v>
      </c>
      <c r="B12" s="6">
        <f t="shared" ref="B12:B18" si="3" xml:space="preserve"> B2</f>
        <v>50</v>
      </c>
      <c r="D12" s="4">
        <f xml:space="preserve"> ROUNDUP(B12*0.2/4,2)</f>
        <v>2.5</v>
      </c>
      <c r="E12" s="4"/>
      <c r="F12" s="4"/>
      <c r="G12" s="7">
        <f xml:space="preserve"> ROUNDUP(I12/B12,-2)</f>
        <v>200</v>
      </c>
      <c r="H12" s="1">
        <v>0.2</v>
      </c>
      <c r="I12" s="2">
        <f xml:space="preserve"> ROUNDUP(I19/5,0)</f>
        <v>8000</v>
      </c>
      <c r="J12" s="2">
        <f t="shared" ref="J12" si="4" xml:space="preserve"> ROUNDUP(B12*G12,2)</f>
        <v>10000</v>
      </c>
      <c r="K12" s="2">
        <f>SUM($J$12:J12)/SUM($G$12:G12)</f>
        <v>50</v>
      </c>
    </row>
    <row r="13" spans="1:13" x14ac:dyDescent="0.3">
      <c r="B13" s="2"/>
      <c r="C13" s="6">
        <f xml:space="preserve"> B12-D12</f>
        <v>47.5</v>
      </c>
      <c r="D13" s="4"/>
      <c r="G13" s="7">
        <f xml:space="preserve"> ROUNDUP(I13/C13,-2)</f>
        <v>200</v>
      </c>
      <c r="H13" s="1">
        <v>0.2</v>
      </c>
      <c r="I13" s="2">
        <f xml:space="preserve"> I12</f>
        <v>8000</v>
      </c>
      <c r="J13" s="2">
        <f xml:space="preserve"> ROUNDUP(C13*G13,2)</f>
        <v>9500</v>
      </c>
      <c r="K13" s="2">
        <f>SUM($J$12:J13)/SUM($G$12:G13)</f>
        <v>48.75</v>
      </c>
    </row>
    <row r="14" spans="1:13" x14ac:dyDescent="0.3">
      <c r="B14" s="2"/>
      <c r="C14" s="6">
        <f>C13-D12</f>
        <v>45</v>
      </c>
      <c r="D14" s="4"/>
      <c r="G14" s="7">
        <f t="shared" ref="G14:G16" si="5" xml:space="preserve"> ROUNDUP(I14/C14,-2)</f>
        <v>200</v>
      </c>
      <c r="H14" s="1">
        <v>0.2</v>
      </c>
      <c r="I14" s="2">
        <f xml:space="preserve"> I12</f>
        <v>8000</v>
      </c>
      <c r="J14" s="2">
        <f t="shared" ref="J14:J16" si="6" xml:space="preserve"> ROUNDUP(C14*G14,2)</f>
        <v>9000</v>
      </c>
      <c r="K14" s="2">
        <f>SUM($J$12:J14)/SUM($G$12:G14)</f>
        <v>47.5</v>
      </c>
    </row>
    <row r="15" spans="1:13" x14ac:dyDescent="0.3">
      <c r="B15" s="2"/>
      <c r="C15" s="6">
        <f>C14-D12</f>
        <v>42.5</v>
      </c>
      <c r="D15" s="4"/>
      <c r="G15" s="7">
        <f t="shared" si="5"/>
        <v>200</v>
      </c>
      <c r="H15" s="1">
        <v>0.2</v>
      </c>
      <c r="I15" s="2">
        <f xml:space="preserve"> I12</f>
        <v>8000</v>
      </c>
      <c r="J15" s="2">
        <f t="shared" si="6"/>
        <v>8500</v>
      </c>
      <c r="K15" s="2">
        <f>SUM($J$12:J15)/SUM($G$12:G15)</f>
        <v>46.25</v>
      </c>
    </row>
    <row r="16" spans="1:13" x14ac:dyDescent="0.3">
      <c r="B16" s="2"/>
      <c r="C16" s="6">
        <f>C15-D12</f>
        <v>40</v>
      </c>
      <c r="D16" s="4"/>
      <c r="G16" s="7">
        <f t="shared" si="5"/>
        <v>200</v>
      </c>
      <c r="H16" s="1">
        <v>0.2</v>
      </c>
      <c r="I16" s="2">
        <f xml:space="preserve"> I12</f>
        <v>8000</v>
      </c>
      <c r="J16" s="2">
        <f t="shared" si="6"/>
        <v>8000</v>
      </c>
      <c r="K16" s="2">
        <f>SUM($J$12:J16)/SUM($G$12:G16)</f>
        <v>45</v>
      </c>
    </row>
    <row r="17" spans="2:13" x14ac:dyDescent="0.3">
      <c r="B17" s="2"/>
      <c r="C17" s="6"/>
      <c r="D17" s="4"/>
      <c r="F17" s="6">
        <f xml:space="preserve"> ROUNDUP(C16*0.98,2)</f>
        <v>39.200000000000003</v>
      </c>
      <c r="G17" s="7">
        <f xml:space="preserve"> SUM(G12:G16)</f>
        <v>1000</v>
      </c>
      <c r="H17" s="1"/>
      <c r="I17" s="2"/>
      <c r="J17" s="2">
        <f xml:space="preserve"> ROUNDUP(F17*G17,2)</f>
        <v>39200</v>
      </c>
      <c r="K17" s="5"/>
    </row>
    <row r="18" spans="2:13" x14ac:dyDescent="0.3">
      <c r="B18" s="2"/>
      <c r="C18" s="2"/>
      <c r="D18" s="4"/>
      <c r="E18" s="6">
        <v>60</v>
      </c>
      <c r="F18" s="5"/>
      <c r="G18" s="7">
        <f xml:space="preserve"> SUM(G12:G16)</f>
        <v>1000</v>
      </c>
      <c r="H18" s="8"/>
      <c r="I18" s="2"/>
      <c r="J18" s="2">
        <f xml:space="preserve"> ROUNDUP(E18*G18,2)</f>
        <v>60000</v>
      </c>
      <c r="K18" s="5"/>
      <c r="M18" t="s">
        <v>17</v>
      </c>
    </row>
    <row r="19" spans="2:13" x14ac:dyDescent="0.3">
      <c r="C19" s="2"/>
      <c r="D19" s="4"/>
      <c r="G19" s="3"/>
      <c r="H19" s="3"/>
      <c r="I19" s="6" t="s">
        <v>18</v>
      </c>
      <c r="J19" s="2">
        <f xml:space="preserve"> SUM(J12:J16)</f>
        <v>45000</v>
      </c>
      <c r="K19" s="5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A316-7502-4BD1-852C-94B4A8050036}">
  <dimension ref="A1:M204"/>
  <sheetViews>
    <sheetView tabSelected="1" workbookViewId="0">
      <selection activeCell="C25" sqref="C25"/>
    </sheetView>
  </sheetViews>
  <sheetFormatPr defaultRowHeight="14" x14ac:dyDescent="0.3"/>
  <cols>
    <col min="1" max="1" width="10.75" bestFit="1" customWidth="1"/>
    <col min="2" max="2" width="13.83203125" customWidth="1"/>
    <col min="3" max="3" width="15.08203125" customWidth="1"/>
    <col min="4" max="4" width="11.58203125" customWidth="1"/>
    <col min="5" max="5" width="11.08203125" customWidth="1"/>
    <col min="6" max="6" width="12.9140625" customWidth="1"/>
    <col min="7" max="7" width="7.1640625" bestFit="1" customWidth="1"/>
    <col min="8" max="8" width="6.9140625" bestFit="1" customWidth="1"/>
    <col min="9" max="10" width="12.5" bestFit="1" customWidth="1"/>
    <col min="11" max="11" width="8.75" bestFit="1" customWidth="1"/>
    <col min="12" max="12" width="9.9140625" customWidth="1"/>
    <col min="13" max="13" width="9.58203125" customWidth="1"/>
    <col min="14" max="14" width="12.5" bestFit="1" customWidth="1"/>
    <col min="15" max="15" width="6.9140625" bestFit="1" customWidth="1"/>
    <col min="17" max="17" width="12.5" bestFit="1" customWidth="1"/>
    <col min="18" max="19" width="10.58203125" bestFit="1" customWidth="1"/>
  </cols>
  <sheetData>
    <row r="1" spans="1:13" x14ac:dyDescent="0.3">
      <c r="A1" t="s">
        <v>0</v>
      </c>
      <c r="B1" t="s">
        <v>9</v>
      </c>
      <c r="C1" t="s">
        <v>13</v>
      </c>
      <c r="D1" t="s">
        <v>14</v>
      </c>
      <c r="E1" t="s">
        <v>10</v>
      </c>
      <c r="F1" t="s">
        <v>12</v>
      </c>
      <c r="G1" t="s">
        <v>3</v>
      </c>
      <c r="H1" t="s">
        <v>2</v>
      </c>
      <c r="I1" t="s">
        <v>16</v>
      </c>
      <c r="J1" t="s">
        <v>15</v>
      </c>
      <c r="K1" t="s">
        <v>7</v>
      </c>
      <c r="L1" t="s">
        <v>1</v>
      </c>
      <c r="M1" t="s">
        <v>4</v>
      </c>
    </row>
    <row r="2" spans="1:13" ht="14.5" customHeight="1" x14ac:dyDescent="0.3">
      <c r="A2" t="s">
        <v>19</v>
      </c>
      <c r="B2" s="10">
        <v>86.67</v>
      </c>
      <c r="D2" s="4"/>
      <c r="E2" s="4"/>
      <c r="F2" s="4"/>
      <c r="G2" s="7">
        <f xml:space="preserve"> ROUNDUP(I2/B2,-2)</f>
        <v>100</v>
      </c>
      <c r="H2" s="1">
        <v>0.2</v>
      </c>
      <c r="I2" s="2">
        <f xml:space="preserve"> ROUNDUP(I7/5,0)</f>
        <v>8000</v>
      </c>
      <c r="J2" s="2">
        <f xml:space="preserve"> ROUNDUP(B2*G2,2)</f>
        <v>8667</v>
      </c>
      <c r="K2" s="2">
        <f>SUM($J$2:J2)/SUM($G$2:G2)</f>
        <v>86.67</v>
      </c>
      <c r="L2" t="s">
        <v>22</v>
      </c>
    </row>
    <row r="3" spans="1:13" x14ac:dyDescent="0.3">
      <c r="B3" s="6"/>
      <c r="D3" s="4"/>
      <c r="F3" s="2"/>
      <c r="G3" s="7" t="e">
        <f t="shared" ref="G3:G4" si="0" xml:space="preserve"> ROUNDUP(I3/B3,-2)</f>
        <v>#DIV/0!</v>
      </c>
      <c r="H3" s="1">
        <v>0.4</v>
      </c>
      <c r="I3" s="2">
        <f xml:space="preserve"> I2*2</f>
        <v>16000</v>
      </c>
      <c r="J3" s="2" t="e">
        <f t="shared" ref="J3:J4" si="1" xml:space="preserve"> ROUNDUP(B3*G3,2)</f>
        <v>#DIV/0!</v>
      </c>
      <c r="K3" s="2" t="e">
        <f>SUM($J$2:J3)/SUM($G$2:G3)</f>
        <v>#DIV/0!</v>
      </c>
    </row>
    <row r="4" spans="1:13" x14ac:dyDescent="0.3">
      <c r="B4" s="6"/>
      <c r="C4" s="2"/>
      <c r="D4" s="4"/>
      <c r="F4" s="2"/>
      <c r="G4" s="7" t="e">
        <f t="shared" si="0"/>
        <v>#DIV/0!</v>
      </c>
      <c r="H4" s="1">
        <v>0.4</v>
      </c>
      <c r="I4" s="2">
        <f xml:space="preserve"> I2*2</f>
        <v>16000</v>
      </c>
      <c r="J4" s="2" t="e">
        <f t="shared" si="1"/>
        <v>#DIV/0!</v>
      </c>
      <c r="K4" s="2" t="e">
        <f>SUM($J$2:J4)/SUM($G$2:G4)</f>
        <v>#DIV/0!</v>
      </c>
    </row>
    <row r="5" spans="1:13" x14ac:dyDescent="0.3">
      <c r="B5" s="6"/>
      <c r="C5" s="2"/>
      <c r="D5" s="4"/>
      <c r="F5" s="6" t="e">
        <f t="shared" ref="F5" si="2" xml:space="preserve"> ROUNDUP(K4*0.98,2)</f>
        <v>#DIV/0!</v>
      </c>
      <c r="G5" s="7" t="e">
        <f xml:space="preserve"> SUM(G2:G4)</f>
        <v>#DIV/0!</v>
      </c>
      <c r="H5" s="7"/>
      <c r="I5" s="2"/>
      <c r="J5" s="2" t="e">
        <f xml:space="preserve"> ROUNDUP(F5*G5,2)</f>
        <v>#DIV/0!</v>
      </c>
      <c r="K5" s="2"/>
    </row>
    <row r="6" spans="1:13" x14ac:dyDescent="0.3">
      <c r="B6" s="6"/>
      <c r="C6" s="2"/>
      <c r="D6" s="4"/>
      <c r="E6" s="6"/>
      <c r="F6" s="6"/>
      <c r="G6" s="7" t="e">
        <f xml:space="preserve"> SUM(G2:G4)</f>
        <v>#DIV/0!</v>
      </c>
      <c r="H6" s="7"/>
      <c r="I6" s="2"/>
      <c r="J6" s="2" t="e">
        <f xml:space="preserve"> ROUNDUP(E6*G6,2)</f>
        <v>#DIV/0!</v>
      </c>
      <c r="K6" s="2"/>
    </row>
    <row r="7" spans="1:13" x14ac:dyDescent="0.3">
      <c r="C7" s="2"/>
      <c r="D7" s="4"/>
      <c r="G7" s="3"/>
      <c r="H7" s="3"/>
      <c r="I7" s="6" t="s">
        <v>18</v>
      </c>
      <c r="J7" s="2" t="e">
        <f xml:space="preserve"> SUM(J2:J4)</f>
        <v>#DIV/0!</v>
      </c>
      <c r="K7" s="5"/>
    </row>
    <row r="8" spans="1:13" x14ac:dyDescent="0.3">
      <c r="C8" s="2"/>
      <c r="D8" s="4"/>
      <c r="G8" s="3"/>
      <c r="H8" s="2"/>
      <c r="I8" s="1"/>
      <c r="J8" s="2"/>
    </row>
    <row r="10" spans="1:13" x14ac:dyDescent="0.3">
      <c r="B10" s="6"/>
      <c r="D10" s="4"/>
      <c r="E10" s="4"/>
      <c r="F10" s="4"/>
      <c r="G10" s="7"/>
      <c r="H10" s="1"/>
      <c r="I10" s="2"/>
      <c r="J10" s="2"/>
      <c r="K10" s="2"/>
    </row>
    <row r="11" spans="1:13" x14ac:dyDescent="0.3">
      <c r="A11" t="s">
        <v>0</v>
      </c>
      <c r="B11" t="s">
        <v>9</v>
      </c>
      <c r="C11" t="s">
        <v>8</v>
      </c>
      <c r="D11" t="s">
        <v>5</v>
      </c>
      <c r="E11" t="s">
        <v>10</v>
      </c>
      <c r="F11" t="s">
        <v>11</v>
      </c>
      <c r="G11" t="s">
        <v>3</v>
      </c>
      <c r="H11" t="s">
        <v>2</v>
      </c>
      <c r="I11" t="s">
        <v>16</v>
      </c>
      <c r="J11" t="s">
        <v>15</v>
      </c>
      <c r="K11" t="s">
        <v>7</v>
      </c>
      <c r="L11" t="s">
        <v>1</v>
      </c>
      <c r="M11" t="s">
        <v>4</v>
      </c>
    </row>
    <row r="12" spans="1:13" x14ac:dyDescent="0.3">
      <c r="A12" t="s">
        <v>23</v>
      </c>
      <c r="B12" s="6">
        <f t="shared" ref="B12" si="3" xml:space="preserve"> B2</f>
        <v>86.67</v>
      </c>
      <c r="D12" s="4">
        <f xml:space="preserve"> ROUNDUP(B12*0.2/4,2)</f>
        <v>4.34</v>
      </c>
      <c r="E12" s="4"/>
      <c r="F12" s="4"/>
      <c r="G12" s="7">
        <f xml:space="preserve"> ROUNDUP(I12/B12,-2)</f>
        <v>100</v>
      </c>
      <c r="H12" s="1">
        <v>0.2</v>
      </c>
      <c r="I12" s="2">
        <f xml:space="preserve"> ROUNDUP(I19/5,0)</f>
        <v>8000</v>
      </c>
      <c r="J12" s="2">
        <f t="shared" ref="J12" si="4" xml:space="preserve"> ROUNDUP(B12*G12,2)</f>
        <v>8667</v>
      </c>
      <c r="K12" s="2">
        <f>SUM($J$12:J12)/SUM($G$12:G12)</f>
        <v>86.67</v>
      </c>
    </row>
    <row r="13" spans="1:13" x14ac:dyDescent="0.3">
      <c r="B13" s="2"/>
      <c r="C13" s="11">
        <f xml:space="preserve"> B12-D12</f>
        <v>82.33</v>
      </c>
      <c r="D13" s="4"/>
      <c r="G13" s="7">
        <f xml:space="preserve"> ROUNDUP(I13/C13,-2)</f>
        <v>100</v>
      </c>
      <c r="H13" s="1">
        <v>0.2</v>
      </c>
      <c r="I13" s="2">
        <f xml:space="preserve"> I12</f>
        <v>8000</v>
      </c>
      <c r="J13" s="2">
        <f xml:space="preserve"> ROUNDUP(C13*G13,2)</f>
        <v>8233</v>
      </c>
      <c r="K13" s="2">
        <f>SUM($J$12:J13)/SUM($G$12:G13)</f>
        <v>84.5</v>
      </c>
    </row>
    <row r="14" spans="1:13" x14ac:dyDescent="0.3">
      <c r="B14" s="2"/>
      <c r="C14" s="6">
        <f>C13-D12</f>
        <v>77.989999999999995</v>
      </c>
      <c r="D14" s="4"/>
      <c r="G14" s="7">
        <f t="shared" ref="G14:G16" si="5" xml:space="preserve"> ROUNDUP(I14/C14,-2)</f>
        <v>200</v>
      </c>
      <c r="H14" s="1">
        <v>0.2</v>
      </c>
      <c r="I14" s="2">
        <f xml:space="preserve"> I12</f>
        <v>8000</v>
      </c>
      <c r="J14" s="2">
        <f t="shared" ref="J14:J16" si="6" xml:space="preserve"> ROUNDUP(C14*G14,2)</f>
        <v>15598</v>
      </c>
      <c r="K14" s="2">
        <f>SUM($J$12:J14)/SUM($G$12:G14)</f>
        <v>81.245000000000005</v>
      </c>
    </row>
    <row r="15" spans="1:13" x14ac:dyDescent="0.3">
      <c r="B15" s="2"/>
      <c r="C15" s="6">
        <f>C14-D12</f>
        <v>73.649999999999991</v>
      </c>
      <c r="D15" s="4"/>
      <c r="G15" s="7">
        <f t="shared" si="5"/>
        <v>200</v>
      </c>
      <c r="H15" s="1">
        <v>0.2</v>
      </c>
      <c r="I15" s="2">
        <f xml:space="preserve"> I12</f>
        <v>8000</v>
      </c>
      <c r="J15" s="2">
        <f t="shared" si="6"/>
        <v>14730</v>
      </c>
      <c r="K15" s="2">
        <f>SUM($J$12:J15)/SUM($G$12:G15)</f>
        <v>78.713333333333338</v>
      </c>
    </row>
    <row r="16" spans="1:13" x14ac:dyDescent="0.3">
      <c r="B16" s="2"/>
      <c r="C16" s="6">
        <f>C15-D12</f>
        <v>69.309999999999988</v>
      </c>
      <c r="D16" s="4"/>
      <c r="G16" s="7">
        <f t="shared" si="5"/>
        <v>200</v>
      </c>
      <c r="H16" s="1">
        <v>0.2</v>
      </c>
      <c r="I16" s="2">
        <f xml:space="preserve"> I12</f>
        <v>8000</v>
      </c>
      <c r="J16" s="2">
        <f t="shared" si="6"/>
        <v>13862</v>
      </c>
      <c r="K16" s="2">
        <f>SUM($J$12:J16)/SUM($G$12:G16)</f>
        <v>76.362499999999997</v>
      </c>
    </row>
    <row r="17" spans="2:13" x14ac:dyDescent="0.3">
      <c r="B17" s="2"/>
      <c r="C17" s="6"/>
      <c r="D17" s="4"/>
      <c r="F17" s="6">
        <f xml:space="preserve"> ROUNDUP(C16*0.98,2)</f>
        <v>67.930000000000007</v>
      </c>
      <c r="G17" s="7">
        <f xml:space="preserve"> SUM(G12:G16)</f>
        <v>800</v>
      </c>
      <c r="H17" s="1"/>
      <c r="I17" s="2"/>
      <c r="J17" s="2">
        <f xml:space="preserve"> ROUNDUP(F17*G17,2)</f>
        <v>54344</v>
      </c>
      <c r="K17" s="5"/>
    </row>
    <row r="18" spans="2:13" x14ac:dyDescent="0.3">
      <c r="B18" s="2"/>
      <c r="C18" s="2"/>
      <c r="D18" s="4"/>
      <c r="E18" s="6">
        <v>60</v>
      </c>
      <c r="F18" s="5"/>
      <c r="G18" s="7">
        <f xml:space="preserve"> SUM(G12:G16)</f>
        <v>800</v>
      </c>
      <c r="H18" s="8"/>
      <c r="I18" s="2"/>
      <c r="J18" s="2">
        <f xml:space="preserve"> ROUNDUP(E18*G18,2)</f>
        <v>48000</v>
      </c>
      <c r="K18" s="5"/>
      <c r="M18" t="s">
        <v>17</v>
      </c>
    </row>
    <row r="19" spans="2:13" x14ac:dyDescent="0.3">
      <c r="C19" s="2"/>
      <c r="D19" s="4"/>
      <c r="G19" s="3"/>
      <c r="H19" s="3"/>
      <c r="I19" s="6" t="s">
        <v>18</v>
      </c>
      <c r="J19" s="2">
        <f xml:space="preserve"> SUM(J12:J16)</f>
        <v>61090</v>
      </c>
      <c r="K19" s="5"/>
    </row>
    <row r="20" spans="2:13" x14ac:dyDescent="0.3">
      <c r="B20" s="2"/>
      <c r="C20" s="2"/>
      <c r="D20" s="2"/>
      <c r="E20" s="2"/>
      <c r="F20" s="2"/>
      <c r="G20" s="3"/>
    </row>
    <row r="21" spans="2:13" x14ac:dyDescent="0.3">
      <c r="B21" s="2"/>
      <c r="C21" s="2"/>
      <c r="D21" s="2"/>
      <c r="E21" s="2"/>
      <c r="F21" s="2"/>
      <c r="G21" s="3"/>
    </row>
    <row r="22" spans="2:13" x14ac:dyDescent="0.3">
      <c r="B22" s="2"/>
      <c r="C22" s="2"/>
      <c r="D22" s="2"/>
      <c r="E22" s="2"/>
      <c r="F22" s="2"/>
      <c r="G22" s="2"/>
      <c r="H22" s="2"/>
    </row>
    <row r="23" spans="2:13" x14ac:dyDescent="0.3">
      <c r="B23" s="2"/>
      <c r="C23" s="2"/>
      <c r="D23" s="2"/>
      <c r="E23" s="2"/>
      <c r="F23" s="2"/>
      <c r="G23" s="2"/>
      <c r="H23" s="2"/>
    </row>
    <row r="24" spans="2:13" x14ac:dyDescent="0.3">
      <c r="B24" s="2"/>
      <c r="C24" s="2"/>
      <c r="D24" s="2"/>
      <c r="E24" s="2"/>
      <c r="F24" s="2"/>
      <c r="G24" s="2"/>
      <c r="H24" s="2"/>
    </row>
    <row r="25" spans="2:13" x14ac:dyDescent="0.3">
      <c r="B25" s="2"/>
      <c r="C25" s="2"/>
      <c r="D25" s="2"/>
      <c r="E25" s="2"/>
      <c r="F25" s="2"/>
      <c r="G25" s="2"/>
      <c r="H25" s="2"/>
    </row>
    <row r="26" spans="2:13" x14ac:dyDescent="0.3">
      <c r="B26" s="2"/>
      <c r="C26" s="2"/>
      <c r="D26" s="2"/>
      <c r="E26" s="2"/>
      <c r="F26" s="2"/>
      <c r="G26" s="2"/>
      <c r="H26" s="2"/>
    </row>
    <row r="27" spans="2:13" x14ac:dyDescent="0.3">
      <c r="B27" s="2"/>
      <c r="C27" s="2"/>
      <c r="D27" s="2"/>
      <c r="E27" s="2"/>
      <c r="F27" s="2"/>
      <c r="G27" s="2"/>
      <c r="H27" s="2"/>
    </row>
    <row r="28" spans="2:13" x14ac:dyDescent="0.3">
      <c r="B28" s="2"/>
      <c r="C28" s="2"/>
      <c r="D28" s="2"/>
      <c r="E28" s="2"/>
      <c r="F28" s="2"/>
      <c r="G28" s="2"/>
      <c r="H28" s="2"/>
    </row>
    <row r="29" spans="2:13" x14ac:dyDescent="0.3">
      <c r="B29" s="2"/>
      <c r="C29" s="2"/>
      <c r="D29" s="2"/>
      <c r="E29" s="2"/>
      <c r="F29" s="2"/>
      <c r="G29" s="2"/>
      <c r="H29" s="2"/>
    </row>
    <row r="30" spans="2:13" x14ac:dyDescent="0.3">
      <c r="B30" s="2"/>
      <c r="C30" s="2"/>
      <c r="D30" s="2"/>
      <c r="E30" s="2"/>
      <c r="F30" s="2"/>
      <c r="G30" s="2"/>
      <c r="H30" s="2"/>
    </row>
    <row r="31" spans="2:13" x14ac:dyDescent="0.3">
      <c r="B31" s="2"/>
      <c r="C31" s="2"/>
      <c r="D31" s="2"/>
      <c r="E31" s="2"/>
      <c r="F31" s="2"/>
      <c r="G31" s="2"/>
      <c r="H31" s="2"/>
    </row>
    <row r="32" spans="2:13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  <row r="55" spans="2:8" x14ac:dyDescent="0.3">
      <c r="B55" s="2"/>
      <c r="C55" s="2"/>
      <c r="D55" s="2"/>
      <c r="E55" s="2"/>
      <c r="F55" s="2"/>
      <c r="G55" s="2"/>
      <c r="H55" s="2"/>
    </row>
    <row r="56" spans="2:8" x14ac:dyDescent="0.3">
      <c r="B56" s="2"/>
      <c r="C56" s="2"/>
      <c r="D56" s="2"/>
      <c r="E56" s="2"/>
      <c r="F56" s="2"/>
      <c r="G56" s="2"/>
      <c r="H56" s="2"/>
    </row>
    <row r="57" spans="2:8" x14ac:dyDescent="0.3">
      <c r="B57" s="2"/>
      <c r="C57" s="2"/>
      <c r="D57" s="2"/>
      <c r="E57" s="2"/>
      <c r="F57" s="2"/>
      <c r="G57" s="2"/>
      <c r="H57" s="2"/>
    </row>
    <row r="58" spans="2:8" x14ac:dyDescent="0.3">
      <c r="B58" s="2"/>
      <c r="C58" s="2"/>
      <c r="D58" s="2"/>
      <c r="E58" s="2"/>
      <c r="F58" s="2"/>
      <c r="G58" s="2"/>
      <c r="H58" s="2"/>
    </row>
    <row r="59" spans="2:8" x14ac:dyDescent="0.3">
      <c r="B59" s="2"/>
      <c r="C59" s="2"/>
      <c r="D59" s="2"/>
      <c r="E59" s="2"/>
      <c r="F59" s="2"/>
      <c r="G59" s="2"/>
      <c r="H59" s="2"/>
    </row>
    <row r="60" spans="2:8" x14ac:dyDescent="0.3">
      <c r="B60" s="2"/>
      <c r="C60" s="2"/>
      <c r="D60" s="2"/>
      <c r="E60" s="2"/>
      <c r="F60" s="2"/>
      <c r="G60" s="2"/>
      <c r="H60" s="2"/>
    </row>
    <row r="61" spans="2:8" x14ac:dyDescent="0.3">
      <c r="B61" s="2"/>
      <c r="C61" s="2"/>
      <c r="D61" s="2"/>
      <c r="E61" s="2"/>
      <c r="F61" s="2"/>
      <c r="G61" s="2"/>
      <c r="H61" s="2"/>
    </row>
    <row r="62" spans="2:8" x14ac:dyDescent="0.3">
      <c r="B62" s="2"/>
      <c r="C62" s="2"/>
      <c r="D62" s="2"/>
      <c r="E62" s="2"/>
      <c r="F62" s="2"/>
      <c r="G62" s="2"/>
      <c r="H62" s="2"/>
    </row>
    <row r="63" spans="2:8" x14ac:dyDescent="0.3">
      <c r="B63" s="2"/>
      <c r="C63" s="2"/>
      <c r="D63" s="2"/>
      <c r="E63" s="2"/>
      <c r="F63" s="2"/>
      <c r="G63" s="2"/>
      <c r="H63" s="2"/>
    </row>
    <row r="64" spans="2:8" x14ac:dyDescent="0.3">
      <c r="B64" s="2"/>
      <c r="C64" s="2"/>
      <c r="D64" s="2"/>
      <c r="E64" s="2"/>
      <c r="F64" s="2"/>
      <c r="G64" s="2"/>
      <c r="H64" s="2"/>
    </row>
    <row r="65" spans="2:8" x14ac:dyDescent="0.3">
      <c r="B65" s="2"/>
      <c r="C65" s="2"/>
      <c r="D65" s="2"/>
      <c r="E65" s="2"/>
      <c r="F65" s="2"/>
      <c r="G65" s="2"/>
      <c r="H65" s="2"/>
    </row>
    <row r="66" spans="2:8" x14ac:dyDescent="0.3">
      <c r="B66" s="2"/>
      <c r="C66" s="2"/>
      <c r="D66" s="2"/>
      <c r="E66" s="2"/>
      <c r="F66" s="2"/>
      <c r="G66" s="2"/>
      <c r="H66" s="2"/>
    </row>
    <row r="67" spans="2:8" x14ac:dyDescent="0.3">
      <c r="B67" s="2"/>
      <c r="C67" s="2"/>
      <c r="D67" s="2"/>
      <c r="E67" s="2"/>
      <c r="F67" s="2"/>
      <c r="G67" s="2"/>
      <c r="H67" s="2"/>
    </row>
    <row r="68" spans="2:8" x14ac:dyDescent="0.3">
      <c r="B68" s="2"/>
      <c r="C68" s="2"/>
      <c r="D68" s="2"/>
      <c r="E68" s="2"/>
      <c r="F68" s="2"/>
      <c r="G68" s="2"/>
      <c r="H68" s="2"/>
    </row>
    <row r="69" spans="2:8" x14ac:dyDescent="0.3">
      <c r="B69" s="2"/>
      <c r="C69" s="2"/>
      <c r="D69" s="2"/>
      <c r="E69" s="2"/>
      <c r="F69" s="2"/>
      <c r="G69" s="2"/>
      <c r="H69" s="2"/>
    </row>
    <row r="70" spans="2:8" x14ac:dyDescent="0.3">
      <c r="B70" s="2"/>
      <c r="C70" s="2"/>
      <c r="D70" s="2"/>
      <c r="E70" s="2"/>
      <c r="F70" s="2"/>
      <c r="G70" s="2"/>
      <c r="H70" s="2"/>
    </row>
    <row r="71" spans="2:8" x14ac:dyDescent="0.3">
      <c r="B71" s="2"/>
      <c r="C71" s="2"/>
      <c r="D71" s="2"/>
      <c r="E71" s="2"/>
      <c r="F71" s="2"/>
      <c r="G71" s="2"/>
      <c r="H71" s="2"/>
    </row>
    <row r="72" spans="2:8" x14ac:dyDescent="0.3">
      <c r="B72" s="2"/>
      <c r="C72" s="2"/>
      <c r="D72" s="2"/>
      <c r="E72" s="2"/>
      <c r="F72" s="2"/>
      <c r="G72" s="2"/>
      <c r="H72" s="2"/>
    </row>
    <row r="73" spans="2:8" x14ac:dyDescent="0.3">
      <c r="B73" s="2"/>
      <c r="C73" s="2"/>
      <c r="D73" s="2"/>
      <c r="E73" s="2"/>
      <c r="F73" s="2"/>
      <c r="G73" s="2"/>
      <c r="H73" s="2"/>
    </row>
    <row r="74" spans="2:8" x14ac:dyDescent="0.3">
      <c r="B74" s="2"/>
      <c r="C74" s="2"/>
      <c r="D74" s="2"/>
      <c r="E74" s="2"/>
      <c r="F74" s="2"/>
      <c r="G74" s="2"/>
      <c r="H74" s="2"/>
    </row>
    <row r="75" spans="2:8" x14ac:dyDescent="0.3">
      <c r="B75" s="2"/>
      <c r="C75" s="2"/>
      <c r="D75" s="2"/>
      <c r="E75" s="2"/>
      <c r="F75" s="2"/>
      <c r="G75" s="2"/>
      <c r="H75" s="2"/>
    </row>
    <row r="76" spans="2:8" x14ac:dyDescent="0.3">
      <c r="B76" s="2"/>
      <c r="C76" s="2"/>
      <c r="D76" s="2"/>
      <c r="E76" s="2"/>
      <c r="F76" s="2"/>
      <c r="G76" s="2"/>
      <c r="H76" s="2"/>
    </row>
    <row r="77" spans="2:8" x14ac:dyDescent="0.3">
      <c r="B77" s="2"/>
      <c r="C77" s="2"/>
      <c r="D77" s="2"/>
      <c r="E77" s="2"/>
      <c r="F77" s="2"/>
      <c r="G77" s="2"/>
      <c r="H77" s="2"/>
    </row>
    <row r="78" spans="2:8" x14ac:dyDescent="0.3">
      <c r="B78" s="2"/>
      <c r="C78" s="2"/>
      <c r="D78" s="2"/>
      <c r="E78" s="2"/>
      <c r="F78" s="2"/>
      <c r="G78" s="2"/>
      <c r="H78" s="2"/>
    </row>
    <row r="79" spans="2:8" x14ac:dyDescent="0.3">
      <c r="B79" s="2"/>
      <c r="C79" s="2"/>
      <c r="D79" s="2"/>
      <c r="E79" s="2"/>
      <c r="F79" s="2"/>
      <c r="G79" s="2"/>
      <c r="H79" s="2"/>
    </row>
    <row r="80" spans="2:8" x14ac:dyDescent="0.3">
      <c r="B80" s="2"/>
      <c r="C80" s="2"/>
      <c r="D80" s="2"/>
      <c r="E80" s="2"/>
      <c r="F80" s="2"/>
      <c r="G80" s="2"/>
      <c r="H80" s="2"/>
    </row>
    <row r="81" spans="2:8" x14ac:dyDescent="0.3">
      <c r="B81" s="2"/>
      <c r="C81" s="2"/>
      <c r="D81" s="2"/>
      <c r="E81" s="2"/>
      <c r="F81" s="2"/>
      <c r="G81" s="2"/>
      <c r="H81" s="2"/>
    </row>
    <row r="82" spans="2:8" x14ac:dyDescent="0.3">
      <c r="B82" s="2"/>
      <c r="C82" s="2"/>
      <c r="D82" s="2"/>
      <c r="E82" s="2"/>
      <c r="F82" s="2"/>
      <c r="G82" s="2"/>
      <c r="H82" s="2"/>
    </row>
    <row r="83" spans="2:8" x14ac:dyDescent="0.3">
      <c r="B83" s="2"/>
      <c r="C83" s="2"/>
      <c r="D83" s="2"/>
      <c r="E83" s="2"/>
      <c r="F83" s="2"/>
      <c r="G83" s="2"/>
      <c r="H83" s="2"/>
    </row>
    <row r="84" spans="2:8" x14ac:dyDescent="0.3">
      <c r="B84" s="2"/>
      <c r="C84" s="2"/>
      <c r="D84" s="2"/>
      <c r="E84" s="2"/>
      <c r="F84" s="2"/>
      <c r="G84" s="2"/>
      <c r="H84" s="2"/>
    </row>
    <row r="85" spans="2:8" x14ac:dyDescent="0.3">
      <c r="B85" s="2"/>
      <c r="C85" s="2"/>
      <c r="D85" s="2"/>
      <c r="E85" s="2"/>
      <c r="F85" s="2"/>
      <c r="G85" s="2"/>
      <c r="H85" s="2"/>
    </row>
    <row r="86" spans="2:8" x14ac:dyDescent="0.3">
      <c r="B86" s="2"/>
      <c r="C86" s="2"/>
      <c r="D86" s="2"/>
      <c r="E86" s="2"/>
      <c r="F86" s="2"/>
      <c r="G86" s="2"/>
      <c r="H86" s="2"/>
    </row>
    <row r="87" spans="2:8" x14ac:dyDescent="0.3">
      <c r="B87" s="2"/>
      <c r="C87" s="2"/>
      <c r="D87" s="2"/>
      <c r="E87" s="2"/>
      <c r="F87" s="2"/>
      <c r="G87" s="2"/>
      <c r="H87" s="2"/>
    </row>
    <row r="88" spans="2:8" x14ac:dyDescent="0.3">
      <c r="B88" s="2"/>
      <c r="C88" s="2"/>
      <c r="D88" s="2"/>
      <c r="E88" s="2"/>
      <c r="F88" s="2"/>
      <c r="G88" s="2"/>
      <c r="H88" s="2"/>
    </row>
    <row r="89" spans="2:8" x14ac:dyDescent="0.3">
      <c r="B89" s="2"/>
      <c r="C89" s="2"/>
      <c r="D89" s="2"/>
      <c r="E89" s="2"/>
      <c r="F89" s="2"/>
      <c r="G89" s="2"/>
      <c r="H89" s="2"/>
    </row>
    <row r="90" spans="2:8" x14ac:dyDescent="0.3">
      <c r="B90" s="2"/>
      <c r="C90" s="2"/>
      <c r="D90" s="2"/>
      <c r="E90" s="2"/>
      <c r="F90" s="2"/>
      <c r="G90" s="2"/>
      <c r="H90" s="2"/>
    </row>
    <row r="91" spans="2:8" x14ac:dyDescent="0.3">
      <c r="B91" s="2"/>
      <c r="C91" s="2"/>
      <c r="D91" s="2"/>
      <c r="E91" s="2"/>
      <c r="F91" s="2"/>
      <c r="G91" s="2"/>
      <c r="H91" s="2"/>
    </row>
    <row r="92" spans="2:8" x14ac:dyDescent="0.3">
      <c r="B92" s="2"/>
      <c r="C92" s="2"/>
      <c r="D92" s="2"/>
      <c r="E92" s="2"/>
      <c r="F92" s="2"/>
      <c r="G92" s="2"/>
      <c r="H92" s="2"/>
    </row>
    <row r="93" spans="2:8" x14ac:dyDescent="0.3">
      <c r="B93" s="2"/>
      <c r="C93" s="2"/>
      <c r="D93" s="2"/>
      <c r="E93" s="2"/>
      <c r="F93" s="2"/>
      <c r="G93" s="2"/>
      <c r="H93" s="2"/>
    </row>
    <row r="94" spans="2:8" x14ac:dyDescent="0.3">
      <c r="B94" s="2"/>
      <c r="C94" s="2"/>
      <c r="D94" s="2"/>
      <c r="E94" s="2"/>
      <c r="F94" s="2"/>
      <c r="G94" s="2"/>
      <c r="H94" s="2"/>
    </row>
    <row r="95" spans="2:8" x14ac:dyDescent="0.3">
      <c r="B95" s="2"/>
      <c r="C95" s="2"/>
      <c r="D95" s="2"/>
      <c r="E95" s="2"/>
      <c r="F95" s="2"/>
      <c r="G95" s="2"/>
      <c r="H95" s="2"/>
    </row>
    <row r="96" spans="2:8" x14ac:dyDescent="0.3">
      <c r="B96" s="2"/>
      <c r="C96" s="2"/>
      <c r="D96" s="2"/>
      <c r="E96" s="2"/>
      <c r="F96" s="2"/>
      <c r="G96" s="2"/>
      <c r="H96" s="2"/>
    </row>
    <row r="97" spans="2:8" x14ac:dyDescent="0.3">
      <c r="B97" s="2"/>
      <c r="C97" s="2"/>
      <c r="D97" s="2"/>
      <c r="E97" s="2"/>
      <c r="F97" s="2"/>
      <c r="G97" s="2"/>
      <c r="H97" s="2"/>
    </row>
    <row r="98" spans="2:8" x14ac:dyDescent="0.3">
      <c r="B98" s="2"/>
      <c r="C98" s="2"/>
      <c r="D98" s="2"/>
      <c r="E98" s="2"/>
      <c r="F98" s="2"/>
      <c r="G98" s="2"/>
      <c r="H98" s="2"/>
    </row>
    <row r="99" spans="2:8" x14ac:dyDescent="0.3">
      <c r="B99" s="2"/>
      <c r="C99" s="2"/>
      <c r="D99" s="2"/>
      <c r="E99" s="2"/>
      <c r="F99" s="2"/>
      <c r="G99" s="2"/>
      <c r="H99" s="2"/>
    </row>
    <row r="100" spans="2:8" x14ac:dyDescent="0.3">
      <c r="B100" s="2"/>
      <c r="C100" s="2"/>
      <c r="D100" s="2"/>
      <c r="E100" s="2"/>
      <c r="F100" s="2"/>
      <c r="G100" s="2"/>
      <c r="H100" s="2"/>
    </row>
    <row r="101" spans="2:8" x14ac:dyDescent="0.3">
      <c r="B101" s="2"/>
      <c r="C101" s="2"/>
      <c r="D101" s="2"/>
      <c r="E101" s="2"/>
      <c r="F101" s="2"/>
      <c r="G101" s="2"/>
      <c r="H101" s="2"/>
    </row>
    <row r="102" spans="2:8" x14ac:dyDescent="0.3">
      <c r="B102" s="2"/>
      <c r="C102" s="2"/>
      <c r="D102" s="2"/>
      <c r="E102" s="2"/>
      <c r="F102" s="2"/>
      <c r="G102" s="2"/>
      <c r="H102" s="2"/>
    </row>
    <row r="103" spans="2:8" x14ac:dyDescent="0.3">
      <c r="B103" s="2"/>
      <c r="C103" s="2"/>
      <c r="D103" s="2"/>
      <c r="E103" s="2"/>
      <c r="F103" s="2"/>
      <c r="G103" s="2"/>
      <c r="H103" s="2"/>
    </row>
    <row r="104" spans="2:8" x14ac:dyDescent="0.3">
      <c r="B104" s="2"/>
      <c r="C104" s="2"/>
      <c r="D104" s="2"/>
      <c r="E104" s="2"/>
      <c r="F104" s="2"/>
      <c r="G104" s="2"/>
      <c r="H104" s="2"/>
    </row>
    <row r="105" spans="2:8" x14ac:dyDescent="0.3">
      <c r="B105" s="2"/>
      <c r="C105" s="2"/>
      <c r="D105" s="2"/>
      <c r="E105" s="2"/>
      <c r="F105" s="2"/>
      <c r="G105" s="2"/>
      <c r="H105" s="2"/>
    </row>
    <row r="106" spans="2:8" x14ac:dyDescent="0.3">
      <c r="B106" s="2"/>
      <c r="C106" s="2"/>
      <c r="D106" s="2"/>
      <c r="E106" s="2"/>
      <c r="F106" s="2"/>
      <c r="G106" s="2"/>
      <c r="H106" s="2"/>
    </row>
    <row r="107" spans="2:8" x14ac:dyDescent="0.3">
      <c r="B107" s="2"/>
      <c r="C107" s="2"/>
      <c r="D107" s="2"/>
      <c r="E107" s="2"/>
      <c r="F107" s="2"/>
      <c r="G107" s="2"/>
      <c r="H107" s="2"/>
    </row>
    <row r="108" spans="2:8" x14ac:dyDescent="0.3">
      <c r="B108" s="2"/>
      <c r="C108" s="2"/>
      <c r="D108" s="2"/>
      <c r="E108" s="2"/>
      <c r="F108" s="2"/>
      <c r="G108" s="2"/>
      <c r="H108" s="2"/>
    </row>
    <row r="109" spans="2:8" x14ac:dyDescent="0.3">
      <c r="B109" s="2"/>
      <c r="C109" s="2"/>
      <c r="D109" s="2"/>
      <c r="E109" s="2"/>
      <c r="F109" s="2"/>
      <c r="G109" s="2"/>
      <c r="H109" s="2"/>
    </row>
    <row r="110" spans="2:8" x14ac:dyDescent="0.3">
      <c r="B110" s="2"/>
      <c r="C110" s="2"/>
      <c r="D110" s="2"/>
      <c r="E110" s="2"/>
      <c r="F110" s="2"/>
      <c r="G110" s="2"/>
      <c r="H110" s="2"/>
    </row>
    <row r="111" spans="2:8" x14ac:dyDescent="0.3">
      <c r="B111" s="2"/>
      <c r="C111" s="2"/>
      <c r="D111" s="2"/>
      <c r="E111" s="2"/>
      <c r="F111" s="2"/>
      <c r="G111" s="2"/>
      <c r="H111" s="2"/>
    </row>
    <row r="112" spans="2:8" x14ac:dyDescent="0.3">
      <c r="B112" s="2"/>
      <c r="C112" s="2"/>
      <c r="D112" s="2"/>
      <c r="E112" s="2"/>
      <c r="F112" s="2"/>
      <c r="G112" s="2"/>
      <c r="H112" s="2"/>
    </row>
    <row r="113" spans="2:8" x14ac:dyDescent="0.3">
      <c r="B113" s="2"/>
      <c r="C113" s="2"/>
      <c r="D113" s="2"/>
      <c r="E113" s="2"/>
      <c r="F113" s="2"/>
      <c r="G113" s="2"/>
      <c r="H113" s="2"/>
    </row>
    <row r="114" spans="2:8" x14ac:dyDescent="0.3">
      <c r="B114" s="2"/>
      <c r="C114" s="2"/>
      <c r="D114" s="2"/>
      <c r="E114" s="2"/>
      <c r="F114" s="2"/>
      <c r="G114" s="2"/>
      <c r="H114" s="2"/>
    </row>
    <row r="115" spans="2:8" x14ac:dyDescent="0.3">
      <c r="B115" s="2"/>
      <c r="C115" s="2"/>
      <c r="D115" s="2"/>
      <c r="E115" s="2"/>
      <c r="F115" s="2"/>
      <c r="G115" s="2"/>
      <c r="H115" s="2"/>
    </row>
    <row r="116" spans="2:8" x14ac:dyDescent="0.3">
      <c r="B116" s="2"/>
      <c r="C116" s="2"/>
      <c r="D116" s="2"/>
      <c r="E116" s="2"/>
      <c r="F116" s="2"/>
      <c r="G116" s="2"/>
      <c r="H116" s="2"/>
    </row>
    <row r="117" spans="2:8" x14ac:dyDescent="0.3">
      <c r="B117" s="2"/>
      <c r="C117" s="2"/>
      <c r="D117" s="2"/>
      <c r="E117" s="2"/>
      <c r="F117" s="2"/>
      <c r="G117" s="2"/>
      <c r="H117" s="2"/>
    </row>
    <row r="118" spans="2:8" x14ac:dyDescent="0.3">
      <c r="B118" s="2"/>
      <c r="C118" s="2"/>
      <c r="D118" s="2"/>
      <c r="E118" s="2"/>
      <c r="F118" s="2"/>
      <c r="G118" s="2"/>
      <c r="H118" s="2"/>
    </row>
    <row r="119" spans="2:8" x14ac:dyDescent="0.3">
      <c r="B119" s="2"/>
      <c r="C119" s="2"/>
      <c r="D119" s="2"/>
      <c r="E119" s="2"/>
      <c r="F119" s="2"/>
      <c r="G119" s="2"/>
      <c r="H119" s="2"/>
    </row>
    <row r="120" spans="2:8" x14ac:dyDescent="0.3">
      <c r="B120" s="2"/>
      <c r="C120" s="2"/>
      <c r="D120" s="2"/>
      <c r="E120" s="2"/>
      <c r="F120" s="2"/>
      <c r="G120" s="2"/>
      <c r="H120" s="2"/>
    </row>
    <row r="121" spans="2:8" x14ac:dyDescent="0.3">
      <c r="B121" s="2"/>
      <c r="C121" s="2"/>
      <c r="D121" s="2"/>
      <c r="E121" s="2"/>
      <c r="F121" s="2"/>
      <c r="G121" s="2"/>
      <c r="H121" s="2"/>
    </row>
    <row r="122" spans="2:8" x14ac:dyDescent="0.3">
      <c r="B122" s="2"/>
      <c r="C122" s="2"/>
      <c r="D122" s="2"/>
      <c r="E122" s="2"/>
      <c r="F122" s="2"/>
      <c r="G122" s="2"/>
      <c r="H122" s="2"/>
    </row>
    <row r="123" spans="2:8" x14ac:dyDescent="0.3">
      <c r="B123" s="2"/>
      <c r="C123" s="2"/>
      <c r="D123" s="2"/>
      <c r="E123" s="2"/>
      <c r="F123" s="2"/>
      <c r="G123" s="2"/>
      <c r="H123" s="2"/>
    </row>
    <row r="124" spans="2:8" x14ac:dyDescent="0.3">
      <c r="B124" s="2"/>
      <c r="C124" s="2"/>
      <c r="D124" s="2"/>
      <c r="E124" s="2"/>
      <c r="F124" s="2"/>
      <c r="G124" s="2"/>
      <c r="H124" s="2"/>
    </row>
    <row r="125" spans="2:8" x14ac:dyDescent="0.3">
      <c r="B125" s="2"/>
      <c r="C125" s="2"/>
      <c r="D125" s="2"/>
      <c r="E125" s="2"/>
      <c r="F125" s="2"/>
      <c r="G125" s="2"/>
      <c r="H125" s="2"/>
    </row>
    <row r="126" spans="2:8" x14ac:dyDescent="0.3">
      <c r="B126" s="2"/>
      <c r="C126" s="2"/>
      <c r="D126" s="2"/>
      <c r="E126" s="2"/>
      <c r="F126" s="2"/>
      <c r="G126" s="2"/>
      <c r="H126" s="2"/>
    </row>
    <row r="127" spans="2:8" x14ac:dyDescent="0.3">
      <c r="B127" s="2"/>
      <c r="C127" s="2"/>
      <c r="D127" s="2"/>
      <c r="E127" s="2"/>
      <c r="F127" s="2"/>
      <c r="G127" s="2"/>
      <c r="H127" s="2"/>
    </row>
    <row r="128" spans="2:8" x14ac:dyDescent="0.3">
      <c r="B128" s="2"/>
      <c r="C128" s="2"/>
      <c r="D128" s="2"/>
      <c r="E128" s="2"/>
      <c r="F128" s="2"/>
      <c r="G128" s="2"/>
      <c r="H128" s="2"/>
    </row>
    <row r="129" spans="2:8" x14ac:dyDescent="0.3">
      <c r="B129" s="2"/>
      <c r="C129" s="2"/>
      <c r="D129" s="2"/>
      <c r="E129" s="2"/>
      <c r="F129" s="2"/>
      <c r="G129" s="2"/>
      <c r="H129" s="2"/>
    </row>
    <row r="130" spans="2:8" x14ac:dyDescent="0.3">
      <c r="B130" s="2"/>
      <c r="C130" s="2"/>
      <c r="D130" s="2"/>
      <c r="E130" s="2"/>
      <c r="F130" s="2"/>
      <c r="G130" s="2"/>
      <c r="H130" s="2"/>
    </row>
    <row r="131" spans="2:8" x14ac:dyDescent="0.3">
      <c r="B131" s="2"/>
      <c r="C131" s="2"/>
      <c r="D131" s="2"/>
      <c r="E131" s="2"/>
      <c r="F131" s="2"/>
      <c r="G131" s="2"/>
      <c r="H131" s="2"/>
    </row>
    <row r="132" spans="2:8" x14ac:dyDescent="0.3">
      <c r="B132" s="2"/>
      <c r="C132" s="2"/>
      <c r="D132" s="2"/>
      <c r="E132" s="2"/>
      <c r="F132" s="2"/>
      <c r="G132" s="2"/>
      <c r="H132" s="2"/>
    </row>
    <row r="133" spans="2:8" x14ac:dyDescent="0.3">
      <c r="B133" s="2"/>
      <c r="C133" s="2"/>
      <c r="D133" s="2"/>
      <c r="E133" s="2"/>
      <c r="F133" s="2"/>
      <c r="G133" s="2"/>
      <c r="H133" s="2"/>
    </row>
    <row r="134" spans="2:8" x14ac:dyDescent="0.3">
      <c r="B134" s="2"/>
      <c r="C134" s="2"/>
      <c r="D134" s="2"/>
      <c r="E134" s="2"/>
      <c r="F134" s="2"/>
      <c r="G134" s="2"/>
      <c r="H134" s="2"/>
    </row>
    <row r="135" spans="2:8" x14ac:dyDescent="0.3">
      <c r="B135" s="2"/>
      <c r="C135" s="2"/>
      <c r="D135" s="2"/>
      <c r="E135" s="2"/>
      <c r="F135" s="2"/>
      <c r="G135" s="2"/>
      <c r="H135" s="2"/>
    </row>
    <row r="136" spans="2:8" x14ac:dyDescent="0.3">
      <c r="B136" s="2"/>
      <c r="C136" s="2"/>
      <c r="D136" s="2"/>
      <c r="E136" s="2"/>
      <c r="F136" s="2"/>
      <c r="G136" s="2"/>
      <c r="H136" s="2"/>
    </row>
    <row r="137" spans="2:8" x14ac:dyDescent="0.3">
      <c r="B137" s="2"/>
      <c r="C137" s="2"/>
      <c r="D137" s="2"/>
      <c r="E137" s="2"/>
      <c r="F137" s="2"/>
      <c r="G137" s="2"/>
      <c r="H137" s="2"/>
    </row>
    <row r="138" spans="2:8" x14ac:dyDescent="0.3">
      <c r="B138" s="2"/>
      <c r="C138" s="2"/>
      <c r="D138" s="2"/>
      <c r="E138" s="2"/>
      <c r="F138" s="2"/>
      <c r="G138" s="2"/>
      <c r="H138" s="2"/>
    </row>
    <row r="139" spans="2:8" x14ac:dyDescent="0.3">
      <c r="B139" s="2"/>
      <c r="C139" s="2"/>
      <c r="D139" s="2"/>
      <c r="E139" s="2"/>
      <c r="F139" s="2"/>
      <c r="G139" s="2"/>
      <c r="H139" s="2"/>
    </row>
    <row r="140" spans="2:8" x14ac:dyDescent="0.3">
      <c r="B140" s="2"/>
      <c r="C140" s="2"/>
      <c r="D140" s="2"/>
      <c r="E140" s="2"/>
      <c r="F140" s="2"/>
      <c r="G140" s="2"/>
      <c r="H140" s="2"/>
    </row>
    <row r="141" spans="2:8" x14ac:dyDescent="0.3">
      <c r="B141" s="2"/>
      <c r="C141" s="2"/>
      <c r="D141" s="2"/>
      <c r="E141" s="2"/>
      <c r="F141" s="2"/>
      <c r="G141" s="2"/>
      <c r="H141" s="2"/>
    </row>
    <row r="142" spans="2:8" x14ac:dyDescent="0.3">
      <c r="B142" s="2"/>
      <c r="C142" s="2"/>
      <c r="D142" s="2"/>
      <c r="E142" s="2"/>
      <c r="F142" s="2"/>
      <c r="G142" s="2"/>
      <c r="H142" s="2"/>
    </row>
    <row r="143" spans="2:8" x14ac:dyDescent="0.3">
      <c r="B143" s="2"/>
      <c r="C143" s="2"/>
      <c r="D143" s="2"/>
      <c r="E143" s="2"/>
      <c r="F143" s="2"/>
      <c r="G143" s="2"/>
      <c r="H143" s="2"/>
    </row>
    <row r="144" spans="2:8" x14ac:dyDescent="0.3">
      <c r="B144" s="2"/>
      <c r="C144" s="2"/>
      <c r="D144" s="2"/>
      <c r="E144" s="2"/>
      <c r="F144" s="2"/>
      <c r="G144" s="2"/>
      <c r="H144" s="2"/>
    </row>
    <row r="145" spans="2:8" x14ac:dyDescent="0.3">
      <c r="B145" s="2"/>
      <c r="C145" s="2"/>
      <c r="D145" s="2"/>
      <c r="E145" s="2"/>
      <c r="F145" s="2"/>
      <c r="G145" s="2"/>
      <c r="H145" s="2"/>
    </row>
    <row r="146" spans="2:8" x14ac:dyDescent="0.3">
      <c r="B146" s="2"/>
      <c r="C146" s="2"/>
      <c r="D146" s="2"/>
      <c r="E146" s="2"/>
      <c r="F146" s="2"/>
      <c r="G146" s="2"/>
      <c r="H146" s="2"/>
    </row>
    <row r="147" spans="2:8" x14ac:dyDescent="0.3">
      <c r="B147" s="2"/>
      <c r="C147" s="2"/>
      <c r="D147" s="2"/>
      <c r="E147" s="2"/>
      <c r="F147" s="2"/>
      <c r="G147" s="2"/>
      <c r="H147" s="2"/>
    </row>
    <row r="148" spans="2:8" x14ac:dyDescent="0.3">
      <c r="B148" s="2"/>
      <c r="C148" s="2"/>
      <c r="D148" s="2"/>
      <c r="E148" s="2"/>
      <c r="F148" s="2"/>
      <c r="G148" s="2"/>
      <c r="H148" s="2"/>
    </row>
    <row r="149" spans="2:8" x14ac:dyDescent="0.3">
      <c r="B149" s="2"/>
      <c r="C149" s="2"/>
      <c r="D149" s="2"/>
      <c r="E149" s="2"/>
      <c r="F149" s="2"/>
      <c r="G149" s="2"/>
      <c r="H149" s="2"/>
    </row>
    <row r="150" spans="2:8" x14ac:dyDescent="0.3">
      <c r="B150" s="2"/>
      <c r="C150" s="2"/>
      <c r="D150" s="2"/>
      <c r="E150" s="2"/>
      <c r="F150" s="2"/>
      <c r="G150" s="2"/>
      <c r="H150" s="2"/>
    </row>
    <row r="151" spans="2:8" x14ac:dyDescent="0.3">
      <c r="B151" s="2"/>
      <c r="C151" s="2"/>
      <c r="D151" s="2"/>
      <c r="E151" s="2"/>
      <c r="F151" s="2"/>
      <c r="G151" s="2"/>
      <c r="H151" s="2"/>
    </row>
    <row r="152" spans="2:8" x14ac:dyDescent="0.3">
      <c r="B152" s="2"/>
      <c r="C152" s="2"/>
      <c r="D152" s="2"/>
      <c r="E152" s="2"/>
      <c r="F152" s="2"/>
      <c r="G152" s="2"/>
      <c r="H152" s="2"/>
    </row>
    <row r="153" spans="2:8" x14ac:dyDescent="0.3">
      <c r="B153" s="2"/>
      <c r="C153" s="2"/>
      <c r="D153" s="2"/>
      <c r="E153" s="2"/>
      <c r="F153" s="2"/>
      <c r="G153" s="2"/>
      <c r="H153" s="2"/>
    </row>
    <row r="154" spans="2:8" x14ac:dyDescent="0.3">
      <c r="B154" s="2"/>
      <c r="C154" s="2"/>
      <c r="D154" s="2"/>
      <c r="E154" s="2"/>
      <c r="F154" s="2"/>
      <c r="G154" s="2"/>
      <c r="H154" s="2"/>
    </row>
    <row r="155" spans="2:8" x14ac:dyDescent="0.3">
      <c r="B155" s="2"/>
      <c r="C155" s="2"/>
      <c r="D155" s="2"/>
      <c r="E155" s="2"/>
      <c r="F155" s="2"/>
      <c r="G155" s="2"/>
      <c r="H155" s="2"/>
    </row>
    <row r="156" spans="2:8" x14ac:dyDescent="0.3">
      <c r="B156" s="2"/>
      <c r="C156" s="2"/>
      <c r="D156" s="2"/>
      <c r="E156" s="2"/>
      <c r="F156" s="2"/>
      <c r="G156" s="2"/>
      <c r="H156" s="2"/>
    </row>
    <row r="157" spans="2:8" x14ac:dyDescent="0.3">
      <c r="B157" s="2"/>
      <c r="C157" s="2"/>
      <c r="D157" s="2"/>
      <c r="E157" s="2"/>
      <c r="F157" s="2"/>
      <c r="G157" s="2"/>
      <c r="H157" s="2"/>
    </row>
    <row r="158" spans="2:8" x14ac:dyDescent="0.3">
      <c r="B158" s="2"/>
      <c r="C158" s="2"/>
      <c r="D158" s="2"/>
      <c r="E158" s="2"/>
      <c r="F158" s="2"/>
      <c r="G158" s="2"/>
      <c r="H158" s="2"/>
    </row>
    <row r="159" spans="2:8" x14ac:dyDescent="0.3">
      <c r="B159" s="2"/>
      <c r="C159" s="2"/>
      <c r="D159" s="2"/>
      <c r="E159" s="2"/>
      <c r="F159" s="2"/>
      <c r="G159" s="2"/>
      <c r="H159" s="2"/>
    </row>
    <row r="160" spans="2:8" x14ac:dyDescent="0.3">
      <c r="B160" s="2"/>
      <c r="C160" s="2"/>
      <c r="D160" s="2"/>
      <c r="E160" s="2"/>
      <c r="F160" s="2"/>
      <c r="G160" s="2"/>
      <c r="H160" s="2"/>
    </row>
    <row r="161" spans="2:8" x14ac:dyDescent="0.3">
      <c r="B161" s="2"/>
      <c r="C161" s="2"/>
      <c r="D161" s="2"/>
      <c r="E161" s="2"/>
      <c r="F161" s="2"/>
      <c r="G161" s="2"/>
      <c r="H161" s="2"/>
    </row>
    <row r="162" spans="2:8" x14ac:dyDescent="0.3">
      <c r="B162" s="2"/>
      <c r="C162" s="2"/>
      <c r="D162" s="2"/>
      <c r="E162" s="2"/>
      <c r="F162" s="2"/>
      <c r="G162" s="2"/>
      <c r="H162" s="2"/>
    </row>
    <row r="163" spans="2:8" x14ac:dyDescent="0.3">
      <c r="B163" s="2"/>
      <c r="C163" s="2"/>
      <c r="D163" s="2"/>
      <c r="E163" s="2"/>
      <c r="F163" s="2"/>
      <c r="G163" s="2"/>
      <c r="H163" s="2"/>
    </row>
    <row r="164" spans="2:8" x14ac:dyDescent="0.3">
      <c r="B164" s="2"/>
      <c r="C164" s="2"/>
      <c r="D164" s="2"/>
      <c r="E164" s="2"/>
      <c r="F164" s="2"/>
      <c r="G164" s="2"/>
      <c r="H164" s="2"/>
    </row>
    <row r="165" spans="2:8" x14ac:dyDescent="0.3">
      <c r="B165" s="2"/>
      <c r="C165" s="2"/>
      <c r="D165" s="2"/>
      <c r="E165" s="2"/>
      <c r="F165" s="2"/>
      <c r="G165" s="2"/>
      <c r="H165" s="2"/>
    </row>
    <row r="166" spans="2:8" x14ac:dyDescent="0.3">
      <c r="B166" s="2"/>
      <c r="C166" s="2"/>
      <c r="D166" s="2"/>
      <c r="E166" s="2"/>
      <c r="F166" s="2"/>
      <c r="G166" s="2"/>
      <c r="H166" s="2"/>
    </row>
    <row r="167" spans="2:8" x14ac:dyDescent="0.3">
      <c r="B167" s="2"/>
      <c r="C167" s="2"/>
      <c r="D167" s="2"/>
      <c r="E167" s="2"/>
      <c r="F167" s="2"/>
      <c r="G167" s="2"/>
      <c r="H167" s="2"/>
    </row>
    <row r="168" spans="2:8" x14ac:dyDescent="0.3">
      <c r="B168" s="2"/>
      <c r="C168" s="2"/>
      <c r="D168" s="2"/>
      <c r="E168" s="2"/>
      <c r="F168" s="2"/>
      <c r="G168" s="2"/>
      <c r="H168" s="2"/>
    </row>
    <row r="169" spans="2:8" x14ac:dyDescent="0.3">
      <c r="B169" s="2"/>
      <c r="C169" s="2"/>
      <c r="D169" s="2"/>
      <c r="E169" s="2"/>
      <c r="F169" s="2"/>
      <c r="G169" s="2"/>
      <c r="H169" s="2"/>
    </row>
    <row r="170" spans="2:8" x14ac:dyDescent="0.3">
      <c r="B170" s="2"/>
      <c r="C170" s="2"/>
      <c r="D170" s="2"/>
      <c r="E170" s="2"/>
      <c r="F170" s="2"/>
      <c r="G170" s="2"/>
      <c r="H170" s="2"/>
    </row>
    <row r="171" spans="2:8" x14ac:dyDescent="0.3">
      <c r="B171" s="2"/>
      <c r="C171" s="2"/>
      <c r="D171" s="2"/>
      <c r="E171" s="2"/>
      <c r="F171" s="2"/>
      <c r="G171" s="2"/>
      <c r="H171" s="2"/>
    </row>
    <row r="172" spans="2:8" x14ac:dyDescent="0.3">
      <c r="B172" s="2"/>
      <c r="C172" s="2"/>
      <c r="D172" s="2"/>
      <c r="E172" s="2"/>
      <c r="F172" s="2"/>
      <c r="G172" s="2"/>
      <c r="H172" s="2"/>
    </row>
    <row r="173" spans="2:8" x14ac:dyDescent="0.3">
      <c r="C173" s="2"/>
    </row>
    <row r="174" spans="2:8" x14ac:dyDescent="0.3">
      <c r="C174" s="2"/>
    </row>
    <row r="175" spans="2:8" x14ac:dyDescent="0.3">
      <c r="C175" s="2"/>
    </row>
    <row r="176" spans="2:8" x14ac:dyDescent="0.3">
      <c r="C176" s="2"/>
    </row>
    <row r="177" spans="3:3" x14ac:dyDescent="0.3">
      <c r="C177" s="2"/>
    </row>
    <row r="178" spans="3:3" x14ac:dyDescent="0.3">
      <c r="C178" s="2"/>
    </row>
    <row r="179" spans="3:3" x14ac:dyDescent="0.3">
      <c r="C179" s="2"/>
    </row>
    <row r="180" spans="3:3" x14ac:dyDescent="0.3">
      <c r="C180" s="2"/>
    </row>
    <row r="181" spans="3:3" x14ac:dyDescent="0.3">
      <c r="C181" s="2"/>
    </row>
    <row r="182" spans="3:3" x14ac:dyDescent="0.3">
      <c r="C182" s="2"/>
    </row>
    <row r="183" spans="3:3" x14ac:dyDescent="0.3">
      <c r="C183" s="2"/>
    </row>
    <row r="184" spans="3:3" x14ac:dyDescent="0.3">
      <c r="C184" s="2"/>
    </row>
    <row r="185" spans="3:3" x14ac:dyDescent="0.3">
      <c r="C185" s="2"/>
    </row>
    <row r="186" spans="3:3" x14ac:dyDescent="0.3">
      <c r="C186" s="2"/>
    </row>
    <row r="187" spans="3:3" x14ac:dyDescent="0.3">
      <c r="C187" s="2"/>
    </row>
    <row r="188" spans="3:3" x14ac:dyDescent="0.3">
      <c r="C188" s="2"/>
    </row>
    <row r="189" spans="3:3" x14ac:dyDescent="0.3">
      <c r="C189" s="2"/>
    </row>
    <row r="190" spans="3:3" x14ac:dyDescent="0.3">
      <c r="C190" s="2"/>
    </row>
    <row r="191" spans="3:3" x14ac:dyDescent="0.3">
      <c r="C191" s="2"/>
    </row>
    <row r="192" spans="3:3" x14ac:dyDescent="0.3">
      <c r="C192" s="2"/>
    </row>
    <row r="193" spans="3:3" x14ac:dyDescent="0.3">
      <c r="C193" s="2"/>
    </row>
    <row r="194" spans="3:3" x14ac:dyDescent="0.3">
      <c r="C194" s="2"/>
    </row>
    <row r="195" spans="3:3" x14ac:dyDescent="0.3">
      <c r="C195" s="2"/>
    </row>
    <row r="196" spans="3:3" x14ac:dyDescent="0.3">
      <c r="C196" s="2"/>
    </row>
    <row r="197" spans="3:3" x14ac:dyDescent="0.3">
      <c r="C197" s="2"/>
    </row>
    <row r="198" spans="3:3" x14ac:dyDescent="0.3">
      <c r="C198" s="2"/>
    </row>
    <row r="199" spans="3:3" x14ac:dyDescent="0.3">
      <c r="C199" s="2"/>
    </row>
    <row r="200" spans="3:3" x14ac:dyDescent="0.3">
      <c r="C200" s="2"/>
    </row>
    <row r="201" spans="3:3" x14ac:dyDescent="0.3">
      <c r="C201" s="2"/>
    </row>
    <row r="202" spans="3:3" x14ac:dyDescent="0.3">
      <c r="C202" s="2"/>
    </row>
    <row r="203" spans="3:3" x14ac:dyDescent="0.3">
      <c r="C203" s="2"/>
    </row>
    <row r="204" spans="3:3" x14ac:dyDescent="0.3">
      <c r="C204" s="2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Template_R</vt:lpstr>
      <vt:lpstr>Template_Q</vt:lpstr>
      <vt:lpstr>恒瑞医药_Q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Jack</dc:creator>
  <cp:lastModifiedBy>Chang, Jack</cp:lastModifiedBy>
  <dcterms:created xsi:type="dcterms:W3CDTF">2015-06-05T18:17:20Z</dcterms:created>
  <dcterms:modified xsi:type="dcterms:W3CDTF">2020-11-20T19:00:02Z</dcterms:modified>
</cp:coreProperties>
</file>