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Notes_C_CPP_Python\DS\"/>
    </mc:Choice>
  </mc:AlternateContent>
  <xr:revisionPtr revIDLastSave="0" documentId="13_ncr:1_{B80B2AD7-A34A-439B-A6CE-193D97BEB060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<sst xmlns="http://schemas.openxmlformats.org/spreadsheetml/2006/main" count="76" uniqueCount="18">
  <si>
    <t>Problem</t>
  </si>
  <si>
    <t>Difficulty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</si>
  <si>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</si>
  <si>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</si>
  <si>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</si>
  <si>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</si>
  <si>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</si>
  <si>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</si>
  <si>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</si>
  <si>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</si>
  <si>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</si>
  <si>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</si>
  <si>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</si>
  <si>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</si>
  <si>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</si>
  <si>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</si>
  <si>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solved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</si>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</sst>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u/>
      <sz val="18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D5" sqref="D5"/>
    </sheetView>
  </sheetViews>
  <sheetFormatPr defaultColWidth="12.61328125" defaultRowHeight="15.75" customHeight="1" x14ac:dyDescent="0.3"/>
  <cols>
    <col min="1" max="1" width="43.84375" customWidth="1"/>
  </cols>
  <sheetData>
    <row r="1" spans="1:26" ht="15.75" customHeight="1" x14ac:dyDescent="0.5500000000000000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/>
      <c r="B2" s="5"/>
      <c r="C2" s="5"/>
    </row>
    <row r="3" spans="1:26" ht="15.75" customHeight="1" x14ac:dyDescent="0.3">
      <c r="A3" s="5" t="s">
        <v>0</v>
      </c>
      <c r="B3" s="5" t="s">
        <v>1</v>
      </c>
      <c r="C3" s="5" t="s">
        <v>16</v>
      </c>
    </row>
    <row r="4" spans="1:26" ht="15.75" customHeight="1" x14ac:dyDescent="0.3">
      <c r="A4" s="6" t="s">
        <v>2</v>
      </c>
      <c r="B4" s="7"/>
    </row>
    <row r="5" spans="1:26" ht="15.75" customHeight="1" x14ac:dyDescent="0.3">
      <c r="A5" s="8" t="str">
        <f>HYPERLINK("https://leetcode.com/problems/linked-list-cycle/","Linked List Cycle")</f>
        <v>Linked List Cycle</v>
      </c>
      <c r="B5" s="7" t="s">
        <v>3</v>
      </c>
      <c r="C5" t="s">
        <v>17</v>
      </c>
    </row>
    <row r="6" spans="1:26" ht="15.75" customHeight="1" x14ac:dyDescent="0.3">
      <c r="A6" s="8" t="str">
        <f>HYPERLINK("https://leetcode.com/problems/linked-list-cycle-ii/","Linked List Cycle II")</f>
        <v>Linked List Cycle II</v>
      </c>
      <c r="B6" s="7" t="s">
        <v>4</v>
      </c>
    </row>
    <row r="7" spans="1:26" ht="15.75" customHeight="1" x14ac:dyDescent="0.3">
      <c r="A7" s="8" t="str">
        <f>HYPERLINK("https://leetcode.com/problems/remove-duplicates-from-sorted-list/","Remove Duplicates from Sorted List")</f>
        <v>Remove Duplicates from Sorted List</v>
      </c>
      <c r="B7" s="7" t="s">
        <v>3</v>
      </c>
    </row>
    <row r="8" spans="1:26" ht="15.75" customHeight="1" x14ac:dyDescent="0.3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4</v>
      </c>
    </row>
    <row r="9" spans="1:26" ht="15.75" customHeight="1" x14ac:dyDescent="0.3">
      <c r="A9" s="8" t="str">
        <f>HYPERLINK("https://leetcode.com/problems/add-two-numbers/","Add Two Numbers")</f>
        <v>Add Two Numbers</v>
      </c>
      <c r="B9" s="7" t="s">
        <v>4</v>
      </c>
    </row>
    <row r="10" spans="1:26" ht="15.75" customHeight="1" x14ac:dyDescent="0.3">
      <c r="A10" s="5"/>
    </row>
    <row r="11" spans="1:26" ht="15.75" customHeight="1" x14ac:dyDescent="0.3">
      <c r="A11" s="5" t="s">
        <v>5</v>
      </c>
    </row>
    <row r="12" spans="1:26" ht="15.75" customHeight="1" x14ac:dyDescent="0.3">
      <c r="A12" s="8" t="str">
        <f>HYPERLINK("https://leetcode.com/problems/valid-parentheses/","Valid Parentheses")</f>
        <v>Valid Parentheses</v>
      </c>
      <c r="B12" s="7" t="s">
        <v>3</v>
      </c>
    </row>
    <row r="13" spans="1:26" ht="15.75" customHeight="1" x14ac:dyDescent="0.3">
      <c r="A13" s="8" t="str">
        <f>HYPERLINK("https://leetcode.com/problems/reverse-linked-list/","Reverse Linked List")</f>
        <v>Reverse Linked List</v>
      </c>
      <c r="B13" s="9" t="s">
        <v>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2.45" x14ac:dyDescent="0.3">
      <c r="A15" s="5" t="s">
        <v>6</v>
      </c>
    </row>
    <row r="16" spans="1:26" ht="12.45" x14ac:dyDescent="0.3">
      <c r="A16" s="8" t="str">
        <f>HYPERLINK("https://leetcode.com/problems/kth-largest-element-in-a-stream/","Kth Largest Element in a Stream")</f>
        <v>Kth Largest Element in a Stream</v>
      </c>
      <c r="B16" s="7" t="s">
        <v>3</v>
      </c>
    </row>
    <row r="17" spans="1:26" ht="12.45" x14ac:dyDescent="0.3">
      <c r="A17" s="8" t="str">
        <f>HYPERLINK("https://leetcode.com/problems/top-k-frequent-elements/","Top K Frequent Elements")</f>
        <v>Top K Frequent Elements</v>
      </c>
      <c r="B17" s="7" t="s">
        <v>4</v>
      </c>
    </row>
    <row r="18" spans="1:26" ht="12.45" x14ac:dyDescent="0.3">
      <c r="A18" s="8" t="str">
        <f>HYPERLINK("https://leetcode.com/problems/find-k-pairs-with-smallest-sums/","Find K Pairs with Smallest Sums")</f>
        <v>Find K Pairs with Smallest Sums</v>
      </c>
      <c r="B18" s="7" t="s">
        <v>4</v>
      </c>
    </row>
    <row r="20" spans="1:26" ht="12.45" x14ac:dyDescent="0.3">
      <c r="A20" s="5" t="s">
        <v>7</v>
      </c>
    </row>
    <row r="21" spans="1:26" ht="12.45" x14ac:dyDescent="0.3">
      <c r="A21" s="8" t="str">
        <f>HYPERLINK("https://leetcode.com/problems/two-sum/","Two Sum")</f>
        <v>Two Sum</v>
      </c>
      <c r="B21" s="7" t="s">
        <v>3</v>
      </c>
    </row>
    <row r="22" spans="1:26" ht="12.45" x14ac:dyDescent="0.3">
      <c r="A22" s="8" t="str">
        <f>HYPERLINK("https://leetcode.com/problems/group-anagrams/","Group Anagrams")</f>
        <v>Group Anagrams</v>
      </c>
      <c r="B22" s="7" t="s">
        <v>4</v>
      </c>
    </row>
    <row r="23" spans="1:26" ht="12.45" x14ac:dyDescent="0.3">
      <c r="A23" s="8" t="str">
        <f>HYPERLINK("https://leetcode.com/problems/intersection-of-two-arrays/","Intersection of Two Arrays")</f>
        <v>Intersection of Two Arrays</v>
      </c>
      <c r="B23" s="7" t="s">
        <v>3</v>
      </c>
    </row>
    <row r="24" spans="1:26" ht="12.45" x14ac:dyDescent="0.3">
      <c r="A24" s="8" t="str">
        <f>HYPERLINK("https://leetcode.com/problems/unique-email-addresses/","Unique Email Addresses")</f>
        <v>Unique Email Addresses</v>
      </c>
      <c r="B24" s="7" t="s">
        <v>3</v>
      </c>
    </row>
    <row r="25" spans="1:26" ht="12.45" x14ac:dyDescent="0.3">
      <c r="A25" s="8" t="str">
        <f>HYPERLINK("https://leetcode.com/problems/first-unique-character-in-a-string/","First Unique Character in a String")</f>
        <v>First Unique Character in a String</v>
      </c>
      <c r="B25" s="7" t="s">
        <v>3</v>
      </c>
    </row>
    <row r="26" spans="1:26" ht="12.45" x14ac:dyDescent="0.3">
      <c r="A26" s="8" t="str">
        <f>HYPERLINK("https://leetcode.com/problems/subarray-sum-equals-k/","Subarray Sum Equals K")</f>
        <v>Subarray Sum Equals K</v>
      </c>
      <c r="B26" s="9" t="s">
        <v>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2.45" x14ac:dyDescent="0.3">
      <c r="A28" s="5" t="s">
        <v>8</v>
      </c>
    </row>
    <row r="29" spans="1:26" ht="12.45" x14ac:dyDescent="0.3">
      <c r="A29" s="8" t="str">
        <f>HYPERLINK("https://leetcode.com/problems/number-of-islands/","Number of Islands")</f>
        <v>Number of Islands</v>
      </c>
      <c r="B29" s="7" t="s">
        <v>4</v>
      </c>
    </row>
    <row r="30" spans="1:26" ht="12.45" x14ac:dyDescent="0.3">
      <c r="A30" s="8" t="str">
        <f>HYPERLINK("https://leetcode.com/problems/max-area-of-island/","Max Area of Island")</f>
        <v>Max Area of Island</v>
      </c>
      <c r="B30" s="7" t="s">
        <v>4</v>
      </c>
    </row>
    <row r="31" spans="1:26" ht="12.45" x14ac:dyDescent="0.3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4</v>
      </c>
    </row>
    <row r="32" spans="1:26" ht="12.45" x14ac:dyDescent="0.3">
      <c r="A32" s="8" t="str">
        <f>HYPERLINK("https://leetcode.com/problems/word-ladder/","Word Ladder")</f>
        <v>Word Ladder</v>
      </c>
      <c r="B32" s="9" t="s">
        <v>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2.45" x14ac:dyDescent="0.3">
      <c r="A34" s="5" t="s">
        <v>9</v>
      </c>
    </row>
    <row r="35" spans="1:26" ht="12.45" x14ac:dyDescent="0.3">
      <c r="A35" s="8" t="str">
        <f>HYPERLINK("https://leetcode.com/problems/maximum-depth-of-binary-tree/","Maximum Depth of Binary Tree")</f>
        <v>Maximum Depth of Binary Tree</v>
      </c>
      <c r="B35" s="7" t="s">
        <v>3</v>
      </c>
    </row>
    <row r="36" spans="1:26" ht="12.45" x14ac:dyDescent="0.3">
      <c r="A36" s="8" t="str">
        <f>HYPERLINK("https://leetcode.com/problems/minimum-depth-of-binary-tree/","Minimum Depth of Binary Tree")</f>
        <v>Minimum Depth of Binary Tree</v>
      </c>
      <c r="B36" s="7" t="s">
        <v>3</v>
      </c>
    </row>
    <row r="37" spans="1:26" ht="12.45" x14ac:dyDescent="0.3">
      <c r="A37" s="8" t="str">
        <f>HYPERLINK("https://leetcode.com/problems/merge-two-binary-trees/","Merge Two Binary Trees")</f>
        <v>Merge Two Binary Trees</v>
      </c>
      <c r="B37" s="9" t="s">
        <v>3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45" x14ac:dyDescent="0.3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3</v>
      </c>
    </row>
    <row r="39" spans="1:26" ht="12.45" x14ac:dyDescent="0.3">
      <c r="A39" s="8" t="str">
        <f>HYPERLINK("https://leetcode.com/problems/path-sum/","Path Sum")</f>
        <v>Path Sum</v>
      </c>
      <c r="B39" s="7" t="s">
        <v>3</v>
      </c>
    </row>
    <row r="40" spans="1:26" ht="12.45" x14ac:dyDescent="0.3">
      <c r="A40" s="8" t="str">
        <f>HYPERLINK("https://leetcode.com/problems/binary-tree-level-order-traversal/","Binary Tree Level Order Traversal")</f>
        <v>Binary Tree Level Order Traversal</v>
      </c>
      <c r="B40" s="7" t="s">
        <v>4</v>
      </c>
    </row>
    <row r="41" spans="1:26" ht="12.45" x14ac:dyDescent="0.3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4</v>
      </c>
    </row>
    <row r="42" spans="1:26" ht="12.45" x14ac:dyDescent="0.3">
      <c r="A42" s="8" t="str">
        <f>HYPERLINK("https://leetcode.com/problems/validate-binary-search-tree/","Validate Binary Search Tree")</f>
        <v>Validate Binary Search Tree</v>
      </c>
      <c r="B42" s="7" t="s">
        <v>4</v>
      </c>
    </row>
    <row r="43" spans="1:26" ht="12.45" x14ac:dyDescent="0.3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4</v>
      </c>
    </row>
    <row r="45" spans="1:26" ht="12.45" x14ac:dyDescent="0.3">
      <c r="A45" s="5" t="s">
        <v>10</v>
      </c>
    </row>
    <row r="46" spans="1:26" ht="12.45" x14ac:dyDescent="0.3">
      <c r="A46" s="8" t="str">
        <f>HYPERLINK("https://leetcode.com/problems/paint-fence/","Paint Fence")</f>
        <v>Paint Fence</v>
      </c>
      <c r="B46" s="7" t="s">
        <v>3</v>
      </c>
    </row>
    <row r="47" spans="1:26" ht="12.45" x14ac:dyDescent="0.3">
      <c r="A47" s="8" t="str">
        <f>HYPERLINK("https://leetcode.com/problems/longest-increasing-subsequence/","Longest Increasing Subsequence")</f>
        <v>Longest Increasing Subsequence</v>
      </c>
      <c r="B47" s="7" t="s">
        <v>4</v>
      </c>
    </row>
    <row r="48" spans="1:26" ht="12.45" x14ac:dyDescent="0.3">
      <c r="A48" s="8" t="str">
        <f>HYPERLINK("https://leetcode.com/problems/maximum-subarray/","Maximum Subarray")</f>
        <v>Maximum Subarray</v>
      </c>
      <c r="B48" s="7" t="s">
        <v>3</v>
      </c>
    </row>
    <row r="49" spans="1:26" ht="12.45" x14ac:dyDescent="0.3">
      <c r="A49" s="8" t="str">
        <f>HYPERLINK("https://leetcode.com/problems/unique-paths/","Unique Paths")</f>
        <v>Unique Paths</v>
      </c>
      <c r="B49" s="7" t="s">
        <v>4</v>
      </c>
    </row>
    <row r="50" spans="1:26" ht="12.45" x14ac:dyDescent="0.3">
      <c r="A50" s="8" t="str">
        <f>HYPERLINK("https://leetcode.com/problems/unique-paths-ii/","Unique Paths II")</f>
        <v>Unique Paths II</v>
      </c>
      <c r="B50" s="7" t="s">
        <v>4</v>
      </c>
    </row>
    <row r="51" spans="1:26" ht="12.45" x14ac:dyDescent="0.3">
      <c r="A51" s="8" t="str">
        <f>HYPERLINK("https://leetcode.com/problems/house-robber/","House Robber")</f>
        <v>House Robber</v>
      </c>
      <c r="B51" s="7" t="s">
        <v>3</v>
      </c>
    </row>
    <row r="52" spans="1:26" ht="12.45" x14ac:dyDescent="0.3">
      <c r="A52" s="8" t="str">
        <f>HYPERLINK("https://leetcode.com/problems/house-robber-ii/","House Robber II")</f>
        <v>House Robber II</v>
      </c>
      <c r="B52" s="7" t="s">
        <v>4</v>
      </c>
    </row>
    <row r="53" spans="1:26" ht="12.45" x14ac:dyDescent="0.3">
      <c r="A53" s="8" t="str">
        <f>HYPERLINK("https://leetcode.com/problems/best-time-to-buy-and-sell-stock/","Best Time to Buy and Sell Stock")</f>
        <v>Best Time to Buy and Sell Stock</v>
      </c>
      <c r="B53" s="7" t="s">
        <v>3</v>
      </c>
    </row>
    <row r="54" spans="1:26" ht="12.45" x14ac:dyDescent="0.3">
      <c r="A54" s="8" t="str">
        <f>HYPERLINK("https://leetcode.com/problems/best-time-to-buy-and-sell-stock-ii/","Best Time to Buy and Sell Stock II")</f>
        <v>Best Time to Buy and Sell Stock II</v>
      </c>
      <c r="B54" s="7" t="s">
        <v>3</v>
      </c>
    </row>
    <row r="55" spans="1:26" ht="12.45" x14ac:dyDescent="0.3">
      <c r="A55" s="8" t="str">
        <f>HYPERLINK("https://leetcode.com/problems/word-break/","Word Break")</f>
        <v>Word Break</v>
      </c>
      <c r="B55" s="9" t="s">
        <v>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45" x14ac:dyDescent="0.3">
      <c r="A56" s="8" t="str">
        <f>HYPERLINK("https://leetcode.com/problems/coin-change/","Coin Change")</f>
        <v>Coin Change</v>
      </c>
      <c r="B56" s="7" t="s">
        <v>4</v>
      </c>
    </row>
    <row r="58" spans="1:26" ht="12.45" x14ac:dyDescent="0.3">
      <c r="A58" s="5" t="s">
        <v>11</v>
      </c>
    </row>
    <row r="59" spans="1:26" ht="12.45" x14ac:dyDescent="0.3">
      <c r="A59" s="8" t="str">
        <f>HYPERLINK("https://leetcode.com/problems/search-insert-position/","Search Insert Position")</f>
        <v>Search Insert Position</v>
      </c>
      <c r="B59" s="9" t="s">
        <v>3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45" x14ac:dyDescent="0.3">
      <c r="A60" s="8" t="str">
        <f>HYPERLINK("https://leetcode.com/problems/find-minimum-in-rotated-sorted-array/","Find Minimum in Rotated Sorted Array")</f>
        <v>Find Minimum in Rotated Sorted Array</v>
      </c>
      <c r="B60" s="7" t="s">
        <v>4</v>
      </c>
    </row>
    <row r="61" spans="1:26" ht="12.45" x14ac:dyDescent="0.3">
      <c r="A61" s="8" t="str">
        <f>HYPERLINK("https://leetcode.com/problems/search-in-rotated-sorted-array/","Search in Rotated Sorted Array")</f>
        <v>Search in Rotated Sorted Array</v>
      </c>
      <c r="B61" s="7" t="s">
        <v>4</v>
      </c>
    </row>
    <row r="62" spans="1:26" ht="12.45" x14ac:dyDescent="0.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4</v>
      </c>
    </row>
    <row r="64" spans="1:26" ht="12.45" x14ac:dyDescent="0.3">
      <c r="A64" s="5" t="s">
        <v>12</v>
      </c>
    </row>
    <row r="65" spans="1:26" ht="12.45" x14ac:dyDescent="0.3">
      <c r="A65" s="8" t="str">
        <f>HYPERLINK("https://leetcode.com/problems/powx-n/","Pow(x, n)")</f>
        <v>Pow(x, n)</v>
      </c>
      <c r="B65" s="7" t="s">
        <v>4</v>
      </c>
    </row>
    <row r="66" spans="1:26" ht="12.45" x14ac:dyDescent="0.3">
      <c r="A66" s="8" t="str">
        <f>HYPERLINK("https://leetcode.com/problems/k-th-symbol-in-grammar/","K-th Symbol in Grammar")</f>
        <v>K-th Symbol in Grammar</v>
      </c>
      <c r="B66" s="7" t="s">
        <v>4</v>
      </c>
    </row>
    <row r="67" spans="1:26" ht="12.45" x14ac:dyDescent="0.3">
      <c r="A67" s="8" t="str">
        <f>HYPERLINK("https://leetcode.com/problems/split-bst/","Split BST")</f>
        <v>Split BST</v>
      </c>
      <c r="B67" s="7" t="s">
        <v>4</v>
      </c>
    </row>
    <row r="69" spans="1:26" ht="12.45" x14ac:dyDescent="0.3">
      <c r="A69" s="5" t="s">
        <v>13</v>
      </c>
    </row>
    <row r="70" spans="1:26" ht="12.45" x14ac:dyDescent="0.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4</v>
      </c>
    </row>
    <row r="71" spans="1:26" ht="12.45" x14ac:dyDescent="0.3">
      <c r="A71" s="8" t="str">
        <f>HYPERLINK("https://leetcode.com/problems/minimum-size-subarray-sum/","Minimum Size Subarray Sum")</f>
        <v>Minimum Size Subarray Sum</v>
      </c>
      <c r="B71" s="7" t="s">
        <v>4</v>
      </c>
    </row>
    <row r="73" spans="1:26" ht="12.45" x14ac:dyDescent="0.3">
      <c r="A73" s="5" t="s">
        <v>14</v>
      </c>
    </row>
    <row r="74" spans="1:26" ht="12.45" x14ac:dyDescent="0.3">
      <c r="A74" s="8" t="str">
        <f>HYPERLINK("https://leetcode.com/problems/permutations/","Permutations")</f>
        <v>Permutations</v>
      </c>
      <c r="B74" s="7" t="s">
        <v>4</v>
      </c>
    </row>
    <row r="75" spans="1:26" ht="12.45" x14ac:dyDescent="0.3">
      <c r="A75" s="8" t="str">
        <f>HYPERLINK("https://leetcode.com/problems/subsets/","Subsets")</f>
        <v>Subsets</v>
      </c>
      <c r="B75" s="9" t="s">
        <v>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45" x14ac:dyDescent="0.3">
      <c r="A76" s="8" t="str">
        <f>HYPERLINK("https://leetcode.com/problems/combination-sum/","Combination Sum")</f>
        <v>Combination Sum</v>
      </c>
      <c r="B76" s="7" t="s">
        <v>4</v>
      </c>
    </row>
    <row r="77" spans="1:26" ht="12.45" x14ac:dyDescent="0.3">
      <c r="A77" s="8" t="str">
        <f>HYPERLINK("https://leetcode.com/problems/generate-parentheses/","Generate Parentheses")</f>
        <v>Generate Parentheses</v>
      </c>
      <c r="B77" s="7" t="s">
        <v>4</v>
      </c>
    </row>
    <row r="79" spans="1:26" ht="12.45" x14ac:dyDescent="0.3">
      <c r="A79" s="5" t="s">
        <v>15</v>
      </c>
    </row>
    <row r="80" spans="1:26" ht="12.45" x14ac:dyDescent="0.3">
      <c r="A80" s="8" t="str">
        <f>HYPERLINK("https://leetcode.com/problems/move-zeroes/","Move Zeroes")</f>
        <v>Move Zeroes</v>
      </c>
      <c r="B80" s="7" t="s">
        <v>3</v>
      </c>
    </row>
    <row r="81" spans="1:2" ht="12.45" x14ac:dyDescent="0.3">
      <c r="A81" s="8" t="str">
        <f>HYPERLINK("https://leetcode.com/problems/meeting-rooms/","Meeting Rooms")</f>
        <v>Meeting Rooms</v>
      </c>
      <c r="B81" s="7" t="s">
        <v>3</v>
      </c>
    </row>
    <row r="82" spans="1:2" ht="12.45" x14ac:dyDescent="0.3">
      <c r="A82" s="8" t="str">
        <f>HYPERLINK("https://leetcode.com/problems/meeting-rooms-ii/","Meeting Rooms II")</f>
        <v>Meeting Rooms II</v>
      </c>
      <c r="B82" s="7" t="s">
        <v>4</v>
      </c>
    </row>
    <row r="83" spans="1:2" ht="12.45" x14ac:dyDescent="0.3">
      <c r="A83" s="8" t="str">
        <f>HYPERLINK("https://leetcode.com/problems/is-subsequence/","Is Subsequence")</f>
        <v>Is Subsequence</v>
      </c>
      <c r="B83" s="7" t="s">
        <v>4</v>
      </c>
    </row>
    <row r="84" spans="1:2" ht="12.45" x14ac:dyDescent="0.3">
      <c r="A84" s="8" t="str">
        <f>HYPERLINK("https://leetcode.com/problems/next-permutation/","Next Permutation")</f>
        <v>Next Permutation</v>
      </c>
      <c r="B84" s="7" t="s">
        <v>4</v>
      </c>
    </row>
    <row r="85" spans="1:2" ht="12.45" x14ac:dyDescent="0.3">
      <c r="A85" s="8" t="str">
        <f>HYPERLINK("https://leetcode.com/problems/string-to-integer-atoi/","String to Integer (atoi)")</f>
        <v>String to Integer (atoi)</v>
      </c>
      <c r="B85" s="7" t="s">
        <v>4</v>
      </c>
    </row>
    <row r="86" spans="1:2" ht="12.45" x14ac:dyDescent="0.3">
      <c r="A86" s="8" t="str">
        <f>HYPERLINK("https://leetcode.com/problems/zigzag-conversion/","ZigZag Conversion")</f>
        <v>ZigZag Conversion</v>
      </c>
      <c r="B86" s="7" t="s">
        <v>4</v>
      </c>
    </row>
  </sheetData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Shukla, Ankit (CT RDA DS AA MO MM)</cp:lastModifiedBy>
  <dcterms:modified xsi:type="dcterms:W3CDTF">2022-07-06T12:06:53Z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2022-07-06T12:06:53Z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f9994351-2768-453d-8300-4dab05e74872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