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up\Downloads\"/>
    </mc:Choice>
  </mc:AlternateContent>
  <xr:revisionPtr revIDLastSave="0" documentId="13_ncr:1_{1A4378D5-C079-4F0C-BB5B-929DFF89A0EF}" xr6:coauthVersionLast="47" xr6:coauthVersionMax="47" xr10:uidLastSave="{00000000-0000-0000-0000-000000000000}"/>
  <bookViews>
    <workbookView xWindow="-108" yWindow="-108" windowWidth="23256" windowHeight="12456" activeTab="1" xr2:uid="{0A0D8D68-EFC2-4074-BDCA-85DAF874A3F1}"/>
  </bookViews>
  <sheets>
    <sheet name="Input Data" sheetId="2" r:id="rId1"/>
    <sheet name="Master Data" sheetId="1" r:id="rId2"/>
  </sheets>
  <definedNames>
    <definedName name="NewCategory">OFFSET(#REF!,1,0,COUNT(#REF!))</definedName>
    <definedName name="New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L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</calcChain>
</file>

<file path=xl/sharedStrings.xml><?xml version="1.0" encoding="utf-8"?>
<sst xmlns="http://schemas.openxmlformats.org/spreadsheetml/2006/main" count="1783" uniqueCount="119">
  <si>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</si>
  <si>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</si>
  <si>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</si>
  <si>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</si>
  <si>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</si>
  <si>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</si>
  <si>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</si>
  <si>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</si>
  <si>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</si>
  <si>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</si>
  <si>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</si>
  <si>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</si>
  <si>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</si>
  <si>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</si>
  <si>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</si>
  <si>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</si>
  <si>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</si>
  <si>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</si>
  <si>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</si>
  <si>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</si>
  <si>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</si>
  <si>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</si>
  <si>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</si>
  <si>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</si>
  <si>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</si>
  <si>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</si>
  <si>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</si>
  <si>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</si>
  <si>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</si>
  <si>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</si>
  <si>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</si>
  <si>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</si>
  <si>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</si>
  <si>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</si>
  <si>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</si>
  <si>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</si>
  <si>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</si>
  <si>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</si>
  <si>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</si>
  <si>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</si>
  <si>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</si>
  <si>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</si>
  <si>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</si>
  <si>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</si>
  <si>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</si>
  <si>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</si>
  <si>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</si>
  <si>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</si>
  <si>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</si>
  <si>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</si>
  <si>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</si>
  <si>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</si>
  <si>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</si>
  <si>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</si>
  <si>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</si>
  <si>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</si>
  <si>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</si>
  <si>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</si>
  <si>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</si>
  <si>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</si>
  <si>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</si>
  <si>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</si>
  <si>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</si>
  <si>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</si>
  <si>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</si>
  <si>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</si>
  <si>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</si>
  <si>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</si>
  <si>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</si>
  <si>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</si>
  <si>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</si>
  <si>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</si>
  <si>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</si>
  <si>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</si>
  <si>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</si>
  <si>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</si>
  <si>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</si>
  <si>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</si>
  <si>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</si>
  <si>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</si>
  <si>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</si>
  <si>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</si>
  <si>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</si>
  <si>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</si>
  <si>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</si>
  <si>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</si>
  <si>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</si>
  <si>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</si>
  <si>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</si>
  <si>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</si>
  <si>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</si>
  <si>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</si>
  <si>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</si>
  <si>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</si>
  <si>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</si>
  <si>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</si>
  <si>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</si>
  <si>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</si>
  <si>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</si>
  <si>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</si>
  <si>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</si>
  <si>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</si>
  <si>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</si>
  <si>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</si>
  <si>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</si>
  <si>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</si>
  <si>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</si>
  <si>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</si>
  <si>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</si>
  <si>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</si>
  <si>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</si>
  <si>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</si>
  <si>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</si>
  <si>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</si>
  <si>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VALUE</t>
  </si>
  <si>
    <t>TOTAL SELLING VALUE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</si>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</sst>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</cellXfs>
  <cellStyles count="1">
    <cellStyle name="Normal" xfId="0" builtinId="0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8"/>
      <tableStyleElement type="headerRow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26" headerRowBorderDxfId="25">
  <autoFilter ref="A1:P528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24"/>
    <tableColumn id="3" xr3:uid="{1B687DA1-746A-409E-8132-464ADA2D65F7}" name="PRODUCT ID" dataDxfId="23"/>
    <tableColumn id="2" xr3:uid="{3D21C161-3520-4EEB-95C2-BC89A67F811B}" name="QUANTITY" dataDxfId="22"/>
    <tableColumn id="4" xr3:uid="{51AFA112-3989-4C7A-B537-003512753602}" name="SALE TYPE" dataDxfId="21"/>
    <tableColumn id="5" xr3:uid="{057B8FDA-60FB-4816-999C-2030B688B9CF}" name="PAYMENT MODE" dataDxfId="20"/>
    <tableColumn id="6" xr3:uid="{A77A9445-20AF-4122-92EB-C3706E536AB4}" name="DISCOUNT %" dataDxfId="19"/>
    <tableColumn id="8" xr3:uid="{4D1CBED9-ADB8-417C-AF67-66D650CB0482}" name="PRODUCT" dataDxfId="18">
      <calculatedColumnFormula>VLOOKUP(InputData[[#This Row],[PRODUCT ID]],MasterData[],2,FALSE)</calculatedColumnFormula>
    </tableColumn>
    <tableColumn id="9" xr3:uid="{5E5277DE-BDD4-4BB4-A253-3A3F59CAD1A2}" name="CATEGORY" dataDxfId="17">
      <calculatedColumnFormula>VLOOKUP(InputData[[#This Row],[PRODUCT ID]],MasterData[],3,FALSE)</calculatedColumnFormula>
    </tableColumn>
    <tableColumn id="10" xr3:uid="{682DE5D7-1369-42B5-AC56-72233E29538E}" name="UOM" dataDxfId="16">
      <calculatedColumnFormula>VLOOKUP(InputData[[#This Row],[PRODUCT ID]],MasterData[],4,FALSE)</calculatedColumnFormula>
    </tableColumn>
    <tableColumn id="11" xr3:uid="{D6A928E8-F900-4CE8-911B-72C5C6214EA2}" name="BUYING PRIZE" dataDxfId="15">
      <calculatedColumnFormula>VLOOKUP(InputData[[#This Row],[PRODUCT ID]],MasterData[],5,FALSE)</calculatedColumnFormula>
    </tableColumn>
    <tableColumn id="12" xr3:uid="{3A8B8283-DAE7-45EF-8B88-DB40CEDAF3B3}" name="SELLING PRICE" dataDxfId="14">
      <calculatedColumnFormula>VLOOKUP(InputData[[#This Row],[PRODUCT ID]],MasterData[],6,FALSE)</calculatedColumnFormula>
    </tableColumn>
    <tableColumn id="13" xr3:uid="{E9D710D1-3E93-4795-8F89-60C6C15BCC1C}" name="TOTAL BUYING VALUE" dataDxfId="13">
      <calculatedColumnFormula>InputData[[#This Row],[BUYING PRIZE]]*InputData[[#This Row],[QUANTITY]]</calculatedColumnFormula>
    </tableColumn>
    <tableColumn id="14" xr3:uid="{CFEE6E2C-E3A6-4B13-B0AD-2BBF61B2A340}" name="TOTAL SELLING VALUE" dataDxfId="12">
      <calculatedColumnFormula>InputData[[#This Row],[SELLING PRICE]]*InputData[[#This Row],[QUANTITY]]*(1-InputData[[#This Row],[DISCOUNT %]])</calculatedColumnFormula>
    </tableColumn>
    <tableColumn id="15" xr3:uid="{BB137DD0-229F-423D-89F0-EF2ADD015135}" name="DAY" dataDxfId="11">
      <calculatedColumnFormula>DAY(InputData[[#This Row],[DATE]])</calculatedColumnFormula>
    </tableColumn>
    <tableColumn id="16" xr3:uid="{72DC60A2-F5AF-40EF-B668-7287DDC3B800}" name="MONTH" dataDxfId="10">
      <calculatedColumnFormula>TEXT(InputData[[#This Row],[DATE]],"mmm")</calculatedColumnFormula>
    </tableColumn>
    <tableColumn id="17" xr3:uid="{FDC0A87D-3B60-4507-9761-8F7AB76C19A3}" name="YEAR" dataDxfId="9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70AD47"/>
      </a:accent3>
      <a:accent4>
        <a:srgbClr val="4472C4"/>
      </a:accent4>
      <a:accent5>
        <a:srgbClr val="44546A"/>
      </a:accent5>
      <a:accent6>
        <a:srgbClr val="954F72"/>
      </a:accent6>
      <a:hlink>
        <a:srgbClr val="44546A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8"/>
  <sheetViews>
    <sheetView topLeftCell="E1" workbookViewId="0">
      <selection activeCell="G3" sqref="G3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5546875" bestFit="1" customWidth="1"/>
    <col min="13" max="13" width="23.33203125" bestFit="1" customWidth="1"/>
  </cols>
  <sheetData>
    <row r="1" spans="1:1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</row>
    <row r="2" spans="1:1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VLOOKUP(InputData[[#This Row],[PRODUCT ID]],MasterData[],2,FALSE)</f>
        <v>Product24</v>
      </c>
      <c r="H2" t="str">
        <f>VLOOKUP(InputData[[#This Row],[PRODUCT ID]],MasterData[],3,FALSE)</f>
        <v>Category03</v>
      </c>
      <c r="I2" t="str">
        <f>VLOOKUP(InputData[[#This Row],[PRODUCT ID]],MasterData[],4,FALSE)</f>
        <v>Ft</v>
      </c>
      <c r="J2" s="7">
        <f>VLOOKUP(InputData[[#This Row],[PRODUCT ID]],MasterData[],5,FALSE)</f>
        <v>144</v>
      </c>
      <c r="K2" s="7">
        <f>VLOOKUP(InputData[[#This Row],[PRODUCT ID]],MasterData[],6,FALSE)</f>
        <v>156.96</v>
      </c>
      <c r="L2" s="7">
        <f>InputData[[#This Row],[BUYING PRIZE]]*InputData[[#This Row],[QUANTITY]]</f>
        <v>1296</v>
      </c>
      <c r="M2" s="7">
        <f>InputData[[#This Row],[SELLING PRICE]]*InputData[[#This Row],[QUANTITY]]*(1-InputData[[#This Row],[DISCOUNT %]])</f>
        <v>1412.64</v>
      </c>
      <c r="N2">
        <f>DAY(InputData[[#This Row],[DATE]])</f>
        <v>1</v>
      </c>
      <c r="O2" t="str">
        <f>TEXT(InputData[[#This Row],[DATE]],"mmm")</f>
        <v>Jan</v>
      </c>
      <c r="P2">
        <f>YEAR(InputData[[#This Row],[DATE]])</f>
        <v>2021</v>
      </c>
    </row>
    <row r="3" spans="1:1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VLOOKUP(InputData[[#This Row],[PRODUCT ID]],MasterData[],2,FALSE)</f>
        <v>Product38</v>
      </c>
      <c r="H3" t="str">
        <f>VLOOKUP(InputData[[#This Row],[PRODUCT ID]],MasterData[],3,FALSE)</f>
        <v>Category05</v>
      </c>
      <c r="I3" t="str">
        <f>VLOOKUP(InputData[[#This Row],[PRODUCT ID]],MasterData[],4,FALSE)</f>
        <v>Kg</v>
      </c>
      <c r="J3" s="7">
        <f>VLOOKUP(InputData[[#This Row],[PRODUCT ID]],MasterData[],5,FALSE)</f>
        <v>72</v>
      </c>
      <c r="K3" s="7">
        <f>VLOOKUP(InputData[[#This Row],[PRODUCT ID]],MasterData[],6,FALSE)</f>
        <v>79.92</v>
      </c>
      <c r="L3" s="7">
        <f>InputData[[#This Row],[BUYING PRIZE]]*InputData[[#This Row],[QUANTITY]]</f>
        <v>1080</v>
      </c>
      <c r="M3" s="7">
        <f>InputData[[#This Row],[SELLING PRICE]]*InputData[[#This Row],[QUANTITY]]*(1-InputData[[#This Row],[DISCOUNT %]])</f>
        <v>1198.8</v>
      </c>
      <c r="N3">
        <f>DAY(InputData[[#This Row],[DATE]])</f>
        <v>2</v>
      </c>
      <c r="O3" t="str">
        <f>TEXT(InputData[[#This Row],[DATE]],"mmm")</f>
        <v>Jan</v>
      </c>
      <c r="P3">
        <f>YEAR(InputData[[#This Row],[DATE]])</f>
        <v>2021</v>
      </c>
    </row>
    <row r="4" spans="1:1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VLOOKUP(InputData[[#This Row],[PRODUCT ID]],MasterData[],2,FALSE)</f>
        <v>Product13</v>
      </c>
      <c r="H4" t="str">
        <f>VLOOKUP(InputData[[#This Row],[PRODUCT ID]],MasterData[],3,FALSE)</f>
        <v>Category02</v>
      </c>
      <c r="I4" t="str">
        <f>VLOOKUP(InputData[[#This Row],[PRODUCT ID]],MasterData[],4,FALSE)</f>
        <v>Kg</v>
      </c>
      <c r="J4" s="7">
        <f>VLOOKUP(InputData[[#This Row],[PRODUCT ID]],MasterData[],5,FALSE)</f>
        <v>112</v>
      </c>
      <c r="K4" s="7">
        <f>VLOOKUP(InputData[[#This Row],[PRODUCT ID]],MasterData[],6,FALSE)</f>
        <v>122.08</v>
      </c>
      <c r="L4" s="7">
        <f>InputData[[#This Row],[BUYING PRIZE]]*InputData[[#This Row],[QUANTITY]]</f>
        <v>672</v>
      </c>
      <c r="M4" s="7">
        <f>InputData[[#This Row],[SELLING PRICE]]*InputData[[#This Row],[QUANTITY]]*(1-InputData[[#This Row],[DISCOUNT %]])</f>
        <v>732.48</v>
      </c>
      <c r="N4">
        <f>DAY(InputData[[#This Row],[DATE]])</f>
        <v>2</v>
      </c>
      <c r="O4" t="str">
        <f>TEXT(InputData[[#This Row],[DATE]],"mmm")</f>
        <v>Jan</v>
      </c>
      <c r="P4">
        <f>YEAR(InputData[[#This Row],[DATE]])</f>
        <v>2021</v>
      </c>
    </row>
    <row r="5" spans="1:1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VLOOKUP(InputData[[#This Row],[PRODUCT ID]],MasterData[],2,FALSE)</f>
        <v>Product04</v>
      </c>
      <c r="H5" t="str">
        <f>VLOOKUP(InputData[[#This Row],[PRODUCT ID]],MasterData[],3,FALSE)</f>
        <v>Category01</v>
      </c>
      <c r="I5" t="str">
        <f>VLOOKUP(InputData[[#This Row],[PRODUCT ID]],MasterData[],4,FALSE)</f>
        <v>Lt</v>
      </c>
      <c r="J5" s="7">
        <f>VLOOKUP(InputData[[#This Row],[PRODUCT ID]],MasterData[],5,FALSE)</f>
        <v>44</v>
      </c>
      <c r="K5" s="7">
        <f>VLOOKUP(InputData[[#This Row],[PRODUCT ID]],MasterData[],6,FALSE)</f>
        <v>48.84</v>
      </c>
      <c r="L5" s="7">
        <f>InputData[[#This Row],[BUYING PRIZE]]*InputData[[#This Row],[QUANTITY]]</f>
        <v>220</v>
      </c>
      <c r="M5" s="7">
        <f>InputData[[#This Row],[SELLING PRICE]]*InputData[[#This Row],[QUANTITY]]*(1-InputData[[#This Row],[DISCOUNT %]])</f>
        <v>244.20000000000002</v>
      </c>
      <c r="N5">
        <f>DAY(InputData[[#This Row],[DATE]])</f>
        <v>3</v>
      </c>
      <c r="O5" t="str">
        <f>TEXT(InputData[[#This Row],[DATE]],"mmm")</f>
        <v>Jan</v>
      </c>
      <c r="P5">
        <f>YEAR(InputData[[#This Row],[DATE]])</f>
        <v>2021</v>
      </c>
    </row>
    <row r="6" spans="1:1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VLOOKUP(InputData[[#This Row],[PRODUCT ID]],MasterData[],2,FALSE)</f>
        <v>Product35</v>
      </c>
      <c r="H6" t="str">
        <f>VLOOKUP(InputData[[#This Row],[PRODUCT ID]],MasterData[],3,FALSE)</f>
        <v>Category04</v>
      </c>
      <c r="I6" t="str">
        <f>VLOOKUP(InputData[[#This Row],[PRODUCT ID]],MasterData[],4,FALSE)</f>
        <v>No.</v>
      </c>
      <c r="J6" s="7">
        <f>VLOOKUP(InputData[[#This Row],[PRODUCT ID]],MasterData[],5,FALSE)</f>
        <v>5</v>
      </c>
      <c r="K6" s="7">
        <f>VLOOKUP(InputData[[#This Row],[PRODUCT ID]],MasterData[],6,FALSE)</f>
        <v>6.7</v>
      </c>
      <c r="L6" s="7">
        <f>InputData[[#This Row],[BUYING PRIZE]]*InputData[[#This Row],[QUANTITY]]</f>
        <v>60</v>
      </c>
      <c r="M6" s="7">
        <f>InputData[[#This Row],[SELLING PRICE]]*InputData[[#This Row],[QUANTITY]]*(1-InputData[[#This Row],[DISCOUNT %]])</f>
        <v>80.400000000000006</v>
      </c>
      <c r="N6">
        <f>DAY(InputData[[#This Row],[DATE]])</f>
        <v>4</v>
      </c>
      <c r="O6" t="str">
        <f>TEXT(InputData[[#This Row],[DATE]],"mmm")</f>
        <v>Jan</v>
      </c>
      <c r="P6">
        <f>YEAR(InputData[[#This Row],[DATE]])</f>
        <v>2021</v>
      </c>
    </row>
    <row r="7" spans="1:1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VLOOKUP(InputData[[#This Row],[PRODUCT ID]],MasterData[],2,FALSE)</f>
        <v>Product31</v>
      </c>
      <c r="H7" t="str">
        <f>VLOOKUP(InputData[[#This Row],[PRODUCT ID]],MasterData[],3,FALSE)</f>
        <v>Category04</v>
      </c>
      <c r="I7" t="str">
        <f>VLOOKUP(InputData[[#This Row],[PRODUCT ID]],MasterData[],4,FALSE)</f>
        <v>Kg</v>
      </c>
      <c r="J7" s="7">
        <f>VLOOKUP(InputData[[#This Row],[PRODUCT ID]],MasterData[],5,FALSE)</f>
        <v>93</v>
      </c>
      <c r="K7" s="7">
        <f>VLOOKUP(InputData[[#This Row],[PRODUCT ID]],MasterData[],6,FALSE)</f>
        <v>104.16</v>
      </c>
      <c r="L7" s="7">
        <f>InputData[[#This Row],[BUYING PRIZE]]*InputData[[#This Row],[QUANTITY]]</f>
        <v>93</v>
      </c>
      <c r="M7" s="7">
        <f>InputData[[#This Row],[SELLING PRICE]]*InputData[[#This Row],[QUANTITY]]*(1-InputData[[#This Row],[DISCOUNT %]])</f>
        <v>104.16</v>
      </c>
      <c r="N7">
        <f>DAY(InputData[[#This Row],[DATE]])</f>
        <v>9</v>
      </c>
      <c r="O7" t="str">
        <f>TEXT(InputData[[#This Row],[DATE]],"mmm")</f>
        <v>Jan</v>
      </c>
      <c r="P7">
        <f>YEAR(InputData[[#This Row],[DATE]])</f>
        <v>2021</v>
      </c>
    </row>
    <row r="8" spans="1:1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VLOOKUP(InputData[[#This Row],[PRODUCT ID]],MasterData[],2,FALSE)</f>
        <v>Product03</v>
      </c>
      <c r="H8" t="str">
        <f>VLOOKUP(InputData[[#This Row],[PRODUCT ID]],MasterData[],3,FALSE)</f>
        <v>Category01</v>
      </c>
      <c r="I8" t="str">
        <f>VLOOKUP(InputData[[#This Row],[PRODUCT ID]],MasterData[],4,FALSE)</f>
        <v>Kg</v>
      </c>
      <c r="J8" s="7">
        <f>VLOOKUP(InputData[[#This Row],[PRODUCT ID]],MasterData[],5,FALSE)</f>
        <v>71</v>
      </c>
      <c r="K8" s="7">
        <f>VLOOKUP(InputData[[#This Row],[PRODUCT ID]],MasterData[],6,FALSE)</f>
        <v>80.94</v>
      </c>
      <c r="L8" s="7">
        <f>InputData[[#This Row],[BUYING PRIZE]]*InputData[[#This Row],[QUANTITY]]</f>
        <v>568</v>
      </c>
      <c r="M8" s="7">
        <f>InputData[[#This Row],[SELLING PRICE]]*InputData[[#This Row],[QUANTITY]]*(1-InputData[[#This Row],[DISCOUNT %]])</f>
        <v>647.52</v>
      </c>
      <c r="N8">
        <f>DAY(InputData[[#This Row],[DATE]])</f>
        <v>9</v>
      </c>
      <c r="O8" t="str">
        <f>TEXT(InputData[[#This Row],[DATE]],"mmm")</f>
        <v>Jan</v>
      </c>
      <c r="P8">
        <f>YEAR(InputData[[#This Row],[DATE]])</f>
        <v>2021</v>
      </c>
    </row>
    <row r="9" spans="1:1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VLOOKUP(InputData[[#This Row],[PRODUCT ID]],MasterData[],2,FALSE)</f>
        <v>Product25</v>
      </c>
      <c r="H9" t="str">
        <f>VLOOKUP(InputData[[#This Row],[PRODUCT ID]],MasterData[],3,FALSE)</f>
        <v>Category03</v>
      </c>
      <c r="I9" t="str">
        <f>VLOOKUP(InputData[[#This Row],[PRODUCT ID]],MasterData[],4,FALSE)</f>
        <v>No.</v>
      </c>
      <c r="J9" s="7">
        <f>VLOOKUP(InputData[[#This Row],[PRODUCT ID]],MasterData[],5,FALSE)</f>
        <v>7</v>
      </c>
      <c r="K9" s="7">
        <f>VLOOKUP(InputData[[#This Row],[PRODUCT ID]],MasterData[],6,FALSE)</f>
        <v>8.33</v>
      </c>
      <c r="L9" s="7">
        <f>InputData[[#This Row],[BUYING PRIZE]]*InputData[[#This Row],[QUANTITY]]</f>
        <v>28</v>
      </c>
      <c r="M9" s="7">
        <f>InputData[[#This Row],[SELLING PRICE]]*InputData[[#This Row],[QUANTITY]]*(1-InputData[[#This Row],[DISCOUNT %]])</f>
        <v>33.32</v>
      </c>
      <c r="N9">
        <f>DAY(InputData[[#This Row],[DATE]])</f>
        <v>9</v>
      </c>
      <c r="O9" t="str">
        <f>TEXT(InputData[[#This Row],[DATE]],"mmm")</f>
        <v>Jan</v>
      </c>
      <c r="P9">
        <f>YEAR(InputData[[#This Row],[DATE]])</f>
        <v>2021</v>
      </c>
    </row>
    <row r="10" spans="1:1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VLOOKUP(InputData[[#This Row],[PRODUCT ID]],MasterData[],2,FALSE)</f>
        <v>Product37</v>
      </c>
      <c r="H10" t="str">
        <f>VLOOKUP(InputData[[#This Row],[PRODUCT ID]],MasterData[],3,FALSE)</f>
        <v>Category05</v>
      </c>
      <c r="I10" t="str">
        <f>VLOOKUP(InputData[[#This Row],[PRODUCT ID]],MasterData[],4,FALSE)</f>
        <v>Kg</v>
      </c>
      <c r="J10" s="7">
        <f>VLOOKUP(InputData[[#This Row],[PRODUCT ID]],MasterData[],5,FALSE)</f>
        <v>67</v>
      </c>
      <c r="K10" s="7">
        <f>VLOOKUP(InputData[[#This Row],[PRODUCT ID]],MasterData[],6,FALSE)</f>
        <v>85.76</v>
      </c>
      <c r="L10" s="7">
        <f>InputData[[#This Row],[BUYING PRIZE]]*InputData[[#This Row],[QUANTITY]]</f>
        <v>201</v>
      </c>
      <c r="M10" s="7">
        <f>InputData[[#This Row],[SELLING PRICE]]*InputData[[#This Row],[QUANTITY]]*(1-InputData[[#This Row],[DISCOUNT %]])</f>
        <v>257.28000000000003</v>
      </c>
      <c r="N10">
        <f>DAY(InputData[[#This Row],[DATE]])</f>
        <v>11</v>
      </c>
      <c r="O10" t="str">
        <f>TEXT(InputData[[#This Row],[DATE]],"mmm")</f>
        <v>Jan</v>
      </c>
      <c r="P10">
        <f>YEAR(InputData[[#This Row],[DATE]])</f>
        <v>2021</v>
      </c>
    </row>
    <row r="11" spans="1:1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VLOOKUP(InputData[[#This Row],[PRODUCT ID]],MasterData[],2,FALSE)</f>
        <v>Product14</v>
      </c>
      <c r="H11" t="str">
        <f>VLOOKUP(InputData[[#This Row],[PRODUCT ID]],MasterData[],3,FALSE)</f>
        <v>Category02</v>
      </c>
      <c r="I11" t="str">
        <f>VLOOKUP(InputData[[#This Row],[PRODUCT ID]],MasterData[],4,FALSE)</f>
        <v>Kg</v>
      </c>
      <c r="J11" s="7">
        <f>VLOOKUP(InputData[[#This Row],[PRODUCT ID]],MasterData[],5,FALSE)</f>
        <v>112</v>
      </c>
      <c r="K11" s="7">
        <f>VLOOKUP(InputData[[#This Row],[PRODUCT ID]],MasterData[],6,FALSE)</f>
        <v>146.72</v>
      </c>
      <c r="L11" s="7">
        <f>InputData[[#This Row],[BUYING PRIZE]]*InputData[[#This Row],[QUANTITY]]</f>
        <v>448</v>
      </c>
      <c r="M11" s="7">
        <f>InputData[[#This Row],[SELLING PRICE]]*InputData[[#This Row],[QUANTITY]]*(1-InputData[[#This Row],[DISCOUNT %]])</f>
        <v>586.88</v>
      </c>
      <c r="N11">
        <f>DAY(InputData[[#This Row],[DATE]])</f>
        <v>11</v>
      </c>
      <c r="O11" t="str">
        <f>TEXT(InputData[[#This Row],[DATE]],"mmm")</f>
        <v>Jan</v>
      </c>
      <c r="P11">
        <f>YEAR(InputData[[#This Row],[DATE]])</f>
        <v>2021</v>
      </c>
    </row>
    <row r="12" spans="1:1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VLOOKUP(InputData[[#This Row],[PRODUCT ID]],MasterData[],2,FALSE)</f>
        <v>Product42</v>
      </c>
      <c r="H12" t="str">
        <f>VLOOKUP(InputData[[#This Row],[PRODUCT ID]],MasterData[],3,FALSE)</f>
        <v>Category05</v>
      </c>
      <c r="I12" t="str">
        <f>VLOOKUP(InputData[[#This Row],[PRODUCT ID]],MasterData[],4,FALSE)</f>
        <v>Ft</v>
      </c>
      <c r="J12" s="7">
        <f>VLOOKUP(InputData[[#This Row],[PRODUCT ID]],MasterData[],5,FALSE)</f>
        <v>120</v>
      </c>
      <c r="K12" s="7">
        <f>VLOOKUP(InputData[[#This Row],[PRODUCT ID]],MasterData[],6,FALSE)</f>
        <v>162</v>
      </c>
      <c r="L12" s="7">
        <f>InputData[[#This Row],[BUYING PRIZE]]*InputData[[#This Row],[QUANTITY]]</f>
        <v>480</v>
      </c>
      <c r="M12" s="7">
        <f>InputData[[#This Row],[SELLING PRICE]]*InputData[[#This Row],[QUANTITY]]*(1-InputData[[#This Row],[DISCOUNT %]])</f>
        <v>648</v>
      </c>
      <c r="N12">
        <f>DAY(InputData[[#This Row],[DATE]])</f>
        <v>11</v>
      </c>
      <c r="O12" t="str">
        <f>TEXT(InputData[[#This Row],[DATE]],"mmm")</f>
        <v>Jan</v>
      </c>
      <c r="P12">
        <f>YEAR(InputData[[#This Row],[DATE]])</f>
        <v>2021</v>
      </c>
    </row>
    <row r="13" spans="1:1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VLOOKUP(InputData[[#This Row],[PRODUCT ID]],MasterData[],2,FALSE)</f>
        <v>Product42</v>
      </c>
      <c r="H13" t="str">
        <f>VLOOKUP(InputData[[#This Row],[PRODUCT ID]],MasterData[],3,FALSE)</f>
        <v>Category05</v>
      </c>
      <c r="I13" t="str">
        <f>VLOOKUP(InputData[[#This Row],[PRODUCT ID]],MasterData[],4,FALSE)</f>
        <v>Ft</v>
      </c>
      <c r="J13" s="7">
        <f>VLOOKUP(InputData[[#This Row],[PRODUCT ID]],MasterData[],5,FALSE)</f>
        <v>120</v>
      </c>
      <c r="K13" s="7">
        <f>VLOOKUP(InputData[[#This Row],[PRODUCT ID]],MasterData[],6,FALSE)</f>
        <v>162</v>
      </c>
      <c r="L13" s="7">
        <f>InputData[[#This Row],[BUYING PRIZE]]*InputData[[#This Row],[QUANTITY]]</f>
        <v>1200</v>
      </c>
      <c r="M13" s="7">
        <f>InputData[[#This Row],[SELLING PRICE]]*InputData[[#This Row],[QUANTITY]]*(1-InputData[[#This Row],[DISCOUNT %]])</f>
        <v>1620</v>
      </c>
      <c r="N13">
        <f>DAY(InputData[[#This Row],[DATE]])</f>
        <v>12</v>
      </c>
      <c r="O13" t="str">
        <f>TEXT(InputData[[#This Row],[DATE]],"mmm")</f>
        <v>Jan</v>
      </c>
      <c r="P13">
        <f>YEAR(InputData[[#This Row],[DATE]])</f>
        <v>2021</v>
      </c>
    </row>
    <row r="14" spans="1:1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VLOOKUP(InputData[[#This Row],[PRODUCT ID]],MasterData[],2,FALSE)</f>
        <v>Product44</v>
      </c>
      <c r="H14" t="str">
        <f>VLOOKUP(InputData[[#This Row],[PRODUCT ID]],MasterData[],3,FALSE)</f>
        <v>Category05</v>
      </c>
      <c r="I14" t="str">
        <f>VLOOKUP(InputData[[#This Row],[PRODUCT ID]],MasterData[],4,FALSE)</f>
        <v>Kg</v>
      </c>
      <c r="J14" s="7">
        <f>VLOOKUP(InputData[[#This Row],[PRODUCT ID]],MasterData[],5,FALSE)</f>
        <v>76</v>
      </c>
      <c r="K14" s="7">
        <f>VLOOKUP(InputData[[#This Row],[PRODUCT ID]],MasterData[],6,FALSE)</f>
        <v>82.08</v>
      </c>
      <c r="L14" s="7">
        <f>InputData[[#This Row],[BUYING PRIZE]]*InputData[[#This Row],[QUANTITY]]</f>
        <v>988</v>
      </c>
      <c r="M14" s="7">
        <f>InputData[[#This Row],[SELLING PRICE]]*InputData[[#This Row],[QUANTITY]]*(1-InputData[[#This Row],[DISCOUNT %]])</f>
        <v>1067.04</v>
      </c>
      <c r="N14">
        <f>DAY(InputData[[#This Row],[DATE]])</f>
        <v>18</v>
      </c>
      <c r="O14" t="str">
        <f>TEXT(InputData[[#This Row],[DATE]],"mmm")</f>
        <v>Jan</v>
      </c>
      <c r="P14">
        <f>YEAR(InputData[[#This Row],[DATE]])</f>
        <v>2021</v>
      </c>
    </row>
    <row r="15" spans="1:1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VLOOKUP(InputData[[#This Row],[PRODUCT ID]],MasterData[],2,FALSE)</f>
        <v>Product23</v>
      </c>
      <c r="H15" t="str">
        <f>VLOOKUP(InputData[[#This Row],[PRODUCT ID]],MasterData[],3,FALSE)</f>
        <v>Category03</v>
      </c>
      <c r="I15" t="str">
        <f>VLOOKUP(InputData[[#This Row],[PRODUCT ID]],MasterData[],4,FALSE)</f>
        <v>Ft</v>
      </c>
      <c r="J15" s="7">
        <f>VLOOKUP(InputData[[#This Row],[PRODUCT ID]],MasterData[],5,FALSE)</f>
        <v>141</v>
      </c>
      <c r="K15" s="7">
        <f>VLOOKUP(InputData[[#This Row],[PRODUCT ID]],MasterData[],6,FALSE)</f>
        <v>149.46</v>
      </c>
      <c r="L15" s="7">
        <f>InputData[[#This Row],[BUYING PRIZE]]*InputData[[#This Row],[QUANTITY]]</f>
        <v>423</v>
      </c>
      <c r="M15" s="7">
        <f>InputData[[#This Row],[SELLING PRICE]]*InputData[[#This Row],[QUANTITY]]*(1-InputData[[#This Row],[DISCOUNT %]])</f>
        <v>448.38</v>
      </c>
      <c r="N15">
        <f>DAY(InputData[[#This Row],[DATE]])</f>
        <v>18</v>
      </c>
      <c r="O15" t="str">
        <f>TEXT(InputData[[#This Row],[DATE]],"mmm")</f>
        <v>Jan</v>
      </c>
      <c r="P15">
        <f>YEAR(InputData[[#This Row],[DATE]])</f>
        <v>2021</v>
      </c>
    </row>
    <row r="16" spans="1:1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VLOOKUP(InputData[[#This Row],[PRODUCT ID]],MasterData[],2,FALSE)</f>
        <v>Product35</v>
      </c>
      <c r="H16" t="str">
        <f>VLOOKUP(InputData[[#This Row],[PRODUCT ID]],MasterData[],3,FALSE)</f>
        <v>Category04</v>
      </c>
      <c r="I16" t="str">
        <f>VLOOKUP(InputData[[#This Row],[PRODUCT ID]],MasterData[],4,FALSE)</f>
        <v>No.</v>
      </c>
      <c r="J16" s="7">
        <f>VLOOKUP(InputData[[#This Row],[PRODUCT ID]],MasterData[],5,FALSE)</f>
        <v>5</v>
      </c>
      <c r="K16" s="7">
        <f>VLOOKUP(InputData[[#This Row],[PRODUCT ID]],MasterData[],6,FALSE)</f>
        <v>6.7</v>
      </c>
      <c r="L16" s="7">
        <f>InputData[[#This Row],[BUYING PRIZE]]*InputData[[#This Row],[QUANTITY]]</f>
        <v>30</v>
      </c>
      <c r="M16" s="7">
        <f>InputData[[#This Row],[SELLING PRICE]]*InputData[[#This Row],[QUANTITY]]*(1-InputData[[#This Row],[DISCOUNT %]])</f>
        <v>40.200000000000003</v>
      </c>
      <c r="N16">
        <f>DAY(InputData[[#This Row],[DATE]])</f>
        <v>19</v>
      </c>
      <c r="O16" t="str">
        <f>TEXT(InputData[[#This Row],[DATE]],"mmm")</f>
        <v>Jan</v>
      </c>
      <c r="P16">
        <f>YEAR(InputData[[#This Row],[DATE]])</f>
        <v>2021</v>
      </c>
    </row>
    <row r="17" spans="1:1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VLOOKUP(InputData[[#This Row],[PRODUCT ID]],MasterData[],2,FALSE)</f>
        <v>Product34</v>
      </c>
      <c r="H17" t="str">
        <f>VLOOKUP(InputData[[#This Row],[PRODUCT ID]],MasterData[],3,FALSE)</f>
        <v>Category04</v>
      </c>
      <c r="I17" t="str">
        <f>VLOOKUP(InputData[[#This Row],[PRODUCT ID]],MasterData[],4,FALSE)</f>
        <v>Lt</v>
      </c>
      <c r="J17" s="7">
        <f>VLOOKUP(InputData[[#This Row],[PRODUCT ID]],MasterData[],5,FALSE)</f>
        <v>55</v>
      </c>
      <c r="K17" s="7">
        <f>VLOOKUP(InputData[[#This Row],[PRODUCT ID]],MasterData[],6,FALSE)</f>
        <v>58.3</v>
      </c>
      <c r="L17" s="7">
        <f>InputData[[#This Row],[BUYING PRIZE]]*InputData[[#This Row],[QUANTITY]]</f>
        <v>220</v>
      </c>
      <c r="M17" s="7">
        <f>InputData[[#This Row],[SELLING PRICE]]*InputData[[#This Row],[QUANTITY]]*(1-InputData[[#This Row],[DISCOUNT %]])</f>
        <v>233.2</v>
      </c>
      <c r="N17">
        <f>DAY(InputData[[#This Row],[DATE]])</f>
        <v>20</v>
      </c>
      <c r="O17" t="str">
        <f>TEXT(InputData[[#This Row],[DATE]],"mmm")</f>
        <v>Jan</v>
      </c>
      <c r="P17">
        <f>YEAR(InputData[[#This Row],[DATE]])</f>
        <v>2021</v>
      </c>
    </row>
    <row r="18" spans="1:1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VLOOKUP(InputData[[#This Row],[PRODUCT ID]],MasterData[],2,FALSE)</f>
        <v>Product20</v>
      </c>
      <c r="H18" t="str">
        <f>VLOOKUP(InputData[[#This Row],[PRODUCT ID]],MasterData[],3,FALSE)</f>
        <v>Category03</v>
      </c>
      <c r="I18" t="str">
        <f>VLOOKUP(InputData[[#This Row],[PRODUCT ID]],MasterData[],4,FALSE)</f>
        <v>Lt</v>
      </c>
      <c r="J18" s="7">
        <f>VLOOKUP(InputData[[#This Row],[PRODUCT ID]],MasterData[],5,FALSE)</f>
        <v>61</v>
      </c>
      <c r="K18" s="7">
        <f>VLOOKUP(InputData[[#This Row],[PRODUCT ID]],MasterData[],6,FALSE)</f>
        <v>76.25</v>
      </c>
      <c r="L18" s="7">
        <f>InputData[[#This Row],[BUYING PRIZE]]*InputData[[#This Row],[QUANTITY]]</f>
        <v>244</v>
      </c>
      <c r="M18" s="7">
        <f>InputData[[#This Row],[SELLING PRICE]]*InputData[[#This Row],[QUANTITY]]*(1-InputData[[#This Row],[DISCOUNT %]])</f>
        <v>305</v>
      </c>
      <c r="N18">
        <f>DAY(InputData[[#This Row],[DATE]])</f>
        <v>20</v>
      </c>
      <c r="O18" t="str">
        <f>TEXT(InputData[[#This Row],[DATE]],"mmm")</f>
        <v>Jan</v>
      </c>
      <c r="P18">
        <f>YEAR(InputData[[#This Row],[DATE]])</f>
        <v>2021</v>
      </c>
    </row>
    <row r="19" spans="1:1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VLOOKUP(InputData[[#This Row],[PRODUCT ID]],MasterData[],2,FALSE)</f>
        <v>Product04</v>
      </c>
      <c r="H19" t="str">
        <f>VLOOKUP(InputData[[#This Row],[PRODUCT ID]],MasterData[],3,FALSE)</f>
        <v>Category01</v>
      </c>
      <c r="I19" t="str">
        <f>VLOOKUP(InputData[[#This Row],[PRODUCT ID]],MasterData[],4,FALSE)</f>
        <v>Lt</v>
      </c>
      <c r="J19" s="7">
        <f>VLOOKUP(InputData[[#This Row],[PRODUCT ID]],MasterData[],5,FALSE)</f>
        <v>44</v>
      </c>
      <c r="K19" s="7">
        <f>VLOOKUP(InputData[[#This Row],[PRODUCT ID]],MasterData[],6,FALSE)</f>
        <v>48.84</v>
      </c>
      <c r="L19" s="7">
        <f>InputData[[#This Row],[BUYING PRIZE]]*InputData[[#This Row],[QUANTITY]]</f>
        <v>660</v>
      </c>
      <c r="M19" s="7">
        <f>InputData[[#This Row],[SELLING PRICE]]*InputData[[#This Row],[QUANTITY]]*(1-InputData[[#This Row],[DISCOUNT %]])</f>
        <v>732.6</v>
      </c>
      <c r="N19">
        <f>DAY(InputData[[#This Row],[DATE]])</f>
        <v>21</v>
      </c>
      <c r="O19" t="str">
        <f>TEXT(InputData[[#This Row],[DATE]],"mmm")</f>
        <v>Jan</v>
      </c>
      <c r="P19">
        <f>YEAR(InputData[[#This Row],[DATE]])</f>
        <v>2021</v>
      </c>
    </row>
    <row r="20" spans="1:1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VLOOKUP(InputData[[#This Row],[PRODUCT ID]],MasterData[],2,FALSE)</f>
        <v>Product03</v>
      </c>
      <c r="H20" t="str">
        <f>VLOOKUP(InputData[[#This Row],[PRODUCT ID]],MasterData[],3,FALSE)</f>
        <v>Category01</v>
      </c>
      <c r="I20" t="str">
        <f>VLOOKUP(InputData[[#This Row],[PRODUCT ID]],MasterData[],4,FALSE)</f>
        <v>Kg</v>
      </c>
      <c r="J20" s="7">
        <f>VLOOKUP(InputData[[#This Row],[PRODUCT ID]],MasterData[],5,FALSE)</f>
        <v>71</v>
      </c>
      <c r="K20" s="7">
        <f>VLOOKUP(InputData[[#This Row],[PRODUCT ID]],MasterData[],6,FALSE)</f>
        <v>80.94</v>
      </c>
      <c r="L20" s="7">
        <f>InputData[[#This Row],[BUYING PRIZE]]*InputData[[#This Row],[QUANTITY]]</f>
        <v>639</v>
      </c>
      <c r="M20" s="7">
        <f>InputData[[#This Row],[SELLING PRICE]]*InputData[[#This Row],[QUANTITY]]*(1-InputData[[#This Row],[DISCOUNT %]])</f>
        <v>728.46</v>
      </c>
      <c r="N20">
        <f>DAY(InputData[[#This Row],[DATE]])</f>
        <v>21</v>
      </c>
      <c r="O20" t="str">
        <f>TEXT(InputData[[#This Row],[DATE]],"mmm")</f>
        <v>Jan</v>
      </c>
      <c r="P20">
        <f>YEAR(InputData[[#This Row],[DATE]])</f>
        <v>2021</v>
      </c>
    </row>
    <row r="21" spans="1:1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VLOOKUP(InputData[[#This Row],[PRODUCT ID]],MasterData[],2,FALSE)</f>
        <v>Product42</v>
      </c>
      <c r="H21" t="str">
        <f>VLOOKUP(InputData[[#This Row],[PRODUCT ID]],MasterData[],3,FALSE)</f>
        <v>Category05</v>
      </c>
      <c r="I21" t="str">
        <f>VLOOKUP(InputData[[#This Row],[PRODUCT ID]],MasterData[],4,FALSE)</f>
        <v>Ft</v>
      </c>
      <c r="J21" s="7">
        <f>VLOOKUP(InputData[[#This Row],[PRODUCT ID]],MasterData[],5,FALSE)</f>
        <v>120</v>
      </c>
      <c r="K21" s="7">
        <f>VLOOKUP(InputData[[#This Row],[PRODUCT ID]],MasterData[],6,FALSE)</f>
        <v>162</v>
      </c>
      <c r="L21" s="7">
        <f>InputData[[#This Row],[BUYING PRIZE]]*InputData[[#This Row],[QUANTITY]]</f>
        <v>720</v>
      </c>
      <c r="M21" s="7">
        <f>InputData[[#This Row],[SELLING PRICE]]*InputData[[#This Row],[QUANTITY]]*(1-InputData[[#This Row],[DISCOUNT %]])</f>
        <v>972</v>
      </c>
      <c r="N21">
        <f>DAY(InputData[[#This Row],[DATE]])</f>
        <v>21</v>
      </c>
      <c r="O21" t="str">
        <f>TEXT(InputData[[#This Row],[DATE]],"mmm")</f>
        <v>Jan</v>
      </c>
      <c r="P21">
        <f>YEAR(InputData[[#This Row],[DATE]])</f>
        <v>2021</v>
      </c>
    </row>
    <row r="22" spans="1:1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VLOOKUP(InputData[[#This Row],[PRODUCT ID]],MasterData[],2,FALSE)</f>
        <v>Product34</v>
      </c>
      <c r="H22" t="str">
        <f>VLOOKUP(InputData[[#This Row],[PRODUCT ID]],MasterData[],3,FALSE)</f>
        <v>Category04</v>
      </c>
      <c r="I22" t="str">
        <f>VLOOKUP(InputData[[#This Row],[PRODUCT ID]],MasterData[],4,FALSE)</f>
        <v>Lt</v>
      </c>
      <c r="J22" s="7">
        <f>VLOOKUP(InputData[[#This Row],[PRODUCT ID]],MasterData[],5,FALSE)</f>
        <v>55</v>
      </c>
      <c r="K22" s="7">
        <f>VLOOKUP(InputData[[#This Row],[PRODUCT ID]],MasterData[],6,FALSE)</f>
        <v>58.3</v>
      </c>
      <c r="L22" s="7">
        <f>InputData[[#This Row],[BUYING PRIZE]]*InputData[[#This Row],[QUANTITY]]</f>
        <v>330</v>
      </c>
      <c r="M22" s="7">
        <f>InputData[[#This Row],[SELLING PRICE]]*InputData[[#This Row],[QUANTITY]]*(1-InputData[[#This Row],[DISCOUNT %]])</f>
        <v>349.79999999999995</v>
      </c>
      <c r="N22">
        <f>DAY(InputData[[#This Row],[DATE]])</f>
        <v>25</v>
      </c>
      <c r="O22" t="str">
        <f>TEXT(InputData[[#This Row],[DATE]],"mmm")</f>
        <v>Jan</v>
      </c>
      <c r="P22">
        <f>YEAR(InputData[[#This Row],[DATE]])</f>
        <v>2021</v>
      </c>
    </row>
    <row r="23" spans="1:1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VLOOKUP(InputData[[#This Row],[PRODUCT ID]],MasterData[],2,FALSE)</f>
        <v>Product35</v>
      </c>
      <c r="H23" t="str">
        <f>VLOOKUP(InputData[[#This Row],[PRODUCT ID]],MasterData[],3,FALSE)</f>
        <v>Category04</v>
      </c>
      <c r="I23" t="str">
        <f>VLOOKUP(InputData[[#This Row],[PRODUCT ID]],MasterData[],4,FALSE)</f>
        <v>No.</v>
      </c>
      <c r="J23" s="7">
        <f>VLOOKUP(InputData[[#This Row],[PRODUCT ID]],MasterData[],5,FALSE)</f>
        <v>5</v>
      </c>
      <c r="K23" s="7">
        <f>VLOOKUP(InputData[[#This Row],[PRODUCT ID]],MasterData[],6,FALSE)</f>
        <v>6.7</v>
      </c>
      <c r="L23" s="7">
        <f>InputData[[#This Row],[BUYING PRIZE]]*InputData[[#This Row],[QUANTITY]]</f>
        <v>35</v>
      </c>
      <c r="M23" s="7">
        <f>InputData[[#This Row],[SELLING PRICE]]*InputData[[#This Row],[QUANTITY]]*(1-InputData[[#This Row],[DISCOUNT %]])</f>
        <v>46.9</v>
      </c>
      <c r="N23">
        <f>DAY(InputData[[#This Row],[DATE]])</f>
        <v>25</v>
      </c>
      <c r="O23" t="str">
        <f>TEXT(InputData[[#This Row],[DATE]],"mmm")</f>
        <v>Jan</v>
      </c>
      <c r="P23">
        <f>YEAR(InputData[[#This Row],[DATE]])</f>
        <v>2021</v>
      </c>
    </row>
    <row r="24" spans="1:1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VLOOKUP(InputData[[#This Row],[PRODUCT ID]],MasterData[],2,FALSE)</f>
        <v>Product31</v>
      </c>
      <c r="H24" t="str">
        <f>VLOOKUP(InputData[[#This Row],[PRODUCT ID]],MasterData[],3,FALSE)</f>
        <v>Category04</v>
      </c>
      <c r="I24" t="str">
        <f>VLOOKUP(InputData[[#This Row],[PRODUCT ID]],MasterData[],4,FALSE)</f>
        <v>Kg</v>
      </c>
      <c r="J24" s="7">
        <f>VLOOKUP(InputData[[#This Row],[PRODUCT ID]],MasterData[],5,FALSE)</f>
        <v>93</v>
      </c>
      <c r="K24" s="7">
        <f>VLOOKUP(InputData[[#This Row],[PRODUCT ID]],MasterData[],6,FALSE)</f>
        <v>104.16</v>
      </c>
      <c r="L24" s="7">
        <f>InputData[[#This Row],[BUYING PRIZE]]*InputData[[#This Row],[QUANTITY]]</f>
        <v>1302</v>
      </c>
      <c r="M24" s="7">
        <f>InputData[[#This Row],[SELLING PRICE]]*InputData[[#This Row],[QUANTITY]]*(1-InputData[[#This Row],[DISCOUNT %]])</f>
        <v>1458.24</v>
      </c>
      <c r="N24">
        <f>DAY(InputData[[#This Row],[DATE]])</f>
        <v>25</v>
      </c>
      <c r="O24" t="str">
        <f>TEXT(InputData[[#This Row],[DATE]],"mmm")</f>
        <v>Jan</v>
      </c>
      <c r="P24">
        <f>YEAR(InputData[[#This Row],[DATE]])</f>
        <v>2021</v>
      </c>
    </row>
    <row r="25" spans="1:1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VLOOKUP(InputData[[#This Row],[PRODUCT ID]],MasterData[],2,FALSE)</f>
        <v>Product44</v>
      </c>
      <c r="H25" t="str">
        <f>VLOOKUP(InputData[[#This Row],[PRODUCT ID]],MasterData[],3,FALSE)</f>
        <v>Category05</v>
      </c>
      <c r="I25" t="str">
        <f>VLOOKUP(InputData[[#This Row],[PRODUCT ID]],MasterData[],4,FALSE)</f>
        <v>Kg</v>
      </c>
      <c r="J25" s="7">
        <f>VLOOKUP(InputData[[#This Row],[PRODUCT ID]],MasterData[],5,FALSE)</f>
        <v>76</v>
      </c>
      <c r="K25" s="7">
        <f>VLOOKUP(InputData[[#This Row],[PRODUCT ID]],MasterData[],6,FALSE)</f>
        <v>82.08</v>
      </c>
      <c r="L25" s="7">
        <f>InputData[[#This Row],[BUYING PRIZE]]*InputData[[#This Row],[QUANTITY]]</f>
        <v>684</v>
      </c>
      <c r="M25" s="7">
        <f>InputData[[#This Row],[SELLING PRICE]]*InputData[[#This Row],[QUANTITY]]*(1-InputData[[#This Row],[DISCOUNT %]])</f>
        <v>738.72</v>
      </c>
      <c r="N25">
        <f>DAY(InputData[[#This Row],[DATE]])</f>
        <v>26</v>
      </c>
      <c r="O25" t="str">
        <f>TEXT(InputData[[#This Row],[DATE]],"mmm")</f>
        <v>Jan</v>
      </c>
      <c r="P25">
        <f>YEAR(InputData[[#This Row],[DATE]])</f>
        <v>2021</v>
      </c>
    </row>
    <row r="26" spans="1:1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VLOOKUP(InputData[[#This Row],[PRODUCT ID]],MasterData[],2,FALSE)</f>
        <v>Product06</v>
      </c>
      <c r="H26" t="str">
        <f>VLOOKUP(InputData[[#This Row],[PRODUCT ID]],MasterData[],3,FALSE)</f>
        <v>Category01</v>
      </c>
      <c r="I26" t="str">
        <f>VLOOKUP(InputData[[#This Row],[PRODUCT ID]],MasterData[],4,FALSE)</f>
        <v>Kg</v>
      </c>
      <c r="J26" s="7">
        <f>VLOOKUP(InputData[[#This Row],[PRODUCT ID]],MasterData[],5,FALSE)</f>
        <v>75</v>
      </c>
      <c r="K26" s="7">
        <f>VLOOKUP(InputData[[#This Row],[PRODUCT ID]],MasterData[],6,FALSE)</f>
        <v>85.5</v>
      </c>
      <c r="L26" s="7">
        <f>InputData[[#This Row],[BUYING PRIZE]]*InputData[[#This Row],[QUANTITY]]</f>
        <v>525</v>
      </c>
      <c r="M26" s="7">
        <f>InputData[[#This Row],[SELLING PRICE]]*InputData[[#This Row],[QUANTITY]]*(1-InputData[[#This Row],[DISCOUNT %]])</f>
        <v>598.5</v>
      </c>
      <c r="N26">
        <f>DAY(InputData[[#This Row],[DATE]])</f>
        <v>26</v>
      </c>
      <c r="O26" t="str">
        <f>TEXT(InputData[[#This Row],[DATE]],"mmm")</f>
        <v>Jan</v>
      </c>
      <c r="P26">
        <f>YEAR(InputData[[#This Row],[DATE]])</f>
        <v>2021</v>
      </c>
    </row>
    <row r="27" spans="1:1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VLOOKUP(InputData[[#This Row],[PRODUCT ID]],MasterData[],2,FALSE)</f>
        <v>Product01</v>
      </c>
      <c r="H27" t="str">
        <f>VLOOKUP(InputData[[#This Row],[PRODUCT ID]],MasterData[],3,FALSE)</f>
        <v>Category01</v>
      </c>
      <c r="I27" t="str">
        <f>VLOOKUP(InputData[[#This Row],[PRODUCT ID]],MasterData[],4,FALSE)</f>
        <v>Kg</v>
      </c>
      <c r="J27" s="7">
        <f>VLOOKUP(InputData[[#This Row],[PRODUCT ID]],MasterData[],5,FALSE)</f>
        <v>98</v>
      </c>
      <c r="K27" s="7">
        <f>VLOOKUP(InputData[[#This Row],[PRODUCT ID]],MasterData[],6,FALSE)</f>
        <v>103.88</v>
      </c>
      <c r="L27" s="7">
        <f>InputData[[#This Row],[BUYING PRIZE]]*InputData[[#This Row],[QUANTITY]]</f>
        <v>686</v>
      </c>
      <c r="M27" s="7">
        <f>InputData[[#This Row],[SELLING PRICE]]*InputData[[#This Row],[QUANTITY]]*(1-InputData[[#This Row],[DISCOUNT %]])</f>
        <v>727.16</v>
      </c>
      <c r="N27">
        <f>DAY(InputData[[#This Row],[DATE]])</f>
        <v>26</v>
      </c>
      <c r="O27" t="str">
        <f>TEXT(InputData[[#This Row],[DATE]],"mmm")</f>
        <v>Jan</v>
      </c>
      <c r="P27">
        <f>YEAR(InputData[[#This Row],[DATE]])</f>
        <v>2021</v>
      </c>
    </row>
    <row r="28" spans="1:1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VLOOKUP(InputData[[#This Row],[PRODUCT ID]],MasterData[],2,FALSE)</f>
        <v>Product40</v>
      </c>
      <c r="H28" t="str">
        <f>VLOOKUP(InputData[[#This Row],[PRODUCT ID]],MasterData[],3,FALSE)</f>
        <v>Category05</v>
      </c>
      <c r="I28" t="str">
        <f>VLOOKUP(InputData[[#This Row],[PRODUCT ID]],MasterData[],4,FALSE)</f>
        <v>Kg</v>
      </c>
      <c r="J28" s="7">
        <f>VLOOKUP(InputData[[#This Row],[PRODUCT ID]],MasterData[],5,FALSE)</f>
        <v>90</v>
      </c>
      <c r="K28" s="7">
        <f>VLOOKUP(InputData[[#This Row],[PRODUCT ID]],MasterData[],6,FALSE)</f>
        <v>115.2</v>
      </c>
      <c r="L28" s="7">
        <f>InputData[[#This Row],[BUYING PRIZE]]*InputData[[#This Row],[QUANTITY]]</f>
        <v>630</v>
      </c>
      <c r="M28" s="7">
        <f>InputData[[#This Row],[SELLING PRICE]]*InputData[[#This Row],[QUANTITY]]*(1-InputData[[#This Row],[DISCOUNT %]])</f>
        <v>806.4</v>
      </c>
      <c r="N28">
        <f>DAY(InputData[[#This Row],[DATE]])</f>
        <v>27</v>
      </c>
      <c r="O28" t="str">
        <f>TEXT(InputData[[#This Row],[DATE]],"mmm")</f>
        <v>Jan</v>
      </c>
      <c r="P28">
        <f>YEAR(InputData[[#This Row],[DATE]])</f>
        <v>2021</v>
      </c>
    </row>
    <row r="29" spans="1:1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VLOOKUP(InputData[[#This Row],[PRODUCT ID]],MasterData[],2,FALSE)</f>
        <v>Product32</v>
      </c>
      <c r="H29" t="str">
        <f>VLOOKUP(InputData[[#This Row],[PRODUCT ID]],MasterData[],3,FALSE)</f>
        <v>Category04</v>
      </c>
      <c r="I29" t="str">
        <f>VLOOKUP(InputData[[#This Row],[PRODUCT ID]],MasterData[],4,FALSE)</f>
        <v>Kg</v>
      </c>
      <c r="J29" s="7">
        <f>VLOOKUP(InputData[[#This Row],[PRODUCT ID]],MasterData[],5,FALSE)</f>
        <v>89</v>
      </c>
      <c r="K29" s="7">
        <f>VLOOKUP(InputData[[#This Row],[PRODUCT ID]],MasterData[],6,FALSE)</f>
        <v>117.48</v>
      </c>
      <c r="L29" s="7">
        <f>InputData[[#This Row],[BUYING PRIZE]]*InputData[[#This Row],[QUANTITY]]</f>
        <v>267</v>
      </c>
      <c r="M29" s="7">
        <f>InputData[[#This Row],[SELLING PRICE]]*InputData[[#This Row],[QUANTITY]]*(1-InputData[[#This Row],[DISCOUNT %]])</f>
        <v>352.44</v>
      </c>
      <c r="N29">
        <f>DAY(InputData[[#This Row],[DATE]])</f>
        <v>27</v>
      </c>
      <c r="O29" t="str">
        <f>TEXT(InputData[[#This Row],[DATE]],"mmm")</f>
        <v>Jan</v>
      </c>
      <c r="P29">
        <f>YEAR(InputData[[#This Row],[DATE]])</f>
        <v>2021</v>
      </c>
    </row>
    <row r="30" spans="1:1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VLOOKUP(InputData[[#This Row],[PRODUCT ID]],MasterData[],2,FALSE)</f>
        <v>Product04</v>
      </c>
      <c r="H30" t="str">
        <f>VLOOKUP(InputData[[#This Row],[PRODUCT ID]],MasterData[],3,FALSE)</f>
        <v>Category01</v>
      </c>
      <c r="I30" t="str">
        <f>VLOOKUP(InputData[[#This Row],[PRODUCT ID]],MasterData[],4,FALSE)</f>
        <v>Lt</v>
      </c>
      <c r="J30" s="7">
        <f>VLOOKUP(InputData[[#This Row],[PRODUCT ID]],MasterData[],5,FALSE)</f>
        <v>44</v>
      </c>
      <c r="K30" s="7">
        <f>VLOOKUP(InputData[[#This Row],[PRODUCT ID]],MasterData[],6,FALSE)</f>
        <v>48.84</v>
      </c>
      <c r="L30" s="7">
        <f>InputData[[#This Row],[BUYING PRIZE]]*InputData[[#This Row],[QUANTITY]]</f>
        <v>440</v>
      </c>
      <c r="M30" s="7">
        <f>InputData[[#This Row],[SELLING PRICE]]*InputData[[#This Row],[QUANTITY]]*(1-InputData[[#This Row],[DISCOUNT %]])</f>
        <v>488.40000000000003</v>
      </c>
      <c r="N30">
        <f>DAY(InputData[[#This Row],[DATE]])</f>
        <v>28</v>
      </c>
      <c r="O30" t="str">
        <f>TEXT(InputData[[#This Row],[DATE]],"mmm")</f>
        <v>Jan</v>
      </c>
      <c r="P30">
        <f>YEAR(InputData[[#This Row],[DATE]])</f>
        <v>2021</v>
      </c>
    </row>
    <row r="31" spans="1:1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VLOOKUP(InputData[[#This Row],[PRODUCT ID]],MasterData[],2,FALSE)</f>
        <v>Product29</v>
      </c>
      <c r="H31" t="str">
        <f>VLOOKUP(InputData[[#This Row],[PRODUCT ID]],MasterData[],3,FALSE)</f>
        <v>Category04</v>
      </c>
      <c r="I31" t="str">
        <f>VLOOKUP(InputData[[#This Row],[PRODUCT ID]],MasterData[],4,FALSE)</f>
        <v>Lt</v>
      </c>
      <c r="J31" s="7">
        <f>VLOOKUP(InputData[[#This Row],[PRODUCT ID]],MasterData[],5,FALSE)</f>
        <v>47</v>
      </c>
      <c r="K31" s="7">
        <f>VLOOKUP(InputData[[#This Row],[PRODUCT ID]],MasterData[],6,FALSE)</f>
        <v>53.11</v>
      </c>
      <c r="L31" s="7">
        <f>InputData[[#This Row],[BUYING PRIZE]]*InputData[[#This Row],[QUANTITY]]</f>
        <v>94</v>
      </c>
      <c r="M31" s="7">
        <f>InputData[[#This Row],[SELLING PRICE]]*InputData[[#This Row],[QUANTITY]]*(1-InputData[[#This Row],[DISCOUNT %]])</f>
        <v>106.22</v>
      </c>
      <c r="N31">
        <f>DAY(InputData[[#This Row],[DATE]])</f>
        <v>28</v>
      </c>
      <c r="O31" t="str">
        <f>TEXT(InputData[[#This Row],[DATE]],"mmm")</f>
        <v>Jan</v>
      </c>
      <c r="P31">
        <f>YEAR(InputData[[#This Row],[DATE]])</f>
        <v>2021</v>
      </c>
    </row>
    <row r="32" spans="1:1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VLOOKUP(InputData[[#This Row],[PRODUCT ID]],MasterData[],2,FALSE)</f>
        <v>Product10</v>
      </c>
      <c r="H32" t="str">
        <f>VLOOKUP(InputData[[#This Row],[PRODUCT ID]],MasterData[],3,FALSE)</f>
        <v>Category02</v>
      </c>
      <c r="I32" t="str">
        <f>VLOOKUP(InputData[[#This Row],[PRODUCT ID]],MasterData[],4,FALSE)</f>
        <v>Ft</v>
      </c>
      <c r="J32" s="7">
        <f>VLOOKUP(InputData[[#This Row],[PRODUCT ID]],MasterData[],5,FALSE)</f>
        <v>148</v>
      </c>
      <c r="K32" s="7">
        <f>VLOOKUP(InputData[[#This Row],[PRODUCT ID]],MasterData[],6,FALSE)</f>
        <v>164.28</v>
      </c>
      <c r="L32" s="7">
        <f>InputData[[#This Row],[BUYING PRIZE]]*InputData[[#This Row],[QUANTITY]]</f>
        <v>1036</v>
      </c>
      <c r="M32" s="7">
        <f>InputData[[#This Row],[SELLING PRICE]]*InputData[[#This Row],[QUANTITY]]*(1-InputData[[#This Row],[DISCOUNT %]])</f>
        <v>1149.96</v>
      </c>
      <c r="N32">
        <f>DAY(InputData[[#This Row],[DATE]])</f>
        <v>2</v>
      </c>
      <c r="O32" t="str">
        <f>TEXT(InputData[[#This Row],[DATE]],"mmm")</f>
        <v>Feb</v>
      </c>
      <c r="P32">
        <f>YEAR(InputData[[#This Row],[DATE]])</f>
        <v>2021</v>
      </c>
    </row>
    <row r="33" spans="1:1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VLOOKUP(InputData[[#This Row],[PRODUCT ID]],MasterData[],2,FALSE)</f>
        <v>Product16</v>
      </c>
      <c r="H33" t="str">
        <f>VLOOKUP(InputData[[#This Row],[PRODUCT ID]],MasterData[],3,FALSE)</f>
        <v>Category02</v>
      </c>
      <c r="I33" t="str">
        <f>VLOOKUP(InputData[[#This Row],[PRODUCT ID]],MasterData[],4,FALSE)</f>
        <v>No.</v>
      </c>
      <c r="J33" s="7">
        <f>VLOOKUP(InputData[[#This Row],[PRODUCT ID]],MasterData[],5,FALSE)</f>
        <v>13</v>
      </c>
      <c r="K33" s="7">
        <f>VLOOKUP(InputData[[#This Row],[PRODUCT ID]],MasterData[],6,FALSE)</f>
        <v>16.64</v>
      </c>
      <c r="L33" s="7">
        <f>InputData[[#This Row],[BUYING PRIZE]]*InputData[[#This Row],[QUANTITY]]</f>
        <v>169</v>
      </c>
      <c r="M33" s="7">
        <f>InputData[[#This Row],[SELLING PRICE]]*InputData[[#This Row],[QUANTITY]]*(1-InputData[[#This Row],[DISCOUNT %]])</f>
        <v>216.32</v>
      </c>
      <c r="N33">
        <f>DAY(InputData[[#This Row],[DATE]])</f>
        <v>3</v>
      </c>
      <c r="O33" t="str">
        <f>TEXT(InputData[[#This Row],[DATE]],"mmm")</f>
        <v>Feb</v>
      </c>
      <c r="P33">
        <f>YEAR(InputData[[#This Row],[DATE]])</f>
        <v>2021</v>
      </c>
    </row>
    <row r="34" spans="1:1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VLOOKUP(InputData[[#This Row],[PRODUCT ID]],MasterData[],2,FALSE)</f>
        <v>Product22</v>
      </c>
      <c r="H34" t="str">
        <f>VLOOKUP(InputData[[#This Row],[PRODUCT ID]],MasterData[],3,FALSE)</f>
        <v>Category03</v>
      </c>
      <c r="I34" t="str">
        <f>VLOOKUP(InputData[[#This Row],[PRODUCT ID]],MasterData[],4,FALSE)</f>
        <v>Ft</v>
      </c>
      <c r="J34" s="7">
        <f>VLOOKUP(InputData[[#This Row],[PRODUCT ID]],MasterData[],5,FALSE)</f>
        <v>121</v>
      </c>
      <c r="K34" s="7">
        <f>VLOOKUP(InputData[[#This Row],[PRODUCT ID]],MasterData[],6,FALSE)</f>
        <v>141.57</v>
      </c>
      <c r="L34" s="7">
        <f>InputData[[#This Row],[BUYING PRIZE]]*InputData[[#This Row],[QUANTITY]]</f>
        <v>242</v>
      </c>
      <c r="M34" s="7">
        <f>InputData[[#This Row],[SELLING PRICE]]*InputData[[#This Row],[QUANTITY]]*(1-InputData[[#This Row],[DISCOUNT %]])</f>
        <v>283.14</v>
      </c>
      <c r="N34">
        <f>DAY(InputData[[#This Row],[DATE]])</f>
        <v>3</v>
      </c>
      <c r="O34" t="str">
        <f>TEXT(InputData[[#This Row],[DATE]],"mmm")</f>
        <v>Feb</v>
      </c>
      <c r="P34">
        <f>YEAR(InputData[[#This Row],[DATE]])</f>
        <v>2021</v>
      </c>
    </row>
    <row r="35" spans="1:1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VLOOKUP(InputData[[#This Row],[PRODUCT ID]],MasterData[],2,FALSE)</f>
        <v>Product37</v>
      </c>
      <c r="H35" t="str">
        <f>VLOOKUP(InputData[[#This Row],[PRODUCT ID]],MasterData[],3,FALSE)</f>
        <v>Category05</v>
      </c>
      <c r="I35" t="str">
        <f>VLOOKUP(InputData[[#This Row],[PRODUCT ID]],MasterData[],4,FALSE)</f>
        <v>Kg</v>
      </c>
      <c r="J35" s="7">
        <f>VLOOKUP(InputData[[#This Row],[PRODUCT ID]],MasterData[],5,FALSE)</f>
        <v>67</v>
      </c>
      <c r="K35" s="7">
        <f>VLOOKUP(InputData[[#This Row],[PRODUCT ID]],MasterData[],6,FALSE)</f>
        <v>85.76</v>
      </c>
      <c r="L35" s="7">
        <f>InputData[[#This Row],[BUYING PRIZE]]*InputData[[#This Row],[QUANTITY]]</f>
        <v>268</v>
      </c>
      <c r="M35" s="7">
        <f>InputData[[#This Row],[SELLING PRICE]]*InputData[[#This Row],[QUANTITY]]*(1-InputData[[#This Row],[DISCOUNT %]])</f>
        <v>343.04</v>
      </c>
      <c r="N35">
        <f>DAY(InputData[[#This Row],[DATE]])</f>
        <v>4</v>
      </c>
      <c r="O35" t="str">
        <f>TEXT(InputData[[#This Row],[DATE]],"mmm")</f>
        <v>Feb</v>
      </c>
      <c r="P35">
        <f>YEAR(InputData[[#This Row],[DATE]])</f>
        <v>2021</v>
      </c>
    </row>
    <row r="36" spans="1:1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VLOOKUP(InputData[[#This Row],[PRODUCT ID]],MasterData[],2,FALSE)</f>
        <v>Product43</v>
      </c>
      <c r="H36" t="str">
        <f>VLOOKUP(InputData[[#This Row],[PRODUCT ID]],MasterData[],3,FALSE)</f>
        <v>Category05</v>
      </c>
      <c r="I36" t="str">
        <f>VLOOKUP(InputData[[#This Row],[PRODUCT ID]],MasterData[],4,FALSE)</f>
        <v>Kg</v>
      </c>
      <c r="J36" s="7">
        <f>VLOOKUP(InputData[[#This Row],[PRODUCT ID]],MasterData[],5,FALSE)</f>
        <v>67</v>
      </c>
      <c r="K36" s="7">
        <f>VLOOKUP(InputData[[#This Row],[PRODUCT ID]],MasterData[],6,FALSE)</f>
        <v>83.08</v>
      </c>
      <c r="L36" s="7">
        <f>InputData[[#This Row],[BUYING PRIZE]]*InputData[[#This Row],[QUANTITY]]</f>
        <v>469</v>
      </c>
      <c r="M36" s="7">
        <f>InputData[[#This Row],[SELLING PRICE]]*InputData[[#This Row],[QUANTITY]]*(1-InputData[[#This Row],[DISCOUNT %]])</f>
        <v>581.55999999999995</v>
      </c>
      <c r="N36">
        <f>DAY(InputData[[#This Row],[DATE]])</f>
        <v>5</v>
      </c>
      <c r="O36" t="str">
        <f>TEXT(InputData[[#This Row],[DATE]],"mmm")</f>
        <v>Feb</v>
      </c>
      <c r="P36">
        <f>YEAR(InputData[[#This Row],[DATE]])</f>
        <v>2021</v>
      </c>
    </row>
    <row r="37" spans="1:1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VLOOKUP(InputData[[#This Row],[PRODUCT ID]],MasterData[],2,FALSE)</f>
        <v>Product05</v>
      </c>
      <c r="H37" t="str">
        <f>VLOOKUP(InputData[[#This Row],[PRODUCT ID]],MasterData[],3,FALSE)</f>
        <v>Category01</v>
      </c>
      <c r="I37" t="str">
        <f>VLOOKUP(InputData[[#This Row],[PRODUCT ID]],MasterData[],4,FALSE)</f>
        <v>Ft</v>
      </c>
      <c r="J37" s="7">
        <f>VLOOKUP(InputData[[#This Row],[PRODUCT ID]],MasterData[],5,FALSE)</f>
        <v>133</v>
      </c>
      <c r="K37" s="7">
        <f>VLOOKUP(InputData[[#This Row],[PRODUCT ID]],MasterData[],6,FALSE)</f>
        <v>155.61000000000001</v>
      </c>
      <c r="L37" s="7">
        <f>InputData[[#This Row],[BUYING PRIZE]]*InputData[[#This Row],[QUANTITY]]</f>
        <v>133</v>
      </c>
      <c r="M37" s="7">
        <f>InputData[[#This Row],[SELLING PRICE]]*InputData[[#This Row],[QUANTITY]]*(1-InputData[[#This Row],[DISCOUNT %]])</f>
        <v>155.61000000000001</v>
      </c>
      <c r="N37">
        <f>DAY(InputData[[#This Row],[DATE]])</f>
        <v>5</v>
      </c>
      <c r="O37" t="str">
        <f>TEXT(InputData[[#This Row],[DATE]],"mmm")</f>
        <v>Feb</v>
      </c>
      <c r="P37">
        <f>YEAR(InputData[[#This Row],[DATE]])</f>
        <v>2021</v>
      </c>
    </row>
    <row r="38" spans="1:1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VLOOKUP(InputData[[#This Row],[PRODUCT ID]],MasterData[],2,FALSE)</f>
        <v>Product43</v>
      </c>
      <c r="H38" t="str">
        <f>VLOOKUP(InputData[[#This Row],[PRODUCT ID]],MasterData[],3,FALSE)</f>
        <v>Category05</v>
      </c>
      <c r="I38" t="str">
        <f>VLOOKUP(InputData[[#This Row],[PRODUCT ID]],MasterData[],4,FALSE)</f>
        <v>Kg</v>
      </c>
      <c r="J38" s="7">
        <f>VLOOKUP(InputData[[#This Row],[PRODUCT ID]],MasterData[],5,FALSE)</f>
        <v>67</v>
      </c>
      <c r="K38" s="7">
        <f>VLOOKUP(InputData[[#This Row],[PRODUCT ID]],MasterData[],6,FALSE)</f>
        <v>83.08</v>
      </c>
      <c r="L38" s="7">
        <f>InputData[[#This Row],[BUYING PRIZE]]*InputData[[#This Row],[QUANTITY]]</f>
        <v>603</v>
      </c>
      <c r="M38" s="7">
        <f>InputData[[#This Row],[SELLING PRICE]]*InputData[[#This Row],[QUANTITY]]*(1-InputData[[#This Row],[DISCOUNT %]])</f>
        <v>747.72</v>
      </c>
      <c r="N38">
        <f>DAY(InputData[[#This Row],[DATE]])</f>
        <v>5</v>
      </c>
      <c r="O38" t="str">
        <f>TEXT(InputData[[#This Row],[DATE]],"mmm")</f>
        <v>Feb</v>
      </c>
      <c r="P38">
        <f>YEAR(InputData[[#This Row],[DATE]])</f>
        <v>2021</v>
      </c>
    </row>
    <row r="39" spans="1:1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VLOOKUP(InputData[[#This Row],[PRODUCT ID]],MasterData[],2,FALSE)</f>
        <v>Product35</v>
      </c>
      <c r="H39" t="str">
        <f>VLOOKUP(InputData[[#This Row],[PRODUCT ID]],MasterData[],3,FALSE)</f>
        <v>Category04</v>
      </c>
      <c r="I39" t="str">
        <f>VLOOKUP(InputData[[#This Row],[PRODUCT ID]],MasterData[],4,FALSE)</f>
        <v>No.</v>
      </c>
      <c r="J39" s="7">
        <f>VLOOKUP(InputData[[#This Row],[PRODUCT ID]],MasterData[],5,FALSE)</f>
        <v>5</v>
      </c>
      <c r="K39" s="7">
        <f>VLOOKUP(InputData[[#This Row],[PRODUCT ID]],MasterData[],6,FALSE)</f>
        <v>6.7</v>
      </c>
      <c r="L39" s="7">
        <f>InputData[[#This Row],[BUYING PRIZE]]*InputData[[#This Row],[QUANTITY]]</f>
        <v>5</v>
      </c>
      <c r="M39" s="7">
        <f>InputData[[#This Row],[SELLING PRICE]]*InputData[[#This Row],[QUANTITY]]*(1-InputData[[#This Row],[DISCOUNT %]])</f>
        <v>6.7</v>
      </c>
      <c r="N39">
        <f>DAY(InputData[[#This Row],[DATE]])</f>
        <v>6</v>
      </c>
      <c r="O39" t="str">
        <f>TEXT(InputData[[#This Row],[DATE]],"mmm")</f>
        <v>Feb</v>
      </c>
      <c r="P39">
        <f>YEAR(InputData[[#This Row],[DATE]])</f>
        <v>2021</v>
      </c>
    </row>
    <row r="40" spans="1:1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VLOOKUP(InputData[[#This Row],[PRODUCT ID]],MasterData[],2,FALSE)</f>
        <v>Product34</v>
      </c>
      <c r="H40" t="str">
        <f>VLOOKUP(InputData[[#This Row],[PRODUCT ID]],MasterData[],3,FALSE)</f>
        <v>Category04</v>
      </c>
      <c r="I40" t="str">
        <f>VLOOKUP(InputData[[#This Row],[PRODUCT ID]],MasterData[],4,FALSE)</f>
        <v>Lt</v>
      </c>
      <c r="J40" s="7">
        <f>VLOOKUP(InputData[[#This Row],[PRODUCT ID]],MasterData[],5,FALSE)</f>
        <v>55</v>
      </c>
      <c r="K40" s="7">
        <f>VLOOKUP(InputData[[#This Row],[PRODUCT ID]],MasterData[],6,FALSE)</f>
        <v>58.3</v>
      </c>
      <c r="L40" s="7">
        <f>InputData[[#This Row],[BUYING PRIZE]]*InputData[[#This Row],[QUANTITY]]</f>
        <v>770</v>
      </c>
      <c r="M40" s="7">
        <f>InputData[[#This Row],[SELLING PRICE]]*InputData[[#This Row],[QUANTITY]]*(1-InputData[[#This Row],[DISCOUNT %]])</f>
        <v>816.19999999999993</v>
      </c>
      <c r="N40">
        <f>DAY(InputData[[#This Row],[DATE]])</f>
        <v>9</v>
      </c>
      <c r="O40" t="str">
        <f>TEXT(InputData[[#This Row],[DATE]],"mmm")</f>
        <v>Feb</v>
      </c>
      <c r="P40">
        <f>YEAR(InputData[[#This Row],[DATE]])</f>
        <v>2021</v>
      </c>
    </row>
    <row r="41" spans="1:1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VLOOKUP(InputData[[#This Row],[PRODUCT ID]],MasterData[],2,FALSE)</f>
        <v>Product08</v>
      </c>
      <c r="H41" t="str">
        <f>VLOOKUP(InputData[[#This Row],[PRODUCT ID]],MasterData[],3,FALSE)</f>
        <v>Category01</v>
      </c>
      <c r="I41" t="str">
        <f>VLOOKUP(InputData[[#This Row],[PRODUCT ID]],MasterData[],4,FALSE)</f>
        <v>Kg</v>
      </c>
      <c r="J41" s="7">
        <f>VLOOKUP(InputData[[#This Row],[PRODUCT ID]],MasterData[],5,FALSE)</f>
        <v>83</v>
      </c>
      <c r="K41" s="7">
        <f>VLOOKUP(InputData[[#This Row],[PRODUCT ID]],MasterData[],6,FALSE)</f>
        <v>94.62</v>
      </c>
      <c r="L41" s="7">
        <f>InputData[[#This Row],[BUYING PRIZE]]*InputData[[#This Row],[QUANTITY]]</f>
        <v>581</v>
      </c>
      <c r="M41" s="7">
        <f>InputData[[#This Row],[SELLING PRICE]]*InputData[[#This Row],[QUANTITY]]*(1-InputData[[#This Row],[DISCOUNT %]])</f>
        <v>662.34</v>
      </c>
      <c r="N41">
        <f>DAY(InputData[[#This Row],[DATE]])</f>
        <v>12</v>
      </c>
      <c r="O41" t="str">
        <f>TEXT(InputData[[#This Row],[DATE]],"mmm")</f>
        <v>Feb</v>
      </c>
      <c r="P41">
        <f>YEAR(InputData[[#This Row],[DATE]])</f>
        <v>2021</v>
      </c>
    </row>
    <row r="42" spans="1:1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VLOOKUP(InputData[[#This Row],[PRODUCT ID]],MasterData[],2,FALSE)</f>
        <v>Product23</v>
      </c>
      <c r="H42" t="str">
        <f>VLOOKUP(InputData[[#This Row],[PRODUCT ID]],MasterData[],3,FALSE)</f>
        <v>Category03</v>
      </c>
      <c r="I42" t="str">
        <f>VLOOKUP(InputData[[#This Row],[PRODUCT ID]],MasterData[],4,FALSE)</f>
        <v>Ft</v>
      </c>
      <c r="J42" s="7">
        <f>VLOOKUP(InputData[[#This Row],[PRODUCT ID]],MasterData[],5,FALSE)</f>
        <v>141</v>
      </c>
      <c r="K42" s="7">
        <f>VLOOKUP(InputData[[#This Row],[PRODUCT ID]],MasterData[],6,FALSE)</f>
        <v>149.46</v>
      </c>
      <c r="L42" s="7">
        <f>InputData[[#This Row],[BUYING PRIZE]]*InputData[[#This Row],[QUANTITY]]</f>
        <v>1269</v>
      </c>
      <c r="M42" s="7">
        <f>InputData[[#This Row],[SELLING PRICE]]*InputData[[#This Row],[QUANTITY]]*(1-InputData[[#This Row],[DISCOUNT %]])</f>
        <v>1345.14</v>
      </c>
      <c r="N42">
        <f>DAY(InputData[[#This Row],[DATE]])</f>
        <v>12</v>
      </c>
      <c r="O42" t="str">
        <f>TEXT(InputData[[#This Row],[DATE]],"mmm")</f>
        <v>Feb</v>
      </c>
      <c r="P42">
        <f>YEAR(InputData[[#This Row],[DATE]])</f>
        <v>2021</v>
      </c>
    </row>
    <row r="43" spans="1:1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VLOOKUP(InputData[[#This Row],[PRODUCT ID]],MasterData[],2,FALSE)</f>
        <v>Product27</v>
      </c>
      <c r="H43" t="str">
        <f>VLOOKUP(InputData[[#This Row],[PRODUCT ID]],MasterData[],3,FALSE)</f>
        <v>Category04</v>
      </c>
      <c r="I43" t="str">
        <f>VLOOKUP(InputData[[#This Row],[PRODUCT ID]],MasterData[],4,FALSE)</f>
        <v>Lt</v>
      </c>
      <c r="J43" s="7">
        <f>VLOOKUP(InputData[[#This Row],[PRODUCT ID]],MasterData[],5,FALSE)</f>
        <v>48</v>
      </c>
      <c r="K43" s="7">
        <f>VLOOKUP(InputData[[#This Row],[PRODUCT ID]],MasterData[],6,FALSE)</f>
        <v>57.120000000000005</v>
      </c>
      <c r="L43" s="7">
        <f>InputData[[#This Row],[BUYING PRIZE]]*InputData[[#This Row],[QUANTITY]]</f>
        <v>192</v>
      </c>
      <c r="M43" s="7">
        <f>InputData[[#This Row],[SELLING PRICE]]*InputData[[#This Row],[QUANTITY]]*(1-InputData[[#This Row],[DISCOUNT %]])</f>
        <v>228.48000000000002</v>
      </c>
      <c r="N43">
        <f>DAY(InputData[[#This Row],[DATE]])</f>
        <v>15</v>
      </c>
      <c r="O43" t="str">
        <f>TEXT(InputData[[#This Row],[DATE]],"mmm")</f>
        <v>Feb</v>
      </c>
      <c r="P43">
        <f>YEAR(InputData[[#This Row],[DATE]])</f>
        <v>2021</v>
      </c>
    </row>
    <row r="44" spans="1:1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VLOOKUP(InputData[[#This Row],[PRODUCT ID]],MasterData[],2,FALSE)</f>
        <v>Product15</v>
      </c>
      <c r="H44" t="str">
        <f>VLOOKUP(InputData[[#This Row],[PRODUCT ID]],MasterData[],3,FALSE)</f>
        <v>Category02</v>
      </c>
      <c r="I44" t="str">
        <f>VLOOKUP(InputData[[#This Row],[PRODUCT ID]],MasterData[],4,FALSE)</f>
        <v>No.</v>
      </c>
      <c r="J44" s="7">
        <f>VLOOKUP(InputData[[#This Row],[PRODUCT ID]],MasterData[],5,FALSE)</f>
        <v>12</v>
      </c>
      <c r="K44" s="7">
        <f>VLOOKUP(InputData[[#This Row],[PRODUCT ID]],MasterData[],6,FALSE)</f>
        <v>15.719999999999999</v>
      </c>
      <c r="L44" s="7">
        <f>InputData[[#This Row],[BUYING PRIZE]]*InputData[[#This Row],[QUANTITY]]</f>
        <v>72</v>
      </c>
      <c r="M44" s="7">
        <f>InputData[[#This Row],[SELLING PRICE]]*InputData[[#This Row],[QUANTITY]]*(1-InputData[[#This Row],[DISCOUNT %]])</f>
        <v>94.32</v>
      </c>
      <c r="N44">
        <f>DAY(InputData[[#This Row],[DATE]])</f>
        <v>18</v>
      </c>
      <c r="O44" t="str">
        <f>TEXT(InputData[[#This Row],[DATE]],"mmm")</f>
        <v>Feb</v>
      </c>
      <c r="P44">
        <f>YEAR(InputData[[#This Row],[DATE]])</f>
        <v>2021</v>
      </c>
    </row>
    <row r="45" spans="1:1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VLOOKUP(InputData[[#This Row],[PRODUCT ID]],MasterData[],2,FALSE)</f>
        <v>Product30</v>
      </c>
      <c r="H45" t="str">
        <f>VLOOKUP(InputData[[#This Row],[PRODUCT ID]],MasterData[],3,FALSE)</f>
        <v>Category04</v>
      </c>
      <c r="I45" t="str">
        <f>VLOOKUP(InputData[[#This Row],[PRODUCT ID]],MasterData[],4,FALSE)</f>
        <v>Ft</v>
      </c>
      <c r="J45" s="7">
        <f>VLOOKUP(InputData[[#This Row],[PRODUCT ID]],MasterData[],5,FALSE)</f>
        <v>148</v>
      </c>
      <c r="K45" s="7">
        <f>VLOOKUP(InputData[[#This Row],[PRODUCT ID]],MasterData[],6,FALSE)</f>
        <v>201.28</v>
      </c>
      <c r="L45" s="7">
        <f>InputData[[#This Row],[BUYING PRIZE]]*InputData[[#This Row],[QUANTITY]]</f>
        <v>1628</v>
      </c>
      <c r="M45" s="7">
        <f>InputData[[#This Row],[SELLING PRICE]]*InputData[[#This Row],[QUANTITY]]*(1-InputData[[#This Row],[DISCOUNT %]])</f>
        <v>2214.08</v>
      </c>
      <c r="N45">
        <f>DAY(InputData[[#This Row],[DATE]])</f>
        <v>20</v>
      </c>
      <c r="O45" t="str">
        <f>TEXT(InputData[[#This Row],[DATE]],"mmm")</f>
        <v>Feb</v>
      </c>
      <c r="P45">
        <f>YEAR(InputData[[#This Row],[DATE]])</f>
        <v>2021</v>
      </c>
    </row>
    <row r="46" spans="1:1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VLOOKUP(InputData[[#This Row],[PRODUCT ID]],MasterData[],2,FALSE)</f>
        <v>Product13</v>
      </c>
      <c r="H46" t="str">
        <f>VLOOKUP(InputData[[#This Row],[PRODUCT ID]],MasterData[],3,FALSE)</f>
        <v>Category02</v>
      </c>
      <c r="I46" t="str">
        <f>VLOOKUP(InputData[[#This Row],[PRODUCT ID]],MasterData[],4,FALSE)</f>
        <v>Kg</v>
      </c>
      <c r="J46" s="7">
        <f>VLOOKUP(InputData[[#This Row],[PRODUCT ID]],MasterData[],5,FALSE)</f>
        <v>112</v>
      </c>
      <c r="K46" s="7">
        <f>VLOOKUP(InputData[[#This Row],[PRODUCT ID]],MasterData[],6,FALSE)</f>
        <v>122.08</v>
      </c>
      <c r="L46" s="7">
        <f>InputData[[#This Row],[BUYING PRIZE]]*InputData[[#This Row],[QUANTITY]]</f>
        <v>560</v>
      </c>
      <c r="M46" s="7">
        <f>InputData[[#This Row],[SELLING PRICE]]*InputData[[#This Row],[QUANTITY]]*(1-InputData[[#This Row],[DISCOUNT %]])</f>
        <v>610.4</v>
      </c>
      <c r="N46">
        <f>DAY(InputData[[#This Row],[DATE]])</f>
        <v>22</v>
      </c>
      <c r="O46" t="str">
        <f>TEXT(InputData[[#This Row],[DATE]],"mmm")</f>
        <v>Feb</v>
      </c>
      <c r="P46">
        <f>YEAR(InputData[[#This Row],[DATE]])</f>
        <v>2021</v>
      </c>
    </row>
    <row r="47" spans="1:1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VLOOKUP(InputData[[#This Row],[PRODUCT ID]],MasterData[],2,FALSE)</f>
        <v>Product25</v>
      </c>
      <c r="H47" t="str">
        <f>VLOOKUP(InputData[[#This Row],[PRODUCT ID]],MasterData[],3,FALSE)</f>
        <v>Category03</v>
      </c>
      <c r="I47" t="str">
        <f>VLOOKUP(InputData[[#This Row],[PRODUCT ID]],MasterData[],4,FALSE)</f>
        <v>No.</v>
      </c>
      <c r="J47" s="7">
        <f>VLOOKUP(InputData[[#This Row],[PRODUCT ID]],MasterData[],5,FALSE)</f>
        <v>7</v>
      </c>
      <c r="K47" s="7">
        <f>VLOOKUP(InputData[[#This Row],[PRODUCT ID]],MasterData[],6,FALSE)</f>
        <v>8.33</v>
      </c>
      <c r="L47" s="7">
        <f>InputData[[#This Row],[BUYING PRIZE]]*InputData[[#This Row],[QUANTITY]]</f>
        <v>21</v>
      </c>
      <c r="M47" s="7">
        <f>InputData[[#This Row],[SELLING PRICE]]*InputData[[#This Row],[QUANTITY]]*(1-InputData[[#This Row],[DISCOUNT %]])</f>
        <v>24.990000000000002</v>
      </c>
      <c r="N47">
        <f>DAY(InputData[[#This Row],[DATE]])</f>
        <v>23</v>
      </c>
      <c r="O47" t="str">
        <f>TEXT(InputData[[#This Row],[DATE]],"mmm")</f>
        <v>Feb</v>
      </c>
      <c r="P47">
        <f>YEAR(InputData[[#This Row],[DATE]])</f>
        <v>2021</v>
      </c>
    </row>
    <row r="48" spans="1:1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VLOOKUP(InputData[[#This Row],[PRODUCT ID]],MasterData[],2,FALSE)</f>
        <v>Product05</v>
      </c>
      <c r="H48" t="str">
        <f>VLOOKUP(InputData[[#This Row],[PRODUCT ID]],MasterData[],3,FALSE)</f>
        <v>Category01</v>
      </c>
      <c r="I48" t="str">
        <f>VLOOKUP(InputData[[#This Row],[PRODUCT ID]],MasterData[],4,FALSE)</f>
        <v>Ft</v>
      </c>
      <c r="J48" s="7">
        <f>VLOOKUP(InputData[[#This Row],[PRODUCT ID]],MasterData[],5,FALSE)</f>
        <v>133</v>
      </c>
      <c r="K48" s="7">
        <f>VLOOKUP(InputData[[#This Row],[PRODUCT ID]],MasterData[],6,FALSE)</f>
        <v>155.61000000000001</v>
      </c>
      <c r="L48" s="7">
        <f>InputData[[#This Row],[BUYING PRIZE]]*InputData[[#This Row],[QUANTITY]]</f>
        <v>266</v>
      </c>
      <c r="M48" s="7">
        <f>InputData[[#This Row],[SELLING PRICE]]*InputData[[#This Row],[QUANTITY]]*(1-InputData[[#This Row],[DISCOUNT %]])</f>
        <v>311.22000000000003</v>
      </c>
      <c r="N48">
        <f>DAY(InputData[[#This Row],[DATE]])</f>
        <v>23</v>
      </c>
      <c r="O48" t="str">
        <f>TEXT(InputData[[#This Row],[DATE]],"mmm")</f>
        <v>Feb</v>
      </c>
      <c r="P48">
        <f>YEAR(InputData[[#This Row],[DATE]])</f>
        <v>2021</v>
      </c>
    </row>
    <row r="49" spans="1:1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VLOOKUP(InputData[[#This Row],[PRODUCT ID]],MasterData[],2,FALSE)</f>
        <v>Product02</v>
      </c>
      <c r="H49" t="str">
        <f>VLOOKUP(InputData[[#This Row],[PRODUCT ID]],MasterData[],3,FALSE)</f>
        <v>Category01</v>
      </c>
      <c r="I49" t="str">
        <f>VLOOKUP(InputData[[#This Row],[PRODUCT ID]],MasterData[],4,FALSE)</f>
        <v>Kg</v>
      </c>
      <c r="J49" s="7">
        <f>VLOOKUP(InputData[[#This Row],[PRODUCT ID]],MasterData[],5,FALSE)</f>
        <v>105</v>
      </c>
      <c r="K49" s="7">
        <f>VLOOKUP(InputData[[#This Row],[PRODUCT ID]],MasterData[],6,FALSE)</f>
        <v>142.80000000000001</v>
      </c>
      <c r="L49" s="7">
        <f>InputData[[#This Row],[BUYING PRIZE]]*InputData[[#This Row],[QUANTITY]]</f>
        <v>420</v>
      </c>
      <c r="M49" s="7">
        <f>InputData[[#This Row],[SELLING PRICE]]*InputData[[#This Row],[QUANTITY]]*(1-InputData[[#This Row],[DISCOUNT %]])</f>
        <v>571.20000000000005</v>
      </c>
      <c r="N49">
        <f>DAY(InputData[[#This Row],[DATE]])</f>
        <v>25</v>
      </c>
      <c r="O49" t="str">
        <f>TEXT(InputData[[#This Row],[DATE]],"mmm")</f>
        <v>Feb</v>
      </c>
      <c r="P49">
        <f>YEAR(InputData[[#This Row],[DATE]])</f>
        <v>2021</v>
      </c>
    </row>
    <row r="50" spans="1:1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VLOOKUP(InputData[[#This Row],[PRODUCT ID]],MasterData[],2,FALSE)</f>
        <v>Product32</v>
      </c>
      <c r="H50" t="str">
        <f>VLOOKUP(InputData[[#This Row],[PRODUCT ID]],MasterData[],3,FALSE)</f>
        <v>Category04</v>
      </c>
      <c r="I50" t="str">
        <f>VLOOKUP(InputData[[#This Row],[PRODUCT ID]],MasterData[],4,FALSE)</f>
        <v>Kg</v>
      </c>
      <c r="J50" s="7">
        <f>VLOOKUP(InputData[[#This Row],[PRODUCT ID]],MasterData[],5,FALSE)</f>
        <v>89</v>
      </c>
      <c r="K50" s="7">
        <f>VLOOKUP(InputData[[#This Row],[PRODUCT ID]],MasterData[],6,FALSE)</f>
        <v>117.48</v>
      </c>
      <c r="L50" s="7">
        <f>InputData[[#This Row],[BUYING PRIZE]]*InputData[[#This Row],[QUANTITY]]</f>
        <v>979</v>
      </c>
      <c r="M50" s="7">
        <f>InputData[[#This Row],[SELLING PRICE]]*InputData[[#This Row],[QUANTITY]]*(1-InputData[[#This Row],[DISCOUNT %]])</f>
        <v>1292.28</v>
      </c>
      <c r="N50">
        <f>DAY(InputData[[#This Row],[DATE]])</f>
        <v>25</v>
      </c>
      <c r="O50" t="str">
        <f>TEXT(InputData[[#This Row],[DATE]],"mmm")</f>
        <v>Feb</v>
      </c>
      <c r="P50">
        <f>YEAR(InputData[[#This Row],[DATE]])</f>
        <v>2021</v>
      </c>
    </row>
    <row r="51" spans="1:1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VLOOKUP(InputData[[#This Row],[PRODUCT ID]],MasterData[],2,FALSE)</f>
        <v>Product30</v>
      </c>
      <c r="H51" t="str">
        <f>VLOOKUP(InputData[[#This Row],[PRODUCT ID]],MasterData[],3,FALSE)</f>
        <v>Category04</v>
      </c>
      <c r="I51" t="str">
        <f>VLOOKUP(InputData[[#This Row],[PRODUCT ID]],MasterData[],4,FALSE)</f>
        <v>Ft</v>
      </c>
      <c r="J51" s="7">
        <f>VLOOKUP(InputData[[#This Row],[PRODUCT ID]],MasterData[],5,FALSE)</f>
        <v>148</v>
      </c>
      <c r="K51" s="7">
        <f>VLOOKUP(InputData[[#This Row],[PRODUCT ID]],MasterData[],6,FALSE)</f>
        <v>201.28</v>
      </c>
      <c r="L51" s="7">
        <f>InputData[[#This Row],[BUYING PRIZE]]*InputData[[#This Row],[QUANTITY]]</f>
        <v>296</v>
      </c>
      <c r="M51" s="7">
        <f>InputData[[#This Row],[SELLING PRICE]]*InputData[[#This Row],[QUANTITY]]*(1-InputData[[#This Row],[DISCOUNT %]])</f>
        <v>402.56</v>
      </c>
      <c r="N51">
        <f>DAY(InputData[[#This Row],[DATE]])</f>
        <v>25</v>
      </c>
      <c r="O51" t="str">
        <f>TEXT(InputData[[#This Row],[DATE]],"mmm")</f>
        <v>Feb</v>
      </c>
      <c r="P51">
        <f>YEAR(InputData[[#This Row],[DATE]])</f>
        <v>2021</v>
      </c>
    </row>
    <row r="52" spans="1:1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VLOOKUP(InputData[[#This Row],[PRODUCT ID]],MasterData[],2,FALSE)</f>
        <v>Product18</v>
      </c>
      <c r="H52" t="str">
        <f>VLOOKUP(InputData[[#This Row],[PRODUCT ID]],MasterData[],3,FALSE)</f>
        <v>Category02</v>
      </c>
      <c r="I52" t="str">
        <f>VLOOKUP(InputData[[#This Row],[PRODUCT ID]],MasterData[],4,FALSE)</f>
        <v>No.</v>
      </c>
      <c r="J52" s="7">
        <f>VLOOKUP(InputData[[#This Row],[PRODUCT ID]],MasterData[],5,FALSE)</f>
        <v>37</v>
      </c>
      <c r="K52" s="7">
        <f>VLOOKUP(InputData[[#This Row],[PRODUCT ID]],MasterData[],6,FALSE)</f>
        <v>49.21</v>
      </c>
      <c r="L52" s="7">
        <f>InputData[[#This Row],[BUYING PRIZE]]*InputData[[#This Row],[QUANTITY]]</f>
        <v>407</v>
      </c>
      <c r="M52" s="7">
        <f>InputData[[#This Row],[SELLING PRICE]]*InputData[[#This Row],[QUANTITY]]*(1-InputData[[#This Row],[DISCOUNT %]])</f>
        <v>541.31000000000006</v>
      </c>
      <c r="N52">
        <f>DAY(InputData[[#This Row],[DATE]])</f>
        <v>27</v>
      </c>
      <c r="O52" t="str">
        <f>TEXT(InputData[[#This Row],[DATE]],"mmm")</f>
        <v>Feb</v>
      </c>
      <c r="P52">
        <f>YEAR(InputData[[#This Row],[DATE]])</f>
        <v>2021</v>
      </c>
    </row>
    <row r="53" spans="1:1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VLOOKUP(InputData[[#This Row],[PRODUCT ID]],MasterData[],2,FALSE)</f>
        <v>Product11</v>
      </c>
      <c r="H53" t="str">
        <f>VLOOKUP(InputData[[#This Row],[PRODUCT ID]],MasterData[],3,FALSE)</f>
        <v>Category02</v>
      </c>
      <c r="I53" t="str">
        <f>VLOOKUP(InputData[[#This Row],[PRODUCT ID]],MasterData[],4,FALSE)</f>
        <v>Lt</v>
      </c>
      <c r="J53" s="7">
        <f>VLOOKUP(InputData[[#This Row],[PRODUCT ID]],MasterData[],5,FALSE)</f>
        <v>44</v>
      </c>
      <c r="K53" s="7">
        <f>VLOOKUP(InputData[[#This Row],[PRODUCT ID]],MasterData[],6,FALSE)</f>
        <v>48.4</v>
      </c>
      <c r="L53" s="7">
        <f>InputData[[#This Row],[BUYING PRIZE]]*InputData[[#This Row],[QUANTITY]]</f>
        <v>44</v>
      </c>
      <c r="M53" s="7">
        <f>InputData[[#This Row],[SELLING PRICE]]*InputData[[#This Row],[QUANTITY]]*(1-InputData[[#This Row],[DISCOUNT %]])</f>
        <v>48.4</v>
      </c>
      <c r="N53">
        <f>DAY(InputData[[#This Row],[DATE]])</f>
        <v>3</v>
      </c>
      <c r="O53" t="str">
        <f>TEXT(InputData[[#This Row],[DATE]],"mmm")</f>
        <v>Mar</v>
      </c>
      <c r="P53">
        <f>YEAR(InputData[[#This Row],[DATE]])</f>
        <v>2021</v>
      </c>
    </row>
    <row r="54" spans="1:1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VLOOKUP(InputData[[#This Row],[PRODUCT ID]],MasterData[],2,FALSE)</f>
        <v>Product21</v>
      </c>
      <c r="H54" t="str">
        <f>VLOOKUP(InputData[[#This Row],[PRODUCT ID]],MasterData[],3,FALSE)</f>
        <v>Category03</v>
      </c>
      <c r="I54" t="str">
        <f>VLOOKUP(InputData[[#This Row],[PRODUCT ID]],MasterData[],4,FALSE)</f>
        <v>Ft</v>
      </c>
      <c r="J54" s="7">
        <f>VLOOKUP(InputData[[#This Row],[PRODUCT ID]],MasterData[],5,FALSE)</f>
        <v>126</v>
      </c>
      <c r="K54" s="7">
        <f>VLOOKUP(InputData[[#This Row],[PRODUCT ID]],MasterData[],6,FALSE)</f>
        <v>162.54</v>
      </c>
      <c r="L54" s="7">
        <f>InputData[[#This Row],[BUYING PRIZE]]*InputData[[#This Row],[QUANTITY]]</f>
        <v>1134</v>
      </c>
      <c r="M54" s="7">
        <f>InputData[[#This Row],[SELLING PRICE]]*InputData[[#This Row],[QUANTITY]]*(1-InputData[[#This Row],[DISCOUNT %]])</f>
        <v>1462.86</v>
      </c>
      <c r="N54">
        <f>DAY(InputData[[#This Row],[DATE]])</f>
        <v>7</v>
      </c>
      <c r="O54" t="str">
        <f>TEXT(InputData[[#This Row],[DATE]],"mmm")</f>
        <v>Mar</v>
      </c>
      <c r="P54">
        <f>YEAR(InputData[[#This Row],[DATE]])</f>
        <v>2021</v>
      </c>
    </row>
    <row r="55" spans="1:1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VLOOKUP(InputData[[#This Row],[PRODUCT ID]],MasterData[],2,FALSE)</f>
        <v>Product27</v>
      </c>
      <c r="H55" t="str">
        <f>VLOOKUP(InputData[[#This Row],[PRODUCT ID]],MasterData[],3,FALSE)</f>
        <v>Category04</v>
      </c>
      <c r="I55" t="str">
        <f>VLOOKUP(InputData[[#This Row],[PRODUCT ID]],MasterData[],4,FALSE)</f>
        <v>Lt</v>
      </c>
      <c r="J55" s="7">
        <f>VLOOKUP(InputData[[#This Row],[PRODUCT ID]],MasterData[],5,FALSE)</f>
        <v>48</v>
      </c>
      <c r="K55" s="7">
        <f>VLOOKUP(InputData[[#This Row],[PRODUCT ID]],MasterData[],6,FALSE)</f>
        <v>57.120000000000005</v>
      </c>
      <c r="L55" s="7">
        <f>InputData[[#This Row],[BUYING PRIZE]]*InputData[[#This Row],[QUANTITY]]</f>
        <v>288</v>
      </c>
      <c r="M55" s="7">
        <f>InputData[[#This Row],[SELLING PRICE]]*InputData[[#This Row],[QUANTITY]]*(1-InputData[[#This Row],[DISCOUNT %]])</f>
        <v>342.72</v>
      </c>
      <c r="N55">
        <f>DAY(InputData[[#This Row],[DATE]])</f>
        <v>8</v>
      </c>
      <c r="O55" t="str">
        <f>TEXT(InputData[[#This Row],[DATE]],"mmm")</f>
        <v>Mar</v>
      </c>
      <c r="P55">
        <f>YEAR(InputData[[#This Row],[DATE]])</f>
        <v>2021</v>
      </c>
    </row>
    <row r="56" spans="1:1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VLOOKUP(InputData[[#This Row],[PRODUCT ID]],MasterData[],2,FALSE)</f>
        <v>Product44</v>
      </c>
      <c r="H56" t="str">
        <f>VLOOKUP(InputData[[#This Row],[PRODUCT ID]],MasterData[],3,FALSE)</f>
        <v>Category05</v>
      </c>
      <c r="I56" t="str">
        <f>VLOOKUP(InputData[[#This Row],[PRODUCT ID]],MasterData[],4,FALSE)</f>
        <v>Kg</v>
      </c>
      <c r="J56" s="7">
        <f>VLOOKUP(InputData[[#This Row],[PRODUCT ID]],MasterData[],5,FALSE)</f>
        <v>76</v>
      </c>
      <c r="K56" s="7">
        <f>VLOOKUP(InputData[[#This Row],[PRODUCT ID]],MasterData[],6,FALSE)</f>
        <v>82.08</v>
      </c>
      <c r="L56" s="7">
        <f>InputData[[#This Row],[BUYING PRIZE]]*InputData[[#This Row],[QUANTITY]]</f>
        <v>684</v>
      </c>
      <c r="M56" s="7">
        <f>InputData[[#This Row],[SELLING PRICE]]*InputData[[#This Row],[QUANTITY]]*(1-InputData[[#This Row],[DISCOUNT %]])</f>
        <v>738.72</v>
      </c>
      <c r="N56">
        <f>DAY(InputData[[#This Row],[DATE]])</f>
        <v>8</v>
      </c>
      <c r="O56" t="str">
        <f>TEXT(InputData[[#This Row],[DATE]],"mmm")</f>
        <v>Mar</v>
      </c>
      <c r="P56">
        <f>YEAR(InputData[[#This Row],[DATE]])</f>
        <v>2021</v>
      </c>
    </row>
    <row r="57" spans="1:1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VLOOKUP(InputData[[#This Row],[PRODUCT ID]],MasterData[],2,FALSE)</f>
        <v>Product29</v>
      </c>
      <c r="H57" t="str">
        <f>VLOOKUP(InputData[[#This Row],[PRODUCT ID]],MasterData[],3,FALSE)</f>
        <v>Category04</v>
      </c>
      <c r="I57" t="str">
        <f>VLOOKUP(InputData[[#This Row],[PRODUCT ID]],MasterData[],4,FALSE)</f>
        <v>Lt</v>
      </c>
      <c r="J57" s="7">
        <f>VLOOKUP(InputData[[#This Row],[PRODUCT ID]],MasterData[],5,FALSE)</f>
        <v>47</v>
      </c>
      <c r="K57" s="7">
        <f>VLOOKUP(InputData[[#This Row],[PRODUCT ID]],MasterData[],6,FALSE)</f>
        <v>53.11</v>
      </c>
      <c r="L57" s="7">
        <f>InputData[[#This Row],[BUYING PRIZE]]*InputData[[#This Row],[QUANTITY]]</f>
        <v>282</v>
      </c>
      <c r="M57" s="7">
        <f>InputData[[#This Row],[SELLING PRICE]]*InputData[[#This Row],[QUANTITY]]*(1-InputData[[#This Row],[DISCOUNT %]])</f>
        <v>318.65999999999997</v>
      </c>
      <c r="N57">
        <f>DAY(InputData[[#This Row],[DATE]])</f>
        <v>9</v>
      </c>
      <c r="O57" t="str">
        <f>TEXT(InputData[[#This Row],[DATE]],"mmm")</f>
        <v>Mar</v>
      </c>
      <c r="P57">
        <f>YEAR(InputData[[#This Row],[DATE]])</f>
        <v>2021</v>
      </c>
    </row>
    <row r="58" spans="1:1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VLOOKUP(InputData[[#This Row],[PRODUCT ID]],MasterData[],2,FALSE)</f>
        <v>Product25</v>
      </c>
      <c r="H58" t="str">
        <f>VLOOKUP(InputData[[#This Row],[PRODUCT ID]],MasterData[],3,FALSE)</f>
        <v>Category03</v>
      </c>
      <c r="I58" t="str">
        <f>VLOOKUP(InputData[[#This Row],[PRODUCT ID]],MasterData[],4,FALSE)</f>
        <v>No.</v>
      </c>
      <c r="J58" s="7">
        <f>VLOOKUP(InputData[[#This Row],[PRODUCT ID]],MasterData[],5,FALSE)</f>
        <v>7</v>
      </c>
      <c r="K58" s="7">
        <f>VLOOKUP(InputData[[#This Row],[PRODUCT ID]],MasterData[],6,FALSE)</f>
        <v>8.33</v>
      </c>
      <c r="L58" s="7">
        <f>InputData[[#This Row],[BUYING PRIZE]]*InputData[[#This Row],[QUANTITY]]</f>
        <v>77</v>
      </c>
      <c r="M58" s="7">
        <f>InputData[[#This Row],[SELLING PRICE]]*InputData[[#This Row],[QUANTITY]]*(1-InputData[[#This Row],[DISCOUNT %]])</f>
        <v>91.63</v>
      </c>
      <c r="N58">
        <f>DAY(InputData[[#This Row],[DATE]])</f>
        <v>11</v>
      </c>
      <c r="O58" t="str">
        <f>TEXT(InputData[[#This Row],[DATE]],"mmm")</f>
        <v>Mar</v>
      </c>
      <c r="P58">
        <f>YEAR(InputData[[#This Row],[DATE]])</f>
        <v>2021</v>
      </c>
    </row>
    <row r="59" spans="1:1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VLOOKUP(InputData[[#This Row],[PRODUCT ID]],MasterData[],2,FALSE)</f>
        <v>Product28</v>
      </c>
      <c r="H59" t="str">
        <f>VLOOKUP(InputData[[#This Row],[PRODUCT ID]],MasterData[],3,FALSE)</f>
        <v>Category04</v>
      </c>
      <c r="I59" t="str">
        <f>VLOOKUP(InputData[[#This Row],[PRODUCT ID]],MasterData[],4,FALSE)</f>
        <v>No.</v>
      </c>
      <c r="J59" s="7">
        <f>VLOOKUP(InputData[[#This Row],[PRODUCT ID]],MasterData[],5,FALSE)</f>
        <v>37</v>
      </c>
      <c r="K59" s="7">
        <f>VLOOKUP(InputData[[#This Row],[PRODUCT ID]],MasterData[],6,FALSE)</f>
        <v>41.81</v>
      </c>
      <c r="L59" s="7">
        <f>InputData[[#This Row],[BUYING PRIZE]]*InputData[[#This Row],[QUANTITY]]</f>
        <v>370</v>
      </c>
      <c r="M59" s="7">
        <f>InputData[[#This Row],[SELLING PRICE]]*InputData[[#This Row],[QUANTITY]]*(1-InputData[[#This Row],[DISCOUNT %]])</f>
        <v>418.1</v>
      </c>
      <c r="N59">
        <f>DAY(InputData[[#This Row],[DATE]])</f>
        <v>13</v>
      </c>
      <c r="O59" t="str">
        <f>TEXT(InputData[[#This Row],[DATE]],"mmm")</f>
        <v>Mar</v>
      </c>
      <c r="P59">
        <f>YEAR(InputData[[#This Row],[DATE]])</f>
        <v>2021</v>
      </c>
    </row>
    <row r="60" spans="1:1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VLOOKUP(InputData[[#This Row],[PRODUCT ID]],MasterData[],2,FALSE)</f>
        <v>Product39</v>
      </c>
      <c r="H60" t="str">
        <f>VLOOKUP(InputData[[#This Row],[PRODUCT ID]],MasterData[],3,FALSE)</f>
        <v>Category05</v>
      </c>
      <c r="I60" t="str">
        <f>VLOOKUP(InputData[[#This Row],[PRODUCT ID]],MasterData[],4,FALSE)</f>
        <v>No.</v>
      </c>
      <c r="J60" s="7">
        <f>VLOOKUP(InputData[[#This Row],[PRODUCT ID]],MasterData[],5,FALSE)</f>
        <v>37</v>
      </c>
      <c r="K60" s="7">
        <f>VLOOKUP(InputData[[#This Row],[PRODUCT ID]],MasterData[],6,FALSE)</f>
        <v>42.55</v>
      </c>
      <c r="L60" s="7">
        <f>InputData[[#This Row],[BUYING PRIZE]]*InputData[[#This Row],[QUANTITY]]</f>
        <v>407</v>
      </c>
      <c r="M60" s="7">
        <f>InputData[[#This Row],[SELLING PRICE]]*InputData[[#This Row],[QUANTITY]]*(1-InputData[[#This Row],[DISCOUNT %]])</f>
        <v>468.04999999999995</v>
      </c>
      <c r="N60">
        <f>DAY(InputData[[#This Row],[DATE]])</f>
        <v>15</v>
      </c>
      <c r="O60" t="str">
        <f>TEXT(InputData[[#This Row],[DATE]],"mmm")</f>
        <v>Mar</v>
      </c>
      <c r="P60">
        <f>YEAR(InputData[[#This Row],[DATE]])</f>
        <v>2021</v>
      </c>
    </row>
    <row r="61" spans="1:1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VLOOKUP(InputData[[#This Row],[PRODUCT ID]],MasterData[],2,FALSE)</f>
        <v>Product12</v>
      </c>
      <c r="H61" t="str">
        <f>VLOOKUP(InputData[[#This Row],[PRODUCT ID]],MasterData[],3,FALSE)</f>
        <v>Category02</v>
      </c>
      <c r="I61" t="str">
        <f>VLOOKUP(InputData[[#This Row],[PRODUCT ID]],MasterData[],4,FALSE)</f>
        <v>Kg</v>
      </c>
      <c r="J61" s="7">
        <f>VLOOKUP(InputData[[#This Row],[PRODUCT ID]],MasterData[],5,FALSE)</f>
        <v>73</v>
      </c>
      <c r="K61" s="7">
        <f>VLOOKUP(InputData[[#This Row],[PRODUCT ID]],MasterData[],6,FALSE)</f>
        <v>94.17</v>
      </c>
      <c r="L61" s="7">
        <f>InputData[[#This Row],[BUYING PRIZE]]*InputData[[#This Row],[QUANTITY]]</f>
        <v>1022</v>
      </c>
      <c r="M61" s="7">
        <f>InputData[[#This Row],[SELLING PRICE]]*InputData[[#This Row],[QUANTITY]]*(1-InputData[[#This Row],[DISCOUNT %]])</f>
        <v>1318.38</v>
      </c>
      <c r="N61">
        <f>DAY(InputData[[#This Row],[DATE]])</f>
        <v>16</v>
      </c>
      <c r="O61" t="str">
        <f>TEXT(InputData[[#This Row],[DATE]],"mmm")</f>
        <v>Mar</v>
      </c>
      <c r="P61">
        <f>YEAR(InputData[[#This Row],[DATE]])</f>
        <v>2021</v>
      </c>
    </row>
    <row r="62" spans="1:1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VLOOKUP(InputData[[#This Row],[PRODUCT ID]],MasterData[],2,FALSE)</f>
        <v>Product42</v>
      </c>
      <c r="H62" t="str">
        <f>VLOOKUP(InputData[[#This Row],[PRODUCT ID]],MasterData[],3,FALSE)</f>
        <v>Category05</v>
      </c>
      <c r="I62" t="str">
        <f>VLOOKUP(InputData[[#This Row],[PRODUCT ID]],MasterData[],4,FALSE)</f>
        <v>Ft</v>
      </c>
      <c r="J62" s="7">
        <f>VLOOKUP(InputData[[#This Row],[PRODUCT ID]],MasterData[],5,FALSE)</f>
        <v>120</v>
      </c>
      <c r="K62" s="7">
        <f>VLOOKUP(InputData[[#This Row],[PRODUCT ID]],MasterData[],6,FALSE)</f>
        <v>162</v>
      </c>
      <c r="L62" s="7">
        <f>InputData[[#This Row],[BUYING PRIZE]]*InputData[[#This Row],[QUANTITY]]</f>
        <v>960</v>
      </c>
      <c r="M62" s="7">
        <f>InputData[[#This Row],[SELLING PRICE]]*InputData[[#This Row],[QUANTITY]]*(1-InputData[[#This Row],[DISCOUNT %]])</f>
        <v>1296</v>
      </c>
      <c r="N62">
        <f>DAY(InputData[[#This Row],[DATE]])</f>
        <v>18</v>
      </c>
      <c r="O62" t="str">
        <f>TEXT(InputData[[#This Row],[DATE]],"mmm")</f>
        <v>Mar</v>
      </c>
      <c r="P62">
        <f>YEAR(InputData[[#This Row],[DATE]])</f>
        <v>2021</v>
      </c>
    </row>
    <row r="63" spans="1:1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VLOOKUP(InputData[[#This Row],[PRODUCT ID]],MasterData[],2,FALSE)</f>
        <v>Product28</v>
      </c>
      <c r="H63" t="str">
        <f>VLOOKUP(InputData[[#This Row],[PRODUCT ID]],MasterData[],3,FALSE)</f>
        <v>Category04</v>
      </c>
      <c r="I63" t="str">
        <f>VLOOKUP(InputData[[#This Row],[PRODUCT ID]],MasterData[],4,FALSE)</f>
        <v>No.</v>
      </c>
      <c r="J63" s="7">
        <f>VLOOKUP(InputData[[#This Row],[PRODUCT ID]],MasterData[],5,FALSE)</f>
        <v>37</v>
      </c>
      <c r="K63" s="7">
        <f>VLOOKUP(InputData[[#This Row],[PRODUCT ID]],MasterData[],6,FALSE)</f>
        <v>41.81</v>
      </c>
      <c r="L63" s="7">
        <f>InputData[[#This Row],[BUYING PRIZE]]*InputData[[#This Row],[QUANTITY]]</f>
        <v>333</v>
      </c>
      <c r="M63" s="7">
        <f>InputData[[#This Row],[SELLING PRICE]]*InputData[[#This Row],[QUANTITY]]*(1-InputData[[#This Row],[DISCOUNT %]])</f>
        <v>376.29</v>
      </c>
      <c r="N63">
        <f>DAY(InputData[[#This Row],[DATE]])</f>
        <v>19</v>
      </c>
      <c r="O63" t="str">
        <f>TEXT(InputData[[#This Row],[DATE]],"mmm")</f>
        <v>Mar</v>
      </c>
      <c r="P63">
        <f>YEAR(InputData[[#This Row],[DATE]])</f>
        <v>2021</v>
      </c>
    </row>
    <row r="64" spans="1:1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VLOOKUP(InputData[[#This Row],[PRODUCT ID]],MasterData[],2,FALSE)</f>
        <v>Product20</v>
      </c>
      <c r="H64" t="str">
        <f>VLOOKUP(InputData[[#This Row],[PRODUCT ID]],MasterData[],3,FALSE)</f>
        <v>Category03</v>
      </c>
      <c r="I64" t="str">
        <f>VLOOKUP(InputData[[#This Row],[PRODUCT ID]],MasterData[],4,FALSE)</f>
        <v>Lt</v>
      </c>
      <c r="J64" s="7">
        <f>VLOOKUP(InputData[[#This Row],[PRODUCT ID]],MasterData[],5,FALSE)</f>
        <v>61</v>
      </c>
      <c r="K64" s="7">
        <f>VLOOKUP(InputData[[#This Row],[PRODUCT ID]],MasterData[],6,FALSE)</f>
        <v>76.25</v>
      </c>
      <c r="L64" s="7">
        <f>InputData[[#This Row],[BUYING PRIZE]]*InputData[[#This Row],[QUANTITY]]</f>
        <v>793</v>
      </c>
      <c r="M64" s="7">
        <f>InputData[[#This Row],[SELLING PRICE]]*InputData[[#This Row],[QUANTITY]]*(1-InputData[[#This Row],[DISCOUNT %]])</f>
        <v>991.25</v>
      </c>
      <c r="N64">
        <f>DAY(InputData[[#This Row],[DATE]])</f>
        <v>21</v>
      </c>
      <c r="O64" t="str">
        <f>TEXT(InputData[[#This Row],[DATE]],"mmm")</f>
        <v>Mar</v>
      </c>
      <c r="P64">
        <f>YEAR(InputData[[#This Row],[DATE]])</f>
        <v>2021</v>
      </c>
    </row>
    <row r="65" spans="1:1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VLOOKUP(InputData[[#This Row],[PRODUCT ID]],MasterData[],2,FALSE)</f>
        <v>Product39</v>
      </c>
      <c r="H65" t="str">
        <f>VLOOKUP(InputData[[#This Row],[PRODUCT ID]],MasterData[],3,FALSE)</f>
        <v>Category05</v>
      </c>
      <c r="I65" t="str">
        <f>VLOOKUP(InputData[[#This Row],[PRODUCT ID]],MasterData[],4,FALSE)</f>
        <v>No.</v>
      </c>
      <c r="J65" s="7">
        <f>VLOOKUP(InputData[[#This Row],[PRODUCT ID]],MasterData[],5,FALSE)</f>
        <v>37</v>
      </c>
      <c r="K65" s="7">
        <f>VLOOKUP(InputData[[#This Row],[PRODUCT ID]],MasterData[],6,FALSE)</f>
        <v>42.55</v>
      </c>
      <c r="L65" s="7">
        <f>InputData[[#This Row],[BUYING PRIZE]]*InputData[[#This Row],[QUANTITY]]</f>
        <v>259</v>
      </c>
      <c r="M65" s="7">
        <f>InputData[[#This Row],[SELLING PRICE]]*InputData[[#This Row],[QUANTITY]]*(1-InputData[[#This Row],[DISCOUNT %]])</f>
        <v>297.84999999999997</v>
      </c>
      <c r="N65">
        <f>DAY(InputData[[#This Row],[DATE]])</f>
        <v>21</v>
      </c>
      <c r="O65" t="str">
        <f>TEXT(InputData[[#This Row],[DATE]],"mmm")</f>
        <v>Mar</v>
      </c>
      <c r="P65">
        <f>YEAR(InputData[[#This Row],[DATE]])</f>
        <v>2021</v>
      </c>
    </row>
    <row r="66" spans="1:1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VLOOKUP(InputData[[#This Row],[PRODUCT ID]],MasterData[],2,FALSE)</f>
        <v>Product02</v>
      </c>
      <c r="H66" t="str">
        <f>VLOOKUP(InputData[[#This Row],[PRODUCT ID]],MasterData[],3,FALSE)</f>
        <v>Category01</v>
      </c>
      <c r="I66" t="str">
        <f>VLOOKUP(InputData[[#This Row],[PRODUCT ID]],MasterData[],4,FALSE)</f>
        <v>Kg</v>
      </c>
      <c r="J66" s="7">
        <f>VLOOKUP(InputData[[#This Row],[PRODUCT ID]],MasterData[],5,FALSE)</f>
        <v>105</v>
      </c>
      <c r="K66" s="7">
        <f>VLOOKUP(InputData[[#This Row],[PRODUCT ID]],MasterData[],6,FALSE)</f>
        <v>142.80000000000001</v>
      </c>
      <c r="L66" s="7">
        <f>InputData[[#This Row],[BUYING PRIZE]]*InputData[[#This Row],[QUANTITY]]</f>
        <v>840</v>
      </c>
      <c r="M66" s="7">
        <f>InputData[[#This Row],[SELLING PRICE]]*InputData[[#This Row],[QUANTITY]]*(1-InputData[[#This Row],[DISCOUNT %]])</f>
        <v>1142.4000000000001</v>
      </c>
      <c r="N66">
        <f>DAY(InputData[[#This Row],[DATE]])</f>
        <v>22</v>
      </c>
      <c r="O66" t="str">
        <f>TEXT(InputData[[#This Row],[DATE]],"mmm")</f>
        <v>Mar</v>
      </c>
      <c r="P66">
        <f>YEAR(InputData[[#This Row],[DATE]])</f>
        <v>2021</v>
      </c>
    </row>
    <row r="67" spans="1:1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VLOOKUP(InputData[[#This Row],[PRODUCT ID]],MasterData[],2,FALSE)</f>
        <v>Product12</v>
      </c>
      <c r="H67" t="str">
        <f>VLOOKUP(InputData[[#This Row],[PRODUCT ID]],MasterData[],3,FALSE)</f>
        <v>Category02</v>
      </c>
      <c r="I67" t="str">
        <f>VLOOKUP(InputData[[#This Row],[PRODUCT ID]],MasterData[],4,FALSE)</f>
        <v>Kg</v>
      </c>
      <c r="J67" s="7">
        <f>VLOOKUP(InputData[[#This Row],[PRODUCT ID]],MasterData[],5,FALSE)</f>
        <v>73</v>
      </c>
      <c r="K67" s="7">
        <f>VLOOKUP(InputData[[#This Row],[PRODUCT ID]],MasterData[],6,FALSE)</f>
        <v>94.17</v>
      </c>
      <c r="L67" s="7">
        <f>InputData[[#This Row],[BUYING PRIZE]]*InputData[[#This Row],[QUANTITY]]</f>
        <v>292</v>
      </c>
      <c r="M67" s="7">
        <f>InputData[[#This Row],[SELLING PRICE]]*InputData[[#This Row],[QUANTITY]]*(1-InputData[[#This Row],[DISCOUNT %]])</f>
        <v>376.68</v>
      </c>
      <c r="N67">
        <f>DAY(InputData[[#This Row],[DATE]])</f>
        <v>22</v>
      </c>
      <c r="O67" t="str">
        <f>TEXT(InputData[[#This Row],[DATE]],"mmm")</f>
        <v>Mar</v>
      </c>
      <c r="P67">
        <f>YEAR(InputData[[#This Row],[DATE]])</f>
        <v>2021</v>
      </c>
    </row>
    <row r="68" spans="1:1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VLOOKUP(InputData[[#This Row],[PRODUCT ID]],MasterData[],2,FALSE)</f>
        <v>Product24</v>
      </c>
      <c r="H68" t="str">
        <f>VLOOKUP(InputData[[#This Row],[PRODUCT ID]],MasterData[],3,FALSE)</f>
        <v>Category03</v>
      </c>
      <c r="I68" t="str">
        <f>VLOOKUP(InputData[[#This Row],[PRODUCT ID]],MasterData[],4,FALSE)</f>
        <v>Ft</v>
      </c>
      <c r="J68" s="7">
        <f>VLOOKUP(InputData[[#This Row],[PRODUCT ID]],MasterData[],5,FALSE)</f>
        <v>144</v>
      </c>
      <c r="K68" s="7">
        <f>VLOOKUP(InputData[[#This Row],[PRODUCT ID]],MasterData[],6,FALSE)</f>
        <v>156.96</v>
      </c>
      <c r="L68" s="7">
        <f>InputData[[#This Row],[BUYING PRIZE]]*InputData[[#This Row],[QUANTITY]]</f>
        <v>2016</v>
      </c>
      <c r="M68" s="7">
        <f>InputData[[#This Row],[SELLING PRICE]]*InputData[[#This Row],[QUANTITY]]*(1-InputData[[#This Row],[DISCOUNT %]])</f>
        <v>2197.44</v>
      </c>
      <c r="N68">
        <f>DAY(InputData[[#This Row],[DATE]])</f>
        <v>25</v>
      </c>
      <c r="O68" t="str">
        <f>TEXT(InputData[[#This Row],[DATE]],"mmm")</f>
        <v>Mar</v>
      </c>
      <c r="P68">
        <f>YEAR(InputData[[#This Row],[DATE]])</f>
        <v>2021</v>
      </c>
    </row>
    <row r="69" spans="1:1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VLOOKUP(InputData[[#This Row],[PRODUCT ID]],MasterData[],2,FALSE)</f>
        <v>Product06</v>
      </c>
      <c r="H69" t="str">
        <f>VLOOKUP(InputData[[#This Row],[PRODUCT ID]],MasterData[],3,FALSE)</f>
        <v>Category01</v>
      </c>
      <c r="I69" t="str">
        <f>VLOOKUP(InputData[[#This Row],[PRODUCT ID]],MasterData[],4,FALSE)</f>
        <v>Kg</v>
      </c>
      <c r="J69" s="7">
        <f>VLOOKUP(InputData[[#This Row],[PRODUCT ID]],MasterData[],5,FALSE)</f>
        <v>75</v>
      </c>
      <c r="K69" s="7">
        <f>VLOOKUP(InputData[[#This Row],[PRODUCT ID]],MasterData[],6,FALSE)</f>
        <v>85.5</v>
      </c>
      <c r="L69" s="7">
        <f>InputData[[#This Row],[BUYING PRIZE]]*InputData[[#This Row],[QUANTITY]]</f>
        <v>300</v>
      </c>
      <c r="M69" s="7">
        <f>InputData[[#This Row],[SELLING PRICE]]*InputData[[#This Row],[QUANTITY]]*(1-InputData[[#This Row],[DISCOUNT %]])</f>
        <v>342</v>
      </c>
      <c r="N69">
        <f>DAY(InputData[[#This Row],[DATE]])</f>
        <v>25</v>
      </c>
      <c r="O69" t="str">
        <f>TEXT(InputData[[#This Row],[DATE]],"mmm")</f>
        <v>Mar</v>
      </c>
      <c r="P69">
        <f>YEAR(InputData[[#This Row],[DATE]])</f>
        <v>2021</v>
      </c>
    </row>
    <row r="70" spans="1:1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VLOOKUP(InputData[[#This Row],[PRODUCT ID]],MasterData[],2,FALSE)</f>
        <v>Product29</v>
      </c>
      <c r="H70" t="str">
        <f>VLOOKUP(InputData[[#This Row],[PRODUCT ID]],MasterData[],3,FALSE)</f>
        <v>Category04</v>
      </c>
      <c r="I70" t="str">
        <f>VLOOKUP(InputData[[#This Row],[PRODUCT ID]],MasterData[],4,FALSE)</f>
        <v>Lt</v>
      </c>
      <c r="J70" s="7">
        <f>VLOOKUP(InputData[[#This Row],[PRODUCT ID]],MasterData[],5,FALSE)</f>
        <v>47</v>
      </c>
      <c r="K70" s="7">
        <f>VLOOKUP(InputData[[#This Row],[PRODUCT ID]],MasterData[],6,FALSE)</f>
        <v>53.11</v>
      </c>
      <c r="L70" s="7">
        <f>InputData[[#This Row],[BUYING PRIZE]]*InputData[[#This Row],[QUANTITY]]</f>
        <v>376</v>
      </c>
      <c r="M70" s="7">
        <f>InputData[[#This Row],[SELLING PRICE]]*InputData[[#This Row],[QUANTITY]]*(1-InputData[[#This Row],[DISCOUNT %]])</f>
        <v>424.88</v>
      </c>
      <c r="N70">
        <f>DAY(InputData[[#This Row],[DATE]])</f>
        <v>25</v>
      </c>
      <c r="O70" t="str">
        <f>TEXT(InputData[[#This Row],[DATE]],"mmm")</f>
        <v>Mar</v>
      </c>
      <c r="P70">
        <f>YEAR(InputData[[#This Row],[DATE]])</f>
        <v>2021</v>
      </c>
    </row>
    <row r="71" spans="1:1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VLOOKUP(InputData[[#This Row],[PRODUCT ID]],MasterData[],2,FALSE)</f>
        <v>Product38</v>
      </c>
      <c r="H71" t="str">
        <f>VLOOKUP(InputData[[#This Row],[PRODUCT ID]],MasterData[],3,FALSE)</f>
        <v>Category05</v>
      </c>
      <c r="I71" t="str">
        <f>VLOOKUP(InputData[[#This Row],[PRODUCT ID]],MasterData[],4,FALSE)</f>
        <v>Kg</v>
      </c>
      <c r="J71" s="7">
        <f>VLOOKUP(InputData[[#This Row],[PRODUCT ID]],MasterData[],5,FALSE)</f>
        <v>72</v>
      </c>
      <c r="K71" s="7">
        <f>VLOOKUP(InputData[[#This Row],[PRODUCT ID]],MasterData[],6,FALSE)</f>
        <v>79.92</v>
      </c>
      <c r="L71" s="7">
        <f>InputData[[#This Row],[BUYING PRIZE]]*InputData[[#This Row],[QUANTITY]]</f>
        <v>144</v>
      </c>
      <c r="M71" s="7">
        <f>InputData[[#This Row],[SELLING PRICE]]*InputData[[#This Row],[QUANTITY]]*(1-InputData[[#This Row],[DISCOUNT %]])</f>
        <v>159.84</v>
      </c>
      <c r="N71">
        <f>DAY(InputData[[#This Row],[DATE]])</f>
        <v>25</v>
      </c>
      <c r="O71" t="str">
        <f>TEXT(InputData[[#This Row],[DATE]],"mmm")</f>
        <v>Mar</v>
      </c>
      <c r="P71">
        <f>YEAR(InputData[[#This Row],[DATE]])</f>
        <v>2021</v>
      </c>
    </row>
    <row r="72" spans="1:1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VLOOKUP(InputData[[#This Row],[PRODUCT ID]],MasterData[],2,FALSE)</f>
        <v>Product01</v>
      </c>
      <c r="H72" t="str">
        <f>VLOOKUP(InputData[[#This Row],[PRODUCT ID]],MasterData[],3,FALSE)</f>
        <v>Category01</v>
      </c>
      <c r="I72" t="str">
        <f>VLOOKUP(InputData[[#This Row],[PRODUCT ID]],MasterData[],4,FALSE)</f>
        <v>Kg</v>
      </c>
      <c r="J72" s="7">
        <f>VLOOKUP(InputData[[#This Row],[PRODUCT ID]],MasterData[],5,FALSE)</f>
        <v>98</v>
      </c>
      <c r="K72" s="7">
        <f>VLOOKUP(InputData[[#This Row],[PRODUCT ID]],MasterData[],6,FALSE)</f>
        <v>103.88</v>
      </c>
      <c r="L72" s="7">
        <f>InputData[[#This Row],[BUYING PRIZE]]*InputData[[#This Row],[QUANTITY]]</f>
        <v>392</v>
      </c>
      <c r="M72" s="7">
        <f>InputData[[#This Row],[SELLING PRICE]]*InputData[[#This Row],[QUANTITY]]*(1-InputData[[#This Row],[DISCOUNT %]])</f>
        <v>415.52</v>
      </c>
      <c r="N72">
        <f>DAY(InputData[[#This Row],[DATE]])</f>
        <v>26</v>
      </c>
      <c r="O72" t="str">
        <f>TEXT(InputData[[#This Row],[DATE]],"mmm")</f>
        <v>Mar</v>
      </c>
      <c r="P72">
        <f>YEAR(InputData[[#This Row],[DATE]])</f>
        <v>2021</v>
      </c>
    </row>
    <row r="73" spans="1:1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VLOOKUP(InputData[[#This Row],[PRODUCT ID]],MasterData[],2,FALSE)</f>
        <v>Product42</v>
      </c>
      <c r="H73" t="str">
        <f>VLOOKUP(InputData[[#This Row],[PRODUCT ID]],MasterData[],3,FALSE)</f>
        <v>Category05</v>
      </c>
      <c r="I73" t="str">
        <f>VLOOKUP(InputData[[#This Row],[PRODUCT ID]],MasterData[],4,FALSE)</f>
        <v>Ft</v>
      </c>
      <c r="J73" s="7">
        <f>VLOOKUP(InputData[[#This Row],[PRODUCT ID]],MasterData[],5,FALSE)</f>
        <v>120</v>
      </c>
      <c r="K73" s="7">
        <f>VLOOKUP(InputData[[#This Row],[PRODUCT ID]],MasterData[],6,FALSE)</f>
        <v>162</v>
      </c>
      <c r="L73" s="7">
        <f>InputData[[#This Row],[BUYING PRIZE]]*InputData[[#This Row],[QUANTITY]]</f>
        <v>120</v>
      </c>
      <c r="M73" s="7">
        <f>InputData[[#This Row],[SELLING PRICE]]*InputData[[#This Row],[QUANTITY]]*(1-InputData[[#This Row],[DISCOUNT %]])</f>
        <v>162</v>
      </c>
      <c r="N73">
        <f>DAY(InputData[[#This Row],[DATE]])</f>
        <v>26</v>
      </c>
      <c r="O73" t="str">
        <f>TEXT(InputData[[#This Row],[DATE]],"mmm")</f>
        <v>Mar</v>
      </c>
      <c r="P73">
        <f>YEAR(InputData[[#This Row],[DATE]])</f>
        <v>2021</v>
      </c>
    </row>
    <row r="74" spans="1:1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VLOOKUP(InputData[[#This Row],[PRODUCT ID]],MasterData[],2,FALSE)</f>
        <v>Product10</v>
      </c>
      <c r="H74" t="str">
        <f>VLOOKUP(InputData[[#This Row],[PRODUCT ID]],MasterData[],3,FALSE)</f>
        <v>Category02</v>
      </c>
      <c r="I74" t="str">
        <f>VLOOKUP(InputData[[#This Row],[PRODUCT ID]],MasterData[],4,FALSE)</f>
        <v>Ft</v>
      </c>
      <c r="J74" s="7">
        <f>VLOOKUP(InputData[[#This Row],[PRODUCT ID]],MasterData[],5,FALSE)</f>
        <v>148</v>
      </c>
      <c r="K74" s="7">
        <f>VLOOKUP(InputData[[#This Row],[PRODUCT ID]],MasterData[],6,FALSE)</f>
        <v>164.28</v>
      </c>
      <c r="L74" s="7">
        <f>InputData[[#This Row],[BUYING PRIZE]]*InputData[[#This Row],[QUANTITY]]</f>
        <v>1332</v>
      </c>
      <c r="M74" s="7">
        <f>InputData[[#This Row],[SELLING PRICE]]*InputData[[#This Row],[QUANTITY]]*(1-InputData[[#This Row],[DISCOUNT %]])</f>
        <v>1478.52</v>
      </c>
      <c r="N74">
        <f>DAY(InputData[[#This Row],[DATE]])</f>
        <v>26</v>
      </c>
      <c r="O74" t="str">
        <f>TEXT(InputData[[#This Row],[DATE]],"mmm")</f>
        <v>Mar</v>
      </c>
      <c r="P74">
        <f>YEAR(InputData[[#This Row],[DATE]])</f>
        <v>2021</v>
      </c>
    </row>
    <row r="75" spans="1:1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VLOOKUP(InputData[[#This Row],[PRODUCT ID]],MasterData[],2,FALSE)</f>
        <v>Product30</v>
      </c>
      <c r="H75" t="str">
        <f>VLOOKUP(InputData[[#This Row],[PRODUCT ID]],MasterData[],3,FALSE)</f>
        <v>Category04</v>
      </c>
      <c r="I75" t="str">
        <f>VLOOKUP(InputData[[#This Row],[PRODUCT ID]],MasterData[],4,FALSE)</f>
        <v>Ft</v>
      </c>
      <c r="J75" s="7">
        <f>VLOOKUP(InputData[[#This Row],[PRODUCT ID]],MasterData[],5,FALSE)</f>
        <v>148</v>
      </c>
      <c r="K75" s="7">
        <f>VLOOKUP(InputData[[#This Row],[PRODUCT ID]],MasterData[],6,FALSE)</f>
        <v>201.28</v>
      </c>
      <c r="L75" s="7">
        <f>InputData[[#This Row],[BUYING PRIZE]]*InputData[[#This Row],[QUANTITY]]</f>
        <v>444</v>
      </c>
      <c r="M75" s="7">
        <f>InputData[[#This Row],[SELLING PRICE]]*InputData[[#This Row],[QUANTITY]]*(1-InputData[[#This Row],[DISCOUNT %]])</f>
        <v>603.84</v>
      </c>
      <c r="N75">
        <f>DAY(InputData[[#This Row],[DATE]])</f>
        <v>27</v>
      </c>
      <c r="O75" t="str">
        <f>TEXT(InputData[[#This Row],[DATE]],"mmm")</f>
        <v>Mar</v>
      </c>
      <c r="P75">
        <f>YEAR(InputData[[#This Row],[DATE]])</f>
        <v>2021</v>
      </c>
    </row>
    <row r="76" spans="1:1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VLOOKUP(InputData[[#This Row],[PRODUCT ID]],MasterData[],2,FALSE)</f>
        <v>Product07</v>
      </c>
      <c r="H76" t="str">
        <f>VLOOKUP(InputData[[#This Row],[PRODUCT ID]],MasterData[],3,FALSE)</f>
        <v>Category01</v>
      </c>
      <c r="I76" t="str">
        <f>VLOOKUP(InputData[[#This Row],[PRODUCT ID]],MasterData[],4,FALSE)</f>
        <v>Lt</v>
      </c>
      <c r="J76" s="7">
        <f>VLOOKUP(InputData[[#This Row],[PRODUCT ID]],MasterData[],5,FALSE)</f>
        <v>43</v>
      </c>
      <c r="K76" s="7">
        <f>VLOOKUP(InputData[[#This Row],[PRODUCT ID]],MasterData[],6,FALSE)</f>
        <v>47.730000000000004</v>
      </c>
      <c r="L76" s="7">
        <f>InputData[[#This Row],[BUYING PRIZE]]*InputData[[#This Row],[QUANTITY]]</f>
        <v>344</v>
      </c>
      <c r="M76" s="7">
        <f>InputData[[#This Row],[SELLING PRICE]]*InputData[[#This Row],[QUANTITY]]*(1-InputData[[#This Row],[DISCOUNT %]])</f>
        <v>381.84000000000003</v>
      </c>
      <c r="N76">
        <f>DAY(InputData[[#This Row],[DATE]])</f>
        <v>28</v>
      </c>
      <c r="O76" t="str">
        <f>TEXT(InputData[[#This Row],[DATE]],"mmm")</f>
        <v>Mar</v>
      </c>
      <c r="P76">
        <f>YEAR(InputData[[#This Row],[DATE]])</f>
        <v>2021</v>
      </c>
    </row>
    <row r="77" spans="1:1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VLOOKUP(InputData[[#This Row],[PRODUCT ID]],MasterData[],2,FALSE)</f>
        <v>Product38</v>
      </c>
      <c r="H77" t="str">
        <f>VLOOKUP(InputData[[#This Row],[PRODUCT ID]],MasterData[],3,FALSE)</f>
        <v>Category05</v>
      </c>
      <c r="I77" t="str">
        <f>VLOOKUP(InputData[[#This Row],[PRODUCT ID]],MasterData[],4,FALSE)</f>
        <v>Kg</v>
      </c>
      <c r="J77" s="7">
        <f>VLOOKUP(InputData[[#This Row],[PRODUCT ID]],MasterData[],5,FALSE)</f>
        <v>72</v>
      </c>
      <c r="K77" s="7">
        <f>VLOOKUP(InputData[[#This Row],[PRODUCT ID]],MasterData[],6,FALSE)</f>
        <v>79.92</v>
      </c>
      <c r="L77" s="7">
        <f>InputData[[#This Row],[BUYING PRIZE]]*InputData[[#This Row],[QUANTITY]]</f>
        <v>72</v>
      </c>
      <c r="M77" s="7">
        <f>InputData[[#This Row],[SELLING PRICE]]*InputData[[#This Row],[QUANTITY]]*(1-InputData[[#This Row],[DISCOUNT %]])</f>
        <v>79.92</v>
      </c>
      <c r="N77">
        <f>DAY(InputData[[#This Row],[DATE]])</f>
        <v>30</v>
      </c>
      <c r="O77" t="str">
        <f>TEXT(InputData[[#This Row],[DATE]],"mmm")</f>
        <v>Mar</v>
      </c>
      <c r="P77">
        <f>YEAR(InputData[[#This Row],[DATE]])</f>
        <v>2021</v>
      </c>
    </row>
    <row r="78" spans="1:1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VLOOKUP(InputData[[#This Row],[PRODUCT ID]],MasterData[],2,FALSE)</f>
        <v>Product42</v>
      </c>
      <c r="H78" t="str">
        <f>VLOOKUP(InputData[[#This Row],[PRODUCT ID]],MasterData[],3,FALSE)</f>
        <v>Category05</v>
      </c>
      <c r="I78" t="str">
        <f>VLOOKUP(InputData[[#This Row],[PRODUCT ID]],MasterData[],4,FALSE)</f>
        <v>Ft</v>
      </c>
      <c r="J78" s="7">
        <f>VLOOKUP(InputData[[#This Row],[PRODUCT ID]],MasterData[],5,FALSE)</f>
        <v>120</v>
      </c>
      <c r="K78" s="7">
        <f>VLOOKUP(InputData[[#This Row],[PRODUCT ID]],MasterData[],6,FALSE)</f>
        <v>162</v>
      </c>
      <c r="L78" s="7">
        <f>InputData[[#This Row],[BUYING PRIZE]]*InputData[[#This Row],[QUANTITY]]</f>
        <v>360</v>
      </c>
      <c r="M78" s="7">
        <f>InputData[[#This Row],[SELLING PRICE]]*InputData[[#This Row],[QUANTITY]]*(1-InputData[[#This Row],[DISCOUNT %]])</f>
        <v>486</v>
      </c>
      <c r="N78">
        <f>DAY(InputData[[#This Row],[DATE]])</f>
        <v>31</v>
      </c>
      <c r="O78" t="str">
        <f>TEXT(InputData[[#This Row],[DATE]],"mmm")</f>
        <v>Mar</v>
      </c>
      <c r="P78">
        <f>YEAR(InputData[[#This Row],[DATE]])</f>
        <v>2021</v>
      </c>
    </row>
    <row r="79" spans="1:1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VLOOKUP(InputData[[#This Row],[PRODUCT ID]],MasterData[],2,FALSE)</f>
        <v>Product40</v>
      </c>
      <c r="H79" t="str">
        <f>VLOOKUP(InputData[[#This Row],[PRODUCT ID]],MasterData[],3,FALSE)</f>
        <v>Category05</v>
      </c>
      <c r="I79" t="str">
        <f>VLOOKUP(InputData[[#This Row],[PRODUCT ID]],MasterData[],4,FALSE)</f>
        <v>Kg</v>
      </c>
      <c r="J79" s="7">
        <f>VLOOKUP(InputData[[#This Row],[PRODUCT ID]],MasterData[],5,FALSE)</f>
        <v>90</v>
      </c>
      <c r="K79" s="7">
        <f>VLOOKUP(InputData[[#This Row],[PRODUCT ID]],MasterData[],6,FALSE)</f>
        <v>115.2</v>
      </c>
      <c r="L79" s="7">
        <f>InputData[[#This Row],[BUYING PRIZE]]*InputData[[#This Row],[QUANTITY]]</f>
        <v>360</v>
      </c>
      <c r="M79" s="7">
        <f>InputData[[#This Row],[SELLING PRICE]]*InputData[[#This Row],[QUANTITY]]*(1-InputData[[#This Row],[DISCOUNT %]])</f>
        <v>460.8</v>
      </c>
      <c r="N79">
        <f>DAY(InputData[[#This Row],[DATE]])</f>
        <v>4</v>
      </c>
      <c r="O79" t="str">
        <f>TEXT(InputData[[#This Row],[DATE]],"mmm")</f>
        <v>Apr</v>
      </c>
      <c r="P79">
        <f>YEAR(InputData[[#This Row],[DATE]])</f>
        <v>2021</v>
      </c>
    </row>
    <row r="80" spans="1:1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VLOOKUP(InputData[[#This Row],[PRODUCT ID]],MasterData[],2,FALSE)</f>
        <v>Product09</v>
      </c>
      <c r="H80" t="str">
        <f>VLOOKUP(InputData[[#This Row],[PRODUCT ID]],MasterData[],3,FALSE)</f>
        <v>Category01</v>
      </c>
      <c r="I80" t="str">
        <f>VLOOKUP(InputData[[#This Row],[PRODUCT ID]],MasterData[],4,FALSE)</f>
        <v>No.</v>
      </c>
      <c r="J80" s="7">
        <f>VLOOKUP(InputData[[#This Row],[PRODUCT ID]],MasterData[],5,FALSE)</f>
        <v>6</v>
      </c>
      <c r="K80" s="7">
        <f>VLOOKUP(InputData[[#This Row],[PRODUCT ID]],MasterData[],6,FALSE)</f>
        <v>7.8599999999999994</v>
      </c>
      <c r="L80" s="7">
        <f>InputData[[#This Row],[BUYING PRIZE]]*InputData[[#This Row],[QUANTITY]]</f>
        <v>54</v>
      </c>
      <c r="M80" s="7">
        <f>InputData[[#This Row],[SELLING PRICE]]*InputData[[#This Row],[QUANTITY]]*(1-InputData[[#This Row],[DISCOUNT %]])</f>
        <v>70.739999999999995</v>
      </c>
      <c r="N80">
        <f>DAY(InputData[[#This Row],[DATE]])</f>
        <v>4</v>
      </c>
      <c r="O80" t="str">
        <f>TEXT(InputData[[#This Row],[DATE]],"mmm")</f>
        <v>Apr</v>
      </c>
      <c r="P80">
        <f>YEAR(InputData[[#This Row],[DATE]])</f>
        <v>2021</v>
      </c>
    </row>
    <row r="81" spans="1:1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VLOOKUP(InputData[[#This Row],[PRODUCT ID]],MasterData[],2,FALSE)</f>
        <v>Product31</v>
      </c>
      <c r="H81" t="str">
        <f>VLOOKUP(InputData[[#This Row],[PRODUCT ID]],MasterData[],3,FALSE)</f>
        <v>Category04</v>
      </c>
      <c r="I81" t="str">
        <f>VLOOKUP(InputData[[#This Row],[PRODUCT ID]],MasterData[],4,FALSE)</f>
        <v>Kg</v>
      </c>
      <c r="J81" s="7">
        <f>VLOOKUP(InputData[[#This Row],[PRODUCT ID]],MasterData[],5,FALSE)</f>
        <v>93</v>
      </c>
      <c r="K81" s="7">
        <f>VLOOKUP(InputData[[#This Row],[PRODUCT ID]],MasterData[],6,FALSE)</f>
        <v>104.16</v>
      </c>
      <c r="L81" s="7">
        <f>InputData[[#This Row],[BUYING PRIZE]]*InputData[[#This Row],[QUANTITY]]</f>
        <v>1395</v>
      </c>
      <c r="M81" s="7">
        <f>InputData[[#This Row],[SELLING PRICE]]*InputData[[#This Row],[QUANTITY]]*(1-InputData[[#This Row],[DISCOUNT %]])</f>
        <v>1562.3999999999999</v>
      </c>
      <c r="N81">
        <f>DAY(InputData[[#This Row],[DATE]])</f>
        <v>5</v>
      </c>
      <c r="O81" t="str">
        <f>TEXT(InputData[[#This Row],[DATE]],"mmm")</f>
        <v>Apr</v>
      </c>
      <c r="P81">
        <f>YEAR(InputData[[#This Row],[DATE]])</f>
        <v>2021</v>
      </c>
    </row>
    <row r="82" spans="1:1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VLOOKUP(InputData[[#This Row],[PRODUCT ID]],MasterData[],2,FALSE)</f>
        <v>Product05</v>
      </c>
      <c r="H82" t="str">
        <f>VLOOKUP(InputData[[#This Row],[PRODUCT ID]],MasterData[],3,FALSE)</f>
        <v>Category01</v>
      </c>
      <c r="I82" t="str">
        <f>VLOOKUP(InputData[[#This Row],[PRODUCT ID]],MasterData[],4,FALSE)</f>
        <v>Ft</v>
      </c>
      <c r="J82" s="7">
        <f>VLOOKUP(InputData[[#This Row],[PRODUCT ID]],MasterData[],5,FALSE)</f>
        <v>133</v>
      </c>
      <c r="K82" s="7">
        <f>VLOOKUP(InputData[[#This Row],[PRODUCT ID]],MasterData[],6,FALSE)</f>
        <v>155.61000000000001</v>
      </c>
      <c r="L82" s="7">
        <f>InputData[[#This Row],[BUYING PRIZE]]*InputData[[#This Row],[QUANTITY]]</f>
        <v>399</v>
      </c>
      <c r="M82" s="7">
        <f>InputData[[#This Row],[SELLING PRICE]]*InputData[[#This Row],[QUANTITY]]*(1-InputData[[#This Row],[DISCOUNT %]])</f>
        <v>466.83000000000004</v>
      </c>
      <c r="N82">
        <f>DAY(InputData[[#This Row],[DATE]])</f>
        <v>9</v>
      </c>
      <c r="O82" t="str">
        <f>TEXT(InputData[[#This Row],[DATE]],"mmm")</f>
        <v>Apr</v>
      </c>
      <c r="P82">
        <f>YEAR(InputData[[#This Row],[DATE]])</f>
        <v>2021</v>
      </c>
    </row>
    <row r="83" spans="1:1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VLOOKUP(InputData[[#This Row],[PRODUCT ID]],MasterData[],2,FALSE)</f>
        <v>Product22</v>
      </c>
      <c r="H83" t="str">
        <f>VLOOKUP(InputData[[#This Row],[PRODUCT ID]],MasterData[],3,FALSE)</f>
        <v>Category03</v>
      </c>
      <c r="I83" t="str">
        <f>VLOOKUP(InputData[[#This Row],[PRODUCT ID]],MasterData[],4,FALSE)</f>
        <v>Ft</v>
      </c>
      <c r="J83" s="7">
        <f>VLOOKUP(InputData[[#This Row],[PRODUCT ID]],MasterData[],5,FALSE)</f>
        <v>121</v>
      </c>
      <c r="K83" s="7">
        <f>VLOOKUP(InputData[[#This Row],[PRODUCT ID]],MasterData[],6,FALSE)</f>
        <v>141.57</v>
      </c>
      <c r="L83" s="7">
        <f>InputData[[#This Row],[BUYING PRIZE]]*InputData[[#This Row],[QUANTITY]]</f>
        <v>1694</v>
      </c>
      <c r="M83" s="7">
        <f>InputData[[#This Row],[SELLING PRICE]]*InputData[[#This Row],[QUANTITY]]*(1-InputData[[#This Row],[DISCOUNT %]])</f>
        <v>1981.98</v>
      </c>
      <c r="N83">
        <f>DAY(InputData[[#This Row],[DATE]])</f>
        <v>10</v>
      </c>
      <c r="O83" t="str">
        <f>TEXT(InputData[[#This Row],[DATE]],"mmm")</f>
        <v>Apr</v>
      </c>
      <c r="P83">
        <f>YEAR(InputData[[#This Row],[DATE]])</f>
        <v>2021</v>
      </c>
    </row>
    <row r="84" spans="1:1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VLOOKUP(InputData[[#This Row],[PRODUCT ID]],MasterData[],2,FALSE)</f>
        <v>Product37</v>
      </c>
      <c r="H84" t="str">
        <f>VLOOKUP(InputData[[#This Row],[PRODUCT ID]],MasterData[],3,FALSE)</f>
        <v>Category05</v>
      </c>
      <c r="I84" t="str">
        <f>VLOOKUP(InputData[[#This Row],[PRODUCT ID]],MasterData[],4,FALSE)</f>
        <v>Kg</v>
      </c>
      <c r="J84" s="7">
        <f>VLOOKUP(InputData[[#This Row],[PRODUCT ID]],MasterData[],5,FALSE)</f>
        <v>67</v>
      </c>
      <c r="K84" s="7">
        <f>VLOOKUP(InputData[[#This Row],[PRODUCT ID]],MasterData[],6,FALSE)</f>
        <v>85.76</v>
      </c>
      <c r="L84" s="7">
        <f>InputData[[#This Row],[BUYING PRIZE]]*InputData[[#This Row],[QUANTITY]]</f>
        <v>201</v>
      </c>
      <c r="M84" s="7">
        <f>InputData[[#This Row],[SELLING PRICE]]*InputData[[#This Row],[QUANTITY]]*(1-InputData[[#This Row],[DISCOUNT %]])</f>
        <v>257.28000000000003</v>
      </c>
      <c r="N84">
        <f>DAY(InputData[[#This Row],[DATE]])</f>
        <v>12</v>
      </c>
      <c r="O84" t="str">
        <f>TEXT(InputData[[#This Row],[DATE]],"mmm")</f>
        <v>Apr</v>
      </c>
      <c r="P84">
        <f>YEAR(InputData[[#This Row],[DATE]])</f>
        <v>2021</v>
      </c>
    </row>
    <row r="85" spans="1:1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VLOOKUP(InputData[[#This Row],[PRODUCT ID]],MasterData[],2,FALSE)</f>
        <v>Product29</v>
      </c>
      <c r="H85" t="str">
        <f>VLOOKUP(InputData[[#This Row],[PRODUCT ID]],MasterData[],3,FALSE)</f>
        <v>Category04</v>
      </c>
      <c r="I85" t="str">
        <f>VLOOKUP(InputData[[#This Row],[PRODUCT ID]],MasterData[],4,FALSE)</f>
        <v>Lt</v>
      </c>
      <c r="J85" s="7">
        <f>VLOOKUP(InputData[[#This Row],[PRODUCT ID]],MasterData[],5,FALSE)</f>
        <v>47</v>
      </c>
      <c r="K85" s="7">
        <f>VLOOKUP(InputData[[#This Row],[PRODUCT ID]],MasterData[],6,FALSE)</f>
        <v>53.11</v>
      </c>
      <c r="L85" s="7">
        <f>InputData[[#This Row],[BUYING PRIZE]]*InputData[[#This Row],[QUANTITY]]</f>
        <v>188</v>
      </c>
      <c r="M85" s="7">
        <f>InputData[[#This Row],[SELLING PRICE]]*InputData[[#This Row],[QUANTITY]]*(1-InputData[[#This Row],[DISCOUNT %]])</f>
        <v>212.44</v>
      </c>
      <c r="N85">
        <f>DAY(InputData[[#This Row],[DATE]])</f>
        <v>12</v>
      </c>
      <c r="O85" t="str">
        <f>TEXT(InputData[[#This Row],[DATE]],"mmm")</f>
        <v>Apr</v>
      </c>
      <c r="P85">
        <f>YEAR(InputData[[#This Row],[DATE]])</f>
        <v>2021</v>
      </c>
    </row>
    <row r="86" spans="1:1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VLOOKUP(InputData[[#This Row],[PRODUCT ID]],MasterData[],2,FALSE)</f>
        <v>Product27</v>
      </c>
      <c r="H86" t="str">
        <f>VLOOKUP(InputData[[#This Row],[PRODUCT ID]],MasterData[],3,FALSE)</f>
        <v>Category04</v>
      </c>
      <c r="I86" t="str">
        <f>VLOOKUP(InputData[[#This Row],[PRODUCT ID]],MasterData[],4,FALSE)</f>
        <v>Lt</v>
      </c>
      <c r="J86" s="7">
        <f>VLOOKUP(InputData[[#This Row],[PRODUCT ID]],MasterData[],5,FALSE)</f>
        <v>48</v>
      </c>
      <c r="K86" s="7">
        <f>VLOOKUP(InputData[[#This Row],[PRODUCT ID]],MasterData[],6,FALSE)</f>
        <v>57.120000000000005</v>
      </c>
      <c r="L86" s="7">
        <f>InputData[[#This Row],[BUYING PRIZE]]*InputData[[#This Row],[QUANTITY]]</f>
        <v>432</v>
      </c>
      <c r="M86" s="7">
        <f>InputData[[#This Row],[SELLING PRICE]]*InputData[[#This Row],[QUANTITY]]*(1-InputData[[#This Row],[DISCOUNT %]])</f>
        <v>514.08000000000004</v>
      </c>
      <c r="N86">
        <f>DAY(InputData[[#This Row],[DATE]])</f>
        <v>12</v>
      </c>
      <c r="O86" t="str">
        <f>TEXT(InputData[[#This Row],[DATE]],"mmm")</f>
        <v>Apr</v>
      </c>
      <c r="P86">
        <f>YEAR(InputData[[#This Row],[DATE]])</f>
        <v>2021</v>
      </c>
    </row>
    <row r="87" spans="1:1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VLOOKUP(InputData[[#This Row],[PRODUCT ID]],MasterData[],2,FALSE)</f>
        <v>Product33</v>
      </c>
      <c r="H87" t="str">
        <f>VLOOKUP(InputData[[#This Row],[PRODUCT ID]],MasterData[],3,FALSE)</f>
        <v>Category04</v>
      </c>
      <c r="I87" t="str">
        <f>VLOOKUP(InputData[[#This Row],[PRODUCT ID]],MasterData[],4,FALSE)</f>
        <v>Kg</v>
      </c>
      <c r="J87" s="7">
        <f>VLOOKUP(InputData[[#This Row],[PRODUCT ID]],MasterData[],5,FALSE)</f>
        <v>95</v>
      </c>
      <c r="K87" s="7">
        <f>VLOOKUP(InputData[[#This Row],[PRODUCT ID]],MasterData[],6,FALSE)</f>
        <v>119.7</v>
      </c>
      <c r="L87" s="7">
        <f>InputData[[#This Row],[BUYING PRIZE]]*InputData[[#This Row],[QUANTITY]]</f>
        <v>1235</v>
      </c>
      <c r="M87" s="7">
        <f>InputData[[#This Row],[SELLING PRICE]]*InputData[[#This Row],[QUANTITY]]*(1-InputData[[#This Row],[DISCOUNT %]])</f>
        <v>1556.1000000000001</v>
      </c>
      <c r="N87">
        <f>DAY(InputData[[#This Row],[DATE]])</f>
        <v>12</v>
      </c>
      <c r="O87" t="str">
        <f>TEXT(InputData[[#This Row],[DATE]],"mmm")</f>
        <v>Apr</v>
      </c>
      <c r="P87">
        <f>YEAR(InputData[[#This Row],[DATE]])</f>
        <v>2021</v>
      </c>
    </row>
    <row r="88" spans="1:1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VLOOKUP(InputData[[#This Row],[PRODUCT ID]],MasterData[],2,FALSE)</f>
        <v>Product17</v>
      </c>
      <c r="H88" t="str">
        <f>VLOOKUP(InputData[[#This Row],[PRODUCT ID]],MasterData[],3,FALSE)</f>
        <v>Category02</v>
      </c>
      <c r="I88" t="str">
        <f>VLOOKUP(InputData[[#This Row],[PRODUCT ID]],MasterData[],4,FALSE)</f>
        <v>Ft</v>
      </c>
      <c r="J88" s="7">
        <f>VLOOKUP(InputData[[#This Row],[PRODUCT ID]],MasterData[],5,FALSE)</f>
        <v>134</v>
      </c>
      <c r="K88" s="7">
        <f>VLOOKUP(InputData[[#This Row],[PRODUCT ID]],MasterData[],6,FALSE)</f>
        <v>156.78</v>
      </c>
      <c r="L88" s="7">
        <f>InputData[[#This Row],[BUYING PRIZE]]*InputData[[#This Row],[QUANTITY]]</f>
        <v>402</v>
      </c>
      <c r="M88" s="7">
        <f>InputData[[#This Row],[SELLING PRICE]]*InputData[[#This Row],[QUANTITY]]*(1-InputData[[#This Row],[DISCOUNT %]])</f>
        <v>470.34000000000003</v>
      </c>
      <c r="N88">
        <f>DAY(InputData[[#This Row],[DATE]])</f>
        <v>15</v>
      </c>
      <c r="O88" t="str">
        <f>TEXT(InputData[[#This Row],[DATE]],"mmm")</f>
        <v>Apr</v>
      </c>
      <c r="P88">
        <f>YEAR(InputData[[#This Row],[DATE]])</f>
        <v>2021</v>
      </c>
    </row>
    <row r="89" spans="1:1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VLOOKUP(InputData[[#This Row],[PRODUCT ID]],MasterData[],2,FALSE)</f>
        <v>Product18</v>
      </c>
      <c r="H89" t="str">
        <f>VLOOKUP(InputData[[#This Row],[PRODUCT ID]],MasterData[],3,FALSE)</f>
        <v>Category02</v>
      </c>
      <c r="I89" t="str">
        <f>VLOOKUP(InputData[[#This Row],[PRODUCT ID]],MasterData[],4,FALSE)</f>
        <v>No.</v>
      </c>
      <c r="J89" s="7">
        <f>VLOOKUP(InputData[[#This Row],[PRODUCT ID]],MasterData[],5,FALSE)</f>
        <v>37</v>
      </c>
      <c r="K89" s="7">
        <f>VLOOKUP(InputData[[#This Row],[PRODUCT ID]],MasterData[],6,FALSE)</f>
        <v>49.21</v>
      </c>
      <c r="L89" s="7">
        <f>InputData[[#This Row],[BUYING PRIZE]]*InputData[[#This Row],[QUANTITY]]</f>
        <v>555</v>
      </c>
      <c r="M89" s="7">
        <f>InputData[[#This Row],[SELLING PRICE]]*InputData[[#This Row],[QUANTITY]]*(1-InputData[[#This Row],[DISCOUNT %]])</f>
        <v>738.15</v>
      </c>
      <c r="N89">
        <f>DAY(InputData[[#This Row],[DATE]])</f>
        <v>16</v>
      </c>
      <c r="O89" t="str">
        <f>TEXT(InputData[[#This Row],[DATE]],"mmm")</f>
        <v>Apr</v>
      </c>
      <c r="P89">
        <f>YEAR(InputData[[#This Row],[DATE]])</f>
        <v>2021</v>
      </c>
    </row>
    <row r="90" spans="1:1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VLOOKUP(InputData[[#This Row],[PRODUCT ID]],MasterData[],2,FALSE)</f>
        <v>Product38</v>
      </c>
      <c r="H90" t="str">
        <f>VLOOKUP(InputData[[#This Row],[PRODUCT ID]],MasterData[],3,FALSE)</f>
        <v>Category05</v>
      </c>
      <c r="I90" t="str">
        <f>VLOOKUP(InputData[[#This Row],[PRODUCT ID]],MasterData[],4,FALSE)</f>
        <v>Kg</v>
      </c>
      <c r="J90" s="7">
        <f>VLOOKUP(InputData[[#This Row],[PRODUCT ID]],MasterData[],5,FALSE)</f>
        <v>72</v>
      </c>
      <c r="K90" s="7">
        <f>VLOOKUP(InputData[[#This Row],[PRODUCT ID]],MasterData[],6,FALSE)</f>
        <v>79.92</v>
      </c>
      <c r="L90" s="7">
        <f>InputData[[#This Row],[BUYING PRIZE]]*InputData[[#This Row],[QUANTITY]]</f>
        <v>648</v>
      </c>
      <c r="M90" s="7">
        <f>InputData[[#This Row],[SELLING PRICE]]*InputData[[#This Row],[QUANTITY]]*(1-InputData[[#This Row],[DISCOUNT %]])</f>
        <v>719.28</v>
      </c>
      <c r="N90">
        <f>DAY(InputData[[#This Row],[DATE]])</f>
        <v>18</v>
      </c>
      <c r="O90" t="str">
        <f>TEXT(InputData[[#This Row],[DATE]],"mmm")</f>
        <v>Apr</v>
      </c>
      <c r="P90">
        <f>YEAR(InputData[[#This Row],[DATE]])</f>
        <v>2021</v>
      </c>
    </row>
    <row r="91" spans="1:1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VLOOKUP(InputData[[#This Row],[PRODUCT ID]],MasterData[],2,FALSE)</f>
        <v>Product19</v>
      </c>
      <c r="H91" t="str">
        <f>VLOOKUP(InputData[[#This Row],[PRODUCT ID]],MasterData[],3,FALSE)</f>
        <v>Category02</v>
      </c>
      <c r="I91" t="str">
        <f>VLOOKUP(InputData[[#This Row],[PRODUCT ID]],MasterData[],4,FALSE)</f>
        <v>Ft</v>
      </c>
      <c r="J91" s="7">
        <f>VLOOKUP(InputData[[#This Row],[PRODUCT ID]],MasterData[],5,FALSE)</f>
        <v>150</v>
      </c>
      <c r="K91" s="7">
        <f>VLOOKUP(InputData[[#This Row],[PRODUCT ID]],MasterData[],6,FALSE)</f>
        <v>210</v>
      </c>
      <c r="L91" s="7">
        <f>InputData[[#This Row],[BUYING PRIZE]]*InputData[[#This Row],[QUANTITY]]</f>
        <v>1950</v>
      </c>
      <c r="M91" s="7">
        <f>InputData[[#This Row],[SELLING PRICE]]*InputData[[#This Row],[QUANTITY]]*(1-InputData[[#This Row],[DISCOUNT %]])</f>
        <v>2730</v>
      </c>
      <c r="N91">
        <f>DAY(InputData[[#This Row],[DATE]])</f>
        <v>18</v>
      </c>
      <c r="O91" t="str">
        <f>TEXT(InputData[[#This Row],[DATE]],"mmm")</f>
        <v>Apr</v>
      </c>
      <c r="P91">
        <f>YEAR(InputData[[#This Row],[DATE]])</f>
        <v>2021</v>
      </c>
    </row>
    <row r="92" spans="1:1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VLOOKUP(InputData[[#This Row],[PRODUCT ID]],MasterData[],2,FALSE)</f>
        <v>Product42</v>
      </c>
      <c r="H92" t="str">
        <f>VLOOKUP(InputData[[#This Row],[PRODUCT ID]],MasterData[],3,FALSE)</f>
        <v>Category05</v>
      </c>
      <c r="I92" t="str">
        <f>VLOOKUP(InputData[[#This Row],[PRODUCT ID]],MasterData[],4,FALSE)</f>
        <v>Ft</v>
      </c>
      <c r="J92" s="7">
        <f>VLOOKUP(InputData[[#This Row],[PRODUCT ID]],MasterData[],5,FALSE)</f>
        <v>120</v>
      </c>
      <c r="K92" s="7">
        <f>VLOOKUP(InputData[[#This Row],[PRODUCT ID]],MasterData[],6,FALSE)</f>
        <v>162</v>
      </c>
      <c r="L92" s="7">
        <f>InputData[[#This Row],[BUYING PRIZE]]*InputData[[#This Row],[QUANTITY]]</f>
        <v>720</v>
      </c>
      <c r="M92" s="7">
        <f>InputData[[#This Row],[SELLING PRICE]]*InputData[[#This Row],[QUANTITY]]*(1-InputData[[#This Row],[DISCOUNT %]])</f>
        <v>972</v>
      </c>
      <c r="N92">
        <f>DAY(InputData[[#This Row],[DATE]])</f>
        <v>23</v>
      </c>
      <c r="O92" t="str">
        <f>TEXT(InputData[[#This Row],[DATE]],"mmm")</f>
        <v>Apr</v>
      </c>
      <c r="P92">
        <f>YEAR(InputData[[#This Row],[DATE]])</f>
        <v>2021</v>
      </c>
    </row>
    <row r="93" spans="1:1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VLOOKUP(InputData[[#This Row],[PRODUCT ID]],MasterData[],2,FALSE)</f>
        <v>Product28</v>
      </c>
      <c r="H93" t="str">
        <f>VLOOKUP(InputData[[#This Row],[PRODUCT ID]],MasterData[],3,FALSE)</f>
        <v>Category04</v>
      </c>
      <c r="I93" t="str">
        <f>VLOOKUP(InputData[[#This Row],[PRODUCT ID]],MasterData[],4,FALSE)</f>
        <v>No.</v>
      </c>
      <c r="J93" s="7">
        <f>VLOOKUP(InputData[[#This Row],[PRODUCT ID]],MasterData[],5,FALSE)</f>
        <v>37</v>
      </c>
      <c r="K93" s="7">
        <f>VLOOKUP(InputData[[#This Row],[PRODUCT ID]],MasterData[],6,FALSE)</f>
        <v>41.81</v>
      </c>
      <c r="L93" s="7">
        <f>InputData[[#This Row],[BUYING PRIZE]]*InputData[[#This Row],[QUANTITY]]</f>
        <v>370</v>
      </c>
      <c r="M93" s="7">
        <f>InputData[[#This Row],[SELLING PRICE]]*InputData[[#This Row],[QUANTITY]]*(1-InputData[[#This Row],[DISCOUNT %]])</f>
        <v>418.1</v>
      </c>
      <c r="N93">
        <f>DAY(InputData[[#This Row],[DATE]])</f>
        <v>23</v>
      </c>
      <c r="O93" t="str">
        <f>TEXT(InputData[[#This Row],[DATE]],"mmm")</f>
        <v>Apr</v>
      </c>
      <c r="P93">
        <f>YEAR(InputData[[#This Row],[DATE]])</f>
        <v>2021</v>
      </c>
    </row>
    <row r="94" spans="1:1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VLOOKUP(InputData[[#This Row],[PRODUCT ID]],MasterData[],2,FALSE)</f>
        <v>Product30</v>
      </c>
      <c r="H94" t="str">
        <f>VLOOKUP(InputData[[#This Row],[PRODUCT ID]],MasterData[],3,FALSE)</f>
        <v>Category04</v>
      </c>
      <c r="I94" t="str">
        <f>VLOOKUP(InputData[[#This Row],[PRODUCT ID]],MasterData[],4,FALSE)</f>
        <v>Ft</v>
      </c>
      <c r="J94" s="7">
        <f>VLOOKUP(InputData[[#This Row],[PRODUCT ID]],MasterData[],5,FALSE)</f>
        <v>148</v>
      </c>
      <c r="K94" s="7">
        <f>VLOOKUP(InputData[[#This Row],[PRODUCT ID]],MasterData[],6,FALSE)</f>
        <v>201.28</v>
      </c>
      <c r="L94" s="7">
        <f>InputData[[#This Row],[BUYING PRIZE]]*InputData[[#This Row],[QUANTITY]]</f>
        <v>296</v>
      </c>
      <c r="M94" s="7">
        <f>InputData[[#This Row],[SELLING PRICE]]*InputData[[#This Row],[QUANTITY]]*(1-InputData[[#This Row],[DISCOUNT %]])</f>
        <v>402.56</v>
      </c>
      <c r="N94">
        <f>DAY(InputData[[#This Row],[DATE]])</f>
        <v>24</v>
      </c>
      <c r="O94" t="str">
        <f>TEXT(InputData[[#This Row],[DATE]],"mmm")</f>
        <v>Apr</v>
      </c>
      <c r="P94">
        <f>YEAR(InputData[[#This Row],[DATE]])</f>
        <v>2021</v>
      </c>
    </row>
    <row r="95" spans="1:1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VLOOKUP(InputData[[#This Row],[PRODUCT ID]],MasterData[],2,FALSE)</f>
        <v>Product37</v>
      </c>
      <c r="H95" t="str">
        <f>VLOOKUP(InputData[[#This Row],[PRODUCT ID]],MasterData[],3,FALSE)</f>
        <v>Category05</v>
      </c>
      <c r="I95" t="str">
        <f>VLOOKUP(InputData[[#This Row],[PRODUCT ID]],MasterData[],4,FALSE)</f>
        <v>Kg</v>
      </c>
      <c r="J95" s="7">
        <f>VLOOKUP(InputData[[#This Row],[PRODUCT ID]],MasterData[],5,FALSE)</f>
        <v>67</v>
      </c>
      <c r="K95" s="7">
        <f>VLOOKUP(InputData[[#This Row],[PRODUCT ID]],MasterData[],6,FALSE)</f>
        <v>85.76</v>
      </c>
      <c r="L95" s="7">
        <f>InputData[[#This Row],[BUYING PRIZE]]*InputData[[#This Row],[QUANTITY]]</f>
        <v>201</v>
      </c>
      <c r="M95" s="7">
        <f>InputData[[#This Row],[SELLING PRICE]]*InputData[[#This Row],[QUANTITY]]*(1-InputData[[#This Row],[DISCOUNT %]])</f>
        <v>257.28000000000003</v>
      </c>
      <c r="N95">
        <f>DAY(InputData[[#This Row],[DATE]])</f>
        <v>26</v>
      </c>
      <c r="O95" t="str">
        <f>TEXT(InputData[[#This Row],[DATE]],"mmm")</f>
        <v>Apr</v>
      </c>
      <c r="P95">
        <f>YEAR(InputData[[#This Row],[DATE]])</f>
        <v>2021</v>
      </c>
    </row>
    <row r="96" spans="1:1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VLOOKUP(InputData[[#This Row],[PRODUCT ID]],MasterData[],2,FALSE)</f>
        <v>Product30</v>
      </c>
      <c r="H96" t="str">
        <f>VLOOKUP(InputData[[#This Row],[PRODUCT ID]],MasterData[],3,FALSE)</f>
        <v>Category04</v>
      </c>
      <c r="I96" t="str">
        <f>VLOOKUP(InputData[[#This Row],[PRODUCT ID]],MasterData[],4,FALSE)</f>
        <v>Ft</v>
      </c>
      <c r="J96" s="7">
        <f>VLOOKUP(InputData[[#This Row],[PRODUCT ID]],MasterData[],5,FALSE)</f>
        <v>148</v>
      </c>
      <c r="K96" s="7">
        <f>VLOOKUP(InputData[[#This Row],[PRODUCT ID]],MasterData[],6,FALSE)</f>
        <v>201.28</v>
      </c>
      <c r="L96" s="7">
        <f>InputData[[#This Row],[BUYING PRIZE]]*InputData[[#This Row],[QUANTITY]]</f>
        <v>1036</v>
      </c>
      <c r="M96" s="7">
        <f>InputData[[#This Row],[SELLING PRICE]]*InputData[[#This Row],[QUANTITY]]*(1-InputData[[#This Row],[DISCOUNT %]])</f>
        <v>1408.96</v>
      </c>
      <c r="N96">
        <f>DAY(InputData[[#This Row],[DATE]])</f>
        <v>29</v>
      </c>
      <c r="O96" t="str">
        <f>TEXT(InputData[[#This Row],[DATE]],"mmm")</f>
        <v>Apr</v>
      </c>
      <c r="P96">
        <f>YEAR(InputData[[#This Row],[DATE]])</f>
        <v>2021</v>
      </c>
    </row>
    <row r="97" spans="1:1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VLOOKUP(InputData[[#This Row],[PRODUCT ID]],MasterData[],2,FALSE)</f>
        <v>Product29</v>
      </c>
      <c r="H97" t="str">
        <f>VLOOKUP(InputData[[#This Row],[PRODUCT ID]],MasterData[],3,FALSE)</f>
        <v>Category04</v>
      </c>
      <c r="I97" t="str">
        <f>VLOOKUP(InputData[[#This Row],[PRODUCT ID]],MasterData[],4,FALSE)</f>
        <v>Lt</v>
      </c>
      <c r="J97" s="7">
        <f>VLOOKUP(InputData[[#This Row],[PRODUCT ID]],MasterData[],5,FALSE)</f>
        <v>47</v>
      </c>
      <c r="K97" s="7">
        <f>VLOOKUP(InputData[[#This Row],[PRODUCT ID]],MasterData[],6,FALSE)</f>
        <v>53.11</v>
      </c>
      <c r="L97" s="7">
        <f>InputData[[#This Row],[BUYING PRIZE]]*InputData[[#This Row],[QUANTITY]]</f>
        <v>47</v>
      </c>
      <c r="M97" s="7">
        <f>InputData[[#This Row],[SELLING PRICE]]*InputData[[#This Row],[QUANTITY]]*(1-InputData[[#This Row],[DISCOUNT %]])</f>
        <v>53.11</v>
      </c>
      <c r="N97">
        <f>DAY(InputData[[#This Row],[DATE]])</f>
        <v>30</v>
      </c>
      <c r="O97" t="str">
        <f>TEXT(InputData[[#This Row],[DATE]],"mmm")</f>
        <v>Apr</v>
      </c>
      <c r="P97">
        <f>YEAR(InputData[[#This Row],[DATE]])</f>
        <v>2021</v>
      </c>
    </row>
    <row r="98" spans="1:1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VLOOKUP(InputData[[#This Row],[PRODUCT ID]],MasterData[],2,FALSE)</f>
        <v>Product18</v>
      </c>
      <c r="H98" t="str">
        <f>VLOOKUP(InputData[[#This Row],[PRODUCT ID]],MasterData[],3,FALSE)</f>
        <v>Category02</v>
      </c>
      <c r="I98" t="str">
        <f>VLOOKUP(InputData[[#This Row],[PRODUCT ID]],MasterData[],4,FALSE)</f>
        <v>No.</v>
      </c>
      <c r="J98" s="7">
        <f>VLOOKUP(InputData[[#This Row],[PRODUCT ID]],MasterData[],5,FALSE)</f>
        <v>37</v>
      </c>
      <c r="K98" s="7">
        <f>VLOOKUP(InputData[[#This Row],[PRODUCT ID]],MasterData[],6,FALSE)</f>
        <v>49.21</v>
      </c>
      <c r="L98" s="7">
        <f>InputData[[#This Row],[BUYING PRIZE]]*InputData[[#This Row],[QUANTITY]]</f>
        <v>111</v>
      </c>
      <c r="M98" s="7">
        <f>InputData[[#This Row],[SELLING PRICE]]*InputData[[#This Row],[QUANTITY]]*(1-InputData[[#This Row],[DISCOUNT %]])</f>
        <v>147.63</v>
      </c>
      <c r="N98">
        <f>DAY(InputData[[#This Row],[DATE]])</f>
        <v>1</v>
      </c>
      <c r="O98" t="str">
        <f>TEXT(InputData[[#This Row],[DATE]],"mmm")</f>
        <v>May</v>
      </c>
      <c r="P98">
        <f>YEAR(InputData[[#This Row],[DATE]])</f>
        <v>2021</v>
      </c>
    </row>
    <row r="99" spans="1:1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VLOOKUP(InputData[[#This Row],[PRODUCT ID]],MasterData[],2,FALSE)</f>
        <v>Product42</v>
      </c>
      <c r="H99" t="str">
        <f>VLOOKUP(InputData[[#This Row],[PRODUCT ID]],MasterData[],3,FALSE)</f>
        <v>Category05</v>
      </c>
      <c r="I99" t="str">
        <f>VLOOKUP(InputData[[#This Row],[PRODUCT ID]],MasterData[],4,FALSE)</f>
        <v>Ft</v>
      </c>
      <c r="J99" s="7">
        <f>VLOOKUP(InputData[[#This Row],[PRODUCT ID]],MasterData[],5,FALSE)</f>
        <v>120</v>
      </c>
      <c r="K99" s="7">
        <f>VLOOKUP(InputData[[#This Row],[PRODUCT ID]],MasterData[],6,FALSE)</f>
        <v>162</v>
      </c>
      <c r="L99" s="7">
        <f>InputData[[#This Row],[BUYING PRIZE]]*InputData[[#This Row],[QUANTITY]]</f>
        <v>120</v>
      </c>
      <c r="M99" s="7">
        <f>InputData[[#This Row],[SELLING PRICE]]*InputData[[#This Row],[QUANTITY]]*(1-InputData[[#This Row],[DISCOUNT %]])</f>
        <v>162</v>
      </c>
      <c r="N99">
        <f>DAY(InputData[[#This Row],[DATE]])</f>
        <v>1</v>
      </c>
      <c r="O99" t="str">
        <f>TEXT(InputData[[#This Row],[DATE]],"mmm")</f>
        <v>May</v>
      </c>
      <c r="P99">
        <f>YEAR(InputData[[#This Row],[DATE]])</f>
        <v>2021</v>
      </c>
    </row>
    <row r="100" spans="1:1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VLOOKUP(InputData[[#This Row],[PRODUCT ID]],MasterData[],2,FALSE)</f>
        <v>Product34</v>
      </c>
      <c r="H100" t="str">
        <f>VLOOKUP(InputData[[#This Row],[PRODUCT ID]],MasterData[],3,FALSE)</f>
        <v>Category04</v>
      </c>
      <c r="I100" t="str">
        <f>VLOOKUP(InputData[[#This Row],[PRODUCT ID]],MasterData[],4,FALSE)</f>
        <v>Lt</v>
      </c>
      <c r="J100" s="7">
        <f>VLOOKUP(InputData[[#This Row],[PRODUCT ID]],MasterData[],5,FALSE)</f>
        <v>55</v>
      </c>
      <c r="K100" s="7">
        <f>VLOOKUP(InputData[[#This Row],[PRODUCT ID]],MasterData[],6,FALSE)</f>
        <v>58.3</v>
      </c>
      <c r="L100" s="7">
        <f>InputData[[#This Row],[BUYING PRIZE]]*InputData[[#This Row],[QUANTITY]]</f>
        <v>165</v>
      </c>
      <c r="M100" s="7">
        <f>InputData[[#This Row],[SELLING PRICE]]*InputData[[#This Row],[QUANTITY]]*(1-InputData[[#This Row],[DISCOUNT %]])</f>
        <v>174.89999999999998</v>
      </c>
      <c r="N100">
        <f>DAY(InputData[[#This Row],[DATE]])</f>
        <v>3</v>
      </c>
      <c r="O100" t="str">
        <f>TEXT(InputData[[#This Row],[DATE]],"mmm")</f>
        <v>May</v>
      </c>
      <c r="P100">
        <f>YEAR(InputData[[#This Row],[DATE]])</f>
        <v>2021</v>
      </c>
    </row>
    <row r="101" spans="1:1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VLOOKUP(InputData[[#This Row],[PRODUCT ID]],MasterData[],2,FALSE)</f>
        <v>Product15</v>
      </c>
      <c r="H101" t="str">
        <f>VLOOKUP(InputData[[#This Row],[PRODUCT ID]],MasterData[],3,FALSE)</f>
        <v>Category02</v>
      </c>
      <c r="I101" t="str">
        <f>VLOOKUP(InputData[[#This Row],[PRODUCT ID]],MasterData[],4,FALSE)</f>
        <v>No.</v>
      </c>
      <c r="J101" s="7">
        <f>VLOOKUP(InputData[[#This Row],[PRODUCT ID]],MasterData[],5,FALSE)</f>
        <v>12</v>
      </c>
      <c r="K101" s="7">
        <f>VLOOKUP(InputData[[#This Row],[PRODUCT ID]],MasterData[],6,FALSE)</f>
        <v>15.719999999999999</v>
      </c>
      <c r="L101" s="7">
        <f>InputData[[#This Row],[BUYING PRIZE]]*InputData[[#This Row],[QUANTITY]]</f>
        <v>156</v>
      </c>
      <c r="M101" s="7">
        <f>InputData[[#This Row],[SELLING PRICE]]*InputData[[#This Row],[QUANTITY]]*(1-InputData[[#This Row],[DISCOUNT %]])</f>
        <v>204.35999999999999</v>
      </c>
      <c r="N101">
        <f>DAY(InputData[[#This Row],[DATE]])</f>
        <v>4</v>
      </c>
      <c r="O101" t="str">
        <f>TEXT(InputData[[#This Row],[DATE]],"mmm")</f>
        <v>May</v>
      </c>
      <c r="P101">
        <f>YEAR(InputData[[#This Row],[DATE]])</f>
        <v>2021</v>
      </c>
    </row>
    <row r="102" spans="1:1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VLOOKUP(InputData[[#This Row],[PRODUCT ID]],MasterData[],2,FALSE)</f>
        <v>Product14</v>
      </c>
      <c r="H102" t="str">
        <f>VLOOKUP(InputData[[#This Row],[PRODUCT ID]],MasterData[],3,FALSE)</f>
        <v>Category02</v>
      </c>
      <c r="I102" t="str">
        <f>VLOOKUP(InputData[[#This Row],[PRODUCT ID]],MasterData[],4,FALSE)</f>
        <v>Kg</v>
      </c>
      <c r="J102" s="7">
        <f>VLOOKUP(InputData[[#This Row],[PRODUCT ID]],MasterData[],5,FALSE)</f>
        <v>112</v>
      </c>
      <c r="K102" s="7">
        <f>VLOOKUP(InputData[[#This Row],[PRODUCT ID]],MasterData[],6,FALSE)</f>
        <v>146.72</v>
      </c>
      <c r="L102" s="7">
        <f>InputData[[#This Row],[BUYING PRIZE]]*InputData[[#This Row],[QUANTITY]]</f>
        <v>448</v>
      </c>
      <c r="M102" s="7">
        <f>InputData[[#This Row],[SELLING PRICE]]*InputData[[#This Row],[QUANTITY]]*(1-InputData[[#This Row],[DISCOUNT %]])</f>
        <v>586.88</v>
      </c>
      <c r="N102">
        <f>DAY(InputData[[#This Row],[DATE]])</f>
        <v>4</v>
      </c>
      <c r="O102" t="str">
        <f>TEXT(InputData[[#This Row],[DATE]],"mmm")</f>
        <v>May</v>
      </c>
      <c r="P102">
        <f>YEAR(InputData[[#This Row],[DATE]])</f>
        <v>2021</v>
      </c>
    </row>
    <row r="103" spans="1:1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VLOOKUP(InputData[[#This Row],[PRODUCT ID]],MasterData[],2,FALSE)</f>
        <v>Product09</v>
      </c>
      <c r="H103" t="str">
        <f>VLOOKUP(InputData[[#This Row],[PRODUCT ID]],MasterData[],3,FALSE)</f>
        <v>Category01</v>
      </c>
      <c r="I103" t="str">
        <f>VLOOKUP(InputData[[#This Row],[PRODUCT ID]],MasterData[],4,FALSE)</f>
        <v>No.</v>
      </c>
      <c r="J103" s="7">
        <f>VLOOKUP(InputData[[#This Row],[PRODUCT ID]],MasterData[],5,FALSE)</f>
        <v>6</v>
      </c>
      <c r="K103" s="7">
        <f>VLOOKUP(InputData[[#This Row],[PRODUCT ID]],MasterData[],6,FALSE)</f>
        <v>7.8599999999999994</v>
      </c>
      <c r="L103" s="7">
        <f>InputData[[#This Row],[BUYING PRIZE]]*InputData[[#This Row],[QUANTITY]]</f>
        <v>78</v>
      </c>
      <c r="M103" s="7">
        <f>InputData[[#This Row],[SELLING PRICE]]*InputData[[#This Row],[QUANTITY]]*(1-InputData[[#This Row],[DISCOUNT %]])</f>
        <v>102.17999999999999</v>
      </c>
      <c r="N103">
        <f>DAY(InputData[[#This Row],[DATE]])</f>
        <v>5</v>
      </c>
      <c r="O103" t="str">
        <f>TEXT(InputData[[#This Row],[DATE]],"mmm")</f>
        <v>May</v>
      </c>
      <c r="P103">
        <f>YEAR(InputData[[#This Row],[DATE]])</f>
        <v>2021</v>
      </c>
    </row>
    <row r="104" spans="1:1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VLOOKUP(InputData[[#This Row],[PRODUCT ID]],MasterData[],2,FALSE)</f>
        <v>Product08</v>
      </c>
      <c r="H104" t="str">
        <f>VLOOKUP(InputData[[#This Row],[PRODUCT ID]],MasterData[],3,FALSE)</f>
        <v>Category01</v>
      </c>
      <c r="I104" t="str">
        <f>VLOOKUP(InputData[[#This Row],[PRODUCT ID]],MasterData[],4,FALSE)</f>
        <v>Kg</v>
      </c>
      <c r="J104" s="7">
        <f>VLOOKUP(InputData[[#This Row],[PRODUCT ID]],MasterData[],5,FALSE)</f>
        <v>83</v>
      </c>
      <c r="K104" s="7">
        <f>VLOOKUP(InputData[[#This Row],[PRODUCT ID]],MasterData[],6,FALSE)</f>
        <v>94.62</v>
      </c>
      <c r="L104" s="7">
        <f>InputData[[#This Row],[BUYING PRIZE]]*InputData[[#This Row],[QUANTITY]]</f>
        <v>1245</v>
      </c>
      <c r="M104" s="7">
        <f>InputData[[#This Row],[SELLING PRICE]]*InputData[[#This Row],[QUANTITY]]*(1-InputData[[#This Row],[DISCOUNT %]])</f>
        <v>1419.3000000000002</v>
      </c>
      <c r="N104">
        <f>DAY(InputData[[#This Row],[DATE]])</f>
        <v>6</v>
      </c>
      <c r="O104" t="str">
        <f>TEXT(InputData[[#This Row],[DATE]],"mmm")</f>
        <v>May</v>
      </c>
      <c r="P104">
        <f>YEAR(InputData[[#This Row],[DATE]])</f>
        <v>2021</v>
      </c>
    </row>
    <row r="105" spans="1:1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VLOOKUP(InputData[[#This Row],[PRODUCT ID]],MasterData[],2,FALSE)</f>
        <v>Product09</v>
      </c>
      <c r="H105" t="str">
        <f>VLOOKUP(InputData[[#This Row],[PRODUCT ID]],MasterData[],3,FALSE)</f>
        <v>Category01</v>
      </c>
      <c r="I105" t="str">
        <f>VLOOKUP(InputData[[#This Row],[PRODUCT ID]],MasterData[],4,FALSE)</f>
        <v>No.</v>
      </c>
      <c r="J105" s="7">
        <f>VLOOKUP(InputData[[#This Row],[PRODUCT ID]],MasterData[],5,FALSE)</f>
        <v>6</v>
      </c>
      <c r="K105" s="7">
        <f>VLOOKUP(InputData[[#This Row],[PRODUCT ID]],MasterData[],6,FALSE)</f>
        <v>7.8599999999999994</v>
      </c>
      <c r="L105" s="7">
        <f>InputData[[#This Row],[BUYING PRIZE]]*InputData[[#This Row],[QUANTITY]]</f>
        <v>36</v>
      </c>
      <c r="M105" s="7">
        <f>InputData[[#This Row],[SELLING PRICE]]*InputData[[#This Row],[QUANTITY]]*(1-InputData[[#This Row],[DISCOUNT %]])</f>
        <v>47.16</v>
      </c>
      <c r="N105">
        <f>DAY(InputData[[#This Row],[DATE]])</f>
        <v>6</v>
      </c>
      <c r="O105" t="str">
        <f>TEXT(InputData[[#This Row],[DATE]],"mmm")</f>
        <v>May</v>
      </c>
      <c r="P105">
        <f>YEAR(InputData[[#This Row],[DATE]])</f>
        <v>2021</v>
      </c>
    </row>
    <row r="106" spans="1:1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VLOOKUP(InputData[[#This Row],[PRODUCT ID]],MasterData[],2,FALSE)</f>
        <v>Product18</v>
      </c>
      <c r="H106" t="str">
        <f>VLOOKUP(InputData[[#This Row],[PRODUCT ID]],MasterData[],3,FALSE)</f>
        <v>Category02</v>
      </c>
      <c r="I106" t="str">
        <f>VLOOKUP(InputData[[#This Row],[PRODUCT ID]],MasterData[],4,FALSE)</f>
        <v>No.</v>
      </c>
      <c r="J106" s="7">
        <f>VLOOKUP(InputData[[#This Row],[PRODUCT ID]],MasterData[],5,FALSE)</f>
        <v>37</v>
      </c>
      <c r="K106" s="7">
        <f>VLOOKUP(InputData[[#This Row],[PRODUCT ID]],MasterData[],6,FALSE)</f>
        <v>49.21</v>
      </c>
      <c r="L106" s="7">
        <f>InputData[[#This Row],[BUYING PRIZE]]*InputData[[#This Row],[QUANTITY]]</f>
        <v>37</v>
      </c>
      <c r="M106" s="7">
        <f>InputData[[#This Row],[SELLING PRICE]]*InputData[[#This Row],[QUANTITY]]*(1-InputData[[#This Row],[DISCOUNT %]])</f>
        <v>49.21</v>
      </c>
      <c r="N106">
        <f>DAY(InputData[[#This Row],[DATE]])</f>
        <v>7</v>
      </c>
      <c r="O106" t="str">
        <f>TEXT(InputData[[#This Row],[DATE]],"mmm")</f>
        <v>May</v>
      </c>
      <c r="P106">
        <f>YEAR(InputData[[#This Row],[DATE]])</f>
        <v>2021</v>
      </c>
    </row>
    <row r="107" spans="1:1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VLOOKUP(InputData[[#This Row],[PRODUCT ID]],MasterData[],2,FALSE)</f>
        <v>Product16</v>
      </c>
      <c r="H107" t="str">
        <f>VLOOKUP(InputData[[#This Row],[PRODUCT ID]],MasterData[],3,FALSE)</f>
        <v>Category02</v>
      </c>
      <c r="I107" t="str">
        <f>VLOOKUP(InputData[[#This Row],[PRODUCT ID]],MasterData[],4,FALSE)</f>
        <v>No.</v>
      </c>
      <c r="J107" s="7">
        <f>VLOOKUP(InputData[[#This Row],[PRODUCT ID]],MasterData[],5,FALSE)</f>
        <v>13</v>
      </c>
      <c r="K107" s="7">
        <f>VLOOKUP(InputData[[#This Row],[PRODUCT ID]],MasterData[],6,FALSE)</f>
        <v>16.64</v>
      </c>
      <c r="L107" s="7">
        <f>InputData[[#This Row],[BUYING PRIZE]]*InputData[[#This Row],[QUANTITY]]</f>
        <v>78</v>
      </c>
      <c r="M107" s="7">
        <f>InputData[[#This Row],[SELLING PRICE]]*InputData[[#This Row],[QUANTITY]]*(1-InputData[[#This Row],[DISCOUNT %]])</f>
        <v>99.84</v>
      </c>
      <c r="N107">
        <f>DAY(InputData[[#This Row],[DATE]])</f>
        <v>9</v>
      </c>
      <c r="O107" t="str">
        <f>TEXT(InputData[[#This Row],[DATE]],"mmm")</f>
        <v>May</v>
      </c>
      <c r="P107">
        <f>YEAR(InputData[[#This Row],[DATE]])</f>
        <v>2021</v>
      </c>
    </row>
    <row r="108" spans="1:1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VLOOKUP(InputData[[#This Row],[PRODUCT ID]],MasterData[],2,FALSE)</f>
        <v>Product28</v>
      </c>
      <c r="H108" t="str">
        <f>VLOOKUP(InputData[[#This Row],[PRODUCT ID]],MasterData[],3,FALSE)</f>
        <v>Category04</v>
      </c>
      <c r="I108" t="str">
        <f>VLOOKUP(InputData[[#This Row],[PRODUCT ID]],MasterData[],4,FALSE)</f>
        <v>No.</v>
      </c>
      <c r="J108" s="7">
        <f>VLOOKUP(InputData[[#This Row],[PRODUCT ID]],MasterData[],5,FALSE)</f>
        <v>37</v>
      </c>
      <c r="K108" s="7">
        <f>VLOOKUP(InputData[[#This Row],[PRODUCT ID]],MasterData[],6,FALSE)</f>
        <v>41.81</v>
      </c>
      <c r="L108" s="7">
        <f>InputData[[#This Row],[BUYING PRIZE]]*InputData[[#This Row],[QUANTITY]]</f>
        <v>296</v>
      </c>
      <c r="M108" s="7">
        <f>InputData[[#This Row],[SELLING PRICE]]*InputData[[#This Row],[QUANTITY]]*(1-InputData[[#This Row],[DISCOUNT %]])</f>
        <v>334.48</v>
      </c>
      <c r="N108">
        <f>DAY(InputData[[#This Row],[DATE]])</f>
        <v>9</v>
      </c>
      <c r="O108" t="str">
        <f>TEXT(InputData[[#This Row],[DATE]],"mmm")</f>
        <v>May</v>
      </c>
      <c r="P108">
        <f>YEAR(InputData[[#This Row],[DATE]])</f>
        <v>2021</v>
      </c>
    </row>
    <row r="109" spans="1:1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VLOOKUP(InputData[[#This Row],[PRODUCT ID]],MasterData[],2,FALSE)</f>
        <v>Product16</v>
      </c>
      <c r="H109" t="str">
        <f>VLOOKUP(InputData[[#This Row],[PRODUCT ID]],MasterData[],3,FALSE)</f>
        <v>Category02</v>
      </c>
      <c r="I109" t="str">
        <f>VLOOKUP(InputData[[#This Row],[PRODUCT ID]],MasterData[],4,FALSE)</f>
        <v>No.</v>
      </c>
      <c r="J109" s="7">
        <f>VLOOKUP(InputData[[#This Row],[PRODUCT ID]],MasterData[],5,FALSE)</f>
        <v>13</v>
      </c>
      <c r="K109" s="7">
        <f>VLOOKUP(InputData[[#This Row],[PRODUCT ID]],MasterData[],6,FALSE)</f>
        <v>16.64</v>
      </c>
      <c r="L109" s="7">
        <f>InputData[[#This Row],[BUYING PRIZE]]*InputData[[#This Row],[QUANTITY]]</f>
        <v>39</v>
      </c>
      <c r="M109" s="7">
        <f>InputData[[#This Row],[SELLING PRICE]]*InputData[[#This Row],[QUANTITY]]*(1-InputData[[#This Row],[DISCOUNT %]])</f>
        <v>49.92</v>
      </c>
      <c r="N109">
        <f>DAY(InputData[[#This Row],[DATE]])</f>
        <v>12</v>
      </c>
      <c r="O109" t="str">
        <f>TEXT(InputData[[#This Row],[DATE]],"mmm")</f>
        <v>May</v>
      </c>
      <c r="P109">
        <f>YEAR(InputData[[#This Row],[DATE]])</f>
        <v>2021</v>
      </c>
    </row>
    <row r="110" spans="1:1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VLOOKUP(InputData[[#This Row],[PRODUCT ID]],MasterData[],2,FALSE)</f>
        <v>Product35</v>
      </c>
      <c r="H110" t="str">
        <f>VLOOKUP(InputData[[#This Row],[PRODUCT ID]],MasterData[],3,FALSE)</f>
        <v>Category04</v>
      </c>
      <c r="I110" t="str">
        <f>VLOOKUP(InputData[[#This Row],[PRODUCT ID]],MasterData[],4,FALSE)</f>
        <v>No.</v>
      </c>
      <c r="J110" s="7">
        <f>VLOOKUP(InputData[[#This Row],[PRODUCT ID]],MasterData[],5,FALSE)</f>
        <v>5</v>
      </c>
      <c r="K110" s="7">
        <f>VLOOKUP(InputData[[#This Row],[PRODUCT ID]],MasterData[],6,FALSE)</f>
        <v>6.7</v>
      </c>
      <c r="L110" s="7">
        <f>InputData[[#This Row],[BUYING PRIZE]]*InputData[[#This Row],[QUANTITY]]</f>
        <v>75</v>
      </c>
      <c r="M110" s="7">
        <f>InputData[[#This Row],[SELLING PRICE]]*InputData[[#This Row],[QUANTITY]]*(1-InputData[[#This Row],[DISCOUNT %]])</f>
        <v>100.5</v>
      </c>
      <c r="N110">
        <f>DAY(InputData[[#This Row],[DATE]])</f>
        <v>12</v>
      </c>
      <c r="O110" t="str">
        <f>TEXT(InputData[[#This Row],[DATE]],"mmm")</f>
        <v>May</v>
      </c>
      <c r="P110">
        <f>YEAR(InputData[[#This Row],[DATE]])</f>
        <v>2021</v>
      </c>
    </row>
    <row r="111" spans="1:1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VLOOKUP(InputData[[#This Row],[PRODUCT ID]],MasterData[],2,FALSE)</f>
        <v>Product29</v>
      </c>
      <c r="H111" t="str">
        <f>VLOOKUP(InputData[[#This Row],[PRODUCT ID]],MasterData[],3,FALSE)</f>
        <v>Category04</v>
      </c>
      <c r="I111" t="str">
        <f>VLOOKUP(InputData[[#This Row],[PRODUCT ID]],MasterData[],4,FALSE)</f>
        <v>Lt</v>
      </c>
      <c r="J111" s="7">
        <f>VLOOKUP(InputData[[#This Row],[PRODUCT ID]],MasterData[],5,FALSE)</f>
        <v>47</v>
      </c>
      <c r="K111" s="7">
        <f>VLOOKUP(InputData[[#This Row],[PRODUCT ID]],MasterData[],6,FALSE)</f>
        <v>53.11</v>
      </c>
      <c r="L111" s="7">
        <f>InputData[[#This Row],[BUYING PRIZE]]*InputData[[#This Row],[QUANTITY]]</f>
        <v>188</v>
      </c>
      <c r="M111" s="7">
        <f>InputData[[#This Row],[SELLING PRICE]]*InputData[[#This Row],[QUANTITY]]*(1-InputData[[#This Row],[DISCOUNT %]])</f>
        <v>212.44</v>
      </c>
      <c r="N111">
        <f>DAY(InputData[[#This Row],[DATE]])</f>
        <v>13</v>
      </c>
      <c r="O111" t="str">
        <f>TEXT(InputData[[#This Row],[DATE]],"mmm")</f>
        <v>May</v>
      </c>
      <c r="P111">
        <f>YEAR(InputData[[#This Row],[DATE]])</f>
        <v>2021</v>
      </c>
    </row>
    <row r="112" spans="1:1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VLOOKUP(InputData[[#This Row],[PRODUCT ID]],MasterData[],2,FALSE)</f>
        <v>Product42</v>
      </c>
      <c r="H112" t="str">
        <f>VLOOKUP(InputData[[#This Row],[PRODUCT ID]],MasterData[],3,FALSE)</f>
        <v>Category05</v>
      </c>
      <c r="I112" t="str">
        <f>VLOOKUP(InputData[[#This Row],[PRODUCT ID]],MasterData[],4,FALSE)</f>
        <v>Ft</v>
      </c>
      <c r="J112" s="7">
        <f>VLOOKUP(InputData[[#This Row],[PRODUCT ID]],MasterData[],5,FALSE)</f>
        <v>120</v>
      </c>
      <c r="K112" s="7">
        <f>VLOOKUP(InputData[[#This Row],[PRODUCT ID]],MasterData[],6,FALSE)</f>
        <v>162</v>
      </c>
      <c r="L112" s="7">
        <f>InputData[[#This Row],[BUYING PRIZE]]*InputData[[#This Row],[QUANTITY]]</f>
        <v>240</v>
      </c>
      <c r="M112" s="7">
        <f>InputData[[#This Row],[SELLING PRICE]]*InputData[[#This Row],[QUANTITY]]*(1-InputData[[#This Row],[DISCOUNT %]])</f>
        <v>324</v>
      </c>
      <c r="N112">
        <f>DAY(InputData[[#This Row],[DATE]])</f>
        <v>20</v>
      </c>
      <c r="O112" t="str">
        <f>TEXT(InputData[[#This Row],[DATE]],"mmm")</f>
        <v>May</v>
      </c>
      <c r="P112">
        <f>YEAR(InputData[[#This Row],[DATE]])</f>
        <v>2021</v>
      </c>
    </row>
    <row r="113" spans="1:1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VLOOKUP(InputData[[#This Row],[PRODUCT ID]],MasterData[],2,FALSE)</f>
        <v>Product40</v>
      </c>
      <c r="H113" t="str">
        <f>VLOOKUP(InputData[[#This Row],[PRODUCT ID]],MasterData[],3,FALSE)</f>
        <v>Category05</v>
      </c>
      <c r="I113" t="str">
        <f>VLOOKUP(InputData[[#This Row],[PRODUCT ID]],MasterData[],4,FALSE)</f>
        <v>Kg</v>
      </c>
      <c r="J113" s="7">
        <f>VLOOKUP(InputData[[#This Row],[PRODUCT ID]],MasterData[],5,FALSE)</f>
        <v>90</v>
      </c>
      <c r="K113" s="7">
        <f>VLOOKUP(InputData[[#This Row],[PRODUCT ID]],MasterData[],6,FALSE)</f>
        <v>115.2</v>
      </c>
      <c r="L113" s="7">
        <f>InputData[[#This Row],[BUYING PRIZE]]*InputData[[#This Row],[QUANTITY]]</f>
        <v>990</v>
      </c>
      <c r="M113" s="7">
        <f>InputData[[#This Row],[SELLING PRICE]]*InputData[[#This Row],[QUANTITY]]*(1-InputData[[#This Row],[DISCOUNT %]])</f>
        <v>1267.2</v>
      </c>
      <c r="N113">
        <f>DAY(InputData[[#This Row],[DATE]])</f>
        <v>23</v>
      </c>
      <c r="O113" t="str">
        <f>TEXT(InputData[[#This Row],[DATE]],"mmm")</f>
        <v>May</v>
      </c>
      <c r="P113">
        <f>YEAR(InputData[[#This Row],[DATE]])</f>
        <v>2021</v>
      </c>
    </row>
    <row r="114" spans="1:1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VLOOKUP(InputData[[#This Row],[PRODUCT ID]],MasterData[],2,FALSE)</f>
        <v>Product23</v>
      </c>
      <c r="H114" t="str">
        <f>VLOOKUP(InputData[[#This Row],[PRODUCT ID]],MasterData[],3,FALSE)</f>
        <v>Category03</v>
      </c>
      <c r="I114" t="str">
        <f>VLOOKUP(InputData[[#This Row],[PRODUCT ID]],MasterData[],4,FALSE)</f>
        <v>Ft</v>
      </c>
      <c r="J114" s="7">
        <f>VLOOKUP(InputData[[#This Row],[PRODUCT ID]],MasterData[],5,FALSE)</f>
        <v>141</v>
      </c>
      <c r="K114" s="7">
        <f>VLOOKUP(InputData[[#This Row],[PRODUCT ID]],MasterData[],6,FALSE)</f>
        <v>149.46</v>
      </c>
      <c r="L114" s="7">
        <f>InputData[[#This Row],[BUYING PRIZE]]*InputData[[#This Row],[QUANTITY]]</f>
        <v>1833</v>
      </c>
      <c r="M114" s="7">
        <f>InputData[[#This Row],[SELLING PRICE]]*InputData[[#This Row],[QUANTITY]]*(1-InputData[[#This Row],[DISCOUNT %]])</f>
        <v>1942.98</v>
      </c>
      <c r="N114">
        <f>DAY(InputData[[#This Row],[DATE]])</f>
        <v>30</v>
      </c>
      <c r="O114" t="str">
        <f>TEXT(InputData[[#This Row],[DATE]],"mmm")</f>
        <v>May</v>
      </c>
      <c r="P114">
        <f>YEAR(InputData[[#This Row],[DATE]])</f>
        <v>2021</v>
      </c>
    </row>
    <row r="115" spans="1:1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VLOOKUP(InputData[[#This Row],[PRODUCT ID]],MasterData[],2,FALSE)</f>
        <v>Product13</v>
      </c>
      <c r="H115" t="str">
        <f>VLOOKUP(InputData[[#This Row],[PRODUCT ID]],MasterData[],3,FALSE)</f>
        <v>Category02</v>
      </c>
      <c r="I115" t="str">
        <f>VLOOKUP(InputData[[#This Row],[PRODUCT ID]],MasterData[],4,FALSE)</f>
        <v>Kg</v>
      </c>
      <c r="J115" s="7">
        <f>VLOOKUP(InputData[[#This Row],[PRODUCT ID]],MasterData[],5,FALSE)</f>
        <v>112</v>
      </c>
      <c r="K115" s="7">
        <f>VLOOKUP(InputData[[#This Row],[PRODUCT ID]],MasterData[],6,FALSE)</f>
        <v>122.08</v>
      </c>
      <c r="L115" s="7">
        <f>InputData[[#This Row],[BUYING PRIZE]]*InputData[[#This Row],[QUANTITY]]</f>
        <v>672</v>
      </c>
      <c r="M115" s="7">
        <f>InputData[[#This Row],[SELLING PRICE]]*InputData[[#This Row],[QUANTITY]]*(1-InputData[[#This Row],[DISCOUNT %]])</f>
        <v>732.48</v>
      </c>
      <c r="N115">
        <f>DAY(InputData[[#This Row],[DATE]])</f>
        <v>30</v>
      </c>
      <c r="O115" t="str">
        <f>TEXT(InputData[[#This Row],[DATE]],"mmm")</f>
        <v>May</v>
      </c>
      <c r="P115">
        <f>YEAR(InputData[[#This Row],[DATE]])</f>
        <v>2021</v>
      </c>
    </row>
    <row r="116" spans="1:1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VLOOKUP(InputData[[#This Row],[PRODUCT ID]],MasterData[],2,FALSE)</f>
        <v>Product21</v>
      </c>
      <c r="H116" t="str">
        <f>VLOOKUP(InputData[[#This Row],[PRODUCT ID]],MasterData[],3,FALSE)</f>
        <v>Category03</v>
      </c>
      <c r="I116" t="str">
        <f>VLOOKUP(InputData[[#This Row],[PRODUCT ID]],MasterData[],4,FALSE)</f>
        <v>Ft</v>
      </c>
      <c r="J116" s="7">
        <f>VLOOKUP(InputData[[#This Row],[PRODUCT ID]],MasterData[],5,FALSE)</f>
        <v>126</v>
      </c>
      <c r="K116" s="7">
        <f>VLOOKUP(InputData[[#This Row],[PRODUCT ID]],MasterData[],6,FALSE)</f>
        <v>162.54</v>
      </c>
      <c r="L116" s="7">
        <f>InputData[[#This Row],[BUYING PRIZE]]*InputData[[#This Row],[QUANTITY]]</f>
        <v>1260</v>
      </c>
      <c r="M116" s="7">
        <f>InputData[[#This Row],[SELLING PRICE]]*InputData[[#This Row],[QUANTITY]]*(1-InputData[[#This Row],[DISCOUNT %]])</f>
        <v>1625.3999999999999</v>
      </c>
      <c r="N116">
        <f>DAY(InputData[[#This Row],[DATE]])</f>
        <v>3</v>
      </c>
      <c r="O116" t="str">
        <f>TEXT(InputData[[#This Row],[DATE]],"mmm")</f>
        <v>Jun</v>
      </c>
      <c r="P116">
        <f>YEAR(InputData[[#This Row],[DATE]])</f>
        <v>2021</v>
      </c>
    </row>
    <row r="117" spans="1:1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VLOOKUP(InputData[[#This Row],[PRODUCT ID]],MasterData[],2,FALSE)</f>
        <v>Product20</v>
      </c>
      <c r="H117" t="str">
        <f>VLOOKUP(InputData[[#This Row],[PRODUCT ID]],MasterData[],3,FALSE)</f>
        <v>Category03</v>
      </c>
      <c r="I117" t="str">
        <f>VLOOKUP(InputData[[#This Row],[PRODUCT ID]],MasterData[],4,FALSE)</f>
        <v>Lt</v>
      </c>
      <c r="J117" s="7">
        <f>VLOOKUP(InputData[[#This Row],[PRODUCT ID]],MasterData[],5,FALSE)</f>
        <v>61</v>
      </c>
      <c r="K117" s="7">
        <f>VLOOKUP(InputData[[#This Row],[PRODUCT ID]],MasterData[],6,FALSE)</f>
        <v>76.25</v>
      </c>
      <c r="L117" s="7">
        <f>InputData[[#This Row],[BUYING PRIZE]]*InputData[[#This Row],[QUANTITY]]</f>
        <v>488</v>
      </c>
      <c r="M117" s="7">
        <f>InputData[[#This Row],[SELLING PRICE]]*InputData[[#This Row],[QUANTITY]]*(1-InputData[[#This Row],[DISCOUNT %]])</f>
        <v>610</v>
      </c>
      <c r="N117">
        <f>DAY(InputData[[#This Row],[DATE]])</f>
        <v>4</v>
      </c>
      <c r="O117" t="str">
        <f>TEXT(InputData[[#This Row],[DATE]],"mmm")</f>
        <v>Jun</v>
      </c>
      <c r="P117">
        <f>YEAR(InputData[[#This Row],[DATE]])</f>
        <v>2021</v>
      </c>
    </row>
    <row r="118" spans="1:1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VLOOKUP(InputData[[#This Row],[PRODUCT ID]],MasterData[],2,FALSE)</f>
        <v>Product20</v>
      </c>
      <c r="H118" t="str">
        <f>VLOOKUP(InputData[[#This Row],[PRODUCT ID]],MasterData[],3,FALSE)</f>
        <v>Category03</v>
      </c>
      <c r="I118" t="str">
        <f>VLOOKUP(InputData[[#This Row],[PRODUCT ID]],MasterData[],4,FALSE)</f>
        <v>Lt</v>
      </c>
      <c r="J118" s="7">
        <f>VLOOKUP(InputData[[#This Row],[PRODUCT ID]],MasterData[],5,FALSE)</f>
        <v>61</v>
      </c>
      <c r="K118" s="7">
        <f>VLOOKUP(InputData[[#This Row],[PRODUCT ID]],MasterData[],6,FALSE)</f>
        <v>76.25</v>
      </c>
      <c r="L118" s="7">
        <f>InputData[[#This Row],[BUYING PRIZE]]*InputData[[#This Row],[QUANTITY]]</f>
        <v>732</v>
      </c>
      <c r="M118" s="7">
        <f>InputData[[#This Row],[SELLING PRICE]]*InputData[[#This Row],[QUANTITY]]*(1-InputData[[#This Row],[DISCOUNT %]])</f>
        <v>915</v>
      </c>
      <c r="N118">
        <f>DAY(InputData[[#This Row],[DATE]])</f>
        <v>4</v>
      </c>
      <c r="O118" t="str">
        <f>TEXT(InputData[[#This Row],[DATE]],"mmm")</f>
        <v>Jun</v>
      </c>
      <c r="P118">
        <f>YEAR(InputData[[#This Row],[DATE]])</f>
        <v>2021</v>
      </c>
    </row>
    <row r="119" spans="1:1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VLOOKUP(InputData[[#This Row],[PRODUCT ID]],MasterData[],2,FALSE)</f>
        <v>Product22</v>
      </c>
      <c r="H119" t="str">
        <f>VLOOKUP(InputData[[#This Row],[PRODUCT ID]],MasterData[],3,FALSE)</f>
        <v>Category03</v>
      </c>
      <c r="I119" t="str">
        <f>VLOOKUP(InputData[[#This Row],[PRODUCT ID]],MasterData[],4,FALSE)</f>
        <v>Ft</v>
      </c>
      <c r="J119" s="7">
        <f>VLOOKUP(InputData[[#This Row],[PRODUCT ID]],MasterData[],5,FALSE)</f>
        <v>121</v>
      </c>
      <c r="K119" s="7">
        <f>VLOOKUP(InputData[[#This Row],[PRODUCT ID]],MasterData[],6,FALSE)</f>
        <v>141.57</v>
      </c>
      <c r="L119" s="7">
        <f>InputData[[#This Row],[BUYING PRIZE]]*InputData[[#This Row],[QUANTITY]]</f>
        <v>1815</v>
      </c>
      <c r="M119" s="7">
        <f>InputData[[#This Row],[SELLING PRICE]]*InputData[[#This Row],[QUANTITY]]*(1-InputData[[#This Row],[DISCOUNT %]])</f>
        <v>2123.5499999999997</v>
      </c>
      <c r="N119">
        <f>DAY(InputData[[#This Row],[DATE]])</f>
        <v>5</v>
      </c>
      <c r="O119" t="str">
        <f>TEXT(InputData[[#This Row],[DATE]],"mmm")</f>
        <v>Jun</v>
      </c>
      <c r="P119">
        <f>YEAR(InputData[[#This Row],[DATE]])</f>
        <v>2021</v>
      </c>
    </row>
    <row r="120" spans="1:1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VLOOKUP(InputData[[#This Row],[PRODUCT ID]],MasterData[],2,FALSE)</f>
        <v>Product35</v>
      </c>
      <c r="H120" t="str">
        <f>VLOOKUP(InputData[[#This Row],[PRODUCT ID]],MasterData[],3,FALSE)</f>
        <v>Category04</v>
      </c>
      <c r="I120" t="str">
        <f>VLOOKUP(InputData[[#This Row],[PRODUCT ID]],MasterData[],4,FALSE)</f>
        <v>No.</v>
      </c>
      <c r="J120" s="7">
        <f>VLOOKUP(InputData[[#This Row],[PRODUCT ID]],MasterData[],5,FALSE)</f>
        <v>5</v>
      </c>
      <c r="K120" s="7">
        <f>VLOOKUP(InputData[[#This Row],[PRODUCT ID]],MasterData[],6,FALSE)</f>
        <v>6.7</v>
      </c>
      <c r="L120" s="7">
        <f>InputData[[#This Row],[BUYING PRIZE]]*InputData[[#This Row],[QUANTITY]]</f>
        <v>50</v>
      </c>
      <c r="M120" s="7">
        <f>InputData[[#This Row],[SELLING PRICE]]*InputData[[#This Row],[QUANTITY]]*(1-InputData[[#This Row],[DISCOUNT %]])</f>
        <v>67</v>
      </c>
      <c r="N120">
        <f>DAY(InputData[[#This Row],[DATE]])</f>
        <v>5</v>
      </c>
      <c r="O120" t="str">
        <f>TEXT(InputData[[#This Row],[DATE]],"mmm")</f>
        <v>Jun</v>
      </c>
      <c r="P120">
        <f>YEAR(InputData[[#This Row],[DATE]])</f>
        <v>2021</v>
      </c>
    </row>
    <row r="121" spans="1:1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VLOOKUP(InputData[[#This Row],[PRODUCT ID]],MasterData[],2,FALSE)</f>
        <v>Product33</v>
      </c>
      <c r="H121" t="str">
        <f>VLOOKUP(InputData[[#This Row],[PRODUCT ID]],MasterData[],3,FALSE)</f>
        <v>Category04</v>
      </c>
      <c r="I121" t="str">
        <f>VLOOKUP(InputData[[#This Row],[PRODUCT ID]],MasterData[],4,FALSE)</f>
        <v>Kg</v>
      </c>
      <c r="J121" s="7">
        <f>VLOOKUP(InputData[[#This Row],[PRODUCT ID]],MasterData[],5,FALSE)</f>
        <v>95</v>
      </c>
      <c r="K121" s="7">
        <f>VLOOKUP(InputData[[#This Row],[PRODUCT ID]],MasterData[],6,FALSE)</f>
        <v>119.7</v>
      </c>
      <c r="L121" s="7">
        <f>InputData[[#This Row],[BUYING PRIZE]]*InputData[[#This Row],[QUANTITY]]</f>
        <v>570</v>
      </c>
      <c r="M121" s="7">
        <f>InputData[[#This Row],[SELLING PRICE]]*InputData[[#This Row],[QUANTITY]]*(1-InputData[[#This Row],[DISCOUNT %]])</f>
        <v>718.2</v>
      </c>
      <c r="N121">
        <f>DAY(InputData[[#This Row],[DATE]])</f>
        <v>6</v>
      </c>
      <c r="O121" t="str">
        <f>TEXT(InputData[[#This Row],[DATE]],"mmm")</f>
        <v>Jun</v>
      </c>
      <c r="P121">
        <f>YEAR(InputData[[#This Row],[DATE]])</f>
        <v>2021</v>
      </c>
    </row>
    <row r="122" spans="1:1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VLOOKUP(InputData[[#This Row],[PRODUCT ID]],MasterData[],2,FALSE)</f>
        <v>Product28</v>
      </c>
      <c r="H122" t="str">
        <f>VLOOKUP(InputData[[#This Row],[PRODUCT ID]],MasterData[],3,FALSE)</f>
        <v>Category04</v>
      </c>
      <c r="I122" t="str">
        <f>VLOOKUP(InputData[[#This Row],[PRODUCT ID]],MasterData[],4,FALSE)</f>
        <v>No.</v>
      </c>
      <c r="J122" s="7">
        <f>VLOOKUP(InputData[[#This Row],[PRODUCT ID]],MasterData[],5,FALSE)</f>
        <v>37</v>
      </c>
      <c r="K122" s="7">
        <f>VLOOKUP(InputData[[#This Row],[PRODUCT ID]],MasterData[],6,FALSE)</f>
        <v>41.81</v>
      </c>
      <c r="L122" s="7">
        <f>InputData[[#This Row],[BUYING PRIZE]]*InputData[[#This Row],[QUANTITY]]</f>
        <v>407</v>
      </c>
      <c r="M122" s="7">
        <f>InputData[[#This Row],[SELLING PRICE]]*InputData[[#This Row],[QUANTITY]]*(1-InputData[[#This Row],[DISCOUNT %]])</f>
        <v>459.91</v>
      </c>
      <c r="N122">
        <f>DAY(InputData[[#This Row],[DATE]])</f>
        <v>8</v>
      </c>
      <c r="O122" t="str">
        <f>TEXT(InputData[[#This Row],[DATE]],"mmm")</f>
        <v>Jun</v>
      </c>
      <c r="P122">
        <f>YEAR(InputData[[#This Row],[DATE]])</f>
        <v>2021</v>
      </c>
    </row>
    <row r="123" spans="1:1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VLOOKUP(InputData[[#This Row],[PRODUCT ID]],MasterData[],2,FALSE)</f>
        <v>Product04</v>
      </c>
      <c r="H123" t="str">
        <f>VLOOKUP(InputData[[#This Row],[PRODUCT ID]],MasterData[],3,FALSE)</f>
        <v>Category01</v>
      </c>
      <c r="I123" t="str">
        <f>VLOOKUP(InputData[[#This Row],[PRODUCT ID]],MasterData[],4,FALSE)</f>
        <v>Lt</v>
      </c>
      <c r="J123" s="7">
        <f>VLOOKUP(InputData[[#This Row],[PRODUCT ID]],MasterData[],5,FALSE)</f>
        <v>44</v>
      </c>
      <c r="K123" s="7">
        <f>VLOOKUP(InputData[[#This Row],[PRODUCT ID]],MasterData[],6,FALSE)</f>
        <v>48.84</v>
      </c>
      <c r="L123" s="7">
        <f>InputData[[#This Row],[BUYING PRIZE]]*InputData[[#This Row],[QUANTITY]]</f>
        <v>484</v>
      </c>
      <c r="M123" s="7">
        <f>InputData[[#This Row],[SELLING PRICE]]*InputData[[#This Row],[QUANTITY]]*(1-InputData[[#This Row],[DISCOUNT %]])</f>
        <v>537.24</v>
      </c>
      <c r="N123">
        <f>DAY(InputData[[#This Row],[DATE]])</f>
        <v>8</v>
      </c>
      <c r="O123" t="str">
        <f>TEXT(InputData[[#This Row],[DATE]],"mmm")</f>
        <v>Jun</v>
      </c>
      <c r="P123">
        <f>YEAR(InputData[[#This Row],[DATE]])</f>
        <v>2021</v>
      </c>
    </row>
    <row r="124" spans="1:1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VLOOKUP(InputData[[#This Row],[PRODUCT ID]],MasterData[],2,FALSE)</f>
        <v>Product01</v>
      </c>
      <c r="H124" t="str">
        <f>VLOOKUP(InputData[[#This Row],[PRODUCT ID]],MasterData[],3,FALSE)</f>
        <v>Category01</v>
      </c>
      <c r="I124" t="str">
        <f>VLOOKUP(InputData[[#This Row],[PRODUCT ID]],MasterData[],4,FALSE)</f>
        <v>Kg</v>
      </c>
      <c r="J124" s="7">
        <f>VLOOKUP(InputData[[#This Row],[PRODUCT ID]],MasterData[],5,FALSE)</f>
        <v>98</v>
      </c>
      <c r="K124" s="7">
        <f>VLOOKUP(InputData[[#This Row],[PRODUCT ID]],MasterData[],6,FALSE)</f>
        <v>103.88</v>
      </c>
      <c r="L124" s="7">
        <f>InputData[[#This Row],[BUYING PRIZE]]*InputData[[#This Row],[QUANTITY]]</f>
        <v>686</v>
      </c>
      <c r="M124" s="7">
        <f>InputData[[#This Row],[SELLING PRICE]]*InputData[[#This Row],[QUANTITY]]*(1-InputData[[#This Row],[DISCOUNT %]])</f>
        <v>727.16</v>
      </c>
      <c r="N124">
        <f>DAY(InputData[[#This Row],[DATE]])</f>
        <v>9</v>
      </c>
      <c r="O124" t="str">
        <f>TEXT(InputData[[#This Row],[DATE]],"mmm")</f>
        <v>Jun</v>
      </c>
      <c r="P124">
        <f>YEAR(InputData[[#This Row],[DATE]])</f>
        <v>2021</v>
      </c>
    </row>
    <row r="125" spans="1:1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VLOOKUP(InputData[[#This Row],[PRODUCT ID]],MasterData[],2,FALSE)</f>
        <v>Product32</v>
      </c>
      <c r="H125" t="str">
        <f>VLOOKUP(InputData[[#This Row],[PRODUCT ID]],MasterData[],3,FALSE)</f>
        <v>Category04</v>
      </c>
      <c r="I125" t="str">
        <f>VLOOKUP(InputData[[#This Row],[PRODUCT ID]],MasterData[],4,FALSE)</f>
        <v>Kg</v>
      </c>
      <c r="J125" s="7">
        <f>VLOOKUP(InputData[[#This Row],[PRODUCT ID]],MasterData[],5,FALSE)</f>
        <v>89</v>
      </c>
      <c r="K125" s="7">
        <f>VLOOKUP(InputData[[#This Row],[PRODUCT ID]],MasterData[],6,FALSE)</f>
        <v>117.48</v>
      </c>
      <c r="L125" s="7">
        <f>InputData[[#This Row],[BUYING PRIZE]]*InputData[[#This Row],[QUANTITY]]</f>
        <v>1068</v>
      </c>
      <c r="M125" s="7">
        <f>InputData[[#This Row],[SELLING PRICE]]*InputData[[#This Row],[QUANTITY]]*(1-InputData[[#This Row],[DISCOUNT %]])</f>
        <v>1409.76</v>
      </c>
      <c r="N125">
        <f>DAY(InputData[[#This Row],[DATE]])</f>
        <v>11</v>
      </c>
      <c r="O125" t="str">
        <f>TEXT(InputData[[#This Row],[DATE]],"mmm")</f>
        <v>Jun</v>
      </c>
      <c r="P125">
        <f>YEAR(InputData[[#This Row],[DATE]])</f>
        <v>2021</v>
      </c>
    </row>
    <row r="126" spans="1:1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VLOOKUP(InputData[[#This Row],[PRODUCT ID]],MasterData[],2,FALSE)</f>
        <v>Product41</v>
      </c>
      <c r="H126" t="str">
        <f>VLOOKUP(InputData[[#This Row],[PRODUCT ID]],MasterData[],3,FALSE)</f>
        <v>Category05</v>
      </c>
      <c r="I126" t="str">
        <f>VLOOKUP(InputData[[#This Row],[PRODUCT ID]],MasterData[],4,FALSE)</f>
        <v>Ft</v>
      </c>
      <c r="J126" s="7">
        <f>VLOOKUP(InputData[[#This Row],[PRODUCT ID]],MasterData[],5,FALSE)</f>
        <v>138</v>
      </c>
      <c r="K126" s="7">
        <f>VLOOKUP(InputData[[#This Row],[PRODUCT ID]],MasterData[],6,FALSE)</f>
        <v>173.88</v>
      </c>
      <c r="L126" s="7">
        <f>InputData[[#This Row],[BUYING PRIZE]]*InputData[[#This Row],[QUANTITY]]</f>
        <v>828</v>
      </c>
      <c r="M126" s="7">
        <f>InputData[[#This Row],[SELLING PRICE]]*InputData[[#This Row],[QUANTITY]]*(1-InputData[[#This Row],[DISCOUNT %]])</f>
        <v>1043.28</v>
      </c>
      <c r="N126">
        <f>DAY(InputData[[#This Row],[DATE]])</f>
        <v>12</v>
      </c>
      <c r="O126" t="str">
        <f>TEXT(InputData[[#This Row],[DATE]],"mmm")</f>
        <v>Jun</v>
      </c>
      <c r="P126">
        <f>YEAR(InputData[[#This Row],[DATE]])</f>
        <v>2021</v>
      </c>
    </row>
    <row r="127" spans="1:1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VLOOKUP(InputData[[#This Row],[PRODUCT ID]],MasterData[],2,FALSE)</f>
        <v>Product25</v>
      </c>
      <c r="H127" t="str">
        <f>VLOOKUP(InputData[[#This Row],[PRODUCT ID]],MasterData[],3,FALSE)</f>
        <v>Category03</v>
      </c>
      <c r="I127" t="str">
        <f>VLOOKUP(InputData[[#This Row],[PRODUCT ID]],MasterData[],4,FALSE)</f>
        <v>No.</v>
      </c>
      <c r="J127" s="7">
        <f>VLOOKUP(InputData[[#This Row],[PRODUCT ID]],MasterData[],5,FALSE)</f>
        <v>7</v>
      </c>
      <c r="K127" s="7">
        <f>VLOOKUP(InputData[[#This Row],[PRODUCT ID]],MasterData[],6,FALSE)</f>
        <v>8.33</v>
      </c>
      <c r="L127" s="7">
        <f>InputData[[#This Row],[BUYING PRIZE]]*InputData[[#This Row],[QUANTITY]]</f>
        <v>70</v>
      </c>
      <c r="M127" s="7">
        <f>InputData[[#This Row],[SELLING PRICE]]*InputData[[#This Row],[QUANTITY]]*(1-InputData[[#This Row],[DISCOUNT %]])</f>
        <v>83.3</v>
      </c>
      <c r="N127">
        <f>DAY(InputData[[#This Row],[DATE]])</f>
        <v>14</v>
      </c>
      <c r="O127" t="str">
        <f>TEXT(InputData[[#This Row],[DATE]],"mmm")</f>
        <v>Jun</v>
      </c>
      <c r="P127">
        <f>YEAR(InputData[[#This Row],[DATE]])</f>
        <v>2021</v>
      </c>
    </row>
    <row r="128" spans="1:1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VLOOKUP(InputData[[#This Row],[PRODUCT ID]],MasterData[],2,FALSE)</f>
        <v>Product19</v>
      </c>
      <c r="H128" t="str">
        <f>VLOOKUP(InputData[[#This Row],[PRODUCT ID]],MasterData[],3,FALSE)</f>
        <v>Category02</v>
      </c>
      <c r="I128" t="str">
        <f>VLOOKUP(InputData[[#This Row],[PRODUCT ID]],MasterData[],4,FALSE)</f>
        <v>Ft</v>
      </c>
      <c r="J128" s="7">
        <f>VLOOKUP(InputData[[#This Row],[PRODUCT ID]],MasterData[],5,FALSE)</f>
        <v>150</v>
      </c>
      <c r="K128" s="7">
        <f>VLOOKUP(InputData[[#This Row],[PRODUCT ID]],MasterData[],6,FALSE)</f>
        <v>210</v>
      </c>
      <c r="L128" s="7">
        <f>InputData[[#This Row],[BUYING PRIZE]]*InputData[[#This Row],[QUANTITY]]</f>
        <v>750</v>
      </c>
      <c r="M128" s="7">
        <f>InputData[[#This Row],[SELLING PRICE]]*InputData[[#This Row],[QUANTITY]]*(1-InputData[[#This Row],[DISCOUNT %]])</f>
        <v>1050</v>
      </c>
      <c r="N128">
        <f>DAY(InputData[[#This Row],[DATE]])</f>
        <v>16</v>
      </c>
      <c r="O128" t="str">
        <f>TEXT(InputData[[#This Row],[DATE]],"mmm")</f>
        <v>Jun</v>
      </c>
      <c r="P128">
        <f>YEAR(InputData[[#This Row],[DATE]])</f>
        <v>2021</v>
      </c>
    </row>
    <row r="129" spans="1:1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VLOOKUP(InputData[[#This Row],[PRODUCT ID]],MasterData[],2,FALSE)</f>
        <v>Product15</v>
      </c>
      <c r="H129" t="str">
        <f>VLOOKUP(InputData[[#This Row],[PRODUCT ID]],MasterData[],3,FALSE)</f>
        <v>Category02</v>
      </c>
      <c r="I129" t="str">
        <f>VLOOKUP(InputData[[#This Row],[PRODUCT ID]],MasterData[],4,FALSE)</f>
        <v>No.</v>
      </c>
      <c r="J129" s="7">
        <f>VLOOKUP(InputData[[#This Row],[PRODUCT ID]],MasterData[],5,FALSE)</f>
        <v>12</v>
      </c>
      <c r="K129" s="7">
        <f>VLOOKUP(InputData[[#This Row],[PRODUCT ID]],MasterData[],6,FALSE)</f>
        <v>15.719999999999999</v>
      </c>
      <c r="L129" s="7">
        <f>InputData[[#This Row],[BUYING PRIZE]]*InputData[[#This Row],[QUANTITY]]</f>
        <v>144</v>
      </c>
      <c r="M129" s="7">
        <f>InputData[[#This Row],[SELLING PRICE]]*InputData[[#This Row],[QUANTITY]]*(1-InputData[[#This Row],[DISCOUNT %]])</f>
        <v>188.64</v>
      </c>
      <c r="N129">
        <f>DAY(InputData[[#This Row],[DATE]])</f>
        <v>16</v>
      </c>
      <c r="O129" t="str">
        <f>TEXT(InputData[[#This Row],[DATE]],"mmm")</f>
        <v>Jun</v>
      </c>
      <c r="P129">
        <f>YEAR(InputData[[#This Row],[DATE]])</f>
        <v>2021</v>
      </c>
    </row>
    <row r="130" spans="1:1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VLOOKUP(InputData[[#This Row],[PRODUCT ID]],MasterData[],2,FALSE)</f>
        <v>Product39</v>
      </c>
      <c r="H130" t="str">
        <f>VLOOKUP(InputData[[#This Row],[PRODUCT ID]],MasterData[],3,FALSE)</f>
        <v>Category05</v>
      </c>
      <c r="I130" t="str">
        <f>VLOOKUP(InputData[[#This Row],[PRODUCT ID]],MasterData[],4,FALSE)</f>
        <v>No.</v>
      </c>
      <c r="J130" s="7">
        <f>VLOOKUP(InputData[[#This Row],[PRODUCT ID]],MasterData[],5,FALSE)</f>
        <v>37</v>
      </c>
      <c r="K130" s="7">
        <f>VLOOKUP(InputData[[#This Row],[PRODUCT ID]],MasterData[],6,FALSE)</f>
        <v>42.55</v>
      </c>
      <c r="L130" s="7">
        <f>InputData[[#This Row],[BUYING PRIZE]]*InputData[[#This Row],[QUANTITY]]</f>
        <v>407</v>
      </c>
      <c r="M130" s="7">
        <f>InputData[[#This Row],[SELLING PRICE]]*InputData[[#This Row],[QUANTITY]]*(1-InputData[[#This Row],[DISCOUNT %]])</f>
        <v>468.04999999999995</v>
      </c>
      <c r="N130">
        <f>DAY(InputData[[#This Row],[DATE]])</f>
        <v>16</v>
      </c>
      <c r="O130" t="str">
        <f>TEXT(InputData[[#This Row],[DATE]],"mmm")</f>
        <v>Jun</v>
      </c>
      <c r="P130">
        <f>YEAR(InputData[[#This Row],[DATE]])</f>
        <v>2021</v>
      </c>
    </row>
    <row r="131" spans="1:1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VLOOKUP(InputData[[#This Row],[PRODUCT ID]],MasterData[],2,FALSE)</f>
        <v>Product25</v>
      </c>
      <c r="H131" t="str">
        <f>VLOOKUP(InputData[[#This Row],[PRODUCT ID]],MasterData[],3,FALSE)</f>
        <v>Category03</v>
      </c>
      <c r="I131" t="str">
        <f>VLOOKUP(InputData[[#This Row],[PRODUCT ID]],MasterData[],4,FALSE)</f>
        <v>No.</v>
      </c>
      <c r="J131" s="7">
        <f>VLOOKUP(InputData[[#This Row],[PRODUCT ID]],MasterData[],5,FALSE)</f>
        <v>7</v>
      </c>
      <c r="K131" s="7">
        <f>VLOOKUP(InputData[[#This Row],[PRODUCT ID]],MasterData[],6,FALSE)</f>
        <v>8.33</v>
      </c>
      <c r="L131" s="7">
        <f>InputData[[#This Row],[BUYING PRIZE]]*InputData[[#This Row],[QUANTITY]]</f>
        <v>91</v>
      </c>
      <c r="M131" s="7">
        <f>InputData[[#This Row],[SELLING PRICE]]*InputData[[#This Row],[QUANTITY]]*(1-InputData[[#This Row],[DISCOUNT %]])</f>
        <v>108.29</v>
      </c>
      <c r="N131">
        <f>DAY(InputData[[#This Row],[DATE]])</f>
        <v>18</v>
      </c>
      <c r="O131" t="str">
        <f>TEXT(InputData[[#This Row],[DATE]],"mmm")</f>
        <v>Jun</v>
      </c>
      <c r="P131">
        <f>YEAR(InputData[[#This Row],[DATE]])</f>
        <v>2021</v>
      </c>
    </row>
    <row r="132" spans="1:1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VLOOKUP(InputData[[#This Row],[PRODUCT ID]],MasterData[],2,FALSE)</f>
        <v>Product41</v>
      </c>
      <c r="H132" t="str">
        <f>VLOOKUP(InputData[[#This Row],[PRODUCT ID]],MasterData[],3,FALSE)</f>
        <v>Category05</v>
      </c>
      <c r="I132" t="str">
        <f>VLOOKUP(InputData[[#This Row],[PRODUCT ID]],MasterData[],4,FALSE)</f>
        <v>Ft</v>
      </c>
      <c r="J132" s="7">
        <f>VLOOKUP(InputData[[#This Row],[PRODUCT ID]],MasterData[],5,FALSE)</f>
        <v>138</v>
      </c>
      <c r="K132" s="7">
        <f>VLOOKUP(InputData[[#This Row],[PRODUCT ID]],MasterData[],6,FALSE)</f>
        <v>173.88</v>
      </c>
      <c r="L132" s="7">
        <f>InputData[[#This Row],[BUYING PRIZE]]*InputData[[#This Row],[QUANTITY]]</f>
        <v>690</v>
      </c>
      <c r="M132" s="7">
        <f>InputData[[#This Row],[SELLING PRICE]]*InputData[[#This Row],[QUANTITY]]*(1-InputData[[#This Row],[DISCOUNT %]])</f>
        <v>869.4</v>
      </c>
      <c r="N132">
        <f>DAY(InputData[[#This Row],[DATE]])</f>
        <v>19</v>
      </c>
      <c r="O132" t="str">
        <f>TEXT(InputData[[#This Row],[DATE]],"mmm")</f>
        <v>Jun</v>
      </c>
      <c r="P132">
        <f>YEAR(InputData[[#This Row],[DATE]])</f>
        <v>2021</v>
      </c>
    </row>
    <row r="133" spans="1:1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VLOOKUP(InputData[[#This Row],[PRODUCT ID]],MasterData[],2,FALSE)</f>
        <v>Product16</v>
      </c>
      <c r="H133" t="str">
        <f>VLOOKUP(InputData[[#This Row],[PRODUCT ID]],MasterData[],3,FALSE)</f>
        <v>Category02</v>
      </c>
      <c r="I133" t="str">
        <f>VLOOKUP(InputData[[#This Row],[PRODUCT ID]],MasterData[],4,FALSE)</f>
        <v>No.</v>
      </c>
      <c r="J133" s="7">
        <f>VLOOKUP(InputData[[#This Row],[PRODUCT ID]],MasterData[],5,FALSE)</f>
        <v>13</v>
      </c>
      <c r="K133" s="7">
        <f>VLOOKUP(InputData[[#This Row],[PRODUCT ID]],MasterData[],6,FALSE)</f>
        <v>16.64</v>
      </c>
      <c r="L133" s="7">
        <f>InputData[[#This Row],[BUYING PRIZE]]*InputData[[#This Row],[QUANTITY]]</f>
        <v>13</v>
      </c>
      <c r="M133" s="7">
        <f>InputData[[#This Row],[SELLING PRICE]]*InputData[[#This Row],[QUANTITY]]*(1-InputData[[#This Row],[DISCOUNT %]])</f>
        <v>16.64</v>
      </c>
      <c r="N133">
        <f>DAY(InputData[[#This Row],[DATE]])</f>
        <v>20</v>
      </c>
      <c r="O133" t="str">
        <f>TEXT(InputData[[#This Row],[DATE]],"mmm")</f>
        <v>Jun</v>
      </c>
      <c r="P133">
        <f>YEAR(InputData[[#This Row],[DATE]])</f>
        <v>2021</v>
      </c>
    </row>
    <row r="134" spans="1:1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VLOOKUP(InputData[[#This Row],[PRODUCT ID]],MasterData[],2,FALSE)</f>
        <v>Product16</v>
      </c>
      <c r="H134" t="str">
        <f>VLOOKUP(InputData[[#This Row],[PRODUCT ID]],MasterData[],3,FALSE)</f>
        <v>Category02</v>
      </c>
      <c r="I134" t="str">
        <f>VLOOKUP(InputData[[#This Row],[PRODUCT ID]],MasterData[],4,FALSE)</f>
        <v>No.</v>
      </c>
      <c r="J134" s="7">
        <f>VLOOKUP(InputData[[#This Row],[PRODUCT ID]],MasterData[],5,FALSE)</f>
        <v>13</v>
      </c>
      <c r="K134" s="7">
        <f>VLOOKUP(InputData[[#This Row],[PRODUCT ID]],MasterData[],6,FALSE)</f>
        <v>16.64</v>
      </c>
      <c r="L134" s="7">
        <f>InputData[[#This Row],[BUYING PRIZE]]*InputData[[#This Row],[QUANTITY]]</f>
        <v>52</v>
      </c>
      <c r="M134" s="7">
        <f>InputData[[#This Row],[SELLING PRICE]]*InputData[[#This Row],[QUANTITY]]*(1-InputData[[#This Row],[DISCOUNT %]])</f>
        <v>66.56</v>
      </c>
      <c r="N134">
        <f>DAY(InputData[[#This Row],[DATE]])</f>
        <v>23</v>
      </c>
      <c r="O134" t="str">
        <f>TEXT(InputData[[#This Row],[DATE]],"mmm")</f>
        <v>Jun</v>
      </c>
      <c r="P134">
        <f>YEAR(InputData[[#This Row],[DATE]])</f>
        <v>2021</v>
      </c>
    </row>
    <row r="135" spans="1:1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VLOOKUP(InputData[[#This Row],[PRODUCT ID]],MasterData[],2,FALSE)</f>
        <v>Product11</v>
      </c>
      <c r="H135" t="str">
        <f>VLOOKUP(InputData[[#This Row],[PRODUCT ID]],MasterData[],3,FALSE)</f>
        <v>Category02</v>
      </c>
      <c r="I135" t="str">
        <f>VLOOKUP(InputData[[#This Row],[PRODUCT ID]],MasterData[],4,FALSE)</f>
        <v>Lt</v>
      </c>
      <c r="J135" s="7">
        <f>VLOOKUP(InputData[[#This Row],[PRODUCT ID]],MasterData[],5,FALSE)</f>
        <v>44</v>
      </c>
      <c r="K135" s="7">
        <f>VLOOKUP(InputData[[#This Row],[PRODUCT ID]],MasterData[],6,FALSE)</f>
        <v>48.4</v>
      </c>
      <c r="L135" s="7">
        <f>InputData[[#This Row],[BUYING PRIZE]]*InputData[[#This Row],[QUANTITY]]</f>
        <v>572</v>
      </c>
      <c r="M135" s="7">
        <f>InputData[[#This Row],[SELLING PRICE]]*InputData[[#This Row],[QUANTITY]]*(1-InputData[[#This Row],[DISCOUNT %]])</f>
        <v>629.19999999999993</v>
      </c>
      <c r="N135">
        <f>DAY(InputData[[#This Row],[DATE]])</f>
        <v>24</v>
      </c>
      <c r="O135" t="str">
        <f>TEXT(InputData[[#This Row],[DATE]],"mmm")</f>
        <v>Jun</v>
      </c>
      <c r="P135">
        <f>YEAR(InputData[[#This Row],[DATE]])</f>
        <v>2021</v>
      </c>
    </row>
    <row r="136" spans="1:1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VLOOKUP(InputData[[#This Row],[PRODUCT ID]],MasterData[],2,FALSE)</f>
        <v>Product09</v>
      </c>
      <c r="H136" t="str">
        <f>VLOOKUP(InputData[[#This Row],[PRODUCT ID]],MasterData[],3,FALSE)</f>
        <v>Category01</v>
      </c>
      <c r="I136" t="str">
        <f>VLOOKUP(InputData[[#This Row],[PRODUCT ID]],MasterData[],4,FALSE)</f>
        <v>No.</v>
      </c>
      <c r="J136" s="7">
        <f>VLOOKUP(InputData[[#This Row],[PRODUCT ID]],MasterData[],5,FALSE)</f>
        <v>6</v>
      </c>
      <c r="K136" s="7">
        <f>VLOOKUP(InputData[[#This Row],[PRODUCT ID]],MasterData[],6,FALSE)</f>
        <v>7.8599999999999994</v>
      </c>
      <c r="L136" s="7">
        <f>InputData[[#This Row],[BUYING PRIZE]]*InputData[[#This Row],[QUANTITY]]</f>
        <v>42</v>
      </c>
      <c r="M136" s="7">
        <f>InputData[[#This Row],[SELLING PRICE]]*InputData[[#This Row],[QUANTITY]]*(1-InputData[[#This Row],[DISCOUNT %]])</f>
        <v>55.019999999999996</v>
      </c>
      <c r="N136">
        <f>DAY(InputData[[#This Row],[DATE]])</f>
        <v>26</v>
      </c>
      <c r="O136" t="str">
        <f>TEXT(InputData[[#This Row],[DATE]],"mmm")</f>
        <v>Jun</v>
      </c>
      <c r="P136">
        <f>YEAR(InputData[[#This Row],[DATE]])</f>
        <v>2021</v>
      </c>
    </row>
    <row r="137" spans="1:1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VLOOKUP(InputData[[#This Row],[PRODUCT ID]],MasterData[],2,FALSE)</f>
        <v>Product05</v>
      </c>
      <c r="H137" t="str">
        <f>VLOOKUP(InputData[[#This Row],[PRODUCT ID]],MasterData[],3,FALSE)</f>
        <v>Category01</v>
      </c>
      <c r="I137" t="str">
        <f>VLOOKUP(InputData[[#This Row],[PRODUCT ID]],MasterData[],4,FALSE)</f>
        <v>Ft</v>
      </c>
      <c r="J137" s="7">
        <f>VLOOKUP(InputData[[#This Row],[PRODUCT ID]],MasterData[],5,FALSE)</f>
        <v>133</v>
      </c>
      <c r="K137" s="7">
        <f>VLOOKUP(InputData[[#This Row],[PRODUCT ID]],MasterData[],6,FALSE)</f>
        <v>155.61000000000001</v>
      </c>
      <c r="L137" s="7">
        <f>InputData[[#This Row],[BUYING PRIZE]]*InputData[[#This Row],[QUANTITY]]</f>
        <v>1463</v>
      </c>
      <c r="M137" s="7">
        <f>InputData[[#This Row],[SELLING PRICE]]*InputData[[#This Row],[QUANTITY]]*(1-InputData[[#This Row],[DISCOUNT %]])</f>
        <v>1711.71</v>
      </c>
      <c r="N137">
        <f>DAY(InputData[[#This Row],[DATE]])</f>
        <v>27</v>
      </c>
      <c r="O137" t="str">
        <f>TEXT(InputData[[#This Row],[DATE]],"mmm")</f>
        <v>Jun</v>
      </c>
      <c r="P137">
        <f>YEAR(InputData[[#This Row],[DATE]])</f>
        <v>2021</v>
      </c>
    </row>
    <row r="138" spans="1:1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VLOOKUP(InputData[[#This Row],[PRODUCT ID]],MasterData[],2,FALSE)</f>
        <v>Product21</v>
      </c>
      <c r="H138" t="str">
        <f>VLOOKUP(InputData[[#This Row],[PRODUCT ID]],MasterData[],3,FALSE)</f>
        <v>Category03</v>
      </c>
      <c r="I138" t="str">
        <f>VLOOKUP(InputData[[#This Row],[PRODUCT ID]],MasterData[],4,FALSE)</f>
        <v>Ft</v>
      </c>
      <c r="J138" s="7">
        <f>VLOOKUP(InputData[[#This Row],[PRODUCT ID]],MasterData[],5,FALSE)</f>
        <v>126</v>
      </c>
      <c r="K138" s="7">
        <f>VLOOKUP(InputData[[#This Row],[PRODUCT ID]],MasterData[],6,FALSE)</f>
        <v>162.54</v>
      </c>
      <c r="L138" s="7">
        <f>InputData[[#This Row],[BUYING PRIZE]]*InputData[[#This Row],[QUANTITY]]</f>
        <v>252</v>
      </c>
      <c r="M138" s="7">
        <f>InputData[[#This Row],[SELLING PRICE]]*InputData[[#This Row],[QUANTITY]]*(1-InputData[[#This Row],[DISCOUNT %]])</f>
        <v>325.08</v>
      </c>
      <c r="N138">
        <f>DAY(InputData[[#This Row],[DATE]])</f>
        <v>28</v>
      </c>
      <c r="O138" t="str">
        <f>TEXT(InputData[[#This Row],[DATE]],"mmm")</f>
        <v>Jun</v>
      </c>
      <c r="P138">
        <f>YEAR(InputData[[#This Row],[DATE]])</f>
        <v>2021</v>
      </c>
    </row>
    <row r="139" spans="1:1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VLOOKUP(InputData[[#This Row],[PRODUCT ID]],MasterData[],2,FALSE)</f>
        <v>Product35</v>
      </c>
      <c r="H139" t="str">
        <f>VLOOKUP(InputData[[#This Row],[PRODUCT ID]],MasterData[],3,FALSE)</f>
        <v>Category04</v>
      </c>
      <c r="I139" t="str">
        <f>VLOOKUP(InputData[[#This Row],[PRODUCT ID]],MasterData[],4,FALSE)</f>
        <v>No.</v>
      </c>
      <c r="J139" s="7">
        <f>VLOOKUP(InputData[[#This Row],[PRODUCT ID]],MasterData[],5,FALSE)</f>
        <v>5</v>
      </c>
      <c r="K139" s="7">
        <f>VLOOKUP(InputData[[#This Row],[PRODUCT ID]],MasterData[],6,FALSE)</f>
        <v>6.7</v>
      </c>
      <c r="L139" s="7">
        <f>InputData[[#This Row],[BUYING PRIZE]]*InputData[[#This Row],[QUANTITY]]</f>
        <v>35</v>
      </c>
      <c r="M139" s="7">
        <f>InputData[[#This Row],[SELLING PRICE]]*InputData[[#This Row],[QUANTITY]]*(1-InputData[[#This Row],[DISCOUNT %]])</f>
        <v>46.9</v>
      </c>
      <c r="N139">
        <f>DAY(InputData[[#This Row],[DATE]])</f>
        <v>28</v>
      </c>
      <c r="O139" t="str">
        <f>TEXT(InputData[[#This Row],[DATE]],"mmm")</f>
        <v>Jun</v>
      </c>
      <c r="P139">
        <f>YEAR(InputData[[#This Row],[DATE]])</f>
        <v>2021</v>
      </c>
    </row>
    <row r="140" spans="1:1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VLOOKUP(InputData[[#This Row],[PRODUCT ID]],MasterData[],2,FALSE)</f>
        <v>Product14</v>
      </c>
      <c r="H140" t="str">
        <f>VLOOKUP(InputData[[#This Row],[PRODUCT ID]],MasterData[],3,FALSE)</f>
        <v>Category02</v>
      </c>
      <c r="I140" t="str">
        <f>VLOOKUP(InputData[[#This Row],[PRODUCT ID]],MasterData[],4,FALSE)</f>
        <v>Kg</v>
      </c>
      <c r="J140" s="7">
        <f>VLOOKUP(InputData[[#This Row],[PRODUCT ID]],MasterData[],5,FALSE)</f>
        <v>112</v>
      </c>
      <c r="K140" s="7">
        <f>VLOOKUP(InputData[[#This Row],[PRODUCT ID]],MasterData[],6,FALSE)</f>
        <v>146.72</v>
      </c>
      <c r="L140" s="7">
        <f>InputData[[#This Row],[BUYING PRIZE]]*InputData[[#This Row],[QUANTITY]]</f>
        <v>448</v>
      </c>
      <c r="M140" s="7">
        <f>InputData[[#This Row],[SELLING PRICE]]*InputData[[#This Row],[QUANTITY]]*(1-InputData[[#This Row],[DISCOUNT %]])</f>
        <v>586.88</v>
      </c>
      <c r="N140">
        <f>DAY(InputData[[#This Row],[DATE]])</f>
        <v>29</v>
      </c>
      <c r="O140" t="str">
        <f>TEXT(InputData[[#This Row],[DATE]],"mmm")</f>
        <v>Jun</v>
      </c>
      <c r="P140">
        <f>YEAR(InputData[[#This Row],[DATE]])</f>
        <v>2021</v>
      </c>
    </row>
    <row r="141" spans="1:1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VLOOKUP(InputData[[#This Row],[PRODUCT ID]],MasterData[],2,FALSE)</f>
        <v>Product05</v>
      </c>
      <c r="H141" t="str">
        <f>VLOOKUP(InputData[[#This Row],[PRODUCT ID]],MasterData[],3,FALSE)</f>
        <v>Category01</v>
      </c>
      <c r="I141" t="str">
        <f>VLOOKUP(InputData[[#This Row],[PRODUCT ID]],MasterData[],4,FALSE)</f>
        <v>Ft</v>
      </c>
      <c r="J141" s="7">
        <f>VLOOKUP(InputData[[#This Row],[PRODUCT ID]],MasterData[],5,FALSE)</f>
        <v>133</v>
      </c>
      <c r="K141" s="7">
        <f>VLOOKUP(InputData[[#This Row],[PRODUCT ID]],MasterData[],6,FALSE)</f>
        <v>155.61000000000001</v>
      </c>
      <c r="L141" s="7">
        <f>InputData[[#This Row],[BUYING PRIZE]]*InputData[[#This Row],[QUANTITY]]</f>
        <v>1463</v>
      </c>
      <c r="M141" s="7">
        <f>InputData[[#This Row],[SELLING PRICE]]*InputData[[#This Row],[QUANTITY]]*(1-InputData[[#This Row],[DISCOUNT %]])</f>
        <v>1711.71</v>
      </c>
      <c r="N141">
        <f>DAY(InputData[[#This Row],[DATE]])</f>
        <v>1</v>
      </c>
      <c r="O141" t="str">
        <f>TEXT(InputData[[#This Row],[DATE]],"mmm")</f>
        <v>Jul</v>
      </c>
      <c r="P141">
        <f>YEAR(InputData[[#This Row],[DATE]])</f>
        <v>2021</v>
      </c>
    </row>
    <row r="142" spans="1:1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VLOOKUP(InputData[[#This Row],[PRODUCT ID]],MasterData[],2,FALSE)</f>
        <v>Product10</v>
      </c>
      <c r="H142" t="str">
        <f>VLOOKUP(InputData[[#This Row],[PRODUCT ID]],MasterData[],3,FALSE)</f>
        <v>Category02</v>
      </c>
      <c r="I142" t="str">
        <f>VLOOKUP(InputData[[#This Row],[PRODUCT ID]],MasterData[],4,FALSE)</f>
        <v>Ft</v>
      </c>
      <c r="J142" s="7">
        <f>VLOOKUP(InputData[[#This Row],[PRODUCT ID]],MasterData[],5,FALSE)</f>
        <v>148</v>
      </c>
      <c r="K142" s="7">
        <f>VLOOKUP(InputData[[#This Row],[PRODUCT ID]],MasterData[],6,FALSE)</f>
        <v>164.28</v>
      </c>
      <c r="L142" s="7">
        <f>InputData[[#This Row],[BUYING PRIZE]]*InputData[[#This Row],[QUANTITY]]</f>
        <v>1628</v>
      </c>
      <c r="M142" s="7">
        <f>InputData[[#This Row],[SELLING PRICE]]*InputData[[#This Row],[QUANTITY]]*(1-InputData[[#This Row],[DISCOUNT %]])</f>
        <v>1807.08</v>
      </c>
      <c r="N142">
        <f>DAY(InputData[[#This Row],[DATE]])</f>
        <v>2</v>
      </c>
      <c r="O142" t="str">
        <f>TEXT(InputData[[#This Row],[DATE]],"mmm")</f>
        <v>Jul</v>
      </c>
      <c r="P142">
        <f>YEAR(InputData[[#This Row],[DATE]])</f>
        <v>2021</v>
      </c>
    </row>
    <row r="143" spans="1:1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VLOOKUP(InputData[[#This Row],[PRODUCT ID]],MasterData[],2,FALSE)</f>
        <v>Product33</v>
      </c>
      <c r="H143" t="str">
        <f>VLOOKUP(InputData[[#This Row],[PRODUCT ID]],MasterData[],3,FALSE)</f>
        <v>Category04</v>
      </c>
      <c r="I143" t="str">
        <f>VLOOKUP(InputData[[#This Row],[PRODUCT ID]],MasterData[],4,FALSE)</f>
        <v>Kg</v>
      </c>
      <c r="J143" s="7">
        <f>VLOOKUP(InputData[[#This Row],[PRODUCT ID]],MasterData[],5,FALSE)</f>
        <v>95</v>
      </c>
      <c r="K143" s="7">
        <f>VLOOKUP(InputData[[#This Row],[PRODUCT ID]],MasterData[],6,FALSE)</f>
        <v>119.7</v>
      </c>
      <c r="L143" s="7">
        <f>InputData[[#This Row],[BUYING PRIZE]]*InputData[[#This Row],[QUANTITY]]</f>
        <v>855</v>
      </c>
      <c r="M143" s="7">
        <f>InputData[[#This Row],[SELLING PRICE]]*InputData[[#This Row],[QUANTITY]]*(1-InputData[[#This Row],[DISCOUNT %]])</f>
        <v>1077.3</v>
      </c>
      <c r="N143">
        <f>DAY(InputData[[#This Row],[DATE]])</f>
        <v>3</v>
      </c>
      <c r="O143" t="str">
        <f>TEXT(InputData[[#This Row],[DATE]],"mmm")</f>
        <v>Jul</v>
      </c>
      <c r="P143">
        <f>YEAR(InputData[[#This Row],[DATE]])</f>
        <v>2021</v>
      </c>
    </row>
    <row r="144" spans="1:1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VLOOKUP(InputData[[#This Row],[PRODUCT ID]],MasterData[],2,FALSE)</f>
        <v>Product03</v>
      </c>
      <c r="H144" t="str">
        <f>VLOOKUP(InputData[[#This Row],[PRODUCT ID]],MasterData[],3,FALSE)</f>
        <v>Category01</v>
      </c>
      <c r="I144" t="str">
        <f>VLOOKUP(InputData[[#This Row],[PRODUCT ID]],MasterData[],4,FALSE)</f>
        <v>Kg</v>
      </c>
      <c r="J144" s="7">
        <f>VLOOKUP(InputData[[#This Row],[PRODUCT ID]],MasterData[],5,FALSE)</f>
        <v>71</v>
      </c>
      <c r="K144" s="7">
        <f>VLOOKUP(InputData[[#This Row],[PRODUCT ID]],MasterData[],6,FALSE)</f>
        <v>80.94</v>
      </c>
      <c r="L144" s="7">
        <f>InputData[[#This Row],[BUYING PRIZE]]*InputData[[#This Row],[QUANTITY]]</f>
        <v>568</v>
      </c>
      <c r="M144" s="7">
        <f>InputData[[#This Row],[SELLING PRICE]]*InputData[[#This Row],[QUANTITY]]*(1-InputData[[#This Row],[DISCOUNT %]])</f>
        <v>647.52</v>
      </c>
      <c r="N144">
        <f>DAY(InputData[[#This Row],[DATE]])</f>
        <v>3</v>
      </c>
      <c r="O144" t="str">
        <f>TEXT(InputData[[#This Row],[DATE]],"mmm")</f>
        <v>Jul</v>
      </c>
      <c r="P144">
        <f>YEAR(InputData[[#This Row],[DATE]])</f>
        <v>2021</v>
      </c>
    </row>
    <row r="145" spans="1:1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VLOOKUP(InputData[[#This Row],[PRODUCT ID]],MasterData[],2,FALSE)</f>
        <v>Product02</v>
      </c>
      <c r="H145" t="str">
        <f>VLOOKUP(InputData[[#This Row],[PRODUCT ID]],MasterData[],3,FALSE)</f>
        <v>Category01</v>
      </c>
      <c r="I145" t="str">
        <f>VLOOKUP(InputData[[#This Row],[PRODUCT ID]],MasterData[],4,FALSE)</f>
        <v>Kg</v>
      </c>
      <c r="J145" s="7">
        <f>VLOOKUP(InputData[[#This Row],[PRODUCT ID]],MasterData[],5,FALSE)</f>
        <v>105</v>
      </c>
      <c r="K145" s="7">
        <f>VLOOKUP(InputData[[#This Row],[PRODUCT ID]],MasterData[],6,FALSE)</f>
        <v>142.80000000000001</v>
      </c>
      <c r="L145" s="7">
        <f>InputData[[#This Row],[BUYING PRIZE]]*InputData[[#This Row],[QUANTITY]]</f>
        <v>840</v>
      </c>
      <c r="M145" s="7">
        <f>InputData[[#This Row],[SELLING PRICE]]*InputData[[#This Row],[QUANTITY]]*(1-InputData[[#This Row],[DISCOUNT %]])</f>
        <v>1142.4000000000001</v>
      </c>
      <c r="N145">
        <f>DAY(InputData[[#This Row],[DATE]])</f>
        <v>5</v>
      </c>
      <c r="O145" t="str">
        <f>TEXT(InputData[[#This Row],[DATE]],"mmm")</f>
        <v>Jul</v>
      </c>
      <c r="P145">
        <f>YEAR(InputData[[#This Row],[DATE]])</f>
        <v>2021</v>
      </c>
    </row>
    <row r="146" spans="1:1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VLOOKUP(InputData[[#This Row],[PRODUCT ID]],MasterData[],2,FALSE)</f>
        <v>Product41</v>
      </c>
      <c r="H146" t="str">
        <f>VLOOKUP(InputData[[#This Row],[PRODUCT ID]],MasterData[],3,FALSE)</f>
        <v>Category05</v>
      </c>
      <c r="I146" t="str">
        <f>VLOOKUP(InputData[[#This Row],[PRODUCT ID]],MasterData[],4,FALSE)</f>
        <v>Ft</v>
      </c>
      <c r="J146" s="7">
        <f>VLOOKUP(InputData[[#This Row],[PRODUCT ID]],MasterData[],5,FALSE)</f>
        <v>138</v>
      </c>
      <c r="K146" s="7">
        <f>VLOOKUP(InputData[[#This Row],[PRODUCT ID]],MasterData[],6,FALSE)</f>
        <v>173.88</v>
      </c>
      <c r="L146" s="7">
        <f>InputData[[#This Row],[BUYING PRIZE]]*InputData[[#This Row],[QUANTITY]]</f>
        <v>2070</v>
      </c>
      <c r="M146" s="7">
        <f>InputData[[#This Row],[SELLING PRICE]]*InputData[[#This Row],[QUANTITY]]*(1-InputData[[#This Row],[DISCOUNT %]])</f>
        <v>2608.1999999999998</v>
      </c>
      <c r="N146">
        <f>DAY(InputData[[#This Row],[DATE]])</f>
        <v>6</v>
      </c>
      <c r="O146" t="str">
        <f>TEXT(InputData[[#This Row],[DATE]],"mmm")</f>
        <v>Jul</v>
      </c>
      <c r="P146">
        <f>YEAR(InputData[[#This Row],[DATE]])</f>
        <v>2021</v>
      </c>
    </row>
    <row r="147" spans="1:1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VLOOKUP(InputData[[#This Row],[PRODUCT ID]],MasterData[],2,FALSE)</f>
        <v>Product04</v>
      </c>
      <c r="H147" t="str">
        <f>VLOOKUP(InputData[[#This Row],[PRODUCT ID]],MasterData[],3,FALSE)</f>
        <v>Category01</v>
      </c>
      <c r="I147" t="str">
        <f>VLOOKUP(InputData[[#This Row],[PRODUCT ID]],MasterData[],4,FALSE)</f>
        <v>Lt</v>
      </c>
      <c r="J147" s="7">
        <f>VLOOKUP(InputData[[#This Row],[PRODUCT ID]],MasterData[],5,FALSE)</f>
        <v>44</v>
      </c>
      <c r="K147" s="7">
        <f>VLOOKUP(InputData[[#This Row],[PRODUCT ID]],MasterData[],6,FALSE)</f>
        <v>48.84</v>
      </c>
      <c r="L147" s="7">
        <f>InputData[[#This Row],[BUYING PRIZE]]*InputData[[#This Row],[QUANTITY]]</f>
        <v>440</v>
      </c>
      <c r="M147" s="7">
        <f>InputData[[#This Row],[SELLING PRICE]]*InputData[[#This Row],[QUANTITY]]*(1-InputData[[#This Row],[DISCOUNT %]])</f>
        <v>488.40000000000003</v>
      </c>
      <c r="N147">
        <f>DAY(InputData[[#This Row],[DATE]])</f>
        <v>8</v>
      </c>
      <c r="O147" t="str">
        <f>TEXT(InputData[[#This Row],[DATE]],"mmm")</f>
        <v>Jul</v>
      </c>
      <c r="P147">
        <f>YEAR(InputData[[#This Row],[DATE]])</f>
        <v>2021</v>
      </c>
    </row>
    <row r="148" spans="1:1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VLOOKUP(InputData[[#This Row],[PRODUCT ID]],MasterData[],2,FALSE)</f>
        <v>Product34</v>
      </c>
      <c r="H148" t="str">
        <f>VLOOKUP(InputData[[#This Row],[PRODUCT ID]],MasterData[],3,FALSE)</f>
        <v>Category04</v>
      </c>
      <c r="I148" t="str">
        <f>VLOOKUP(InputData[[#This Row],[PRODUCT ID]],MasterData[],4,FALSE)</f>
        <v>Lt</v>
      </c>
      <c r="J148" s="7">
        <f>VLOOKUP(InputData[[#This Row],[PRODUCT ID]],MasterData[],5,FALSE)</f>
        <v>55</v>
      </c>
      <c r="K148" s="7">
        <f>VLOOKUP(InputData[[#This Row],[PRODUCT ID]],MasterData[],6,FALSE)</f>
        <v>58.3</v>
      </c>
      <c r="L148" s="7">
        <f>InputData[[#This Row],[BUYING PRIZE]]*InputData[[#This Row],[QUANTITY]]</f>
        <v>330</v>
      </c>
      <c r="M148" s="7">
        <f>InputData[[#This Row],[SELLING PRICE]]*InputData[[#This Row],[QUANTITY]]*(1-InputData[[#This Row],[DISCOUNT %]])</f>
        <v>349.79999999999995</v>
      </c>
      <c r="N148">
        <f>DAY(InputData[[#This Row],[DATE]])</f>
        <v>10</v>
      </c>
      <c r="O148" t="str">
        <f>TEXT(InputData[[#This Row],[DATE]],"mmm")</f>
        <v>Jul</v>
      </c>
      <c r="P148">
        <f>YEAR(InputData[[#This Row],[DATE]])</f>
        <v>2021</v>
      </c>
    </row>
    <row r="149" spans="1:1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VLOOKUP(InputData[[#This Row],[PRODUCT ID]],MasterData[],2,FALSE)</f>
        <v>Product09</v>
      </c>
      <c r="H149" t="str">
        <f>VLOOKUP(InputData[[#This Row],[PRODUCT ID]],MasterData[],3,FALSE)</f>
        <v>Category01</v>
      </c>
      <c r="I149" t="str">
        <f>VLOOKUP(InputData[[#This Row],[PRODUCT ID]],MasterData[],4,FALSE)</f>
        <v>No.</v>
      </c>
      <c r="J149" s="7">
        <f>VLOOKUP(InputData[[#This Row],[PRODUCT ID]],MasterData[],5,FALSE)</f>
        <v>6</v>
      </c>
      <c r="K149" s="7">
        <f>VLOOKUP(InputData[[#This Row],[PRODUCT ID]],MasterData[],6,FALSE)</f>
        <v>7.8599999999999994</v>
      </c>
      <c r="L149" s="7">
        <f>InputData[[#This Row],[BUYING PRIZE]]*InputData[[#This Row],[QUANTITY]]</f>
        <v>24</v>
      </c>
      <c r="M149" s="7">
        <f>InputData[[#This Row],[SELLING PRICE]]*InputData[[#This Row],[QUANTITY]]*(1-InputData[[#This Row],[DISCOUNT %]])</f>
        <v>31.439999999999998</v>
      </c>
      <c r="N149">
        <f>DAY(InputData[[#This Row],[DATE]])</f>
        <v>11</v>
      </c>
      <c r="O149" t="str">
        <f>TEXT(InputData[[#This Row],[DATE]],"mmm")</f>
        <v>Jul</v>
      </c>
      <c r="P149">
        <f>YEAR(InputData[[#This Row],[DATE]])</f>
        <v>2021</v>
      </c>
    </row>
    <row r="150" spans="1:1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VLOOKUP(InputData[[#This Row],[PRODUCT ID]],MasterData[],2,FALSE)</f>
        <v>Product19</v>
      </c>
      <c r="H150" t="str">
        <f>VLOOKUP(InputData[[#This Row],[PRODUCT ID]],MasterData[],3,FALSE)</f>
        <v>Category02</v>
      </c>
      <c r="I150" t="str">
        <f>VLOOKUP(InputData[[#This Row],[PRODUCT ID]],MasterData[],4,FALSE)</f>
        <v>Ft</v>
      </c>
      <c r="J150" s="7">
        <f>VLOOKUP(InputData[[#This Row],[PRODUCT ID]],MasterData[],5,FALSE)</f>
        <v>150</v>
      </c>
      <c r="K150" s="7">
        <f>VLOOKUP(InputData[[#This Row],[PRODUCT ID]],MasterData[],6,FALSE)</f>
        <v>210</v>
      </c>
      <c r="L150" s="7">
        <f>InputData[[#This Row],[BUYING PRIZE]]*InputData[[#This Row],[QUANTITY]]</f>
        <v>150</v>
      </c>
      <c r="M150" s="7">
        <f>InputData[[#This Row],[SELLING PRICE]]*InputData[[#This Row],[QUANTITY]]*(1-InputData[[#This Row],[DISCOUNT %]])</f>
        <v>210</v>
      </c>
      <c r="N150">
        <f>DAY(InputData[[#This Row],[DATE]])</f>
        <v>13</v>
      </c>
      <c r="O150" t="str">
        <f>TEXT(InputData[[#This Row],[DATE]],"mmm")</f>
        <v>Jul</v>
      </c>
      <c r="P150">
        <f>YEAR(InputData[[#This Row],[DATE]])</f>
        <v>2021</v>
      </c>
    </row>
    <row r="151" spans="1:1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VLOOKUP(InputData[[#This Row],[PRODUCT ID]],MasterData[],2,FALSE)</f>
        <v>Product23</v>
      </c>
      <c r="H151" t="str">
        <f>VLOOKUP(InputData[[#This Row],[PRODUCT ID]],MasterData[],3,FALSE)</f>
        <v>Category03</v>
      </c>
      <c r="I151" t="str">
        <f>VLOOKUP(InputData[[#This Row],[PRODUCT ID]],MasterData[],4,FALSE)</f>
        <v>Ft</v>
      </c>
      <c r="J151" s="7">
        <f>VLOOKUP(InputData[[#This Row],[PRODUCT ID]],MasterData[],5,FALSE)</f>
        <v>141</v>
      </c>
      <c r="K151" s="7">
        <f>VLOOKUP(InputData[[#This Row],[PRODUCT ID]],MasterData[],6,FALSE)</f>
        <v>149.46</v>
      </c>
      <c r="L151" s="7">
        <f>InputData[[#This Row],[BUYING PRIZE]]*InputData[[#This Row],[QUANTITY]]</f>
        <v>1128</v>
      </c>
      <c r="M151" s="7">
        <f>InputData[[#This Row],[SELLING PRICE]]*InputData[[#This Row],[QUANTITY]]*(1-InputData[[#This Row],[DISCOUNT %]])</f>
        <v>1195.68</v>
      </c>
      <c r="N151">
        <f>DAY(InputData[[#This Row],[DATE]])</f>
        <v>16</v>
      </c>
      <c r="O151" t="str">
        <f>TEXT(InputData[[#This Row],[DATE]],"mmm")</f>
        <v>Jul</v>
      </c>
      <c r="P151">
        <f>YEAR(InputData[[#This Row],[DATE]])</f>
        <v>2021</v>
      </c>
    </row>
    <row r="152" spans="1:1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VLOOKUP(InputData[[#This Row],[PRODUCT ID]],MasterData[],2,FALSE)</f>
        <v>Product27</v>
      </c>
      <c r="H152" t="str">
        <f>VLOOKUP(InputData[[#This Row],[PRODUCT ID]],MasterData[],3,FALSE)</f>
        <v>Category04</v>
      </c>
      <c r="I152" t="str">
        <f>VLOOKUP(InputData[[#This Row],[PRODUCT ID]],MasterData[],4,FALSE)</f>
        <v>Lt</v>
      </c>
      <c r="J152" s="7">
        <f>VLOOKUP(InputData[[#This Row],[PRODUCT ID]],MasterData[],5,FALSE)</f>
        <v>48</v>
      </c>
      <c r="K152" s="7">
        <f>VLOOKUP(InputData[[#This Row],[PRODUCT ID]],MasterData[],6,FALSE)</f>
        <v>57.120000000000005</v>
      </c>
      <c r="L152" s="7">
        <f>InputData[[#This Row],[BUYING PRIZE]]*InputData[[#This Row],[QUANTITY]]</f>
        <v>672</v>
      </c>
      <c r="M152" s="7">
        <f>InputData[[#This Row],[SELLING PRICE]]*InputData[[#This Row],[QUANTITY]]*(1-InputData[[#This Row],[DISCOUNT %]])</f>
        <v>799.68000000000006</v>
      </c>
      <c r="N152">
        <f>DAY(InputData[[#This Row],[DATE]])</f>
        <v>18</v>
      </c>
      <c r="O152" t="str">
        <f>TEXT(InputData[[#This Row],[DATE]],"mmm")</f>
        <v>Jul</v>
      </c>
      <c r="P152">
        <f>YEAR(InputData[[#This Row],[DATE]])</f>
        <v>2021</v>
      </c>
    </row>
    <row r="153" spans="1:1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VLOOKUP(InputData[[#This Row],[PRODUCT ID]],MasterData[],2,FALSE)</f>
        <v>Product38</v>
      </c>
      <c r="H153" t="str">
        <f>VLOOKUP(InputData[[#This Row],[PRODUCT ID]],MasterData[],3,FALSE)</f>
        <v>Category05</v>
      </c>
      <c r="I153" t="str">
        <f>VLOOKUP(InputData[[#This Row],[PRODUCT ID]],MasterData[],4,FALSE)</f>
        <v>Kg</v>
      </c>
      <c r="J153" s="7">
        <f>VLOOKUP(InputData[[#This Row],[PRODUCT ID]],MasterData[],5,FALSE)</f>
        <v>72</v>
      </c>
      <c r="K153" s="7">
        <f>VLOOKUP(InputData[[#This Row],[PRODUCT ID]],MasterData[],6,FALSE)</f>
        <v>79.92</v>
      </c>
      <c r="L153" s="7">
        <f>InputData[[#This Row],[BUYING PRIZE]]*InputData[[#This Row],[QUANTITY]]</f>
        <v>792</v>
      </c>
      <c r="M153" s="7">
        <f>InputData[[#This Row],[SELLING PRICE]]*InputData[[#This Row],[QUANTITY]]*(1-InputData[[#This Row],[DISCOUNT %]])</f>
        <v>879.12</v>
      </c>
      <c r="N153">
        <f>DAY(InputData[[#This Row],[DATE]])</f>
        <v>20</v>
      </c>
      <c r="O153" t="str">
        <f>TEXT(InputData[[#This Row],[DATE]],"mmm")</f>
        <v>Jul</v>
      </c>
      <c r="P153">
        <f>YEAR(InputData[[#This Row],[DATE]])</f>
        <v>2021</v>
      </c>
    </row>
    <row r="154" spans="1:1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VLOOKUP(InputData[[#This Row],[PRODUCT ID]],MasterData[],2,FALSE)</f>
        <v>Product43</v>
      </c>
      <c r="H154" t="str">
        <f>VLOOKUP(InputData[[#This Row],[PRODUCT ID]],MasterData[],3,FALSE)</f>
        <v>Category05</v>
      </c>
      <c r="I154" t="str">
        <f>VLOOKUP(InputData[[#This Row],[PRODUCT ID]],MasterData[],4,FALSE)</f>
        <v>Kg</v>
      </c>
      <c r="J154" s="7">
        <f>VLOOKUP(InputData[[#This Row],[PRODUCT ID]],MasterData[],5,FALSE)</f>
        <v>67</v>
      </c>
      <c r="K154" s="7">
        <f>VLOOKUP(InputData[[#This Row],[PRODUCT ID]],MasterData[],6,FALSE)</f>
        <v>83.08</v>
      </c>
      <c r="L154" s="7">
        <f>InputData[[#This Row],[BUYING PRIZE]]*InputData[[#This Row],[QUANTITY]]</f>
        <v>335</v>
      </c>
      <c r="M154" s="7">
        <f>InputData[[#This Row],[SELLING PRICE]]*InputData[[#This Row],[QUANTITY]]*(1-InputData[[#This Row],[DISCOUNT %]])</f>
        <v>415.4</v>
      </c>
      <c r="N154">
        <f>DAY(InputData[[#This Row],[DATE]])</f>
        <v>20</v>
      </c>
      <c r="O154" t="str">
        <f>TEXT(InputData[[#This Row],[DATE]],"mmm")</f>
        <v>Jul</v>
      </c>
      <c r="P154">
        <f>YEAR(InputData[[#This Row],[DATE]])</f>
        <v>2021</v>
      </c>
    </row>
    <row r="155" spans="1:1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VLOOKUP(InputData[[#This Row],[PRODUCT ID]],MasterData[],2,FALSE)</f>
        <v>Product29</v>
      </c>
      <c r="H155" t="str">
        <f>VLOOKUP(InputData[[#This Row],[PRODUCT ID]],MasterData[],3,FALSE)</f>
        <v>Category04</v>
      </c>
      <c r="I155" t="str">
        <f>VLOOKUP(InputData[[#This Row],[PRODUCT ID]],MasterData[],4,FALSE)</f>
        <v>Lt</v>
      </c>
      <c r="J155" s="7">
        <f>VLOOKUP(InputData[[#This Row],[PRODUCT ID]],MasterData[],5,FALSE)</f>
        <v>47</v>
      </c>
      <c r="K155" s="7">
        <f>VLOOKUP(InputData[[#This Row],[PRODUCT ID]],MasterData[],6,FALSE)</f>
        <v>53.11</v>
      </c>
      <c r="L155" s="7">
        <f>InputData[[#This Row],[BUYING PRIZE]]*InputData[[#This Row],[QUANTITY]]</f>
        <v>705</v>
      </c>
      <c r="M155" s="7">
        <f>InputData[[#This Row],[SELLING PRICE]]*InputData[[#This Row],[QUANTITY]]*(1-InputData[[#This Row],[DISCOUNT %]])</f>
        <v>796.65</v>
      </c>
      <c r="N155">
        <f>DAY(InputData[[#This Row],[DATE]])</f>
        <v>21</v>
      </c>
      <c r="O155" t="str">
        <f>TEXT(InputData[[#This Row],[DATE]],"mmm")</f>
        <v>Jul</v>
      </c>
      <c r="P155">
        <f>YEAR(InputData[[#This Row],[DATE]])</f>
        <v>2021</v>
      </c>
    </row>
    <row r="156" spans="1:1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VLOOKUP(InputData[[#This Row],[PRODUCT ID]],MasterData[],2,FALSE)</f>
        <v>Product26</v>
      </c>
      <c r="H156" t="str">
        <f>VLOOKUP(InputData[[#This Row],[PRODUCT ID]],MasterData[],3,FALSE)</f>
        <v>Category04</v>
      </c>
      <c r="I156" t="str">
        <f>VLOOKUP(InputData[[#This Row],[PRODUCT ID]],MasterData[],4,FALSE)</f>
        <v>No.</v>
      </c>
      <c r="J156" s="7">
        <f>VLOOKUP(InputData[[#This Row],[PRODUCT ID]],MasterData[],5,FALSE)</f>
        <v>18</v>
      </c>
      <c r="K156" s="7">
        <f>VLOOKUP(InputData[[#This Row],[PRODUCT ID]],MasterData[],6,FALSE)</f>
        <v>24.66</v>
      </c>
      <c r="L156" s="7">
        <f>InputData[[#This Row],[BUYING PRIZE]]*InputData[[#This Row],[QUANTITY]]</f>
        <v>54</v>
      </c>
      <c r="M156" s="7">
        <f>InputData[[#This Row],[SELLING PRICE]]*InputData[[#This Row],[QUANTITY]]*(1-InputData[[#This Row],[DISCOUNT %]])</f>
        <v>73.98</v>
      </c>
      <c r="N156">
        <f>DAY(InputData[[#This Row],[DATE]])</f>
        <v>22</v>
      </c>
      <c r="O156" t="str">
        <f>TEXT(InputData[[#This Row],[DATE]],"mmm")</f>
        <v>Jul</v>
      </c>
      <c r="P156">
        <f>YEAR(InputData[[#This Row],[DATE]])</f>
        <v>2021</v>
      </c>
    </row>
    <row r="157" spans="1:1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VLOOKUP(InputData[[#This Row],[PRODUCT ID]],MasterData[],2,FALSE)</f>
        <v>Product24</v>
      </c>
      <c r="H157" t="str">
        <f>VLOOKUP(InputData[[#This Row],[PRODUCT ID]],MasterData[],3,FALSE)</f>
        <v>Category03</v>
      </c>
      <c r="I157" t="str">
        <f>VLOOKUP(InputData[[#This Row],[PRODUCT ID]],MasterData[],4,FALSE)</f>
        <v>Ft</v>
      </c>
      <c r="J157" s="7">
        <f>VLOOKUP(InputData[[#This Row],[PRODUCT ID]],MasterData[],5,FALSE)</f>
        <v>144</v>
      </c>
      <c r="K157" s="7">
        <f>VLOOKUP(InputData[[#This Row],[PRODUCT ID]],MasterData[],6,FALSE)</f>
        <v>156.96</v>
      </c>
      <c r="L157" s="7">
        <f>InputData[[#This Row],[BUYING PRIZE]]*InputData[[#This Row],[QUANTITY]]</f>
        <v>2016</v>
      </c>
      <c r="M157" s="7">
        <f>InputData[[#This Row],[SELLING PRICE]]*InputData[[#This Row],[QUANTITY]]*(1-InputData[[#This Row],[DISCOUNT %]])</f>
        <v>2197.44</v>
      </c>
      <c r="N157">
        <f>DAY(InputData[[#This Row],[DATE]])</f>
        <v>22</v>
      </c>
      <c r="O157" t="str">
        <f>TEXT(InputData[[#This Row],[DATE]],"mmm")</f>
        <v>Jul</v>
      </c>
      <c r="P157">
        <f>YEAR(InputData[[#This Row],[DATE]])</f>
        <v>2021</v>
      </c>
    </row>
    <row r="158" spans="1:1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VLOOKUP(InputData[[#This Row],[PRODUCT ID]],MasterData[],2,FALSE)</f>
        <v>Product36</v>
      </c>
      <c r="H158" t="str">
        <f>VLOOKUP(InputData[[#This Row],[PRODUCT ID]],MasterData[],3,FALSE)</f>
        <v>Category04</v>
      </c>
      <c r="I158" t="str">
        <f>VLOOKUP(InputData[[#This Row],[PRODUCT ID]],MasterData[],4,FALSE)</f>
        <v>Kg</v>
      </c>
      <c r="J158" s="7">
        <f>VLOOKUP(InputData[[#This Row],[PRODUCT ID]],MasterData[],5,FALSE)</f>
        <v>90</v>
      </c>
      <c r="K158" s="7">
        <f>VLOOKUP(InputData[[#This Row],[PRODUCT ID]],MasterData[],6,FALSE)</f>
        <v>96.3</v>
      </c>
      <c r="L158" s="7">
        <f>InputData[[#This Row],[BUYING PRIZE]]*InputData[[#This Row],[QUANTITY]]</f>
        <v>630</v>
      </c>
      <c r="M158" s="7">
        <f>InputData[[#This Row],[SELLING PRICE]]*InputData[[#This Row],[QUANTITY]]*(1-InputData[[#This Row],[DISCOUNT %]])</f>
        <v>674.1</v>
      </c>
      <c r="N158">
        <f>DAY(InputData[[#This Row],[DATE]])</f>
        <v>23</v>
      </c>
      <c r="O158" t="str">
        <f>TEXT(InputData[[#This Row],[DATE]],"mmm")</f>
        <v>Jul</v>
      </c>
      <c r="P158">
        <f>YEAR(InputData[[#This Row],[DATE]])</f>
        <v>2021</v>
      </c>
    </row>
    <row r="159" spans="1:1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VLOOKUP(InputData[[#This Row],[PRODUCT ID]],MasterData[],2,FALSE)</f>
        <v>Product37</v>
      </c>
      <c r="H159" t="str">
        <f>VLOOKUP(InputData[[#This Row],[PRODUCT ID]],MasterData[],3,FALSE)</f>
        <v>Category05</v>
      </c>
      <c r="I159" t="str">
        <f>VLOOKUP(InputData[[#This Row],[PRODUCT ID]],MasterData[],4,FALSE)</f>
        <v>Kg</v>
      </c>
      <c r="J159" s="7">
        <f>VLOOKUP(InputData[[#This Row],[PRODUCT ID]],MasterData[],5,FALSE)</f>
        <v>67</v>
      </c>
      <c r="K159" s="7">
        <f>VLOOKUP(InputData[[#This Row],[PRODUCT ID]],MasterData[],6,FALSE)</f>
        <v>85.76</v>
      </c>
      <c r="L159" s="7">
        <f>InputData[[#This Row],[BUYING PRIZE]]*InputData[[#This Row],[QUANTITY]]</f>
        <v>536</v>
      </c>
      <c r="M159" s="7">
        <f>InputData[[#This Row],[SELLING PRICE]]*InputData[[#This Row],[QUANTITY]]*(1-InputData[[#This Row],[DISCOUNT %]])</f>
        <v>686.08</v>
      </c>
      <c r="N159">
        <f>DAY(InputData[[#This Row],[DATE]])</f>
        <v>23</v>
      </c>
      <c r="O159" t="str">
        <f>TEXT(InputData[[#This Row],[DATE]],"mmm")</f>
        <v>Jul</v>
      </c>
      <c r="P159">
        <f>YEAR(InputData[[#This Row],[DATE]])</f>
        <v>2021</v>
      </c>
    </row>
    <row r="160" spans="1:1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VLOOKUP(InputData[[#This Row],[PRODUCT ID]],MasterData[],2,FALSE)</f>
        <v>Product09</v>
      </c>
      <c r="H160" t="str">
        <f>VLOOKUP(InputData[[#This Row],[PRODUCT ID]],MasterData[],3,FALSE)</f>
        <v>Category01</v>
      </c>
      <c r="I160" t="str">
        <f>VLOOKUP(InputData[[#This Row],[PRODUCT ID]],MasterData[],4,FALSE)</f>
        <v>No.</v>
      </c>
      <c r="J160" s="7">
        <f>VLOOKUP(InputData[[#This Row],[PRODUCT ID]],MasterData[],5,FALSE)</f>
        <v>6</v>
      </c>
      <c r="K160" s="7">
        <f>VLOOKUP(InputData[[#This Row],[PRODUCT ID]],MasterData[],6,FALSE)</f>
        <v>7.8599999999999994</v>
      </c>
      <c r="L160" s="7">
        <f>InputData[[#This Row],[BUYING PRIZE]]*InputData[[#This Row],[QUANTITY]]</f>
        <v>24</v>
      </c>
      <c r="M160" s="7">
        <f>InputData[[#This Row],[SELLING PRICE]]*InputData[[#This Row],[QUANTITY]]*(1-InputData[[#This Row],[DISCOUNT %]])</f>
        <v>31.439999999999998</v>
      </c>
      <c r="N160">
        <f>DAY(InputData[[#This Row],[DATE]])</f>
        <v>24</v>
      </c>
      <c r="O160" t="str">
        <f>TEXT(InputData[[#This Row],[DATE]],"mmm")</f>
        <v>Jul</v>
      </c>
      <c r="P160">
        <f>YEAR(InputData[[#This Row],[DATE]])</f>
        <v>2021</v>
      </c>
    </row>
    <row r="161" spans="1:1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VLOOKUP(InputData[[#This Row],[PRODUCT ID]],MasterData[],2,FALSE)</f>
        <v>Product44</v>
      </c>
      <c r="H161" t="str">
        <f>VLOOKUP(InputData[[#This Row],[PRODUCT ID]],MasterData[],3,FALSE)</f>
        <v>Category05</v>
      </c>
      <c r="I161" t="str">
        <f>VLOOKUP(InputData[[#This Row],[PRODUCT ID]],MasterData[],4,FALSE)</f>
        <v>Kg</v>
      </c>
      <c r="J161" s="7">
        <f>VLOOKUP(InputData[[#This Row],[PRODUCT ID]],MasterData[],5,FALSE)</f>
        <v>76</v>
      </c>
      <c r="K161" s="7">
        <f>VLOOKUP(InputData[[#This Row],[PRODUCT ID]],MasterData[],6,FALSE)</f>
        <v>82.08</v>
      </c>
      <c r="L161" s="7">
        <f>InputData[[#This Row],[BUYING PRIZE]]*InputData[[#This Row],[QUANTITY]]</f>
        <v>1140</v>
      </c>
      <c r="M161" s="7">
        <f>InputData[[#This Row],[SELLING PRICE]]*InputData[[#This Row],[QUANTITY]]*(1-InputData[[#This Row],[DISCOUNT %]])</f>
        <v>1231.2</v>
      </c>
      <c r="N161">
        <f>DAY(InputData[[#This Row],[DATE]])</f>
        <v>29</v>
      </c>
      <c r="O161" t="str">
        <f>TEXT(InputData[[#This Row],[DATE]],"mmm")</f>
        <v>Jul</v>
      </c>
      <c r="P161">
        <f>YEAR(InputData[[#This Row],[DATE]])</f>
        <v>2021</v>
      </c>
    </row>
    <row r="162" spans="1:1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VLOOKUP(InputData[[#This Row],[PRODUCT ID]],MasterData[],2,FALSE)</f>
        <v>Product01</v>
      </c>
      <c r="H162" t="str">
        <f>VLOOKUP(InputData[[#This Row],[PRODUCT ID]],MasterData[],3,FALSE)</f>
        <v>Category01</v>
      </c>
      <c r="I162" t="str">
        <f>VLOOKUP(InputData[[#This Row],[PRODUCT ID]],MasterData[],4,FALSE)</f>
        <v>Kg</v>
      </c>
      <c r="J162" s="7">
        <f>VLOOKUP(InputData[[#This Row],[PRODUCT ID]],MasterData[],5,FALSE)</f>
        <v>98</v>
      </c>
      <c r="K162" s="7">
        <f>VLOOKUP(InputData[[#This Row],[PRODUCT ID]],MasterData[],6,FALSE)</f>
        <v>103.88</v>
      </c>
      <c r="L162" s="7">
        <f>InputData[[#This Row],[BUYING PRIZE]]*InputData[[#This Row],[QUANTITY]]</f>
        <v>1078</v>
      </c>
      <c r="M162" s="7">
        <f>InputData[[#This Row],[SELLING PRICE]]*InputData[[#This Row],[QUANTITY]]*(1-InputData[[#This Row],[DISCOUNT %]])</f>
        <v>1142.6799999999998</v>
      </c>
      <c r="N162">
        <f>DAY(InputData[[#This Row],[DATE]])</f>
        <v>1</v>
      </c>
      <c r="O162" t="str">
        <f>TEXT(InputData[[#This Row],[DATE]],"mmm")</f>
        <v>Aug</v>
      </c>
      <c r="P162">
        <f>YEAR(InputData[[#This Row],[DATE]])</f>
        <v>2021</v>
      </c>
    </row>
    <row r="163" spans="1:1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VLOOKUP(InputData[[#This Row],[PRODUCT ID]],MasterData[],2,FALSE)</f>
        <v>Product23</v>
      </c>
      <c r="H163" t="str">
        <f>VLOOKUP(InputData[[#This Row],[PRODUCT ID]],MasterData[],3,FALSE)</f>
        <v>Category03</v>
      </c>
      <c r="I163" t="str">
        <f>VLOOKUP(InputData[[#This Row],[PRODUCT ID]],MasterData[],4,FALSE)</f>
        <v>Ft</v>
      </c>
      <c r="J163" s="7">
        <f>VLOOKUP(InputData[[#This Row],[PRODUCT ID]],MasterData[],5,FALSE)</f>
        <v>141</v>
      </c>
      <c r="K163" s="7">
        <f>VLOOKUP(InputData[[#This Row],[PRODUCT ID]],MasterData[],6,FALSE)</f>
        <v>149.46</v>
      </c>
      <c r="L163" s="7">
        <f>InputData[[#This Row],[BUYING PRIZE]]*InputData[[#This Row],[QUANTITY]]</f>
        <v>423</v>
      </c>
      <c r="M163" s="7">
        <f>InputData[[#This Row],[SELLING PRICE]]*InputData[[#This Row],[QUANTITY]]*(1-InputData[[#This Row],[DISCOUNT %]])</f>
        <v>448.38</v>
      </c>
      <c r="N163">
        <f>DAY(InputData[[#This Row],[DATE]])</f>
        <v>2</v>
      </c>
      <c r="O163" t="str">
        <f>TEXT(InputData[[#This Row],[DATE]],"mmm")</f>
        <v>Aug</v>
      </c>
      <c r="P163">
        <f>YEAR(InputData[[#This Row],[DATE]])</f>
        <v>2021</v>
      </c>
    </row>
    <row r="164" spans="1:1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VLOOKUP(InputData[[#This Row],[PRODUCT ID]],MasterData[],2,FALSE)</f>
        <v>Product22</v>
      </c>
      <c r="H164" t="str">
        <f>VLOOKUP(InputData[[#This Row],[PRODUCT ID]],MasterData[],3,FALSE)</f>
        <v>Category03</v>
      </c>
      <c r="I164" t="str">
        <f>VLOOKUP(InputData[[#This Row],[PRODUCT ID]],MasterData[],4,FALSE)</f>
        <v>Ft</v>
      </c>
      <c r="J164" s="7">
        <f>VLOOKUP(InputData[[#This Row],[PRODUCT ID]],MasterData[],5,FALSE)</f>
        <v>121</v>
      </c>
      <c r="K164" s="7">
        <f>VLOOKUP(InputData[[#This Row],[PRODUCT ID]],MasterData[],6,FALSE)</f>
        <v>141.57</v>
      </c>
      <c r="L164" s="7">
        <f>InputData[[#This Row],[BUYING PRIZE]]*InputData[[#This Row],[QUANTITY]]</f>
        <v>1573</v>
      </c>
      <c r="M164" s="7">
        <f>InputData[[#This Row],[SELLING PRICE]]*InputData[[#This Row],[QUANTITY]]*(1-InputData[[#This Row],[DISCOUNT %]])</f>
        <v>1840.4099999999999</v>
      </c>
      <c r="N164">
        <f>DAY(InputData[[#This Row],[DATE]])</f>
        <v>3</v>
      </c>
      <c r="O164" t="str">
        <f>TEXT(InputData[[#This Row],[DATE]],"mmm")</f>
        <v>Aug</v>
      </c>
      <c r="P164">
        <f>YEAR(InputData[[#This Row],[DATE]])</f>
        <v>2021</v>
      </c>
    </row>
    <row r="165" spans="1:1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VLOOKUP(InputData[[#This Row],[PRODUCT ID]],MasterData[],2,FALSE)</f>
        <v>Product34</v>
      </c>
      <c r="H165" t="str">
        <f>VLOOKUP(InputData[[#This Row],[PRODUCT ID]],MasterData[],3,FALSE)</f>
        <v>Category04</v>
      </c>
      <c r="I165" t="str">
        <f>VLOOKUP(InputData[[#This Row],[PRODUCT ID]],MasterData[],4,FALSE)</f>
        <v>Lt</v>
      </c>
      <c r="J165" s="7">
        <f>VLOOKUP(InputData[[#This Row],[PRODUCT ID]],MasterData[],5,FALSE)</f>
        <v>55</v>
      </c>
      <c r="K165" s="7">
        <f>VLOOKUP(InputData[[#This Row],[PRODUCT ID]],MasterData[],6,FALSE)</f>
        <v>58.3</v>
      </c>
      <c r="L165" s="7">
        <f>InputData[[#This Row],[BUYING PRIZE]]*InputData[[#This Row],[QUANTITY]]</f>
        <v>660</v>
      </c>
      <c r="M165" s="7">
        <f>InputData[[#This Row],[SELLING PRICE]]*InputData[[#This Row],[QUANTITY]]*(1-InputData[[#This Row],[DISCOUNT %]])</f>
        <v>699.59999999999991</v>
      </c>
      <c r="N165">
        <f>DAY(InputData[[#This Row],[DATE]])</f>
        <v>3</v>
      </c>
      <c r="O165" t="str">
        <f>TEXT(InputData[[#This Row],[DATE]],"mmm")</f>
        <v>Aug</v>
      </c>
      <c r="P165">
        <f>YEAR(InputData[[#This Row],[DATE]])</f>
        <v>2021</v>
      </c>
    </row>
    <row r="166" spans="1:1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VLOOKUP(InputData[[#This Row],[PRODUCT ID]],MasterData[],2,FALSE)</f>
        <v>Product28</v>
      </c>
      <c r="H166" t="str">
        <f>VLOOKUP(InputData[[#This Row],[PRODUCT ID]],MasterData[],3,FALSE)</f>
        <v>Category04</v>
      </c>
      <c r="I166" t="str">
        <f>VLOOKUP(InputData[[#This Row],[PRODUCT ID]],MasterData[],4,FALSE)</f>
        <v>No.</v>
      </c>
      <c r="J166" s="7">
        <f>VLOOKUP(InputData[[#This Row],[PRODUCT ID]],MasterData[],5,FALSE)</f>
        <v>37</v>
      </c>
      <c r="K166" s="7">
        <f>VLOOKUP(InputData[[#This Row],[PRODUCT ID]],MasterData[],6,FALSE)</f>
        <v>41.81</v>
      </c>
      <c r="L166" s="7">
        <f>InputData[[#This Row],[BUYING PRIZE]]*InputData[[#This Row],[QUANTITY]]</f>
        <v>518</v>
      </c>
      <c r="M166" s="7">
        <f>InputData[[#This Row],[SELLING PRICE]]*InputData[[#This Row],[QUANTITY]]*(1-InputData[[#This Row],[DISCOUNT %]])</f>
        <v>585.34</v>
      </c>
      <c r="N166">
        <f>DAY(InputData[[#This Row],[DATE]])</f>
        <v>5</v>
      </c>
      <c r="O166" t="str">
        <f>TEXT(InputData[[#This Row],[DATE]],"mmm")</f>
        <v>Aug</v>
      </c>
      <c r="P166">
        <f>YEAR(InputData[[#This Row],[DATE]])</f>
        <v>2021</v>
      </c>
    </row>
    <row r="167" spans="1:1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VLOOKUP(InputData[[#This Row],[PRODUCT ID]],MasterData[],2,FALSE)</f>
        <v>Product37</v>
      </c>
      <c r="H167" t="str">
        <f>VLOOKUP(InputData[[#This Row],[PRODUCT ID]],MasterData[],3,FALSE)</f>
        <v>Category05</v>
      </c>
      <c r="I167" t="str">
        <f>VLOOKUP(InputData[[#This Row],[PRODUCT ID]],MasterData[],4,FALSE)</f>
        <v>Kg</v>
      </c>
      <c r="J167" s="7">
        <f>VLOOKUP(InputData[[#This Row],[PRODUCT ID]],MasterData[],5,FALSE)</f>
        <v>67</v>
      </c>
      <c r="K167" s="7">
        <f>VLOOKUP(InputData[[#This Row],[PRODUCT ID]],MasterData[],6,FALSE)</f>
        <v>85.76</v>
      </c>
      <c r="L167" s="7">
        <f>InputData[[#This Row],[BUYING PRIZE]]*InputData[[#This Row],[QUANTITY]]</f>
        <v>67</v>
      </c>
      <c r="M167" s="7">
        <f>InputData[[#This Row],[SELLING PRICE]]*InputData[[#This Row],[QUANTITY]]*(1-InputData[[#This Row],[DISCOUNT %]])</f>
        <v>85.76</v>
      </c>
      <c r="N167">
        <f>DAY(InputData[[#This Row],[DATE]])</f>
        <v>6</v>
      </c>
      <c r="O167" t="str">
        <f>TEXT(InputData[[#This Row],[DATE]],"mmm")</f>
        <v>Aug</v>
      </c>
      <c r="P167">
        <f>YEAR(InputData[[#This Row],[DATE]])</f>
        <v>2021</v>
      </c>
    </row>
    <row r="168" spans="1:1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VLOOKUP(InputData[[#This Row],[PRODUCT ID]],MasterData[],2,FALSE)</f>
        <v>Product05</v>
      </c>
      <c r="H168" t="str">
        <f>VLOOKUP(InputData[[#This Row],[PRODUCT ID]],MasterData[],3,FALSE)</f>
        <v>Category01</v>
      </c>
      <c r="I168" t="str">
        <f>VLOOKUP(InputData[[#This Row],[PRODUCT ID]],MasterData[],4,FALSE)</f>
        <v>Ft</v>
      </c>
      <c r="J168" s="7">
        <f>VLOOKUP(InputData[[#This Row],[PRODUCT ID]],MasterData[],5,FALSE)</f>
        <v>133</v>
      </c>
      <c r="K168" s="7">
        <f>VLOOKUP(InputData[[#This Row],[PRODUCT ID]],MasterData[],6,FALSE)</f>
        <v>155.61000000000001</v>
      </c>
      <c r="L168" s="7">
        <f>InputData[[#This Row],[BUYING PRIZE]]*InputData[[#This Row],[QUANTITY]]</f>
        <v>532</v>
      </c>
      <c r="M168" s="7">
        <f>InputData[[#This Row],[SELLING PRICE]]*InputData[[#This Row],[QUANTITY]]*(1-InputData[[#This Row],[DISCOUNT %]])</f>
        <v>622.44000000000005</v>
      </c>
      <c r="N168">
        <f>DAY(InputData[[#This Row],[DATE]])</f>
        <v>10</v>
      </c>
      <c r="O168" t="str">
        <f>TEXT(InputData[[#This Row],[DATE]],"mmm")</f>
        <v>Aug</v>
      </c>
      <c r="P168">
        <f>YEAR(InputData[[#This Row],[DATE]])</f>
        <v>2021</v>
      </c>
    </row>
    <row r="169" spans="1:1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VLOOKUP(InputData[[#This Row],[PRODUCT ID]],MasterData[],2,FALSE)</f>
        <v>Product44</v>
      </c>
      <c r="H169" t="str">
        <f>VLOOKUP(InputData[[#This Row],[PRODUCT ID]],MasterData[],3,FALSE)</f>
        <v>Category05</v>
      </c>
      <c r="I169" t="str">
        <f>VLOOKUP(InputData[[#This Row],[PRODUCT ID]],MasterData[],4,FALSE)</f>
        <v>Kg</v>
      </c>
      <c r="J169" s="7">
        <f>VLOOKUP(InputData[[#This Row],[PRODUCT ID]],MasterData[],5,FALSE)</f>
        <v>76</v>
      </c>
      <c r="K169" s="7">
        <f>VLOOKUP(InputData[[#This Row],[PRODUCT ID]],MasterData[],6,FALSE)</f>
        <v>82.08</v>
      </c>
      <c r="L169" s="7">
        <f>InputData[[#This Row],[BUYING PRIZE]]*InputData[[#This Row],[QUANTITY]]</f>
        <v>760</v>
      </c>
      <c r="M169" s="7">
        <f>InputData[[#This Row],[SELLING PRICE]]*InputData[[#This Row],[QUANTITY]]*(1-InputData[[#This Row],[DISCOUNT %]])</f>
        <v>820.8</v>
      </c>
      <c r="N169">
        <f>DAY(InputData[[#This Row],[DATE]])</f>
        <v>10</v>
      </c>
      <c r="O169" t="str">
        <f>TEXT(InputData[[#This Row],[DATE]],"mmm")</f>
        <v>Aug</v>
      </c>
      <c r="P169">
        <f>YEAR(InputData[[#This Row],[DATE]])</f>
        <v>2021</v>
      </c>
    </row>
    <row r="170" spans="1:1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VLOOKUP(InputData[[#This Row],[PRODUCT ID]],MasterData[],2,FALSE)</f>
        <v>Product06</v>
      </c>
      <c r="H170" t="str">
        <f>VLOOKUP(InputData[[#This Row],[PRODUCT ID]],MasterData[],3,FALSE)</f>
        <v>Category01</v>
      </c>
      <c r="I170" t="str">
        <f>VLOOKUP(InputData[[#This Row],[PRODUCT ID]],MasterData[],4,FALSE)</f>
        <v>Kg</v>
      </c>
      <c r="J170" s="7">
        <f>VLOOKUP(InputData[[#This Row],[PRODUCT ID]],MasterData[],5,FALSE)</f>
        <v>75</v>
      </c>
      <c r="K170" s="7">
        <f>VLOOKUP(InputData[[#This Row],[PRODUCT ID]],MasterData[],6,FALSE)</f>
        <v>85.5</v>
      </c>
      <c r="L170" s="7">
        <f>InputData[[#This Row],[BUYING PRIZE]]*InputData[[#This Row],[QUANTITY]]</f>
        <v>450</v>
      </c>
      <c r="M170" s="7">
        <f>InputData[[#This Row],[SELLING PRICE]]*InputData[[#This Row],[QUANTITY]]*(1-InputData[[#This Row],[DISCOUNT %]])</f>
        <v>513</v>
      </c>
      <c r="N170">
        <f>DAY(InputData[[#This Row],[DATE]])</f>
        <v>10</v>
      </c>
      <c r="O170" t="str">
        <f>TEXT(InputData[[#This Row],[DATE]],"mmm")</f>
        <v>Aug</v>
      </c>
      <c r="P170">
        <f>YEAR(InputData[[#This Row],[DATE]])</f>
        <v>2021</v>
      </c>
    </row>
    <row r="171" spans="1:1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VLOOKUP(InputData[[#This Row],[PRODUCT ID]],MasterData[],2,FALSE)</f>
        <v>Product23</v>
      </c>
      <c r="H171" t="str">
        <f>VLOOKUP(InputData[[#This Row],[PRODUCT ID]],MasterData[],3,FALSE)</f>
        <v>Category03</v>
      </c>
      <c r="I171" t="str">
        <f>VLOOKUP(InputData[[#This Row],[PRODUCT ID]],MasterData[],4,FALSE)</f>
        <v>Ft</v>
      </c>
      <c r="J171" s="7">
        <f>VLOOKUP(InputData[[#This Row],[PRODUCT ID]],MasterData[],5,FALSE)</f>
        <v>141</v>
      </c>
      <c r="K171" s="7">
        <f>VLOOKUP(InputData[[#This Row],[PRODUCT ID]],MasterData[],6,FALSE)</f>
        <v>149.46</v>
      </c>
      <c r="L171" s="7">
        <f>InputData[[#This Row],[BUYING PRIZE]]*InputData[[#This Row],[QUANTITY]]</f>
        <v>564</v>
      </c>
      <c r="M171" s="7">
        <f>InputData[[#This Row],[SELLING PRICE]]*InputData[[#This Row],[QUANTITY]]*(1-InputData[[#This Row],[DISCOUNT %]])</f>
        <v>597.84</v>
      </c>
      <c r="N171">
        <f>DAY(InputData[[#This Row],[DATE]])</f>
        <v>11</v>
      </c>
      <c r="O171" t="str">
        <f>TEXT(InputData[[#This Row],[DATE]],"mmm")</f>
        <v>Aug</v>
      </c>
      <c r="P171">
        <f>YEAR(InputData[[#This Row],[DATE]])</f>
        <v>2021</v>
      </c>
    </row>
    <row r="172" spans="1:1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VLOOKUP(InputData[[#This Row],[PRODUCT ID]],MasterData[],2,FALSE)</f>
        <v>Product11</v>
      </c>
      <c r="H172" t="str">
        <f>VLOOKUP(InputData[[#This Row],[PRODUCT ID]],MasterData[],3,FALSE)</f>
        <v>Category02</v>
      </c>
      <c r="I172" t="str">
        <f>VLOOKUP(InputData[[#This Row],[PRODUCT ID]],MasterData[],4,FALSE)</f>
        <v>Lt</v>
      </c>
      <c r="J172" s="7">
        <f>VLOOKUP(InputData[[#This Row],[PRODUCT ID]],MasterData[],5,FALSE)</f>
        <v>44</v>
      </c>
      <c r="K172" s="7">
        <f>VLOOKUP(InputData[[#This Row],[PRODUCT ID]],MasterData[],6,FALSE)</f>
        <v>48.4</v>
      </c>
      <c r="L172" s="7">
        <f>InputData[[#This Row],[BUYING PRIZE]]*InputData[[#This Row],[QUANTITY]]</f>
        <v>572</v>
      </c>
      <c r="M172" s="7">
        <f>InputData[[#This Row],[SELLING PRICE]]*InputData[[#This Row],[QUANTITY]]*(1-InputData[[#This Row],[DISCOUNT %]])</f>
        <v>629.19999999999993</v>
      </c>
      <c r="N172">
        <f>DAY(InputData[[#This Row],[DATE]])</f>
        <v>13</v>
      </c>
      <c r="O172" t="str">
        <f>TEXT(InputData[[#This Row],[DATE]],"mmm")</f>
        <v>Aug</v>
      </c>
      <c r="P172">
        <f>YEAR(InputData[[#This Row],[DATE]])</f>
        <v>2021</v>
      </c>
    </row>
    <row r="173" spans="1:1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VLOOKUP(InputData[[#This Row],[PRODUCT ID]],MasterData[],2,FALSE)</f>
        <v>Product27</v>
      </c>
      <c r="H173" t="str">
        <f>VLOOKUP(InputData[[#This Row],[PRODUCT ID]],MasterData[],3,FALSE)</f>
        <v>Category04</v>
      </c>
      <c r="I173" t="str">
        <f>VLOOKUP(InputData[[#This Row],[PRODUCT ID]],MasterData[],4,FALSE)</f>
        <v>Lt</v>
      </c>
      <c r="J173" s="7">
        <f>VLOOKUP(InputData[[#This Row],[PRODUCT ID]],MasterData[],5,FALSE)</f>
        <v>48</v>
      </c>
      <c r="K173" s="7">
        <f>VLOOKUP(InputData[[#This Row],[PRODUCT ID]],MasterData[],6,FALSE)</f>
        <v>57.120000000000005</v>
      </c>
      <c r="L173" s="7">
        <f>InputData[[#This Row],[BUYING PRIZE]]*InputData[[#This Row],[QUANTITY]]</f>
        <v>432</v>
      </c>
      <c r="M173" s="7">
        <f>InputData[[#This Row],[SELLING PRICE]]*InputData[[#This Row],[QUANTITY]]*(1-InputData[[#This Row],[DISCOUNT %]])</f>
        <v>514.08000000000004</v>
      </c>
      <c r="N173">
        <f>DAY(InputData[[#This Row],[DATE]])</f>
        <v>13</v>
      </c>
      <c r="O173" t="str">
        <f>TEXT(InputData[[#This Row],[DATE]],"mmm")</f>
        <v>Aug</v>
      </c>
      <c r="P173">
        <f>YEAR(InputData[[#This Row],[DATE]])</f>
        <v>2021</v>
      </c>
    </row>
    <row r="174" spans="1:1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VLOOKUP(InputData[[#This Row],[PRODUCT ID]],MasterData[],2,FALSE)</f>
        <v>Product03</v>
      </c>
      <c r="H174" t="str">
        <f>VLOOKUP(InputData[[#This Row],[PRODUCT ID]],MasterData[],3,FALSE)</f>
        <v>Category01</v>
      </c>
      <c r="I174" t="str">
        <f>VLOOKUP(InputData[[#This Row],[PRODUCT ID]],MasterData[],4,FALSE)</f>
        <v>Kg</v>
      </c>
      <c r="J174" s="7">
        <f>VLOOKUP(InputData[[#This Row],[PRODUCT ID]],MasterData[],5,FALSE)</f>
        <v>71</v>
      </c>
      <c r="K174" s="7">
        <f>VLOOKUP(InputData[[#This Row],[PRODUCT ID]],MasterData[],6,FALSE)</f>
        <v>80.94</v>
      </c>
      <c r="L174" s="7">
        <f>InputData[[#This Row],[BUYING PRIZE]]*InputData[[#This Row],[QUANTITY]]</f>
        <v>213</v>
      </c>
      <c r="M174" s="7">
        <f>InputData[[#This Row],[SELLING PRICE]]*InputData[[#This Row],[QUANTITY]]*(1-InputData[[#This Row],[DISCOUNT %]])</f>
        <v>242.82</v>
      </c>
      <c r="N174">
        <f>DAY(InputData[[#This Row],[DATE]])</f>
        <v>16</v>
      </c>
      <c r="O174" t="str">
        <f>TEXT(InputData[[#This Row],[DATE]],"mmm")</f>
        <v>Aug</v>
      </c>
      <c r="P174">
        <f>YEAR(InputData[[#This Row],[DATE]])</f>
        <v>2021</v>
      </c>
    </row>
    <row r="175" spans="1:1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VLOOKUP(InputData[[#This Row],[PRODUCT ID]],MasterData[],2,FALSE)</f>
        <v>Product25</v>
      </c>
      <c r="H175" t="str">
        <f>VLOOKUP(InputData[[#This Row],[PRODUCT ID]],MasterData[],3,FALSE)</f>
        <v>Category03</v>
      </c>
      <c r="I175" t="str">
        <f>VLOOKUP(InputData[[#This Row],[PRODUCT ID]],MasterData[],4,FALSE)</f>
        <v>No.</v>
      </c>
      <c r="J175" s="7">
        <f>VLOOKUP(InputData[[#This Row],[PRODUCT ID]],MasterData[],5,FALSE)</f>
        <v>7</v>
      </c>
      <c r="K175" s="7">
        <f>VLOOKUP(InputData[[#This Row],[PRODUCT ID]],MasterData[],6,FALSE)</f>
        <v>8.33</v>
      </c>
      <c r="L175" s="7">
        <f>InputData[[#This Row],[BUYING PRIZE]]*InputData[[#This Row],[QUANTITY]]</f>
        <v>42</v>
      </c>
      <c r="M175" s="7">
        <f>InputData[[#This Row],[SELLING PRICE]]*InputData[[#This Row],[QUANTITY]]*(1-InputData[[#This Row],[DISCOUNT %]])</f>
        <v>49.980000000000004</v>
      </c>
      <c r="N175">
        <f>DAY(InputData[[#This Row],[DATE]])</f>
        <v>18</v>
      </c>
      <c r="O175" t="str">
        <f>TEXT(InputData[[#This Row],[DATE]],"mmm")</f>
        <v>Aug</v>
      </c>
      <c r="P175">
        <f>YEAR(InputData[[#This Row],[DATE]])</f>
        <v>2021</v>
      </c>
    </row>
    <row r="176" spans="1:1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VLOOKUP(InputData[[#This Row],[PRODUCT ID]],MasterData[],2,FALSE)</f>
        <v>Product20</v>
      </c>
      <c r="H176" t="str">
        <f>VLOOKUP(InputData[[#This Row],[PRODUCT ID]],MasterData[],3,FALSE)</f>
        <v>Category03</v>
      </c>
      <c r="I176" t="str">
        <f>VLOOKUP(InputData[[#This Row],[PRODUCT ID]],MasterData[],4,FALSE)</f>
        <v>Lt</v>
      </c>
      <c r="J176" s="7">
        <f>VLOOKUP(InputData[[#This Row],[PRODUCT ID]],MasterData[],5,FALSE)</f>
        <v>61</v>
      </c>
      <c r="K176" s="7">
        <f>VLOOKUP(InputData[[#This Row],[PRODUCT ID]],MasterData[],6,FALSE)</f>
        <v>76.25</v>
      </c>
      <c r="L176" s="7">
        <f>InputData[[#This Row],[BUYING PRIZE]]*InputData[[#This Row],[QUANTITY]]</f>
        <v>915</v>
      </c>
      <c r="M176" s="7">
        <f>InputData[[#This Row],[SELLING PRICE]]*InputData[[#This Row],[QUANTITY]]*(1-InputData[[#This Row],[DISCOUNT %]])</f>
        <v>1143.75</v>
      </c>
      <c r="N176">
        <f>DAY(InputData[[#This Row],[DATE]])</f>
        <v>20</v>
      </c>
      <c r="O176" t="str">
        <f>TEXT(InputData[[#This Row],[DATE]],"mmm")</f>
        <v>Aug</v>
      </c>
      <c r="P176">
        <f>YEAR(InputData[[#This Row],[DATE]])</f>
        <v>2021</v>
      </c>
    </row>
    <row r="177" spans="1:1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VLOOKUP(InputData[[#This Row],[PRODUCT ID]],MasterData[],2,FALSE)</f>
        <v>Product31</v>
      </c>
      <c r="H177" t="str">
        <f>VLOOKUP(InputData[[#This Row],[PRODUCT ID]],MasterData[],3,FALSE)</f>
        <v>Category04</v>
      </c>
      <c r="I177" t="str">
        <f>VLOOKUP(InputData[[#This Row],[PRODUCT ID]],MasterData[],4,FALSE)</f>
        <v>Kg</v>
      </c>
      <c r="J177" s="7">
        <f>VLOOKUP(InputData[[#This Row],[PRODUCT ID]],MasterData[],5,FALSE)</f>
        <v>93</v>
      </c>
      <c r="K177" s="7">
        <f>VLOOKUP(InputData[[#This Row],[PRODUCT ID]],MasterData[],6,FALSE)</f>
        <v>104.16</v>
      </c>
      <c r="L177" s="7">
        <f>InputData[[#This Row],[BUYING PRIZE]]*InputData[[#This Row],[QUANTITY]]</f>
        <v>837</v>
      </c>
      <c r="M177" s="7">
        <f>InputData[[#This Row],[SELLING PRICE]]*InputData[[#This Row],[QUANTITY]]*(1-InputData[[#This Row],[DISCOUNT %]])</f>
        <v>937.43999999999994</v>
      </c>
      <c r="N177">
        <f>DAY(InputData[[#This Row],[DATE]])</f>
        <v>20</v>
      </c>
      <c r="O177" t="str">
        <f>TEXT(InputData[[#This Row],[DATE]],"mmm")</f>
        <v>Aug</v>
      </c>
      <c r="P177">
        <f>YEAR(InputData[[#This Row],[DATE]])</f>
        <v>2021</v>
      </c>
    </row>
    <row r="178" spans="1:1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VLOOKUP(InputData[[#This Row],[PRODUCT ID]],MasterData[],2,FALSE)</f>
        <v>Product28</v>
      </c>
      <c r="H178" t="str">
        <f>VLOOKUP(InputData[[#This Row],[PRODUCT ID]],MasterData[],3,FALSE)</f>
        <v>Category04</v>
      </c>
      <c r="I178" t="str">
        <f>VLOOKUP(InputData[[#This Row],[PRODUCT ID]],MasterData[],4,FALSE)</f>
        <v>No.</v>
      </c>
      <c r="J178" s="7">
        <f>VLOOKUP(InputData[[#This Row],[PRODUCT ID]],MasterData[],5,FALSE)</f>
        <v>37</v>
      </c>
      <c r="K178" s="7">
        <f>VLOOKUP(InputData[[#This Row],[PRODUCT ID]],MasterData[],6,FALSE)</f>
        <v>41.81</v>
      </c>
      <c r="L178" s="7">
        <f>InputData[[#This Row],[BUYING PRIZE]]*InputData[[#This Row],[QUANTITY]]</f>
        <v>481</v>
      </c>
      <c r="M178" s="7">
        <f>InputData[[#This Row],[SELLING PRICE]]*InputData[[#This Row],[QUANTITY]]*(1-InputData[[#This Row],[DISCOUNT %]])</f>
        <v>543.53</v>
      </c>
      <c r="N178">
        <f>DAY(InputData[[#This Row],[DATE]])</f>
        <v>20</v>
      </c>
      <c r="O178" t="str">
        <f>TEXT(InputData[[#This Row],[DATE]],"mmm")</f>
        <v>Aug</v>
      </c>
      <c r="P178">
        <f>YEAR(InputData[[#This Row],[DATE]])</f>
        <v>2021</v>
      </c>
    </row>
    <row r="179" spans="1:1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VLOOKUP(InputData[[#This Row],[PRODUCT ID]],MasterData[],2,FALSE)</f>
        <v>Product39</v>
      </c>
      <c r="H179" t="str">
        <f>VLOOKUP(InputData[[#This Row],[PRODUCT ID]],MasterData[],3,FALSE)</f>
        <v>Category05</v>
      </c>
      <c r="I179" t="str">
        <f>VLOOKUP(InputData[[#This Row],[PRODUCT ID]],MasterData[],4,FALSE)</f>
        <v>No.</v>
      </c>
      <c r="J179" s="7">
        <f>VLOOKUP(InputData[[#This Row],[PRODUCT ID]],MasterData[],5,FALSE)</f>
        <v>37</v>
      </c>
      <c r="K179" s="7">
        <f>VLOOKUP(InputData[[#This Row],[PRODUCT ID]],MasterData[],6,FALSE)</f>
        <v>42.55</v>
      </c>
      <c r="L179" s="7">
        <f>InputData[[#This Row],[BUYING PRIZE]]*InputData[[#This Row],[QUANTITY]]</f>
        <v>148</v>
      </c>
      <c r="M179" s="7">
        <f>InputData[[#This Row],[SELLING PRICE]]*InputData[[#This Row],[QUANTITY]]*(1-InputData[[#This Row],[DISCOUNT %]])</f>
        <v>170.2</v>
      </c>
      <c r="N179">
        <f>DAY(InputData[[#This Row],[DATE]])</f>
        <v>26</v>
      </c>
      <c r="O179" t="str">
        <f>TEXT(InputData[[#This Row],[DATE]],"mmm")</f>
        <v>Aug</v>
      </c>
      <c r="P179">
        <f>YEAR(InputData[[#This Row],[DATE]])</f>
        <v>2021</v>
      </c>
    </row>
    <row r="180" spans="1:1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VLOOKUP(InputData[[#This Row],[PRODUCT ID]],MasterData[],2,FALSE)</f>
        <v>Product34</v>
      </c>
      <c r="H180" t="str">
        <f>VLOOKUP(InputData[[#This Row],[PRODUCT ID]],MasterData[],3,FALSE)</f>
        <v>Category04</v>
      </c>
      <c r="I180" t="str">
        <f>VLOOKUP(InputData[[#This Row],[PRODUCT ID]],MasterData[],4,FALSE)</f>
        <v>Lt</v>
      </c>
      <c r="J180" s="7">
        <f>VLOOKUP(InputData[[#This Row],[PRODUCT ID]],MasterData[],5,FALSE)</f>
        <v>55</v>
      </c>
      <c r="K180" s="7">
        <f>VLOOKUP(InputData[[#This Row],[PRODUCT ID]],MasterData[],6,FALSE)</f>
        <v>58.3</v>
      </c>
      <c r="L180" s="7">
        <f>InputData[[#This Row],[BUYING PRIZE]]*InputData[[#This Row],[QUANTITY]]</f>
        <v>660</v>
      </c>
      <c r="M180" s="7">
        <f>InputData[[#This Row],[SELLING PRICE]]*InputData[[#This Row],[QUANTITY]]*(1-InputData[[#This Row],[DISCOUNT %]])</f>
        <v>699.59999999999991</v>
      </c>
      <c r="N180">
        <f>DAY(InputData[[#This Row],[DATE]])</f>
        <v>29</v>
      </c>
      <c r="O180" t="str">
        <f>TEXT(InputData[[#This Row],[DATE]],"mmm")</f>
        <v>Aug</v>
      </c>
      <c r="P180">
        <f>YEAR(InputData[[#This Row],[DATE]])</f>
        <v>2021</v>
      </c>
    </row>
    <row r="181" spans="1:1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VLOOKUP(InputData[[#This Row],[PRODUCT ID]],MasterData[],2,FALSE)</f>
        <v>Product13</v>
      </c>
      <c r="H181" t="str">
        <f>VLOOKUP(InputData[[#This Row],[PRODUCT ID]],MasterData[],3,FALSE)</f>
        <v>Category02</v>
      </c>
      <c r="I181" t="str">
        <f>VLOOKUP(InputData[[#This Row],[PRODUCT ID]],MasterData[],4,FALSE)</f>
        <v>Kg</v>
      </c>
      <c r="J181" s="7">
        <f>VLOOKUP(InputData[[#This Row],[PRODUCT ID]],MasterData[],5,FALSE)</f>
        <v>112</v>
      </c>
      <c r="K181" s="7">
        <f>VLOOKUP(InputData[[#This Row],[PRODUCT ID]],MasterData[],6,FALSE)</f>
        <v>122.08</v>
      </c>
      <c r="L181" s="7">
        <f>InputData[[#This Row],[BUYING PRIZE]]*InputData[[#This Row],[QUANTITY]]</f>
        <v>1456</v>
      </c>
      <c r="M181" s="7">
        <f>InputData[[#This Row],[SELLING PRICE]]*InputData[[#This Row],[QUANTITY]]*(1-InputData[[#This Row],[DISCOUNT %]])</f>
        <v>1587.04</v>
      </c>
      <c r="N181">
        <f>DAY(InputData[[#This Row],[DATE]])</f>
        <v>30</v>
      </c>
      <c r="O181" t="str">
        <f>TEXT(InputData[[#This Row],[DATE]],"mmm")</f>
        <v>Aug</v>
      </c>
      <c r="P181">
        <f>YEAR(InputData[[#This Row],[DATE]])</f>
        <v>2021</v>
      </c>
    </row>
    <row r="182" spans="1:1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VLOOKUP(InputData[[#This Row],[PRODUCT ID]],MasterData[],2,FALSE)</f>
        <v>Product01</v>
      </c>
      <c r="H182" t="str">
        <f>VLOOKUP(InputData[[#This Row],[PRODUCT ID]],MasterData[],3,FALSE)</f>
        <v>Category01</v>
      </c>
      <c r="I182" t="str">
        <f>VLOOKUP(InputData[[#This Row],[PRODUCT ID]],MasterData[],4,FALSE)</f>
        <v>Kg</v>
      </c>
      <c r="J182" s="7">
        <f>VLOOKUP(InputData[[#This Row],[PRODUCT ID]],MasterData[],5,FALSE)</f>
        <v>98</v>
      </c>
      <c r="K182" s="7">
        <f>VLOOKUP(InputData[[#This Row],[PRODUCT ID]],MasterData[],6,FALSE)</f>
        <v>103.88</v>
      </c>
      <c r="L182" s="7">
        <f>InputData[[#This Row],[BUYING PRIZE]]*InputData[[#This Row],[QUANTITY]]</f>
        <v>196</v>
      </c>
      <c r="M182" s="7">
        <f>InputData[[#This Row],[SELLING PRICE]]*InputData[[#This Row],[QUANTITY]]*(1-InputData[[#This Row],[DISCOUNT %]])</f>
        <v>207.76</v>
      </c>
      <c r="N182">
        <f>DAY(InputData[[#This Row],[DATE]])</f>
        <v>31</v>
      </c>
      <c r="O182" t="str">
        <f>TEXT(InputData[[#This Row],[DATE]],"mmm")</f>
        <v>Aug</v>
      </c>
      <c r="P182">
        <f>YEAR(InputData[[#This Row],[DATE]])</f>
        <v>2021</v>
      </c>
    </row>
    <row r="183" spans="1:1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VLOOKUP(InputData[[#This Row],[PRODUCT ID]],MasterData[],2,FALSE)</f>
        <v>Product35</v>
      </c>
      <c r="H183" t="str">
        <f>VLOOKUP(InputData[[#This Row],[PRODUCT ID]],MasterData[],3,FALSE)</f>
        <v>Category04</v>
      </c>
      <c r="I183" t="str">
        <f>VLOOKUP(InputData[[#This Row],[PRODUCT ID]],MasterData[],4,FALSE)</f>
        <v>No.</v>
      </c>
      <c r="J183" s="7">
        <f>VLOOKUP(InputData[[#This Row],[PRODUCT ID]],MasterData[],5,FALSE)</f>
        <v>5</v>
      </c>
      <c r="K183" s="7">
        <f>VLOOKUP(InputData[[#This Row],[PRODUCT ID]],MasterData[],6,FALSE)</f>
        <v>6.7</v>
      </c>
      <c r="L183" s="7">
        <f>InputData[[#This Row],[BUYING PRIZE]]*InputData[[#This Row],[QUANTITY]]</f>
        <v>55</v>
      </c>
      <c r="M183" s="7">
        <f>InputData[[#This Row],[SELLING PRICE]]*InputData[[#This Row],[QUANTITY]]*(1-InputData[[#This Row],[DISCOUNT %]])</f>
        <v>73.7</v>
      </c>
      <c r="N183">
        <f>DAY(InputData[[#This Row],[DATE]])</f>
        <v>31</v>
      </c>
      <c r="O183" t="str">
        <f>TEXT(InputData[[#This Row],[DATE]],"mmm")</f>
        <v>Aug</v>
      </c>
      <c r="P183">
        <f>YEAR(InputData[[#This Row],[DATE]])</f>
        <v>2021</v>
      </c>
    </row>
    <row r="184" spans="1:1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VLOOKUP(InputData[[#This Row],[PRODUCT ID]],MasterData[],2,FALSE)</f>
        <v>Product24</v>
      </c>
      <c r="H184" t="str">
        <f>VLOOKUP(InputData[[#This Row],[PRODUCT ID]],MasterData[],3,FALSE)</f>
        <v>Category03</v>
      </c>
      <c r="I184" t="str">
        <f>VLOOKUP(InputData[[#This Row],[PRODUCT ID]],MasterData[],4,FALSE)</f>
        <v>Ft</v>
      </c>
      <c r="J184" s="7">
        <f>VLOOKUP(InputData[[#This Row],[PRODUCT ID]],MasterData[],5,FALSE)</f>
        <v>144</v>
      </c>
      <c r="K184" s="7">
        <f>VLOOKUP(InputData[[#This Row],[PRODUCT ID]],MasterData[],6,FALSE)</f>
        <v>156.96</v>
      </c>
      <c r="L184" s="7">
        <f>InputData[[#This Row],[BUYING PRIZE]]*InputData[[#This Row],[QUANTITY]]</f>
        <v>144</v>
      </c>
      <c r="M184" s="7">
        <f>InputData[[#This Row],[SELLING PRICE]]*InputData[[#This Row],[QUANTITY]]*(1-InputData[[#This Row],[DISCOUNT %]])</f>
        <v>156.96</v>
      </c>
      <c r="N184">
        <f>DAY(InputData[[#This Row],[DATE]])</f>
        <v>1</v>
      </c>
      <c r="O184" t="str">
        <f>TEXT(InputData[[#This Row],[DATE]],"mmm")</f>
        <v>Sep</v>
      </c>
      <c r="P184">
        <f>YEAR(InputData[[#This Row],[DATE]])</f>
        <v>2021</v>
      </c>
    </row>
    <row r="185" spans="1:1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VLOOKUP(InputData[[#This Row],[PRODUCT ID]],MasterData[],2,FALSE)</f>
        <v>Product03</v>
      </c>
      <c r="H185" t="str">
        <f>VLOOKUP(InputData[[#This Row],[PRODUCT ID]],MasterData[],3,FALSE)</f>
        <v>Category01</v>
      </c>
      <c r="I185" t="str">
        <f>VLOOKUP(InputData[[#This Row],[PRODUCT ID]],MasterData[],4,FALSE)</f>
        <v>Kg</v>
      </c>
      <c r="J185" s="7">
        <f>VLOOKUP(InputData[[#This Row],[PRODUCT ID]],MasterData[],5,FALSE)</f>
        <v>71</v>
      </c>
      <c r="K185" s="7">
        <f>VLOOKUP(InputData[[#This Row],[PRODUCT ID]],MasterData[],6,FALSE)</f>
        <v>80.94</v>
      </c>
      <c r="L185" s="7">
        <f>InputData[[#This Row],[BUYING PRIZE]]*InputData[[#This Row],[QUANTITY]]</f>
        <v>994</v>
      </c>
      <c r="M185" s="7">
        <f>InputData[[#This Row],[SELLING PRICE]]*InputData[[#This Row],[QUANTITY]]*(1-InputData[[#This Row],[DISCOUNT %]])</f>
        <v>1133.1599999999999</v>
      </c>
      <c r="N185">
        <f>DAY(InputData[[#This Row],[DATE]])</f>
        <v>1</v>
      </c>
      <c r="O185" t="str">
        <f>TEXT(InputData[[#This Row],[DATE]],"mmm")</f>
        <v>Sep</v>
      </c>
      <c r="P185">
        <f>YEAR(InputData[[#This Row],[DATE]])</f>
        <v>2021</v>
      </c>
    </row>
    <row r="186" spans="1:1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VLOOKUP(InputData[[#This Row],[PRODUCT ID]],MasterData[],2,FALSE)</f>
        <v>Product41</v>
      </c>
      <c r="H186" t="str">
        <f>VLOOKUP(InputData[[#This Row],[PRODUCT ID]],MasterData[],3,FALSE)</f>
        <v>Category05</v>
      </c>
      <c r="I186" t="str">
        <f>VLOOKUP(InputData[[#This Row],[PRODUCT ID]],MasterData[],4,FALSE)</f>
        <v>Ft</v>
      </c>
      <c r="J186" s="7">
        <f>VLOOKUP(InputData[[#This Row],[PRODUCT ID]],MasterData[],5,FALSE)</f>
        <v>138</v>
      </c>
      <c r="K186" s="7">
        <f>VLOOKUP(InputData[[#This Row],[PRODUCT ID]],MasterData[],6,FALSE)</f>
        <v>173.88</v>
      </c>
      <c r="L186" s="7">
        <f>InputData[[#This Row],[BUYING PRIZE]]*InputData[[#This Row],[QUANTITY]]</f>
        <v>1104</v>
      </c>
      <c r="M186" s="7">
        <f>InputData[[#This Row],[SELLING PRICE]]*InputData[[#This Row],[QUANTITY]]*(1-InputData[[#This Row],[DISCOUNT %]])</f>
        <v>1391.04</v>
      </c>
      <c r="N186">
        <f>DAY(InputData[[#This Row],[DATE]])</f>
        <v>3</v>
      </c>
      <c r="O186" t="str">
        <f>TEXT(InputData[[#This Row],[DATE]],"mmm")</f>
        <v>Sep</v>
      </c>
      <c r="P186">
        <f>YEAR(InputData[[#This Row],[DATE]])</f>
        <v>2021</v>
      </c>
    </row>
    <row r="187" spans="1:1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VLOOKUP(InputData[[#This Row],[PRODUCT ID]],MasterData[],2,FALSE)</f>
        <v>Product28</v>
      </c>
      <c r="H187" t="str">
        <f>VLOOKUP(InputData[[#This Row],[PRODUCT ID]],MasterData[],3,FALSE)</f>
        <v>Category04</v>
      </c>
      <c r="I187" t="str">
        <f>VLOOKUP(InputData[[#This Row],[PRODUCT ID]],MasterData[],4,FALSE)</f>
        <v>No.</v>
      </c>
      <c r="J187" s="7">
        <f>VLOOKUP(InputData[[#This Row],[PRODUCT ID]],MasterData[],5,FALSE)</f>
        <v>37</v>
      </c>
      <c r="K187" s="7">
        <f>VLOOKUP(InputData[[#This Row],[PRODUCT ID]],MasterData[],6,FALSE)</f>
        <v>41.81</v>
      </c>
      <c r="L187" s="7">
        <f>InputData[[#This Row],[BUYING PRIZE]]*InputData[[#This Row],[QUANTITY]]</f>
        <v>259</v>
      </c>
      <c r="M187" s="7">
        <f>InputData[[#This Row],[SELLING PRICE]]*InputData[[#This Row],[QUANTITY]]*(1-InputData[[#This Row],[DISCOUNT %]])</f>
        <v>292.67</v>
      </c>
      <c r="N187">
        <f>DAY(InputData[[#This Row],[DATE]])</f>
        <v>4</v>
      </c>
      <c r="O187" t="str">
        <f>TEXT(InputData[[#This Row],[DATE]],"mmm")</f>
        <v>Sep</v>
      </c>
      <c r="P187">
        <f>YEAR(InputData[[#This Row],[DATE]])</f>
        <v>2021</v>
      </c>
    </row>
    <row r="188" spans="1:1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VLOOKUP(InputData[[#This Row],[PRODUCT ID]],MasterData[],2,FALSE)</f>
        <v>Product23</v>
      </c>
      <c r="H188" t="str">
        <f>VLOOKUP(InputData[[#This Row],[PRODUCT ID]],MasterData[],3,FALSE)</f>
        <v>Category03</v>
      </c>
      <c r="I188" t="str">
        <f>VLOOKUP(InputData[[#This Row],[PRODUCT ID]],MasterData[],4,FALSE)</f>
        <v>Ft</v>
      </c>
      <c r="J188" s="7">
        <f>VLOOKUP(InputData[[#This Row],[PRODUCT ID]],MasterData[],5,FALSE)</f>
        <v>141</v>
      </c>
      <c r="K188" s="7">
        <f>VLOOKUP(InputData[[#This Row],[PRODUCT ID]],MasterData[],6,FALSE)</f>
        <v>149.46</v>
      </c>
      <c r="L188" s="7">
        <f>InputData[[#This Row],[BUYING PRIZE]]*InputData[[#This Row],[QUANTITY]]</f>
        <v>2115</v>
      </c>
      <c r="M188" s="7">
        <f>InputData[[#This Row],[SELLING PRICE]]*InputData[[#This Row],[QUANTITY]]*(1-InputData[[#This Row],[DISCOUNT %]])</f>
        <v>2241.9</v>
      </c>
      <c r="N188">
        <f>DAY(InputData[[#This Row],[DATE]])</f>
        <v>4</v>
      </c>
      <c r="O188" t="str">
        <f>TEXT(InputData[[#This Row],[DATE]],"mmm")</f>
        <v>Sep</v>
      </c>
      <c r="P188">
        <f>YEAR(InputData[[#This Row],[DATE]])</f>
        <v>2021</v>
      </c>
    </row>
    <row r="189" spans="1:1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VLOOKUP(InputData[[#This Row],[PRODUCT ID]],MasterData[],2,FALSE)</f>
        <v>Product32</v>
      </c>
      <c r="H189" t="str">
        <f>VLOOKUP(InputData[[#This Row],[PRODUCT ID]],MasterData[],3,FALSE)</f>
        <v>Category04</v>
      </c>
      <c r="I189" t="str">
        <f>VLOOKUP(InputData[[#This Row],[PRODUCT ID]],MasterData[],4,FALSE)</f>
        <v>Kg</v>
      </c>
      <c r="J189" s="7">
        <f>VLOOKUP(InputData[[#This Row],[PRODUCT ID]],MasterData[],5,FALSE)</f>
        <v>89</v>
      </c>
      <c r="K189" s="7">
        <f>VLOOKUP(InputData[[#This Row],[PRODUCT ID]],MasterData[],6,FALSE)</f>
        <v>117.48</v>
      </c>
      <c r="L189" s="7">
        <f>InputData[[#This Row],[BUYING PRIZE]]*InputData[[#This Row],[QUANTITY]]</f>
        <v>89</v>
      </c>
      <c r="M189" s="7">
        <f>InputData[[#This Row],[SELLING PRICE]]*InputData[[#This Row],[QUANTITY]]*(1-InputData[[#This Row],[DISCOUNT %]])</f>
        <v>117.48</v>
      </c>
      <c r="N189">
        <f>DAY(InputData[[#This Row],[DATE]])</f>
        <v>5</v>
      </c>
      <c r="O189" t="str">
        <f>TEXT(InputData[[#This Row],[DATE]],"mmm")</f>
        <v>Sep</v>
      </c>
      <c r="P189">
        <f>YEAR(InputData[[#This Row],[DATE]])</f>
        <v>2021</v>
      </c>
    </row>
    <row r="190" spans="1:1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VLOOKUP(InputData[[#This Row],[PRODUCT ID]],MasterData[],2,FALSE)</f>
        <v>Product19</v>
      </c>
      <c r="H190" t="str">
        <f>VLOOKUP(InputData[[#This Row],[PRODUCT ID]],MasterData[],3,FALSE)</f>
        <v>Category02</v>
      </c>
      <c r="I190" t="str">
        <f>VLOOKUP(InputData[[#This Row],[PRODUCT ID]],MasterData[],4,FALSE)</f>
        <v>Ft</v>
      </c>
      <c r="J190" s="7">
        <f>VLOOKUP(InputData[[#This Row],[PRODUCT ID]],MasterData[],5,FALSE)</f>
        <v>150</v>
      </c>
      <c r="K190" s="7">
        <f>VLOOKUP(InputData[[#This Row],[PRODUCT ID]],MasterData[],6,FALSE)</f>
        <v>210</v>
      </c>
      <c r="L190" s="7">
        <f>InputData[[#This Row],[BUYING PRIZE]]*InputData[[#This Row],[QUANTITY]]</f>
        <v>750</v>
      </c>
      <c r="M190" s="7">
        <f>InputData[[#This Row],[SELLING PRICE]]*InputData[[#This Row],[QUANTITY]]*(1-InputData[[#This Row],[DISCOUNT %]])</f>
        <v>1050</v>
      </c>
      <c r="N190">
        <f>DAY(InputData[[#This Row],[DATE]])</f>
        <v>7</v>
      </c>
      <c r="O190" t="str">
        <f>TEXT(InputData[[#This Row],[DATE]],"mmm")</f>
        <v>Sep</v>
      </c>
      <c r="P190">
        <f>YEAR(InputData[[#This Row],[DATE]])</f>
        <v>2021</v>
      </c>
    </row>
    <row r="191" spans="1:1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VLOOKUP(InputData[[#This Row],[PRODUCT ID]],MasterData[],2,FALSE)</f>
        <v>Product44</v>
      </c>
      <c r="H191" t="str">
        <f>VLOOKUP(InputData[[#This Row],[PRODUCT ID]],MasterData[],3,FALSE)</f>
        <v>Category05</v>
      </c>
      <c r="I191" t="str">
        <f>VLOOKUP(InputData[[#This Row],[PRODUCT ID]],MasterData[],4,FALSE)</f>
        <v>Kg</v>
      </c>
      <c r="J191" s="7">
        <f>VLOOKUP(InputData[[#This Row],[PRODUCT ID]],MasterData[],5,FALSE)</f>
        <v>76</v>
      </c>
      <c r="K191" s="7">
        <f>VLOOKUP(InputData[[#This Row],[PRODUCT ID]],MasterData[],6,FALSE)</f>
        <v>82.08</v>
      </c>
      <c r="L191" s="7">
        <f>InputData[[#This Row],[BUYING PRIZE]]*InputData[[#This Row],[QUANTITY]]</f>
        <v>304</v>
      </c>
      <c r="M191" s="7">
        <f>InputData[[#This Row],[SELLING PRICE]]*InputData[[#This Row],[QUANTITY]]*(1-InputData[[#This Row],[DISCOUNT %]])</f>
        <v>328.32</v>
      </c>
      <c r="N191">
        <f>DAY(InputData[[#This Row],[DATE]])</f>
        <v>9</v>
      </c>
      <c r="O191" t="str">
        <f>TEXT(InputData[[#This Row],[DATE]],"mmm")</f>
        <v>Sep</v>
      </c>
      <c r="P191">
        <f>YEAR(InputData[[#This Row],[DATE]])</f>
        <v>2021</v>
      </c>
    </row>
    <row r="192" spans="1:1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VLOOKUP(InputData[[#This Row],[PRODUCT ID]],MasterData[],2,FALSE)</f>
        <v>Product30</v>
      </c>
      <c r="H192" t="str">
        <f>VLOOKUP(InputData[[#This Row],[PRODUCT ID]],MasterData[],3,FALSE)</f>
        <v>Category04</v>
      </c>
      <c r="I192" t="str">
        <f>VLOOKUP(InputData[[#This Row],[PRODUCT ID]],MasterData[],4,FALSE)</f>
        <v>Ft</v>
      </c>
      <c r="J192" s="7">
        <f>VLOOKUP(InputData[[#This Row],[PRODUCT ID]],MasterData[],5,FALSE)</f>
        <v>148</v>
      </c>
      <c r="K192" s="7">
        <f>VLOOKUP(InputData[[#This Row],[PRODUCT ID]],MasterData[],6,FALSE)</f>
        <v>201.28</v>
      </c>
      <c r="L192" s="7">
        <f>InputData[[#This Row],[BUYING PRIZE]]*InputData[[#This Row],[QUANTITY]]</f>
        <v>888</v>
      </c>
      <c r="M192" s="7">
        <f>InputData[[#This Row],[SELLING PRICE]]*InputData[[#This Row],[QUANTITY]]*(1-InputData[[#This Row],[DISCOUNT %]])</f>
        <v>1207.68</v>
      </c>
      <c r="N192">
        <f>DAY(InputData[[#This Row],[DATE]])</f>
        <v>10</v>
      </c>
      <c r="O192" t="str">
        <f>TEXT(InputData[[#This Row],[DATE]],"mmm")</f>
        <v>Sep</v>
      </c>
      <c r="P192">
        <f>YEAR(InputData[[#This Row],[DATE]])</f>
        <v>2021</v>
      </c>
    </row>
    <row r="193" spans="1:1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VLOOKUP(InputData[[#This Row],[PRODUCT ID]],MasterData[],2,FALSE)</f>
        <v>Product01</v>
      </c>
      <c r="H193" t="str">
        <f>VLOOKUP(InputData[[#This Row],[PRODUCT ID]],MasterData[],3,FALSE)</f>
        <v>Category01</v>
      </c>
      <c r="I193" t="str">
        <f>VLOOKUP(InputData[[#This Row],[PRODUCT ID]],MasterData[],4,FALSE)</f>
        <v>Kg</v>
      </c>
      <c r="J193" s="7">
        <f>VLOOKUP(InputData[[#This Row],[PRODUCT ID]],MasterData[],5,FALSE)</f>
        <v>98</v>
      </c>
      <c r="K193" s="7">
        <f>VLOOKUP(InputData[[#This Row],[PRODUCT ID]],MasterData[],6,FALSE)</f>
        <v>103.88</v>
      </c>
      <c r="L193" s="7">
        <f>InputData[[#This Row],[BUYING PRIZE]]*InputData[[#This Row],[QUANTITY]]</f>
        <v>882</v>
      </c>
      <c r="M193" s="7">
        <f>InputData[[#This Row],[SELLING PRICE]]*InputData[[#This Row],[QUANTITY]]*(1-InputData[[#This Row],[DISCOUNT %]])</f>
        <v>934.92</v>
      </c>
      <c r="N193">
        <f>DAY(InputData[[#This Row],[DATE]])</f>
        <v>10</v>
      </c>
      <c r="O193" t="str">
        <f>TEXT(InputData[[#This Row],[DATE]],"mmm")</f>
        <v>Sep</v>
      </c>
      <c r="P193">
        <f>YEAR(InputData[[#This Row],[DATE]])</f>
        <v>2021</v>
      </c>
    </row>
    <row r="194" spans="1:1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VLOOKUP(InputData[[#This Row],[PRODUCT ID]],MasterData[],2,FALSE)</f>
        <v>Product26</v>
      </c>
      <c r="H194" t="str">
        <f>VLOOKUP(InputData[[#This Row],[PRODUCT ID]],MasterData[],3,FALSE)</f>
        <v>Category04</v>
      </c>
      <c r="I194" t="str">
        <f>VLOOKUP(InputData[[#This Row],[PRODUCT ID]],MasterData[],4,FALSE)</f>
        <v>No.</v>
      </c>
      <c r="J194" s="7">
        <f>VLOOKUP(InputData[[#This Row],[PRODUCT ID]],MasterData[],5,FALSE)</f>
        <v>18</v>
      </c>
      <c r="K194" s="7">
        <f>VLOOKUP(InputData[[#This Row],[PRODUCT ID]],MasterData[],6,FALSE)</f>
        <v>24.66</v>
      </c>
      <c r="L194" s="7">
        <f>InputData[[#This Row],[BUYING PRIZE]]*InputData[[#This Row],[QUANTITY]]</f>
        <v>36</v>
      </c>
      <c r="M194" s="7">
        <f>InputData[[#This Row],[SELLING PRICE]]*InputData[[#This Row],[QUANTITY]]*(1-InputData[[#This Row],[DISCOUNT %]])</f>
        <v>49.32</v>
      </c>
      <c r="N194">
        <f>DAY(InputData[[#This Row],[DATE]])</f>
        <v>10</v>
      </c>
      <c r="O194" t="str">
        <f>TEXT(InputData[[#This Row],[DATE]],"mmm")</f>
        <v>Sep</v>
      </c>
      <c r="P194">
        <f>YEAR(InputData[[#This Row],[DATE]])</f>
        <v>2021</v>
      </c>
    </row>
    <row r="195" spans="1:1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VLOOKUP(InputData[[#This Row],[PRODUCT ID]],MasterData[],2,FALSE)</f>
        <v>Product01</v>
      </c>
      <c r="H195" t="str">
        <f>VLOOKUP(InputData[[#This Row],[PRODUCT ID]],MasterData[],3,FALSE)</f>
        <v>Category01</v>
      </c>
      <c r="I195" t="str">
        <f>VLOOKUP(InputData[[#This Row],[PRODUCT ID]],MasterData[],4,FALSE)</f>
        <v>Kg</v>
      </c>
      <c r="J195" s="7">
        <f>VLOOKUP(InputData[[#This Row],[PRODUCT ID]],MasterData[],5,FALSE)</f>
        <v>98</v>
      </c>
      <c r="K195" s="7">
        <f>VLOOKUP(InputData[[#This Row],[PRODUCT ID]],MasterData[],6,FALSE)</f>
        <v>103.88</v>
      </c>
      <c r="L195" s="7">
        <f>InputData[[#This Row],[BUYING PRIZE]]*InputData[[#This Row],[QUANTITY]]</f>
        <v>588</v>
      </c>
      <c r="M195" s="7">
        <f>InputData[[#This Row],[SELLING PRICE]]*InputData[[#This Row],[QUANTITY]]*(1-InputData[[#This Row],[DISCOUNT %]])</f>
        <v>623.28</v>
      </c>
      <c r="N195">
        <f>DAY(InputData[[#This Row],[DATE]])</f>
        <v>11</v>
      </c>
      <c r="O195" t="str">
        <f>TEXT(InputData[[#This Row],[DATE]],"mmm")</f>
        <v>Sep</v>
      </c>
      <c r="P195">
        <f>YEAR(InputData[[#This Row],[DATE]])</f>
        <v>2021</v>
      </c>
    </row>
    <row r="196" spans="1:1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VLOOKUP(InputData[[#This Row],[PRODUCT ID]],MasterData[],2,FALSE)</f>
        <v>Product41</v>
      </c>
      <c r="H196" t="str">
        <f>VLOOKUP(InputData[[#This Row],[PRODUCT ID]],MasterData[],3,FALSE)</f>
        <v>Category05</v>
      </c>
      <c r="I196" t="str">
        <f>VLOOKUP(InputData[[#This Row],[PRODUCT ID]],MasterData[],4,FALSE)</f>
        <v>Ft</v>
      </c>
      <c r="J196" s="7">
        <f>VLOOKUP(InputData[[#This Row],[PRODUCT ID]],MasterData[],5,FALSE)</f>
        <v>138</v>
      </c>
      <c r="K196" s="7">
        <f>VLOOKUP(InputData[[#This Row],[PRODUCT ID]],MasterData[],6,FALSE)</f>
        <v>173.88</v>
      </c>
      <c r="L196" s="7">
        <f>InputData[[#This Row],[BUYING PRIZE]]*InputData[[#This Row],[QUANTITY]]</f>
        <v>966</v>
      </c>
      <c r="M196" s="7">
        <f>InputData[[#This Row],[SELLING PRICE]]*InputData[[#This Row],[QUANTITY]]*(1-InputData[[#This Row],[DISCOUNT %]])</f>
        <v>1217.1599999999999</v>
      </c>
      <c r="N196">
        <f>DAY(InputData[[#This Row],[DATE]])</f>
        <v>13</v>
      </c>
      <c r="O196" t="str">
        <f>TEXT(InputData[[#This Row],[DATE]],"mmm")</f>
        <v>Sep</v>
      </c>
      <c r="P196">
        <f>YEAR(InputData[[#This Row],[DATE]])</f>
        <v>2021</v>
      </c>
    </row>
    <row r="197" spans="1:1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VLOOKUP(InputData[[#This Row],[PRODUCT ID]],MasterData[],2,FALSE)</f>
        <v>Product42</v>
      </c>
      <c r="H197" t="str">
        <f>VLOOKUP(InputData[[#This Row],[PRODUCT ID]],MasterData[],3,FALSE)</f>
        <v>Category05</v>
      </c>
      <c r="I197" t="str">
        <f>VLOOKUP(InputData[[#This Row],[PRODUCT ID]],MasterData[],4,FALSE)</f>
        <v>Ft</v>
      </c>
      <c r="J197" s="7">
        <f>VLOOKUP(InputData[[#This Row],[PRODUCT ID]],MasterData[],5,FALSE)</f>
        <v>120</v>
      </c>
      <c r="K197" s="7">
        <f>VLOOKUP(InputData[[#This Row],[PRODUCT ID]],MasterData[],6,FALSE)</f>
        <v>162</v>
      </c>
      <c r="L197" s="7">
        <f>InputData[[#This Row],[BUYING PRIZE]]*InputData[[#This Row],[QUANTITY]]</f>
        <v>720</v>
      </c>
      <c r="M197" s="7">
        <f>InputData[[#This Row],[SELLING PRICE]]*InputData[[#This Row],[QUANTITY]]*(1-InputData[[#This Row],[DISCOUNT %]])</f>
        <v>972</v>
      </c>
      <c r="N197">
        <f>DAY(InputData[[#This Row],[DATE]])</f>
        <v>15</v>
      </c>
      <c r="O197" t="str">
        <f>TEXT(InputData[[#This Row],[DATE]],"mmm")</f>
        <v>Sep</v>
      </c>
      <c r="P197">
        <f>YEAR(InputData[[#This Row],[DATE]])</f>
        <v>2021</v>
      </c>
    </row>
    <row r="198" spans="1:1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VLOOKUP(InputData[[#This Row],[PRODUCT ID]],MasterData[],2,FALSE)</f>
        <v>Product42</v>
      </c>
      <c r="H198" t="str">
        <f>VLOOKUP(InputData[[#This Row],[PRODUCT ID]],MasterData[],3,FALSE)</f>
        <v>Category05</v>
      </c>
      <c r="I198" t="str">
        <f>VLOOKUP(InputData[[#This Row],[PRODUCT ID]],MasterData[],4,FALSE)</f>
        <v>Ft</v>
      </c>
      <c r="J198" s="7">
        <f>VLOOKUP(InputData[[#This Row],[PRODUCT ID]],MasterData[],5,FALSE)</f>
        <v>120</v>
      </c>
      <c r="K198" s="7">
        <f>VLOOKUP(InputData[[#This Row],[PRODUCT ID]],MasterData[],6,FALSE)</f>
        <v>162</v>
      </c>
      <c r="L198" s="7">
        <f>InputData[[#This Row],[BUYING PRIZE]]*InputData[[#This Row],[QUANTITY]]</f>
        <v>1680</v>
      </c>
      <c r="M198" s="7">
        <f>InputData[[#This Row],[SELLING PRICE]]*InputData[[#This Row],[QUANTITY]]*(1-InputData[[#This Row],[DISCOUNT %]])</f>
        <v>2268</v>
      </c>
      <c r="N198">
        <f>DAY(InputData[[#This Row],[DATE]])</f>
        <v>15</v>
      </c>
      <c r="O198" t="str">
        <f>TEXT(InputData[[#This Row],[DATE]],"mmm")</f>
        <v>Sep</v>
      </c>
      <c r="P198">
        <f>YEAR(InputData[[#This Row],[DATE]])</f>
        <v>2021</v>
      </c>
    </row>
    <row r="199" spans="1:1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VLOOKUP(InputData[[#This Row],[PRODUCT ID]],MasterData[],2,FALSE)</f>
        <v>Product20</v>
      </c>
      <c r="H199" t="str">
        <f>VLOOKUP(InputData[[#This Row],[PRODUCT ID]],MasterData[],3,FALSE)</f>
        <v>Category03</v>
      </c>
      <c r="I199" t="str">
        <f>VLOOKUP(InputData[[#This Row],[PRODUCT ID]],MasterData[],4,FALSE)</f>
        <v>Lt</v>
      </c>
      <c r="J199" s="7">
        <f>VLOOKUP(InputData[[#This Row],[PRODUCT ID]],MasterData[],5,FALSE)</f>
        <v>61</v>
      </c>
      <c r="K199" s="7">
        <f>VLOOKUP(InputData[[#This Row],[PRODUCT ID]],MasterData[],6,FALSE)</f>
        <v>76.25</v>
      </c>
      <c r="L199" s="7">
        <f>InputData[[#This Row],[BUYING PRIZE]]*InputData[[#This Row],[QUANTITY]]</f>
        <v>427</v>
      </c>
      <c r="M199" s="7">
        <f>InputData[[#This Row],[SELLING PRICE]]*InputData[[#This Row],[QUANTITY]]*(1-InputData[[#This Row],[DISCOUNT %]])</f>
        <v>533.75</v>
      </c>
      <c r="N199">
        <f>DAY(InputData[[#This Row],[DATE]])</f>
        <v>21</v>
      </c>
      <c r="O199" t="str">
        <f>TEXT(InputData[[#This Row],[DATE]],"mmm")</f>
        <v>Sep</v>
      </c>
      <c r="P199">
        <f>YEAR(InputData[[#This Row],[DATE]])</f>
        <v>2021</v>
      </c>
    </row>
    <row r="200" spans="1:1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VLOOKUP(InputData[[#This Row],[PRODUCT ID]],MasterData[],2,FALSE)</f>
        <v>Product40</v>
      </c>
      <c r="H200" t="str">
        <f>VLOOKUP(InputData[[#This Row],[PRODUCT ID]],MasterData[],3,FALSE)</f>
        <v>Category05</v>
      </c>
      <c r="I200" t="str">
        <f>VLOOKUP(InputData[[#This Row],[PRODUCT ID]],MasterData[],4,FALSE)</f>
        <v>Kg</v>
      </c>
      <c r="J200" s="7">
        <f>VLOOKUP(InputData[[#This Row],[PRODUCT ID]],MasterData[],5,FALSE)</f>
        <v>90</v>
      </c>
      <c r="K200" s="7">
        <f>VLOOKUP(InputData[[#This Row],[PRODUCT ID]],MasterData[],6,FALSE)</f>
        <v>115.2</v>
      </c>
      <c r="L200" s="7">
        <f>InputData[[#This Row],[BUYING PRIZE]]*InputData[[#This Row],[QUANTITY]]</f>
        <v>180</v>
      </c>
      <c r="M200" s="7">
        <f>InputData[[#This Row],[SELLING PRICE]]*InputData[[#This Row],[QUANTITY]]*(1-InputData[[#This Row],[DISCOUNT %]])</f>
        <v>230.4</v>
      </c>
      <c r="N200">
        <f>DAY(InputData[[#This Row],[DATE]])</f>
        <v>22</v>
      </c>
      <c r="O200" t="str">
        <f>TEXT(InputData[[#This Row],[DATE]],"mmm")</f>
        <v>Sep</v>
      </c>
      <c r="P200">
        <f>YEAR(InputData[[#This Row],[DATE]])</f>
        <v>2021</v>
      </c>
    </row>
    <row r="201" spans="1:1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VLOOKUP(InputData[[#This Row],[PRODUCT ID]],MasterData[],2,FALSE)</f>
        <v>Product02</v>
      </c>
      <c r="H201" t="str">
        <f>VLOOKUP(InputData[[#This Row],[PRODUCT ID]],MasterData[],3,FALSE)</f>
        <v>Category01</v>
      </c>
      <c r="I201" t="str">
        <f>VLOOKUP(InputData[[#This Row],[PRODUCT ID]],MasterData[],4,FALSE)</f>
        <v>Kg</v>
      </c>
      <c r="J201" s="7">
        <f>VLOOKUP(InputData[[#This Row],[PRODUCT ID]],MasterData[],5,FALSE)</f>
        <v>105</v>
      </c>
      <c r="K201" s="7">
        <f>VLOOKUP(InputData[[#This Row],[PRODUCT ID]],MasterData[],6,FALSE)</f>
        <v>142.80000000000001</v>
      </c>
      <c r="L201" s="7">
        <f>InputData[[#This Row],[BUYING PRIZE]]*InputData[[#This Row],[QUANTITY]]</f>
        <v>420</v>
      </c>
      <c r="M201" s="7">
        <f>InputData[[#This Row],[SELLING PRICE]]*InputData[[#This Row],[QUANTITY]]*(1-InputData[[#This Row],[DISCOUNT %]])</f>
        <v>571.20000000000005</v>
      </c>
      <c r="N201">
        <f>DAY(InputData[[#This Row],[DATE]])</f>
        <v>22</v>
      </c>
      <c r="O201" t="str">
        <f>TEXT(InputData[[#This Row],[DATE]],"mmm")</f>
        <v>Sep</v>
      </c>
      <c r="P201">
        <f>YEAR(InputData[[#This Row],[DATE]])</f>
        <v>2021</v>
      </c>
    </row>
    <row r="202" spans="1:1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VLOOKUP(InputData[[#This Row],[PRODUCT ID]],MasterData[],2,FALSE)</f>
        <v>Product18</v>
      </c>
      <c r="H202" t="str">
        <f>VLOOKUP(InputData[[#This Row],[PRODUCT ID]],MasterData[],3,FALSE)</f>
        <v>Category02</v>
      </c>
      <c r="I202" t="str">
        <f>VLOOKUP(InputData[[#This Row],[PRODUCT ID]],MasterData[],4,FALSE)</f>
        <v>No.</v>
      </c>
      <c r="J202" s="7">
        <f>VLOOKUP(InputData[[#This Row],[PRODUCT ID]],MasterData[],5,FALSE)</f>
        <v>37</v>
      </c>
      <c r="K202" s="7">
        <f>VLOOKUP(InputData[[#This Row],[PRODUCT ID]],MasterData[],6,FALSE)</f>
        <v>49.21</v>
      </c>
      <c r="L202" s="7">
        <f>InputData[[#This Row],[BUYING PRIZE]]*InputData[[#This Row],[QUANTITY]]</f>
        <v>444</v>
      </c>
      <c r="M202" s="7">
        <f>InputData[[#This Row],[SELLING PRICE]]*InputData[[#This Row],[QUANTITY]]*(1-InputData[[#This Row],[DISCOUNT %]])</f>
        <v>590.52</v>
      </c>
      <c r="N202">
        <f>DAY(InputData[[#This Row],[DATE]])</f>
        <v>23</v>
      </c>
      <c r="O202" t="str">
        <f>TEXT(InputData[[#This Row],[DATE]],"mmm")</f>
        <v>Sep</v>
      </c>
      <c r="P202">
        <f>YEAR(InputData[[#This Row],[DATE]])</f>
        <v>2021</v>
      </c>
    </row>
    <row r="203" spans="1:1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VLOOKUP(InputData[[#This Row],[PRODUCT ID]],MasterData[],2,FALSE)</f>
        <v>Product21</v>
      </c>
      <c r="H203" t="str">
        <f>VLOOKUP(InputData[[#This Row],[PRODUCT ID]],MasterData[],3,FALSE)</f>
        <v>Category03</v>
      </c>
      <c r="I203" t="str">
        <f>VLOOKUP(InputData[[#This Row],[PRODUCT ID]],MasterData[],4,FALSE)</f>
        <v>Ft</v>
      </c>
      <c r="J203" s="7">
        <f>VLOOKUP(InputData[[#This Row],[PRODUCT ID]],MasterData[],5,FALSE)</f>
        <v>126</v>
      </c>
      <c r="K203" s="7">
        <f>VLOOKUP(InputData[[#This Row],[PRODUCT ID]],MasterData[],6,FALSE)</f>
        <v>162.54</v>
      </c>
      <c r="L203" s="7">
        <f>InputData[[#This Row],[BUYING PRIZE]]*InputData[[#This Row],[QUANTITY]]</f>
        <v>882</v>
      </c>
      <c r="M203" s="7">
        <f>InputData[[#This Row],[SELLING PRICE]]*InputData[[#This Row],[QUANTITY]]*(1-InputData[[#This Row],[DISCOUNT %]])</f>
        <v>1137.78</v>
      </c>
      <c r="N203">
        <f>DAY(InputData[[#This Row],[DATE]])</f>
        <v>23</v>
      </c>
      <c r="O203" t="str">
        <f>TEXT(InputData[[#This Row],[DATE]],"mmm")</f>
        <v>Sep</v>
      </c>
      <c r="P203">
        <f>YEAR(InputData[[#This Row],[DATE]])</f>
        <v>2021</v>
      </c>
    </row>
    <row r="204" spans="1:1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VLOOKUP(InputData[[#This Row],[PRODUCT ID]],MasterData[],2,FALSE)</f>
        <v>Product34</v>
      </c>
      <c r="H204" t="str">
        <f>VLOOKUP(InputData[[#This Row],[PRODUCT ID]],MasterData[],3,FALSE)</f>
        <v>Category04</v>
      </c>
      <c r="I204" t="str">
        <f>VLOOKUP(InputData[[#This Row],[PRODUCT ID]],MasterData[],4,FALSE)</f>
        <v>Lt</v>
      </c>
      <c r="J204" s="7">
        <f>VLOOKUP(InputData[[#This Row],[PRODUCT ID]],MasterData[],5,FALSE)</f>
        <v>55</v>
      </c>
      <c r="K204" s="7">
        <f>VLOOKUP(InputData[[#This Row],[PRODUCT ID]],MasterData[],6,FALSE)</f>
        <v>58.3</v>
      </c>
      <c r="L204" s="7">
        <f>InputData[[#This Row],[BUYING PRIZE]]*InputData[[#This Row],[QUANTITY]]</f>
        <v>55</v>
      </c>
      <c r="M204" s="7">
        <f>InputData[[#This Row],[SELLING PRICE]]*InputData[[#This Row],[QUANTITY]]*(1-InputData[[#This Row],[DISCOUNT %]])</f>
        <v>58.3</v>
      </c>
      <c r="N204">
        <f>DAY(InputData[[#This Row],[DATE]])</f>
        <v>27</v>
      </c>
      <c r="O204" t="str">
        <f>TEXT(InputData[[#This Row],[DATE]],"mmm")</f>
        <v>Sep</v>
      </c>
      <c r="P204">
        <f>YEAR(InputData[[#This Row],[DATE]])</f>
        <v>2021</v>
      </c>
    </row>
    <row r="205" spans="1:1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VLOOKUP(InputData[[#This Row],[PRODUCT ID]],MasterData[],2,FALSE)</f>
        <v>Product14</v>
      </c>
      <c r="H205" t="str">
        <f>VLOOKUP(InputData[[#This Row],[PRODUCT ID]],MasterData[],3,FALSE)</f>
        <v>Category02</v>
      </c>
      <c r="I205" t="str">
        <f>VLOOKUP(InputData[[#This Row],[PRODUCT ID]],MasterData[],4,FALSE)</f>
        <v>Kg</v>
      </c>
      <c r="J205" s="7">
        <f>VLOOKUP(InputData[[#This Row],[PRODUCT ID]],MasterData[],5,FALSE)</f>
        <v>112</v>
      </c>
      <c r="K205" s="7">
        <f>VLOOKUP(InputData[[#This Row],[PRODUCT ID]],MasterData[],6,FALSE)</f>
        <v>146.72</v>
      </c>
      <c r="L205" s="7">
        <f>InputData[[#This Row],[BUYING PRIZE]]*InputData[[#This Row],[QUANTITY]]</f>
        <v>1008</v>
      </c>
      <c r="M205" s="7">
        <f>InputData[[#This Row],[SELLING PRICE]]*InputData[[#This Row],[QUANTITY]]*(1-InputData[[#This Row],[DISCOUNT %]])</f>
        <v>1320.48</v>
      </c>
      <c r="N205">
        <f>DAY(InputData[[#This Row],[DATE]])</f>
        <v>30</v>
      </c>
      <c r="O205" t="str">
        <f>TEXT(InputData[[#This Row],[DATE]],"mmm")</f>
        <v>Sep</v>
      </c>
      <c r="P205">
        <f>YEAR(InputData[[#This Row],[DATE]])</f>
        <v>2021</v>
      </c>
    </row>
    <row r="206" spans="1:1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VLOOKUP(InputData[[#This Row],[PRODUCT ID]],MasterData[],2,FALSE)</f>
        <v>Product06</v>
      </c>
      <c r="H206" t="str">
        <f>VLOOKUP(InputData[[#This Row],[PRODUCT ID]],MasterData[],3,FALSE)</f>
        <v>Category01</v>
      </c>
      <c r="I206" t="str">
        <f>VLOOKUP(InputData[[#This Row],[PRODUCT ID]],MasterData[],4,FALSE)</f>
        <v>Kg</v>
      </c>
      <c r="J206" s="7">
        <f>VLOOKUP(InputData[[#This Row],[PRODUCT ID]],MasterData[],5,FALSE)</f>
        <v>75</v>
      </c>
      <c r="K206" s="7">
        <f>VLOOKUP(InputData[[#This Row],[PRODUCT ID]],MasterData[],6,FALSE)</f>
        <v>85.5</v>
      </c>
      <c r="L206" s="7">
        <f>InputData[[#This Row],[BUYING PRIZE]]*InputData[[#This Row],[QUANTITY]]</f>
        <v>375</v>
      </c>
      <c r="M206" s="7">
        <f>InputData[[#This Row],[SELLING PRICE]]*InputData[[#This Row],[QUANTITY]]*(1-InputData[[#This Row],[DISCOUNT %]])</f>
        <v>427.5</v>
      </c>
      <c r="N206">
        <f>DAY(InputData[[#This Row],[DATE]])</f>
        <v>30</v>
      </c>
      <c r="O206" t="str">
        <f>TEXT(InputData[[#This Row],[DATE]],"mmm")</f>
        <v>Sep</v>
      </c>
      <c r="P206">
        <f>YEAR(InputData[[#This Row],[DATE]])</f>
        <v>2021</v>
      </c>
    </row>
    <row r="207" spans="1:1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VLOOKUP(InputData[[#This Row],[PRODUCT ID]],MasterData[],2,FALSE)</f>
        <v>Product30</v>
      </c>
      <c r="H207" t="str">
        <f>VLOOKUP(InputData[[#This Row],[PRODUCT ID]],MasterData[],3,FALSE)</f>
        <v>Category04</v>
      </c>
      <c r="I207" t="str">
        <f>VLOOKUP(InputData[[#This Row],[PRODUCT ID]],MasterData[],4,FALSE)</f>
        <v>Ft</v>
      </c>
      <c r="J207" s="7">
        <f>VLOOKUP(InputData[[#This Row],[PRODUCT ID]],MasterData[],5,FALSE)</f>
        <v>148</v>
      </c>
      <c r="K207" s="7">
        <f>VLOOKUP(InputData[[#This Row],[PRODUCT ID]],MasterData[],6,FALSE)</f>
        <v>201.28</v>
      </c>
      <c r="L207" s="7">
        <f>InputData[[#This Row],[BUYING PRIZE]]*InputData[[#This Row],[QUANTITY]]</f>
        <v>2072</v>
      </c>
      <c r="M207" s="7">
        <f>InputData[[#This Row],[SELLING PRICE]]*InputData[[#This Row],[QUANTITY]]*(1-InputData[[#This Row],[DISCOUNT %]])</f>
        <v>2817.92</v>
      </c>
      <c r="N207">
        <f>DAY(InputData[[#This Row],[DATE]])</f>
        <v>1</v>
      </c>
      <c r="O207" t="str">
        <f>TEXT(InputData[[#This Row],[DATE]],"mmm")</f>
        <v>Oct</v>
      </c>
      <c r="P207">
        <f>YEAR(InputData[[#This Row],[DATE]])</f>
        <v>2021</v>
      </c>
    </row>
    <row r="208" spans="1:1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VLOOKUP(InputData[[#This Row],[PRODUCT ID]],MasterData[],2,FALSE)</f>
        <v>Product14</v>
      </c>
      <c r="H208" t="str">
        <f>VLOOKUP(InputData[[#This Row],[PRODUCT ID]],MasterData[],3,FALSE)</f>
        <v>Category02</v>
      </c>
      <c r="I208" t="str">
        <f>VLOOKUP(InputData[[#This Row],[PRODUCT ID]],MasterData[],4,FALSE)</f>
        <v>Kg</v>
      </c>
      <c r="J208" s="7">
        <f>VLOOKUP(InputData[[#This Row],[PRODUCT ID]],MasterData[],5,FALSE)</f>
        <v>112</v>
      </c>
      <c r="K208" s="7">
        <f>VLOOKUP(InputData[[#This Row],[PRODUCT ID]],MasterData[],6,FALSE)</f>
        <v>146.72</v>
      </c>
      <c r="L208" s="7">
        <f>InputData[[#This Row],[BUYING PRIZE]]*InputData[[#This Row],[QUANTITY]]</f>
        <v>1680</v>
      </c>
      <c r="M208" s="7">
        <f>InputData[[#This Row],[SELLING PRICE]]*InputData[[#This Row],[QUANTITY]]*(1-InputData[[#This Row],[DISCOUNT %]])</f>
        <v>2200.8000000000002</v>
      </c>
      <c r="N208">
        <f>DAY(InputData[[#This Row],[DATE]])</f>
        <v>2</v>
      </c>
      <c r="O208" t="str">
        <f>TEXT(InputData[[#This Row],[DATE]],"mmm")</f>
        <v>Oct</v>
      </c>
      <c r="P208">
        <f>YEAR(InputData[[#This Row],[DATE]])</f>
        <v>2021</v>
      </c>
    </row>
    <row r="209" spans="1:1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VLOOKUP(InputData[[#This Row],[PRODUCT ID]],MasterData[],2,FALSE)</f>
        <v>Product19</v>
      </c>
      <c r="H209" t="str">
        <f>VLOOKUP(InputData[[#This Row],[PRODUCT ID]],MasterData[],3,FALSE)</f>
        <v>Category02</v>
      </c>
      <c r="I209" t="str">
        <f>VLOOKUP(InputData[[#This Row],[PRODUCT ID]],MasterData[],4,FALSE)</f>
        <v>Ft</v>
      </c>
      <c r="J209" s="7">
        <f>VLOOKUP(InputData[[#This Row],[PRODUCT ID]],MasterData[],5,FALSE)</f>
        <v>150</v>
      </c>
      <c r="K209" s="7">
        <f>VLOOKUP(InputData[[#This Row],[PRODUCT ID]],MasterData[],6,FALSE)</f>
        <v>210</v>
      </c>
      <c r="L209" s="7">
        <f>InputData[[#This Row],[BUYING PRIZE]]*InputData[[#This Row],[QUANTITY]]</f>
        <v>1350</v>
      </c>
      <c r="M209" s="7">
        <f>InputData[[#This Row],[SELLING PRICE]]*InputData[[#This Row],[QUANTITY]]*(1-InputData[[#This Row],[DISCOUNT %]])</f>
        <v>1890</v>
      </c>
      <c r="N209">
        <f>DAY(InputData[[#This Row],[DATE]])</f>
        <v>3</v>
      </c>
      <c r="O209" t="str">
        <f>TEXT(InputData[[#This Row],[DATE]],"mmm")</f>
        <v>Oct</v>
      </c>
      <c r="P209">
        <f>YEAR(InputData[[#This Row],[DATE]])</f>
        <v>2021</v>
      </c>
    </row>
    <row r="210" spans="1:1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VLOOKUP(InputData[[#This Row],[PRODUCT ID]],MasterData[],2,FALSE)</f>
        <v>Product35</v>
      </c>
      <c r="H210" t="str">
        <f>VLOOKUP(InputData[[#This Row],[PRODUCT ID]],MasterData[],3,FALSE)</f>
        <v>Category04</v>
      </c>
      <c r="I210" t="str">
        <f>VLOOKUP(InputData[[#This Row],[PRODUCT ID]],MasterData[],4,FALSE)</f>
        <v>No.</v>
      </c>
      <c r="J210" s="7">
        <f>VLOOKUP(InputData[[#This Row],[PRODUCT ID]],MasterData[],5,FALSE)</f>
        <v>5</v>
      </c>
      <c r="K210" s="7">
        <f>VLOOKUP(InputData[[#This Row],[PRODUCT ID]],MasterData[],6,FALSE)</f>
        <v>6.7</v>
      </c>
      <c r="L210" s="7">
        <f>InputData[[#This Row],[BUYING PRIZE]]*InputData[[#This Row],[QUANTITY]]</f>
        <v>5</v>
      </c>
      <c r="M210" s="7">
        <f>InputData[[#This Row],[SELLING PRICE]]*InputData[[#This Row],[QUANTITY]]*(1-InputData[[#This Row],[DISCOUNT %]])</f>
        <v>6.7</v>
      </c>
      <c r="N210">
        <f>DAY(InputData[[#This Row],[DATE]])</f>
        <v>6</v>
      </c>
      <c r="O210" t="str">
        <f>TEXT(InputData[[#This Row],[DATE]],"mmm")</f>
        <v>Oct</v>
      </c>
      <c r="P210">
        <f>YEAR(InputData[[#This Row],[DATE]])</f>
        <v>2021</v>
      </c>
    </row>
    <row r="211" spans="1:1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VLOOKUP(InputData[[#This Row],[PRODUCT ID]],MasterData[],2,FALSE)</f>
        <v>Product36</v>
      </c>
      <c r="H211" t="str">
        <f>VLOOKUP(InputData[[#This Row],[PRODUCT ID]],MasterData[],3,FALSE)</f>
        <v>Category04</v>
      </c>
      <c r="I211" t="str">
        <f>VLOOKUP(InputData[[#This Row],[PRODUCT ID]],MasterData[],4,FALSE)</f>
        <v>Kg</v>
      </c>
      <c r="J211" s="7">
        <f>VLOOKUP(InputData[[#This Row],[PRODUCT ID]],MasterData[],5,FALSE)</f>
        <v>90</v>
      </c>
      <c r="K211" s="7">
        <f>VLOOKUP(InputData[[#This Row],[PRODUCT ID]],MasterData[],6,FALSE)</f>
        <v>96.3</v>
      </c>
      <c r="L211" s="7">
        <f>InputData[[#This Row],[BUYING PRIZE]]*InputData[[#This Row],[QUANTITY]]</f>
        <v>1080</v>
      </c>
      <c r="M211" s="7">
        <f>InputData[[#This Row],[SELLING PRICE]]*InputData[[#This Row],[QUANTITY]]*(1-InputData[[#This Row],[DISCOUNT %]])</f>
        <v>1155.5999999999999</v>
      </c>
      <c r="N211">
        <f>DAY(InputData[[#This Row],[DATE]])</f>
        <v>6</v>
      </c>
      <c r="O211" t="str">
        <f>TEXT(InputData[[#This Row],[DATE]],"mmm")</f>
        <v>Oct</v>
      </c>
      <c r="P211">
        <f>YEAR(InputData[[#This Row],[DATE]])</f>
        <v>2021</v>
      </c>
    </row>
    <row r="212" spans="1:1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VLOOKUP(InputData[[#This Row],[PRODUCT ID]],MasterData[],2,FALSE)</f>
        <v>Product26</v>
      </c>
      <c r="H212" t="str">
        <f>VLOOKUP(InputData[[#This Row],[PRODUCT ID]],MasterData[],3,FALSE)</f>
        <v>Category04</v>
      </c>
      <c r="I212" t="str">
        <f>VLOOKUP(InputData[[#This Row],[PRODUCT ID]],MasterData[],4,FALSE)</f>
        <v>No.</v>
      </c>
      <c r="J212" s="7">
        <f>VLOOKUP(InputData[[#This Row],[PRODUCT ID]],MasterData[],5,FALSE)</f>
        <v>18</v>
      </c>
      <c r="K212" s="7">
        <f>VLOOKUP(InputData[[#This Row],[PRODUCT ID]],MasterData[],6,FALSE)</f>
        <v>24.66</v>
      </c>
      <c r="L212" s="7">
        <f>InputData[[#This Row],[BUYING PRIZE]]*InputData[[#This Row],[QUANTITY]]</f>
        <v>108</v>
      </c>
      <c r="M212" s="7">
        <f>InputData[[#This Row],[SELLING PRICE]]*InputData[[#This Row],[QUANTITY]]*(1-InputData[[#This Row],[DISCOUNT %]])</f>
        <v>147.96</v>
      </c>
      <c r="N212">
        <f>DAY(InputData[[#This Row],[DATE]])</f>
        <v>7</v>
      </c>
      <c r="O212" t="str">
        <f>TEXT(InputData[[#This Row],[DATE]],"mmm")</f>
        <v>Oct</v>
      </c>
      <c r="P212">
        <f>YEAR(InputData[[#This Row],[DATE]])</f>
        <v>2021</v>
      </c>
    </row>
    <row r="213" spans="1:1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VLOOKUP(InputData[[#This Row],[PRODUCT ID]],MasterData[],2,FALSE)</f>
        <v>Product38</v>
      </c>
      <c r="H213" t="str">
        <f>VLOOKUP(InputData[[#This Row],[PRODUCT ID]],MasterData[],3,FALSE)</f>
        <v>Category05</v>
      </c>
      <c r="I213" t="str">
        <f>VLOOKUP(InputData[[#This Row],[PRODUCT ID]],MasterData[],4,FALSE)</f>
        <v>Kg</v>
      </c>
      <c r="J213" s="7">
        <f>VLOOKUP(InputData[[#This Row],[PRODUCT ID]],MasterData[],5,FALSE)</f>
        <v>72</v>
      </c>
      <c r="K213" s="7">
        <f>VLOOKUP(InputData[[#This Row],[PRODUCT ID]],MasterData[],6,FALSE)</f>
        <v>79.92</v>
      </c>
      <c r="L213" s="7">
        <f>InputData[[#This Row],[BUYING PRIZE]]*InputData[[#This Row],[QUANTITY]]</f>
        <v>360</v>
      </c>
      <c r="M213" s="7">
        <f>InputData[[#This Row],[SELLING PRICE]]*InputData[[#This Row],[QUANTITY]]*(1-InputData[[#This Row],[DISCOUNT %]])</f>
        <v>399.6</v>
      </c>
      <c r="N213">
        <f>DAY(InputData[[#This Row],[DATE]])</f>
        <v>9</v>
      </c>
      <c r="O213" t="str">
        <f>TEXT(InputData[[#This Row],[DATE]],"mmm")</f>
        <v>Oct</v>
      </c>
      <c r="P213">
        <f>YEAR(InputData[[#This Row],[DATE]])</f>
        <v>2021</v>
      </c>
    </row>
    <row r="214" spans="1:1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VLOOKUP(InputData[[#This Row],[PRODUCT ID]],MasterData[],2,FALSE)</f>
        <v>Product32</v>
      </c>
      <c r="H214" t="str">
        <f>VLOOKUP(InputData[[#This Row],[PRODUCT ID]],MasterData[],3,FALSE)</f>
        <v>Category04</v>
      </c>
      <c r="I214" t="str">
        <f>VLOOKUP(InputData[[#This Row],[PRODUCT ID]],MasterData[],4,FALSE)</f>
        <v>Kg</v>
      </c>
      <c r="J214" s="7">
        <f>VLOOKUP(InputData[[#This Row],[PRODUCT ID]],MasterData[],5,FALSE)</f>
        <v>89</v>
      </c>
      <c r="K214" s="7">
        <f>VLOOKUP(InputData[[#This Row],[PRODUCT ID]],MasterData[],6,FALSE)</f>
        <v>117.48</v>
      </c>
      <c r="L214" s="7">
        <f>InputData[[#This Row],[BUYING PRIZE]]*InputData[[#This Row],[QUANTITY]]</f>
        <v>979</v>
      </c>
      <c r="M214" s="7">
        <f>InputData[[#This Row],[SELLING PRICE]]*InputData[[#This Row],[QUANTITY]]*(1-InputData[[#This Row],[DISCOUNT %]])</f>
        <v>1292.28</v>
      </c>
      <c r="N214">
        <f>DAY(InputData[[#This Row],[DATE]])</f>
        <v>9</v>
      </c>
      <c r="O214" t="str">
        <f>TEXT(InputData[[#This Row],[DATE]],"mmm")</f>
        <v>Oct</v>
      </c>
      <c r="P214">
        <f>YEAR(InputData[[#This Row],[DATE]])</f>
        <v>2021</v>
      </c>
    </row>
    <row r="215" spans="1:1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VLOOKUP(InputData[[#This Row],[PRODUCT ID]],MasterData[],2,FALSE)</f>
        <v>Product35</v>
      </c>
      <c r="H215" t="str">
        <f>VLOOKUP(InputData[[#This Row],[PRODUCT ID]],MasterData[],3,FALSE)</f>
        <v>Category04</v>
      </c>
      <c r="I215" t="str">
        <f>VLOOKUP(InputData[[#This Row],[PRODUCT ID]],MasterData[],4,FALSE)</f>
        <v>No.</v>
      </c>
      <c r="J215" s="7">
        <f>VLOOKUP(InputData[[#This Row],[PRODUCT ID]],MasterData[],5,FALSE)</f>
        <v>5</v>
      </c>
      <c r="K215" s="7">
        <f>VLOOKUP(InputData[[#This Row],[PRODUCT ID]],MasterData[],6,FALSE)</f>
        <v>6.7</v>
      </c>
      <c r="L215" s="7">
        <f>InputData[[#This Row],[BUYING PRIZE]]*InputData[[#This Row],[QUANTITY]]</f>
        <v>70</v>
      </c>
      <c r="M215" s="7">
        <f>InputData[[#This Row],[SELLING PRICE]]*InputData[[#This Row],[QUANTITY]]*(1-InputData[[#This Row],[DISCOUNT %]])</f>
        <v>93.8</v>
      </c>
      <c r="N215">
        <f>DAY(InputData[[#This Row],[DATE]])</f>
        <v>10</v>
      </c>
      <c r="O215" t="str">
        <f>TEXT(InputData[[#This Row],[DATE]],"mmm")</f>
        <v>Oct</v>
      </c>
      <c r="P215">
        <f>YEAR(InputData[[#This Row],[DATE]])</f>
        <v>2021</v>
      </c>
    </row>
    <row r="216" spans="1:1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VLOOKUP(InputData[[#This Row],[PRODUCT ID]],MasterData[],2,FALSE)</f>
        <v>Product11</v>
      </c>
      <c r="H216" t="str">
        <f>VLOOKUP(InputData[[#This Row],[PRODUCT ID]],MasterData[],3,FALSE)</f>
        <v>Category02</v>
      </c>
      <c r="I216" t="str">
        <f>VLOOKUP(InputData[[#This Row],[PRODUCT ID]],MasterData[],4,FALSE)</f>
        <v>Lt</v>
      </c>
      <c r="J216" s="7">
        <f>VLOOKUP(InputData[[#This Row],[PRODUCT ID]],MasterData[],5,FALSE)</f>
        <v>44</v>
      </c>
      <c r="K216" s="7">
        <f>VLOOKUP(InputData[[#This Row],[PRODUCT ID]],MasterData[],6,FALSE)</f>
        <v>48.4</v>
      </c>
      <c r="L216" s="7">
        <f>InputData[[#This Row],[BUYING PRIZE]]*InputData[[#This Row],[QUANTITY]]</f>
        <v>660</v>
      </c>
      <c r="M216" s="7">
        <f>InputData[[#This Row],[SELLING PRICE]]*InputData[[#This Row],[QUANTITY]]*(1-InputData[[#This Row],[DISCOUNT %]])</f>
        <v>726</v>
      </c>
      <c r="N216">
        <f>DAY(InputData[[#This Row],[DATE]])</f>
        <v>11</v>
      </c>
      <c r="O216" t="str">
        <f>TEXT(InputData[[#This Row],[DATE]],"mmm")</f>
        <v>Oct</v>
      </c>
      <c r="P216">
        <f>YEAR(InputData[[#This Row],[DATE]])</f>
        <v>2021</v>
      </c>
    </row>
    <row r="217" spans="1:1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VLOOKUP(InputData[[#This Row],[PRODUCT ID]],MasterData[],2,FALSE)</f>
        <v>Product27</v>
      </c>
      <c r="H217" t="str">
        <f>VLOOKUP(InputData[[#This Row],[PRODUCT ID]],MasterData[],3,FALSE)</f>
        <v>Category04</v>
      </c>
      <c r="I217" t="str">
        <f>VLOOKUP(InputData[[#This Row],[PRODUCT ID]],MasterData[],4,FALSE)</f>
        <v>Lt</v>
      </c>
      <c r="J217" s="7">
        <f>VLOOKUP(InputData[[#This Row],[PRODUCT ID]],MasterData[],5,FALSE)</f>
        <v>48</v>
      </c>
      <c r="K217" s="7">
        <f>VLOOKUP(InputData[[#This Row],[PRODUCT ID]],MasterData[],6,FALSE)</f>
        <v>57.120000000000005</v>
      </c>
      <c r="L217" s="7">
        <f>InputData[[#This Row],[BUYING PRIZE]]*InputData[[#This Row],[QUANTITY]]</f>
        <v>384</v>
      </c>
      <c r="M217" s="7">
        <f>InputData[[#This Row],[SELLING PRICE]]*InputData[[#This Row],[QUANTITY]]*(1-InputData[[#This Row],[DISCOUNT %]])</f>
        <v>456.96000000000004</v>
      </c>
      <c r="N217">
        <f>DAY(InputData[[#This Row],[DATE]])</f>
        <v>12</v>
      </c>
      <c r="O217" t="str">
        <f>TEXT(InputData[[#This Row],[DATE]],"mmm")</f>
        <v>Oct</v>
      </c>
      <c r="P217">
        <f>YEAR(InputData[[#This Row],[DATE]])</f>
        <v>2021</v>
      </c>
    </row>
    <row r="218" spans="1:1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VLOOKUP(InputData[[#This Row],[PRODUCT ID]],MasterData[],2,FALSE)</f>
        <v>Product01</v>
      </c>
      <c r="H218" t="str">
        <f>VLOOKUP(InputData[[#This Row],[PRODUCT ID]],MasterData[],3,FALSE)</f>
        <v>Category01</v>
      </c>
      <c r="I218" t="str">
        <f>VLOOKUP(InputData[[#This Row],[PRODUCT ID]],MasterData[],4,FALSE)</f>
        <v>Kg</v>
      </c>
      <c r="J218" s="7">
        <f>VLOOKUP(InputData[[#This Row],[PRODUCT ID]],MasterData[],5,FALSE)</f>
        <v>98</v>
      </c>
      <c r="K218" s="7">
        <f>VLOOKUP(InputData[[#This Row],[PRODUCT ID]],MasterData[],6,FALSE)</f>
        <v>103.88</v>
      </c>
      <c r="L218" s="7">
        <f>InputData[[#This Row],[BUYING PRIZE]]*InputData[[#This Row],[QUANTITY]]</f>
        <v>1274</v>
      </c>
      <c r="M218" s="7">
        <f>InputData[[#This Row],[SELLING PRICE]]*InputData[[#This Row],[QUANTITY]]*(1-InputData[[#This Row],[DISCOUNT %]])</f>
        <v>1350.44</v>
      </c>
      <c r="N218">
        <f>DAY(InputData[[#This Row],[DATE]])</f>
        <v>17</v>
      </c>
      <c r="O218" t="str">
        <f>TEXT(InputData[[#This Row],[DATE]],"mmm")</f>
        <v>Oct</v>
      </c>
      <c r="P218">
        <f>YEAR(InputData[[#This Row],[DATE]])</f>
        <v>2021</v>
      </c>
    </row>
    <row r="219" spans="1:1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VLOOKUP(InputData[[#This Row],[PRODUCT ID]],MasterData[],2,FALSE)</f>
        <v>Product25</v>
      </c>
      <c r="H219" t="str">
        <f>VLOOKUP(InputData[[#This Row],[PRODUCT ID]],MasterData[],3,FALSE)</f>
        <v>Category03</v>
      </c>
      <c r="I219" t="str">
        <f>VLOOKUP(InputData[[#This Row],[PRODUCT ID]],MasterData[],4,FALSE)</f>
        <v>No.</v>
      </c>
      <c r="J219" s="7">
        <f>VLOOKUP(InputData[[#This Row],[PRODUCT ID]],MasterData[],5,FALSE)</f>
        <v>7</v>
      </c>
      <c r="K219" s="7">
        <f>VLOOKUP(InputData[[#This Row],[PRODUCT ID]],MasterData[],6,FALSE)</f>
        <v>8.33</v>
      </c>
      <c r="L219" s="7">
        <f>InputData[[#This Row],[BUYING PRIZE]]*InputData[[#This Row],[QUANTITY]]</f>
        <v>42</v>
      </c>
      <c r="M219" s="7">
        <f>InputData[[#This Row],[SELLING PRICE]]*InputData[[#This Row],[QUANTITY]]*(1-InputData[[#This Row],[DISCOUNT %]])</f>
        <v>49.980000000000004</v>
      </c>
      <c r="N219">
        <f>DAY(InputData[[#This Row],[DATE]])</f>
        <v>18</v>
      </c>
      <c r="O219" t="str">
        <f>TEXT(InputData[[#This Row],[DATE]],"mmm")</f>
        <v>Oct</v>
      </c>
      <c r="P219">
        <f>YEAR(InputData[[#This Row],[DATE]])</f>
        <v>2021</v>
      </c>
    </row>
    <row r="220" spans="1:1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VLOOKUP(InputData[[#This Row],[PRODUCT ID]],MasterData[],2,FALSE)</f>
        <v>Product21</v>
      </c>
      <c r="H220" t="str">
        <f>VLOOKUP(InputData[[#This Row],[PRODUCT ID]],MasterData[],3,FALSE)</f>
        <v>Category03</v>
      </c>
      <c r="I220" t="str">
        <f>VLOOKUP(InputData[[#This Row],[PRODUCT ID]],MasterData[],4,FALSE)</f>
        <v>Ft</v>
      </c>
      <c r="J220" s="7">
        <f>VLOOKUP(InputData[[#This Row],[PRODUCT ID]],MasterData[],5,FALSE)</f>
        <v>126</v>
      </c>
      <c r="K220" s="7">
        <f>VLOOKUP(InputData[[#This Row],[PRODUCT ID]],MasterData[],6,FALSE)</f>
        <v>162.54</v>
      </c>
      <c r="L220" s="7">
        <f>InputData[[#This Row],[BUYING PRIZE]]*InputData[[#This Row],[QUANTITY]]</f>
        <v>1638</v>
      </c>
      <c r="M220" s="7">
        <f>InputData[[#This Row],[SELLING PRICE]]*InputData[[#This Row],[QUANTITY]]*(1-InputData[[#This Row],[DISCOUNT %]])</f>
        <v>2113.02</v>
      </c>
      <c r="N220">
        <f>DAY(InputData[[#This Row],[DATE]])</f>
        <v>18</v>
      </c>
      <c r="O220" t="str">
        <f>TEXT(InputData[[#This Row],[DATE]],"mmm")</f>
        <v>Oct</v>
      </c>
      <c r="P220">
        <f>YEAR(InputData[[#This Row],[DATE]])</f>
        <v>2021</v>
      </c>
    </row>
    <row r="221" spans="1:1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VLOOKUP(InputData[[#This Row],[PRODUCT ID]],MasterData[],2,FALSE)</f>
        <v>Product11</v>
      </c>
      <c r="H221" t="str">
        <f>VLOOKUP(InputData[[#This Row],[PRODUCT ID]],MasterData[],3,FALSE)</f>
        <v>Category02</v>
      </c>
      <c r="I221" t="str">
        <f>VLOOKUP(InputData[[#This Row],[PRODUCT ID]],MasterData[],4,FALSE)</f>
        <v>Lt</v>
      </c>
      <c r="J221" s="7">
        <f>VLOOKUP(InputData[[#This Row],[PRODUCT ID]],MasterData[],5,FALSE)</f>
        <v>44</v>
      </c>
      <c r="K221" s="7">
        <f>VLOOKUP(InputData[[#This Row],[PRODUCT ID]],MasterData[],6,FALSE)</f>
        <v>48.4</v>
      </c>
      <c r="L221" s="7">
        <f>InputData[[#This Row],[BUYING PRIZE]]*InputData[[#This Row],[QUANTITY]]</f>
        <v>308</v>
      </c>
      <c r="M221" s="7">
        <f>InputData[[#This Row],[SELLING PRICE]]*InputData[[#This Row],[QUANTITY]]*(1-InputData[[#This Row],[DISCOUNT %]])</f>
        <v>338.8</v>
      </c>
      <c r="N221">
        <f>DAY(InputData[[#This Row],[DATE]])</f>
        <v>22</v>
      </c>
      <c r="O221" t="str">
        <f>TEXT(InputData[[#This Row],[DATE]],"mmm")</f>
        <v>Oct</v>
      </c>
      <c r="P221">
        <f>YEAR(InputData[[#This Row],[DATE]])</f>
        <v>2021</v>
      </c>
    </row>
    <row r="222" spans="1:1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VLOOKUP(InputData[[#This Row],[PRODUCT ID]],MasterData[],2,FALSE)</f>
        <v>Product24</v>
      </c>
      <c r="H222" t="str">
        <f>VLOOKUP(InputData[[#This Row],[PRODUCT ID]],MasterData[],3,FALSE)</f>
        <v>Category03</v>
      </c>
      <c r="I222" t="str">
        <f>VLOOKUP(InputData[[#This Row],[PRODUCT ID]],MasterData[],4,FALSE)</f>
        <v>Ft</v>
      </c>
      <c r="J222" s="7">
        <f>VLOOKUP(InputData[[#This Row],[PRODUCT ID]],MasterData[],5,FALSE)</f>
        <v>144</v>
      </c>
      <c r="K222" s="7">
        <f>VLOOKUP(InputData[[#This Row],[PRODUCT ID]],MasterData[],6,FALSE)</f>
        <v>156.96</v>
      </c>
      <c r="L222" s="7">
        <f>InputData[[#This Row],[BUYING PRIZE]]*InputData[[#This Row],[QUANTITY]]</f>
        <v>1872</v>
      </c>
      <c r="M222" s="7">
        <f>InputData[[#This Row],[SELLING PRICE]]*InputData[[#This Row],[QUANTITY]]*(1-InputData[[#This Row],[DISCOUNT %]])</f>
        <v>2040.48</v>
      </c>
      <c r="N222">
        <f>DAY(InputData[[#This Row],[DATE]])</f>
        <v>22</v>
      </c>
      <c r="O222" t="str">
        <f>TEXT(InputData[[#This Row],[DATE]],"mmm")</f>
        <v>Oct</v>
      </c>
      <c r="P222">
        <f>YEAR(InputData[[#This Row],[DATE]])</f>
        <v>2021</v>
      </c>
    </row>
    <row r="223" spans="1:1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VLOOKUP(InputData[[#This Row],[PRODUCT ID]],MasterData[],2,FALSE)</f>
        <v>Product09</v>
      </c>
      <c r="H223" t="str">
        <f>VLOOKUP(InputData[[#This Row],[PRODUCT ID]],MasterData[],3,FALSE)</f>
        <v>Category01</v>
      </c>
      <c r="I223" t="str">
        <f>VLOOKUP(InputData[[#This Row],[PRODUCT ID]],MasterData[],4,FALSE)</f>
        <v>No.</v>
      </c>
      <c r="J223" s="7">
        <f>VLOOKUP(InputData[[#This Row],[PRODUCT ID]],MasterData[],5,FALSE)</f>
        <v>6</v>
      </c>
      <c r="K223" s="7">
        <f>VLOOKUP(InputData[[#This Row],[PRODUCT ID]],MasterData[],6,FALSE)</f>
        <v>7.8599999999999994</v>
      </c>
      <c r="L223" s="7">
        <f>InputData[[#This Row],[BUYING PRIZE]]*InputData[[#This Row],[QUANTITY]]</f>
        <v>6</v>
      </c>
      <c r="M223" s="7">
        <f>InputData[[#This Row],[SELLING PRICE]]*InputData[[#This Row],[QUANTITY]]*(1-InputData[[#This Row],[DISCOUNT %]])</f>
        <v>7.8599999999999994</v>
      </c>
      <c r="N223">
        <f>DAY(InputData[[#This Row],[DATE]])</f>
        <v>22</v>
      </c>
      <c r="O223" t="str">
        <f>TEXT(InputData[[#This Row],[DATE]],"mmm")</f>
        <v>Oct</v>
      </c>
      <c r="P223">
        <f>YEAR(InputData[[#This Row],[DATE]])</f>
        <v>2021</v>
      </c>
    </row>
    <row r="224" spans="1:1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VLOOKUP(InputData[[#This Row],[PRODUCT ID]],MasterData[],2,FALSE)</f>
        <v>Product11</v>
      </c>
      <c r="H224" t="str">
        <f>VLOOKUP(InputData[[#This Row],[PRODUCT ID]],MasterData[],3,FALSE)</f>
        <v>Category02</v>
      </c>
      <c r="I224" t="str">
        <f>VLOOKUP(InputData[[#This Row],[PRODUCT ID]],MasterData[],4,FALSE)</f>
        <v>Lt</v>
      </c>
      <c r="J224" s="7">
        <f>VLOOKUP(InputData[[#This Row],[PRODUCT ID]],MasterData[],5,FALSE)</f>
        <v>44</v>
      </c>
      <c r="K224" s="7">
        <f>VLOOKUP(InputData[[#This Row],[PRODUCT ID]],MasterData[],6,FALSE)</f>
        <v>48.4</v>
      </c>
      <c r="L224" s="7">
        <f>InputData[[#This Row],[BUYING PRIZE]]*InputData[[#This Row],[QUANTITY]]</f>
        <v>132</v>
      </c>
      <c r="M224" s="7">
        <f>InputData[[#This Row],[SELLING PRICE]]*InputData[[#This Row],[QUANTITY]]*(1-InputData[[#This Row],[DISCOUNT %]])</f>
        <v>145.19999999999999</v>
      </c>
      <c r="N224">
        <f>DAY(InputData[[#This Row],[DATE]])</f>
        <v>24</v>
      </c>
      <c r="O224" t="str">
        <f>TEXT(InputData[[#This Row],[DATE]],"mmm")</f>
        <v>Oct</v>
      </c>
      <c r="P224">
        <f>YEAR(InputData[[#This Row],[DATE]])</f>
        <v>2021</v>
      </c>
    </row>
    <row r="225" spans="1:1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VLOOKUP(InputData[[#This Row],[PRODUCT ID]],MasterData[],2,FALSE)</f>
        <v>Product44</v>
      </c>
      <c r="H225" t="str">
        <f>VLOOKUP(InputData[[#This Row],[PRODUCT ID]],MasterData[],3,FALSE)</f>
        <v>Category05</v>
      </c>
      <c r="I225" t="str">
        <f>VLOOKUP(InputData[[#This Row],[PRODUCT ID]],MasterData[],4,FALSE)</f>
        <v>Kg</v>
      </c>
      <c r="J225" s="7">
        <f>VLOOKUP(InputData[[#This Row],[PRODUCT ID]],MasterData[],5,FALSE)</f>
        <v>76</v>
      </c>
      <c r="K225" s="7">
        <f>VLOOKUP(InputData[[#This Row],[PRODUCT ID]],MasterData[],6,FALSE)</f>
        <v>82.08</v>
      </c>
      <c r="L225" s="7">
        <f>InputData[[#This Row],[BUYING PRIZE]]*InputData[[#This Row],[QUANTITY]]</f>
        <v>684</v>
      </c>
      <c r="M225" s="7">
        <f>InputData[[#This Row],[SELLING PRICE]]*InputData[[#This Row],[QUANTITY]]*(1-InputData[[#This Row],[DISCOUNT %]])</f>
        <v>738.72</v>
      </c>
      <c r="N225">
        <f>DAY(InputData[[#This Row],[DATE]])</f>
        <v>25</v>
      </c>
      <c r="O225" t="str">
        <f>TEXT(InputData[[#This Row],[DATE]],"mmm")</f>
        <v>Oct</v>
      </c>
      <c r="P225">
        <f>YEAR(InputData[[#This Row],[DATE]])</f>
        <v>2021</v>
      </c>
    </row>
    <row r="226" spans="1:1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VLOOKUP(InputData[[#This Row],[PRODUCT ID]],MasterData[],2,FALSE)</f>
        <v>Product04</v>
      </c>
      <c r="H226" t="str">
        <f>VLOOKUP(InputData[[#This Row],[PRODUCT ID]],MasterData[],3,FALSE)</f>
        <v>Category01</v>
      </c>
      <c r="I226" t="str">
        <f>VLOOKUP(InputData[[#This Row],[PRODUCT ID]],MasterData[],4,FALSE)</f>
        <v>Lt</v>
      </c>
      <c r="J226" s="7">
        <f>VLOOKUP(InputData[[#This Row],[PRODUCT ID]],MasterData[],5,FALSE)</f>
        <v>44</v>
      </c>
      <c r="K226" s="7">
        <f>VLOOKUP(InputData[[#This Row],[PRODUCT ID]],MasterData[],6,FALSE)</f>
        <v>48.84</v>
      </c>
      <c r="L226" s="7">
        <f>InputData[[#This Row],[BUYING PRIZE]]*InputData[[#This Row],[QUANTITY]]</f>
        <v>264</v>
      </c>
      <c r="M226" s="7">
        <f>InputData[[#This Row],[SELLING PRICE]]*InputData[[#This Row],[QUANTITY]]*(1-InputData[[#This Row],[DISCOUNT %]])</f>
        <v>293.04000000000002</v>
      </c>
      <c r="N226">
        <f>DAY(InputData[[#This Row],[DATE]])</f>
        <v>26</v>
      </c>
      <c r="O226" t="str">
        <f>TEXT(InputData[[#This Row],[DATE]],"mmm")</f>
        <v>Oct</v>
      </c>
      <c r="P226">
        <f>YEAR(InputData[[#This Row],[DATE]])</f>
        <v>2021</v>
      </c>
    </row>
    <row r="227" spans="1:1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VLOOKUP(InputData[[#This Row],[PRODUCT ID]],MasterData[],2,FALSE)</f>
        <v>Product08</v>
      </c>
      <c r="H227" t="str">
        <f>VLOOKUP(InputData[[#This Row],[PRODUCT ID]],MasterData[],3,FALSE)</f>
        <v>Category01</v>
      </c>
      <c r="I227" t="str">
        <f>VLOOKUP(InputData[[#This Row],[PRODUCT ID]],MasterData[],4,FALSE)</f>
        <v>Kg</v>
      </c>
      <c r="J227" s="7">
        <f>VLOOKUP(InputData[[#This Row],[PRODUCT ID]],MasterData[],5,FALSE)</f>
        <v>83</v>
      </c>
      <c r="K227" s="7">
        <f>VLOOKUP(InputData[[#This Row],[PRODUCT ID]],MasterData[],6,FALSE)</f>
        <v>94.62</v>
      </c>
      <c r="L227" s="7">
        <f>InputData[[#This Row],[BUYING PRIZE]]*InputData[[#This Row],[QUANTITY]]</f>
        <v>83</v>
      </c>
      <c r="M227" s="7">
        <f>InputData[[#This Row],[SELLING PRICE]]*InputData[[#This Row],[QUANTITY]]*(1-InputData[[#This Row],[DISCOUNT %]])</f>
        <v>94.62</v>
      </c>
      <c r="N227">
        <f>DAY(InputData[[#This Row],[DATE]])</f>
        <v>28</v>
      </c>
      <c r="O227" t="str">
        <f>TEXT(InputData[[#This Row],[DATE]],"mmm")</f>
        <v>Oct</v>
      </c>
      <c r="P227">
        <f>YEAR(InputData[[#This Row],[DATE]])</f>
        <v>2021</v>
      </c>
    </row>
    <row r="228" spans="1:1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VLOOKUP(InputData[[#This Row],[PRODUCT ID]],MasterData[],2,FALSE)</f>
        <v>Product38</v>
      </c>
      <c r="H228" t="str">
        <f>VLOOKUP(InputData[[#This Row],[PRODUCT ID]],MasterData[],3,FALSE)</f>
        <v>Category05</v>
      </c>
      <c r="I228" t="str">
        <f>VLOOKUP(InputData[[#This Row],[PRODUCT ID]],MasterData[],4,FALSE)</f>
        <v>Kg</v>
      </c>
      <c r="J228" s="7">
        <f>VLOOKUP(InputData[[#This Row],[PRODUCT ID]],MasterData[],5,FALSE)</f>
        <v>72</v>
      </c>
      <c r="K228" s="7">
        <f>VLOOKUP(InputData[[#This Row],[PRODUCT ID]],MasterData[],6,FALSE)</f>
        <v>79.92</v>
      </c>
      <c r="L228" s="7">
        <f>InputData[[#This Row],[BUYING PRIZE]]*InputData[[#This Row],[QUANTITY]]</f>
        <v>1008</v>
      </c>
      <c r="M228" s="7">
        <f>InputData[[#This Row],[SELLING PRICE]]*InputData[[#This Row],[QUANTITY]]*(1-InputData[[#This Row],[DISCOUNT %]])</f>
        <v>1118.8800000000001</v>
      </c>
      <c r="N228">
        <f>DAY(InputData[[#This Row],[DATE]])</f>
        <v>29</v>
      </c>
      <c r="O228" t="str">
        <f>TEXT(InputData[[#This Row],[DATE]],"mmm")</f>
        <v>Oct</v>
      </c>
      <c r="P228">
        <f>YEAR(InputData[[#This Row],[DATE]])</f>
        <v>2021</v>
      </c>
    </row>
    <row r="229" spans="1:1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VLOOKUP(InputData[[#This Row],[PRODUCT ID]],MasterData[],2,FALSE)</f>
        <v>Product21</v>
      </c>
      <c r="H229" t="str">
        <f>VLOOKUP(InputData[[#This Row],[PRODUCT ID]],MasterData[],3,FALSE)</f>
        <v>Category03</v>
      </c>
      <c r="I229" t="str">
        <f>VLOOKUP(InputData[[#This Row],[PRODUCT ID]],MasterData[],4,FALSE)</f>
        <v>Ft</v>
      </c>
      <c r="J229" s="7">
        <f>VLOOKUP(InputData[[#This Row],[PRODUCT ID]],MasterData[],5,FALSE)</f>
        <v>126</v>
      </c>
      <c r="K229" s="7">
        <f>VLOOKUP(InputData[[#This Row],[PRODUCT ID]],MasterData[],6,FALSE)</f>
        <v>162.54</v>
      </c>
      <c r="L229" s="7">
        <f>InputData[[#This Row],[BUYING PRIZE]]*InputData[[#This Row],[QUANTITY]]</f>
        <v>756</v>
      </c>
      <c r="M229" s="7">
        <f>InputData[[#This Row],[SELLING PRICE]]*InputData[[#This Row],[QUANTITY]]*(1-InputData[[#This Row],[DISCOUNT %]])</f>
        <v>975.24</v>
      </c>
      <c r="N229">
        <f>DAY(InputData[[#This Row],[DATE]])</f>
        <v>31</v>
      </c>
      <c r="O229" t="str">
        <f>TEXT(InputData[[#This Row],[DATE]],"mmm")</f>
        <v>Oct</v>
      </c>
      <c r="P229">
        <f>YEAR(InputData[[#This Row],[DATE]])</f>
        <v>2021</v>
      </c>
    </row>
    <row r="230" spans="1:1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VLOOKUP(InputData[[#This Row],[PRODUCT ID]],MasterData[],2,FALSE)</f>
        <v>Product13</v>
      </c>
      <c r="H230" t="str">
        <f>VLOOKUP(InputData[[#This Row],[PRODUCT ID]],MasterData[],3,FALSE)</f>
        <v>Category02</v>
      </c>
      <c r="I230" t="str">
        <f>VLOOKUP(InputData[[#This Row],[PRODUCT ID]],MasterData[],4,FALSE)</f>
        <v>Kg</v>
      </c>
      <c r="J230" s="7">
        <f>VLOOKUP(InputData[[#This Row],[PRODUCT ID]],MasterData[],5,FALSE)</f>
        <v>112</v>
      </c>
      <c r="K230" s="7">
        <f>VLOOKUP(InputData[[#This Row],[PRODUCT ID]],MasterData[],6,FALSE)</f>
        <v>122.08</v>
      </c>
      <c r="L230" s="7">
        <f>InputData[[#This Row],[BUYING PRIZE]]*InputData[[#This Row],[QUANTITY]]</f>
        <v>1344</v>
      </c>
      <c r="M230" s="7">
        <f>InputData[[#This Row],[SELLING PRICE]]*InputData[[#This Row],[QUANTITY]]*(1-InputData[[#This Row],[DISCOUNT %]])</f>
        <v>1464.96</v>
      </c>
      <c r="N230">
        <f>DAY(InputData[[#This Row],[DATE]])</f>
        <v>3</v>
      </c>
      <c r="O230" t="str">
        <f>TEXT(InputData[[#This Row],[DATE]],"mmm")</f>
        <v>Nov</v>
      </c>
      <c r="P230">
        <f>YEAR(InputData[[#This Row],[DATE]])</f>
        <v>2021</v>
      </c>
    </row>
    <row r="231" spans="1:1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VLOOKUP(InputData[[#This Row],[PRODUCT ID]],MasterData[],2,FALSE)</f>
        <v>Product36</v>
      </c>
      <c r="H231" t="str">
        <f>VLOOKUP(InputData[[#This Row],[PRODUCT ID]],MasterData[],3,FALSE)</f>
        <v>Category04</v>
      </c>
      <c r="I231" t="str">
        <f>VLOOKUP(InputData[[#This Row],[PRODUCT ID]],MasterData[],4,FALSE)</f>
        <v>Kg</v>
      </c>
      <c r="J231" s="7">
        <f>VLOOKUP(InputData[[#This Row],[PRODUCT ID]],MasterData[],5,FALSE)</f>
        <v>90</v>
      </c>
      <c r="K231" s="7">
        <f>VLOOKUP(InputData[[#This Row],[PRODUCT ID]],MasterData[],6,FALSE)</f>
        <v>96.3</v>
      </c>
      <c r="L231" s="7">
        <f>InputData[[#This Row],[BUYING PRIZE]]*InputData[[#This Row],[QUANTITY]]</f>
        <v>900</v>
      </c>
      <c r="M231" s="7">
        <f>InputData[[#This Row],[SELLING PRICE]]*InputData[[#This Row],[QUANTITY]]*(1-InputData[[#This Row],[DISCOUNT %]])</f>
        <v>963</v>
      </c>
      <c r="N231">
        <f>DAY(InputData[[#This Row],[DATE]])</f>
        <v>6</v>
      </c>
      <c r="O231" t="str">
        <f>TEXT(InputData[[#This Row],[DATE]],"mmm")</f>
        <v>Nov</v>
      </c>
      <c r="P231">
        <f>YEAR(InputData[[#This Row],[DATE]])</f>
        <v>2021</v>
      </c>
    </row>
    <row r="232" spans="1:1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VLOOKUP(InputData[[#This Row],[PRODUCT ID]],MasterData[],2,FALSE)</f>
        <v>Product07</v>
      </c>
      <c r="H232" t="str">
        <f>VLOOKUP(InputData[[#This Row],[PRODUCT ID]],MasterData[],3,FALSE)</f>
        <v>Category01</v>
      </c>
      <c r="I232" t="str">
        <f>VLOOKUP(InputData[[#This Row],[PRODUCT ID]],MasterData[],4,FALSE)</f>
        <v>Lt</v>
      </c>
      <c r="J232" s="7">
        <f>VLOOKUP(InputData[[#This Row],[PRODUCT ID]],MasterData[],5,FALSE)</f>
        <v>43</v>
      </c>
      <c r="K232" s="7">
        <f>VLOOKUP(InputData[[#This Row],[PRODUCT ID]],MasterData[],6,FALSE)</f>
        <v>47.730000000000004</v>
      </c>
      <c r="L232" s="7">
        <f>InputData[[#This Row],[BUYING PRIZE]]*InputData[[#This Row],[QUANTITY]]</f>
        <v>645</v>
      </c>
      <c r="M232" s="7">
        <f>InputData[[#This Row],[SELLING PRICE]]*InputData[[#This Row],[QUANTITY]]*(1-InputData[[#This Row],[DISCOUNT %]])</f>
        <v>715.95</v>
      </c>
      <c r="N232">
        <f>DAY(InputData[[#This Row],[DATE]])</f>
        <v>8</v>
      </c>
      <c r="O232" t="str">
        <f>TEXT(InputData[[#This Row],[DATE]],"mmm")</f>
        <v>Nov</v>
      </c>
      <c r="P232">
        <f>YEAR(InputData[[#This Row],[DATE]])</f>
        <v>2021</v>
      </c>
    </row>
    <row r="233" spans="1:1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VLOOKUP(InputData[[#This Row],[PRODUCT ID]],MasterData[],2,FALSE)</f>
        <v>Product42</v>
      </c>
      <c r="H233" t="str">
        <f>VLOOKUP(InputData[[#This Row],[PRODUCT ID]],MasterData[],3,FALSE)</f>
        <v>Category05</v>
      </c>
      <c r="I233" t="str">
        <f>VLOOKUP(InputData[[#This Row],[PRODUCT ID]],MasterData[],4,FALSE)</f>
        <v>Ft</v>
      </c>
      <c r="J233" s="7">
        <f>VLOOKUP(InputData[[#This Row],[PRODUCT ID]],MasterData[],5,FALSE)</f>
        <v>120</v>
      </c>
      <c r="K233" s="7">
        <f>VLOOKUP(InputData[[#This Row],[PRODUCT ID]],MasterData[],6,FALSE)</f>
        <v>162</v>
      </c>
      <c r="L233" s="7">
        <f>InputData[[#This Row],[BUYING PRIZE]]*InputData[[#This Row],[QUANTITY]]</f>
        <v>720</v>
      </c>
      <c r="M233" s="7">
        <f>InputData[[#This Row],[SELLING PRICE]]*InputData[[#This Row],[QUANTITY]]*(1-InputData[[#This Row],[DISCOUNT %]])</f>
        <v>972</v>
      </c>
      <c r="N233">
        <f>DAY(InputData[[#This Row],[DATE]])</f>
        <v>10</v>
      </c>
      <c r="O233" t="str">
        <f>TEXT(InputData[[#This Row],[DATE]],"mmm")</f>
        <v>Nov</v>
      </c>
      <c r="P233">
        <f>YEAR(InputData[[#This Row],[DATE]])</f>
        <v>2021</v>
      </c>
    </row>
    <row r="234" spans="1:1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VLOOKUP(InputData[[#This Row],[PRODUCT ID]],MasterData[],2,FALSE)</f>
        <v>Product40</v>
      </c>
      <c r="H234" t="str">
        <f>VLOOKUP(InputData[[#This Row],[PRODUCT ID]],MasterData[],3,FALSE)</f>
        <v>Category05</v>
      </c>
      <c r="I234" t="str">
        <f>VLOOKUP(InputData[[#This Row],[PRODUCT ID]],MasterData[],4,FALSE)</f>
        <v>Kg</v>
      </c>
      <c r="J234" s="7">
        <f>VLOOKUP(InputData[[#This Row],[PRODUCT ID]],MasterData[],5,FALSE)</f>
        <v>90</v>
      </c>
      <c r="K234" s="7">
        <f>VLOOKUP(InputData[[#This Row],[PRODUCT ID]],MasterData[],6,FALSE)</f>
        <v>115.2</v>
      </c>
      <c r="L234" s="7">
        <f>InputData[[#This Row],[BUYING PRIZE]]*InputData[[#This Row],[QUANTITY]]</f>
        <v>1080</v>
      </c>
      <c r="M234" s="7">
        <f>InputData[[#This Row],[SELLING PRICE]]*InputData[[#This Row],[QUANTITY]]*(1-InputData[[#This Row],[DISCOUNT %]])</f>
        <v>1382.4</v>
      </c>
      <c r="N234">
        <f>DAY(InputData[[#This Row],[DATE]])</f>
        <v>11</v>
      </c>
      <c r="O234" t="str">
        <f>TEXT(InputData[[#This Row],[DATE]],"mmm")</f>
        <v>Nov</v>
      </c>
      <c r="P234">
        <f>YEAR(InputData[[#This Row],[DATE]])</f>
        <v>2021</v>
      </c>
    </row>
    <row r="235" spans="1:1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VLOOKUP(InputData[[#This Row],[PRODUCT ID]],MasterData[],2,FALSE)</f>
        <v>Product10</v>
      </c>
      <c r="H235" t="str">
        <f>VLOOKUP(InputData[[#This Row],[PRODUCT ID]],MasterData[],3,FALSE)</f>
        <v>Category02</v>
      </c>
      <c r="I235" t="str">
        <f>VLOOKUP(InputData[[#This Row],[PRODUCT ID]],MasterData[],4,FALSE)</f>
        <v>Ft</v>
      </c>
      <c r="J235" s="7">
        <f>VLOOKUP(InputData[[#This Row],[PRODUCT ID]],MasterData[],5,FALSE)</f>
        <v>148</v>
      </c>
      <c r="K235" s="7">
        <f>VLOOKUP(InputData[[#This Row],[PRODUCT ID]],MasterData[],6,FALSE)</f>
        <v>164.28</v>
      </c>
      <c r="L235" s="7">
        <f>InputData[[#This Row],[BUYING PRIZE]]*InputData[[#This Row],[QUANTITY]]</f>
        <v>444</v>
      </c>
      <c r="M235" s="7">
        <f>InputData[[#This Row],[SELLING PRICE]]*InputData[[#This Row],[QUANTITY]]*(1-InputData[[#This Row],[DISCOUNT %]])</f>
        <v>492.84000000000003</v>
      </c>
      <c r="N235">
        <f>DAY(InputData[[#This Row],[DATE]])</f>
        <v>12</v>
      </c>
      <c r="O235" t="str">
        <f>TEXT(InputData[[#This Row],[DATE]],"mmm")</f>
        <v>Nov</v>
      </c>
      <c r="P235">
        <f>YEAR(InputData[[#This Row],[DATE]])</f>
        <v>2021</v>
      </c>
    </row>
    <row r="236" spans="1:1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VLOOKUP(InputData[[#This Row],[PRODUCT ID]],MasterData[],2,FALSE)</f>
        <v>Product34</v>
      </c>
      <c r="H236" t="str">
        <f>VLOOKUP(InputData[[#This Row],[PRODUCT ID]],MasterData[],3,FALSE)</f>
        <v>Category04</v>
      </c>
      <c r="I236" t="str">
        <f>VLOOKUP(InputData[[#This Row],[PRODUCT ID]],MasterData[],4,FALSE)</f>
        <v>Lt</v>
      </c>
      <c r="J236" s="7">
        <f>VLOOKUP(InputData[[#This Row],[PRODUCT ID]],MasterData[],5,FALSE)</f>
        <v>55</v>
      </c>
      <c r="K236" s="7">
        <f>VLOOKUP(InputData[[#This Row],[PRODUCT ID]],MasterData[],6,FALSE)</f>
        <v>58.3</v>
      </c>
      <c r="L236" s="7">
        <f>InputData[[#This Row],[BUYING PRIZE]]*InputData[[#This Row],[QUANTITY]]</f>
        <v>770</v>
      </c>
      <c r="M236" s="7">
        <f>InputData[[#This Row],[SELLING PRICE]]*InputData[[#This Row],[QUANTITY]]*(1-InputData[[#This Row],[DISCOUNT %]])</f>
        <v>816.19999999999993</v>
      </c>
      <c r="N236">
        <f>DAY(InputData[[#This Row],[DATE]])</f>
        <v>20</v>
      </c>
      <c r="O236" t="str">
        <f>TEXT(InputData[[#This Row],[DATE]],"mmm")</f>
        <v>Nov</v>
      </c>
      <c r="P236">
        <f>YEAR(InputData[[#This Row],[DATE]])</f>
        <v>2021</v>
      </c>
    </row>
    <row r="237" spans="1:1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VLOOKUP(InputData[[#This Row],[PRODUCT ID]],MasterData[],2,FALSE)</f>
        <v>Product08</v>
      </c>
      <c r="H237" t="str">
        <f>VLOOKUP(InputData[[#This Row],[PRODUCT ID]],MasterData[],3,FALSE)</f>
        <v>Category01</v>
      </c>
      <c r="I237" t="str">
        <f>VLOOKUP(InputData[[#This Row],[PRODUCT ID]],MasterData[],4,FALSE)</f>
        <v>Kg</v>
      </c>
      <c r="J237" s="7">
        <f>VLOOKUP(InputData[[#This Row],[PRODUCT ID]],MasterData[],5,FALSE)</f>
        <v>83</v>
      </c>
      <c r="K237" s="7">
        <f>VLOOKUP(InputData[[#This Row],[PRODUCT ID]],MasterData[],6,FALSE)</f>
        <v>94.62</v>
      </c>
      <c r="L237" s="7">
        <f>InputData[[#This Row],[BUYING PRIZE]]*InputData[[#This Row],[QUANTITY]]</f>
        <v>913</v>
      </c>
      <c r="M237" s="7">
        <f>InputData[[#This Row],[SELLING PRICE]]*InputData[[#This Row],[QUANTITY]]*(1-InputData[[#This Row],[DISCOUNT %]])</f>
        <v>1040.8200000000002</v>
      </c>
      <c r="N237">
        <f>DAY(InputData[[#This Row],[DATE]])</f>
        <v>20</v>
      </c>
      <c r="O237" t="str">
        <f>TEXT(InputData[[#This Row],[DATE]],"mmm")</f>
        <v>Nov</v>
      </c>
      <c r="P237">
        <f>YEAR(InputData[[#This Row],[DATE]])</f>
        <v>2021</v>
      </c>
    </row>
    <row r="238" spans="1:1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VLOOKUP(InputData[[#This Row],[PRODUCT ID]],MasterData[],2,FALSE)</f>
        <v>Product14</v>
      </c>
      <c r="H238" t="str">
        <f>VLOOKUP(InputData[[#This Row],[PRODUCT ID]],MasterData[],3,FALSE)</f>
        <v>Category02</v>
      </c>
      <c r="I238" t="str">
        <f>VLOOKUP(InputData[[#This Row],[PRODUCT ID]],MasterData[],4,FALSE)</f>
        <v>Kg</v>
      </c>
      <c r="J238" s="7">
        <f>VLOOKUP(InputData[[#This Row],[PRODUCT ID]],MasterData[],5,FALSE)</f>
        <v>112</v>
      </c>
      <c r="K238" s="7">
        <f>VLOOKUP(InputData[[#This Row],[PRODUCT ID]],MasterData[],6,FALSE)</f>
        <v>146.72</v>
      </c>
      <c r="L238" s="7">
        <f>InputData[[#This Row],[BUYING PRIZE]]*InputData[[#This Row],[QUANTITY]]</f>
        <v>112</v>
      </c>
      <c r="M238" s="7">
        <f>InputData[[#This Row],[SELLING PRICE]]*InputData[[#This Row],[QUANTITY]]*(1-InputData[[#This Row],[DISCOUNT %]])</f>
        <v>146.72</v>
      </c>
      <c r="N238">
        <f>DAY(InputData[[#This Row],[DATE]])</f>
        <v>21</v>
      </c>
      <c r="O238" t="str">
        <f>TEXT(InputData[[#This Row],[DATE]],"mmm")</f>
        <v>Nov</v>
      </c>
      <c r="P238">
        <f>YEAR(InputData[[#This Row],[DATE]])</f>
        <v>2021</v>
      </c>
    </row>
    <row r="239" spans="1:1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VLOOKUP(InputData[[#This Row],[PRODUCT ID]],MasterData[],2,FALSE)</f>
        <v>Product06</v>
      </c>
      <c r="H239" t="str">
        <f>VLOOKUP(InputData[[#This Row],[PRODUCT ID]],MasterData[],3,FALSE)</f>
        <v>Category01</v>
      </c>
      <c r="I239" t="str">
        <f>VLOOKUP(InputData[[#This Row],[PRODUCT ID]],MasterData[],4,FALSE)</f>
        <v>Kg</v>
      </c>
      <c r="J239" s="7">
        <f>VLOOKUP(InputData[[#This Row],[PRODUCT ID]],MasterData[],5,FALSE)</f>
        <v>75</v>
      </c>
      <c r="K239" s="7">
        <f>VLOOKUP(InputData[[#This Row],[PRODUCT ID]],MasterData[],6,FALSE)</f>
        <v>85.5</v>
      </c>
      <c r="L239" s="7">
        <f>InputData[[#This Row],[BUYING PRIZE]]*InputData[[#This Row],[QUANTITY]]</f>
        <v>75</v>
      </c>
      <c r="M239" s="7">
        <f>InputData[[#This Row],[SELLING PRICE]]*InputData[[#This Row],[QUANTITY]]*(1-InputData[[#This Row],[DISCOUNT %]])</f>
        <v>85.5</v>
      </c>
      <c r="N239">
        <f>DAY(InputData[[#This Row],[DATE]])</f>
        <v>21</v>
      </c>
      <c r="O239" t="str">
        <f>TEXT(InputData[[#This Row],[DATE]],"mmm")</f>
        <v>Nov</v>
      </c>
      <c r="P239">
        <f>YEAR(InputData[[#This Row],[DATE]])</f>
        <v>2021</v>
      </c>
    </row>
    <row r="240" spans="1:1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VLOOKUP(InputData[[#This Row],[PRODUCT ID]],MasterData[],2,FALSE)</f>
        <v>Product12</v>
      </c>
      <c r="H240" t="str">
        <f>VLOOKUP(InputData[[#This Row],[PRODUCT ID]],MasterData[],3,FALSE)</f>
        <v>Category02</v>
      </c>
      <c r="I240" t="str">
        <f>VLOOKUP(InputData[[#This Row],[PRODUCT ID]],MasterData[],4,FALSE)</f>
        <v>Kg</v>
      </c>
      <c r="J240" s="7">
        <f>VLOOKUP(InputData[[#This Row],[PRODUCT ID]],MasterData[],5,FALSE)</f>
        <v>73</v>
      </c>
      <c r="K240" s="7">
        <f>VLOOKUP(InputData[[#This Row],[PRODUCT ID]],MasterData[],6,FALSE)</f>
        <v>94.17</v>
      </c>
      <c r="L240" s="7">
        <f>InputData[[#This Row],[BUYING PRIZE]]*InputData[[#This Row],[QUANTITY]]</f>
        <v>584</v>
      </c>
      <c r="M240" s="7">
        <f>InputData[[#This Row],[SELLING PRICE]]*InputData[[#This Row],[QUANTITY]]*(1-InputData[[#This Row],[DISCOUNT %]])</f>
        <v>753.36</v>
      </c>
      <c r="N240">
        <f>DAY(InputData[[#This Row],[DATE]])</f>
        <v>27</v>
      </c>
      <c r="O240" t="str">
        <f>TEXT(InputData[[#This Row],[DATE]],"mmm")</f>
        <v>Nov</v>
      </c>
      <c r="P240">
        <f>YEAR(InputData[[#This Row],[DATE]])</f>
        <v>2021</v>
      </c>
    </row>
    <row r="241" spans="1:1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VLOOKUP(InputData[[#This Row],[PRODUCT ID]],MasterData[],2,FALSE)</f>
        <v>Product40</v>
      </c>
      <c r="H241" t="str">
        <f>VLOOKUP(InputData[[#This Row],[PRODUCT ID]],MasterData[],3,FALSE)</f>
        <v>Category05</v>
      </c>
      <c r="I241" t="str">
        <f>VLOOKUP(InputData[[#This Row],[PRODUCT ID]],MasterData[],4,FALSE)</f>
        <v>Kg</v>
      </c>
      <c r="J241" s="7">
        <f>VLOOKUP(InputData[[#This Row],[PRODUCT ID]],MasterData[],5,FALSE)</f>
        <v>90</v>
      </c>
      <c r="K241" s="7">
        <f>VLOOKUP(InputData[[#This Row],[PRODUCT ID]],MasterData[],6,FALSE)</f>
        <v>115.2</v>
      </c>
      <c r="L241" s="7">
        <f>InputData[[#This Row],[BUYING PRIZE]]*InputData[[#This Row],[QUANTITY]]</f>
        <v>180</v>
      </c>
      <c r="M241" s="7">
        <f>InputData[[#This Row],[SELLING PRICE]]*InputData[[#This Row],[QUANTITY]]*(1-InputData[[#This Row],[DISCOUNT %]])</f>
        <v>230.4</v>
      </c>
      <c r="N241">
        <f>DAY(InputData[[#This Row],[DATE]])</f>
        <v>28</v>
      </c>
      <c r="O241" t="str">
        <f>TEXT(InputData[[#This Row],[DATE]],"mmm")</f>
        <v>Nov</v>
      </c>
      <c r="P241">
        <f>YEAR(InputData[[#This Row],[DATE]])</f>
        <v>2021</v>
      </c>
    </row>
    <row r="242" spans="1:1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VLOOKUP(InputData[[#This Row],[PRODUCT ID]],MasterData[],2,FALSE)</f>
        <v>Product39</v>
      </c>
      <c r="H242" t="str">
        <f>VLOOKUP(InputData[[#This Row],[PRODUCT ID]],MasterData[],3,FALSE)</f>
        <v>Category05</v>
      </c>
      <c r="I242" t="str">
        <f>VLOOKUP(InputData[[#This Row],[PRODUCT ID]],MasterData[],4,FALSE)</f>
        <v>No.</v>
      </c>
      <c r="J242" s="7">
        <f>VLOOKUP(InputData[[#This Row],[PRODUCT ID]],MasterData[],5,FALSE)</f>
        <v>37</v>
      </c>
      <c r="K242" s="7">
        <f>VLOOKUP(InputData[[#This Row],[PRODUCT ID]],MasterData[],6,FALSE)</f>
        <v>42.55</v>
      </c>
      <c r="L242" s="7">
        <f>InputData[[#This Row],[BUYING PRIZE]]*InputData[[#This Row],[QUANTITY]]</f>
        <v>555</v>
      </c>
      <c r="M242" s="7">
        <f>InputData[[#This Row],[SELLING PRICE]]*InputData[[#This Row],[QUANTITY]]*(1-InputData[[#This Row],[DISCOUNT %]])</f>
        <v>638.25</v>
      </c>
      <c r="N242">
        <f>DAY(InputData[[#This Row],[DATE]])</f>
        <v>30</v>
      </c>
      <c r="O242" t="str">
        <f>TEXT(InputData[[#This Row],[DATE]],"mmm")</f>
        <v>Nov</v>
      </c>
      <c r="P242">
        <f>YEAR(InputData[[#This Row],[DATE]])</f>
        <v>2021</v>
      </c>
    </row>
    <row r="243" spans="1:1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VLOOKUP(InputData[[#This Row],[PRODUCT ID]],MasterData[],2,FALSE)</f>
        <v>Product16</v>
      </c>
      <c r="H243" t="str">
        <f>VLOOKUP(InputData[[#This Row],[PRODUCT ID]],MasterData[],3,FALSE)</f>
        <v>Category02</v>
      </c>
      <c r="I243" t="str">
        <f>VLOOKUP(InputData[[#This Row],[PRODUCT ID]],MasterData[],4,FALSE)</f>
        <v>No.</v>
      </c>
      <c r="J243" s="7">
        <f>VLOOKUP(InputData[[#This Row],[PRODUCT ID]],MasterData[],5,FALSE)</f>
        <v>13</v>
      </c>
      <c r="K243" s="7">
        <f>VLOOKUP(InputData[[#This Row],[PRODUCT ID]],MasterData[],6,FALSE)</f>
        <v>16.64</v>
      </c>
      <c r="L243" s="7">
        <f>InputData[[#This Row],[BUYING PRIZE]]*InputData[[#This Row],[QUANTITY]]</f>
        <v>130</v>
      </c>
      <c r="M243" s="7">
        <f>InputData[[#This Row],[SELLING PRICE]]*InputData[[#This Row],[QUANTITY]]*(1-InputData[[#This Row],[DISCOUNT %]])</f>
        <v>166.4</v>
      </c>
      <c r="N243">
        <f>DAY(InputData[[#This Row],[DATE]])</f>
        <v>2</v>
      </c>
      <c r="O243" t="str">
        <f>TEXT(InputData[[#This Row],[DATE]],"mmm")</f>
        <v>Dec</v>
      </c>
      <c r="P243">
        <f>YEAR(InputData[[#This Row],[DATE]])</f>
        <v>2021</v>
      </c>
    </row>
    <row r="244" spans="1:1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VLOOKUP(InputData[[#This Row],[PRODUCT ID]],MasterData[],2,FALSE)</f>
        <v>Product34</v>
      </c>
      <c r="H244" t="str">
        <f>VLOOKUP(InputData[[#This Row],[PRODUCT ID]],MasterData[],3,FALSE)</f>
        <v>Category04</v>
      </c>
      <c r="I244" t="str">
        <f>VLOOKUP(InputData[[#This Row],[PRODUCT ID]],MasterData[],4,FALSE)</f>
        <v>Lt</v>
      </c>
      <c r="J244" s="7">
        <f>VLOOKUP(InputData[[#This Row],[PRODUCT ID]],MasterData[],5,FALSE)</f>
        <v>55</v>
      </c>
      <c r="K244" s="7">
        <f>VLOOKUP(InputData[[#This Row],[PRODUCT ID]],MasterData[],6,FALSE)</f>
        <v>58.3</v>
      </c>
      <c r="L244" s="7">
        <f>InputData[[#This Row],[BUYING PRIZE]]*InputData[[#This Row],[QUANTITY]]</f>
        <v>110</v>
      </c>
      <c r="M244" s="7">
        <f>InputData[[#This Row],[SELLING PRICE]]*InputData[[#This Row],[QUANTITY]]*(1-InputData[[#This Row],[DISCOUNT %]])</f>
        <v>116.6</v>
      </c>
      <c r="N244">
        <f>DAY(InputData[[#This Row],[DATE]])</f>
        <v>3</v>
      </c>
      <c r="O244" t="str">
        <f>TEXT(InputData[[#This Row],[DATE]],"mmm")</f>
        <v>Dec</v>
      </c>
      <c r="P244">
        <f>YEAR(InputData[[#This Row],[DATE]])</f>
        <v>2021</v>
      </c>
    </row>
    <row r="245" spans="1:1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VLOOKUP(InputData[[#This Row],[PRODUCT ID]],MasterData[],2,FALSE)</f>
        <v>Product19</v>
      </c>
      <c r="H245" t="str">
        <f>VLOOKUP(InputData[[#This Row],[PRODUCT ID]],MasterData[],3,FALSE)</f>
        <v>Category02</v>
      </c>
      <c r="I245" t="str">
        <f>VLOOKUP(InputData[[#This Row],[PRODUCT ID]],MasterData[],4,FALSE)</f>
        <v>Ft</v>
      </c>
      <c r="J245" s="7">
        <f>VLOOKUP(InputData[[#This Row],[PRODUCT ID]],MasterData[],5,FALSE)</f>
        <v>150</v>
      </c>
      <c r="K245" s="7">
        <f>VLOOKUP(InputData[[#This Row],[PRODUCT ID]],MasterData[],6,FALSE)</f>
        <v>210</v>
      </c>
      <c r="L245" s="7">
        <f>InputData[[#This Row],[BUYING PRIZE]]*InputData[[#This Row],[QUANTITY]]</f>
        <v>1200</v>
      </c>
      <c r="M245" s="7">
        <f>InputData[[#This Row],[SELLING PRICE]]*InputData[[#This Row],[QUANTITY]]*(1-InputData[[#This Row],[DISCOUNT %]])</f>
        <v>1680</v>
      </c>
      <c r="N245">
        <f>DAY(InputData[[#This Row],[DATE]])</f>
        <v>3</v>
      </c>
      <c r="O245" t="str">
        <f>TEXT(InputData[[#This Row],[DATE]],"mmm")</f>
        <v>Dec</v>
      </c>
      <c r="P245">
        <f>YEAR(InputData[[#This Row],[DATE]])</f>
        <v>2021</v>
      </c>
    </row>
    <row r="246" spans="1:1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VLOOKUP(InputData[[#This Row],[PRODUCT ID]],MasterData[],2,FALSE)</f>
        <v>Product04</v>
      </c>
      <c r="H246" t="str">
        <f>VLOOKUP(InputData[[#This Row],[PRODUCT ID]],MasterData[],3,FALSE)</f>
        <v>Category01</v>
      </c>
      <c r="I246" t="str">
        <f>VLOOKUP(InputData[[#This Row],[PRODUCT ID]],MasterData[],4,FALSE)</f>
        <v>Lt</v>
      </c>
      <c r="J246" s="7">
        <f>VLOOKUP(InputData[[#This Row],[PRODUCT ID]],MasterData[],5,FALSE)</f>
        <v>44</v>
      </c>
      <c r="K246" s="7">
        <f>VLOOKUP(InputData[[#This Row],[PRODUCT ID]],MasterData[],6,FALSE)</f>
        <v>48.84</v>
      </c>
      <c r="L246" s="7">
        <f>InputData[[#This Row],[BUYING PRIZE]]*InputData[[#This Row],[QUANTITY]]</f>
        <v>660</v>
      </c>
      <c r="M246" s="7">
        <f>InputData[[#This Row],[SELLING PRICE]]*InputData[[#This Row],[QUANTITY]]*(1-InputData[[#This Row],[DISCOUNT %]])</f>
        <v>732.6</v>
      </c>
      <c r="N246">
        <f>DAY(InputData[[#This Row],[DATE]])</f>
        <v>5</v>
      </c>
      <c r="O246" t="str">
        <f>TEXT(InputData[[#This Row],[DATE]],"mmm")</f>
        <v>Dec</v>
      </c>
      <c r="P246">
        <f>YEAR(InputData[[#This Row],[DATE]])</f>
        <v>2021</v>
      </c>
    </row>
    <row r="247" spans="1:1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VLOOKUP(InputData[[#This Row],[PRODUCT ID]],MasterData[],2,FALSE)</f>
        <v>Product10</v>
      </c>
      <c r="H247" t="str">
        <f>VLOOKUP(InputData[[#This Row],[PRODUCT ID]],MasterData[],3,FALSE)</f>
        <v>Category02</v>
      </c>
      <c r="I247" t="str">
        <f>VLOOKUP(InputData[[#This Row],[PRODUCT ID]],MasterData[],4,FALSE)</f>
        <v>Ft</v>
      </c>
      <c r="J247" s="7">
        <f>VLOOKUP(InputData[[#This Row],[PRODUCT ID]],MasterData[],5,FALSE)</f>
        <v>148</v>
      </c>
      <c r="K247" s="7">
        <f>VLOOKUP(InputData[[#This Row],[PRODUCT ID]],MasterData[],6,FALSE)</f>
        <v>164.28</v>
      </c>
      <c r="L247" s="7">
        <f>InputData[[#This Row],[BUYING PRIZE]]*InputData[[#This Row],[QUANTITY]]</f>
        <v>148</v>
      </c>
      <c r="M247" s="7">
        <f>InputData[[#This Row],[SELLING PRICE]]*InputData[[#This Row],[QUANTITY]]*(1-InputData[[#This Row],[DISCOUNT %]])</f>
        <v>164.28</v>
      </c>
      <c r="N247">
        <f>DAY(InputData[[#This Row],[DATE]])</f>
        <v>5</v>
      </c>
      <c r="O247" t="str">
        <f>TEXT(InputData[[#This Row],[DATE]],"mmm")</f>
        <v>Dec</v>
      </c>
      <c r="P247">
        <f>YEAR(InputData[[#This Row],[DATE]])</f>
        <v>2021</v>
      </c>
    </row>
    <row r="248" spans="1:1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VLOOKUP(InputData[[#This Row],[PRODUCT ID]],MasterData[],2,FALSE)</f>
        <v>Product13</v>
      </c>
      <c r="H248" t="str">
        <f>VLOOKUP(InputData[[#This Row],[PRODUCT ID]],MasterData[],3,FALSE)</f>
        <v>Category02</v>
      </c>
      <c r="I248" t="str">
        <f>VLOOKUP(InputData[[#This Row],[PRODUCT ID]],MasterData[],4,FALSE)</f>
        <v>Kg</v>
      </c>
      <c r="J248" s="7">
        <f>VLOOKUP(InputData[[#This Row],[PRODUCT ID]],MasterData[],5,FALSE)</f>
        <v>112</v>
      </c>
      <c r="K248" s="7">
        <f>VLOOKUP(InputData[[#This Row],[PRODUCT ID]],MasterData[],6,FALSE)</f>
        <v>122.08</v>
      </c>
      <c r="L248" s="7">
        <f>InputData[[#This Row],[BUYING PRIZE]]*InputData[[#This Row],[QUANTITY]]</f>
        <v>896</v>
      </c>
      <c r="M248" s="7">
        <f>InputData[[#This Row],[SELLING PRICE]]*InputData[[#This Row],[QUANTITY]]*(1-InputData[[#This Row],[DISCOUNT %]])</f>
        <v>976.64</v>
      </c>
      <c r="N248">
        <f>DAY(InputData[[#This Row],[DATE]])</f>
        <v>7</v>
      </c>
      <c r="O248" t="str">
        <f>TEXT(InputData[[#This Row],[DATE]],"mmm")</f>
        <v>Dec</v>
      </c>
      <c r="P248">
        <f>YEAR(InputData[[#This Row],[DATE]])</f>
        <v>2021</v>
      </c>
    </row>
    <row r="249" spans="1:1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VLOOKUP(InputData[[#This Row],[PRODUCT ID]],MasterData[],2,FALSE)</f>
        <v>Product44</v>
      </c>
      <c r="H249" t="str">
        <f>VLOOKUP(InputData[[#This Row],[PRODUCT ID]],MasterData[],3,FALSE)</f>
        <v>Category05</v>
      </c>
      <c r="I249" t="str">
        <f>VLOOKUP(InputData[[#This Row],[PRODUCT ID]],MasterData[],4,FALSE)</f>
        <v>Kg</v>
      </c>
      <c r="J249" s="7">
        <f>VLOOKUP(InputData[[#This Row],[PRODUCT ID]],MasterData[],5,FALSE)</f>
        <v>76</v>
      </c>
      <c r="K249" s="7">
        <f>VLOOKUP(InputData[[#This Row],[PRODUCT ID]],MasterData[],6,FALSE)</f>
        <v>82.08</v>
      </c>
      <c r="L249" s="7">
        <f>InputData[[#This Row],[BUYING PRIZE]]*InputData[[#This Row],[QUANTITY]]</f>
        <v>1064</v>
      </c>
      <c r="M249" s="7">
        <f>InputData[[#This Row],[SELLING PRICE]]*InputData[[#This Row],[QUANTITY]]*(1-InputData[[#This Row],[DISCOUNT %]])</f>
        <v>1149.1199999999999</v>
      </c>
      <c r="N249">
        <f>DAY(InputData[[#This Row],[DATE]])</f>
        <v>8</v>
      </c>
      <c r="O249" t="str">
        <f>TEXT(InputData[[#This Row],[DATE]],"mmm")</f>
        <v>Dec</v>
      </c>
      <c r="P249">
        <f>YEAR(InputData[[#This Row],[DATE]])</f>
        <v>2021</v>
      </c>
    </row>
    <row r="250" spans="1:1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VLOOKUP(InputData[[#This Row],[PRODUCT ID]],MasterData[],2,FALSE)</f>
        <v>Product42</v>
      </c>
      <c r="H250" t="str">
        <f>VLOOKUP(InputData[[#This Row],[PRODUCT ID]],MasterData[],3,FALSE)</f>
        <v>Category05</v>
      </c>
      <c r="I250" t="str">
        <f>VLOOKUP(InputData[[#This Row],[PRODUCT ID]],MasterData[],4,FALSE)</f>
        <v>Ft</v>
      </c>
      <c r="J250" s="7">
        <f>VLOOKUP(InputData[[#This Row],[PRODUCT ID]],MasterData[],5,FALSE)</f>
        <v>120</v>
      </c>
      <c r="K250" s="7">
        <f>VLOOKUP(InputData[[#This Row],[PRODUCT ID]],MasterData[],6,FALSE)</f>
        <v>162</v>
      </c>
      <c r="L250" s="7">
        <f>InputData[[#This Row],[BUYING PRIZE]]*InputData[[#This Row],[QUANTITY]]</f>
        <v>480</v>
      </c>
      <c r="M250" s="7">
        <f>InputData[[#This Row],[SELLING PRICE]]*InputData[[#This Row],[QUANTITY]]*(1-InputData[[#This Row],[DISCOUNT %]])</f>
        <v>648</v>
      </c>
      <c r="N250">
        <f>DAY(InputData[[#This Row],[DATE]])</f>
        <v>14</v>
      </c>
      <c r="O250" t="str">
        <f>TEXT(InputData[[#This Row],[DATE]],"mmm")</f>
        <v>Dec</v>
      </c>
      <c r="P250">
        <f>YEAR(InputData[[#This Row],[DATE]])</f>
        <v>2021</v>
      </c>
    </row>
    <row r="251" spans="1:1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VLOOKUP(InputData[[#This Row],[PRODUCT ID]],MasterData[],2,FALSE)</f>
        <v>Product03</v>
      </c>
      <c r="H251" t="str">
        <f>VLOOKUP(InputData[[#This Row],[PRODUCT ID]],MasterData[],3,FALSE)</f>
        <v>Category01</v>
      </c>
      <c r="I251" t="str">
        <f>VLOOKUP(InputData[[#This Row],[PRODUCT ID]],MasterData[],4,FALSE)</f>
        <v>Kg</v>
      </c>
      <c r="J251" s="7">
        <f>VLOOKUP(InputData[[#This Row],[PRODUCT ID]],MasterData[],5,FALSE)</f>
        <v>71</v>
      </c>
      <c r="K251" s="7">
        <f>VLOOKUP(InputData[[#This Row],[PRODUCT ID]],MasterData[],6,FALSE)</f>
        <v>80.94</v>
      </c>
      <c r="L251" s="7">
        <f>InputData[[#This Row],[BUYING PRIZE]]*InputData[[#This Row],[QUANTITY]]</f>
        <v>142</v>
      </c>
      <c r="M251" s="7">
        <f>InputData[[#This Row],[SELLING PRICE]]*InputData[[#This Row],[QUANTITY]]*(1-InputData[[#This Row],[DISCOUNT %]])</f>
        <v>161.88</v>
      </c>
      <c r="N251">
        <f>DAY(InputData[[#This Row],[DATE]])</f>
        <v>18</v>
      </c>
      <c r="O251" t="str">
        <f>TEXT(InputData[[#This Row],[DATE]],"mmm")</f>
        <v>Dec</v>
      </c>
      <c r="P251">
        <f>YEAR(InputData[[#This Row],[DATE]])</f>
        <v>2021</v>
      </c>
    </row>
    <row r="252" spans="1:1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VLOOKUP(InputData[[#This Row],[PRODUCT ID]],MasterData[],2,FALSE)</f>
        <v>Product22</v>
      </c>
      <c r="H252" t="str">
        <f>VLOOKUP(InputData[[#This Row],[PRODUCT ID]],MasterData[],3,FALSE)</f>
        <v>Category03</v>
      </c>
      <c r="I252" t="str">
        <f>VLOOKUP(InputData[[#This Row],[PRODUCT ID]],MasterData[],4,FALSE)</f>
        <v>Ft</v>
      </c>
      <c r="J252" s="7">
        <f>VLOOKUP(InputData[[#This Row],[PRODUCT ID]],MasterData[],5,FALSE)</f>
        <v>121</v>
      </c>
      <c r="K252" s="7">
        <f>VLOOKUP(InputData[[#This Row],[PRODUCT ID]],MasterData[],6,FALSE)</f>
        <v>141.57</v>
      </c>
      <c r="L252" s="7">
        <f>InputData[[#This Row],[BUYING PRIZE]]*InputData[[#This Row],[QUANTITY]]</f>
        <v>968</v>
      </c>
      <c r="M252" s="7">
        <f>InputData[[#This Row],[SELLING PRICE]]*InputData[[#This Row],[QUANTITY]]*(1-InputData[[#This Row],[DISCOUNT %]])</f>
        <v>1132.56</v>
      </c>
      <c r="N252">
        <f>DAY(InputData[[#This Row],[DATE]])</f>
        <v>18</v>
      </c>
      <c r="O252" t="str">
        <f>TEXT(InputData[[#This Row],[DATE]],"mmm")</f>
        <v>Dec</v>
      </c>
      <c r="P252">
        <f>YEAR(InputData[[#This Row],[DATE]])</f>
        <v>2021</v>
      </c>
    </row>
    <row r="253" spans="1:1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VLOOKUP(InputData[[#This Row],[PRODUCT ID]],MasterData[],2,FALSE)</f>
        <v>Product23</v>
      </c>
      <c r="H253" t="str">
        <f>VLOOKUP(InputData[[#This Row],[PRODUCT ID]],MasterData[],3,FALSE)</f>
        <v>Category03</v>
      </c>
      <c r="I253" t="str">
        <f>VLOOKUP(InputData[[#This Row],[PRODUCT ID]],MasterData[],4,FALSE)</f>
        <v>Ft</v>
      </c>
      <c r="J253" s="7">
        <f>VLOOKUP(InputData[[#This Row],[PRODUCT ID]],MasterData[],5,FALSE)</f>
        <v>141</v>
      </c>
      <c r="K253" s="7">
        <f>VLOOKUP(InputData[[#This Row],[PRODUCT ID]],MasterData[],6,FALSE)</f>
        <v>149.46</v>
      </c>
      <c r="L253" s="7">
        <f>InputData[[#This Row],[BUYING PRIZE]]*InputData[[#This Row],[QUANTITY]]</f>
        <v>1692</v>
      </c>
      <c r="M253" s="7">
        <f>InputData[[#This Row],[SELLING PRICE]]*InputData[[#This Row],[QUANTITY]]*(1-InputData[[#This Row],[DISCOUNT %]])</f>
        <v>1793.52</v>
      </c>
      <c r="N253">
        <f>DAY(InputData[[#This Row],[DATE]])</f>
        <v>19</v>
      </c>
      <c r="O253" t="str">
        <f>TEXT(InputData[[#This Row],[DATE]],"mmm")</f>
        <v>Dec</v>
      </c>
      <c r="P253">
        <f>YEAR(InputData[[#This Row],[DATE]])</f>
        <v>2021</v>
      </c>
    </row>
    <row r="254" spans="1:1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VLOOKUP(InputData[[#This Row],[PRODUCT ID]],MasterData[],2,FALSE)</f>
        <v>Product29</v>
      </c>
      <c r="H254" t="str">
        <f>VLOOKUP(InputData[[#This Row],[PRODUCT ID]],MasterData[],3,FALSE)</f>
        <v>Category04</v>
      </c>
      <c r="I254" t="str">
        <f>VLOOKUP(InputData[[#This Row],[PRODUCT ID]],MasterData[],4,FALSE)</f>
        <v>Lt</v>
      </c>
      <c r="J254" s="7">
        <f>VLOOKUP(InputData[[#This Row],[PRODUCT ID]],MasterData[],5,FALSE)</f>
        <v>47</v>
      </c>
      <c r="K254" s="7">
        <f>VLOOKUP(InputData[[#This Row],[PRODUCT ID]],MasterData[],6,FALSE)</f>
        <v>53.11</v>
      </c>
      <c r="L254" s="7">
        <f>InputData[[#This Row],[BUYING PRIZE]]*InputData[[#This Row],[QUANTITY]]</f>
        <v>141</v>
      </c>
      <c r="M254" s="7">
        <f>InputData[[#This Row],[SELLING PRICE]]*InputData[[#This Row],[QUANTITY]]*(1-InputData[[#This Row],[DISCOUNT %]])</f>
        <v>159.32999999999998</v>
      </c>
      <c r="N254">
        <f>DAY(InputData[[#This Row],[DATE]])</f>
        <v>19</v>
      </c>
      <c r="O254" t="str">
        <f>TEXT(InputData[[#This Row],[DATE]],"mmm")</f>
        <v>Dec</v>
      </c>
      <c r="P254">
        <f>YEAR(InputData[[#This Row],[DATE]])</f>
        <v>2021</v>
      </c>
    </row>
    <row r="255" spans="1:1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VLOOKUP(InputData[[#This Row],[PRODUCT ID]],MasterData[],2,FALSE)</f>
        <v>Product11</v>
      </c>
      <c r="H255" t="str">
        <f>VLOOKUP(InputData[[#This Row],[PRODUCT ID]],MasterData[],3,FALSE)</f>
        <v>Category02</v>
      </c>
      <c r="I255" t="str">
        <f>VLOOKUP(InputData[[#This Row],[PRODUCT ID]],MasterData[],4,FALSE)</f>
        <v>Lt</v>
      </c>
      <c r="J255" s="7">
        <f>VLOOKUP(InputData[[#This Row],[PRODUCT ID]],MasterData[],5,FALSE)</f>
        <v>44</v>
      </c>
      <c r="K255" s="7">
        <f>VLOOKUP(InputData[[#This Row],[PRODUCT ID]],MasterData[],6,FALSE)</f>
        <v>48.4</v>
      </c>
      <c r="L255" s="7">
        <f>InputData[[#This Row],[BUYING PRIZE]]*InputData[[#This Row],[QUANTITY]]</f>
        <v>440</v>
      </c>
      <c r="M255" s="7">
        <f>InputData[[#This Row],[SELLING PRICE]]*InputData[[#This Row],[QUANTITY]]*(1-InputData[[#This Row],[DISCOUNT %]])</f>
        <v>484</v>
      </c>
      <c r="N255">
        <f>DAY(InputData[[#This Row],[DATE]])</f>
        <v>19</v>
      </c>
      <c r="O255" t="str">
        <f>TEXT(InputData[[#This Row],[DATE]],"mmm")</f>
        <v>Dec</v>
      </c>
      <c r="P255">
        <f>YEAR(InputData[[#This Row],[DATE]])</f>
        <v>2021</v>
      </c>
    </row>
    <row r="256" spans="1:1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VLOOKUP(InputData[[#This Row],[PRODUCT ID]],MasterData[],2,FALSE)</f>
        <v>Product12</v>
      </c>
      <c r="H256" t="str">
        <f>VLOOKUP(InputData[[#This Row],[PRODUCT ID]],MasterData[],3,FALSE)</f>
        <v>Category02</v>
      </c>
      <c r="I256" t="str">
        <f>VLOOKUP(InputData[[#This Row],[PRODUCT ID]],MasterData[],4,FALSE)</f>
        <v>Kg</v>
      </c>
      <c r="J256" s="7">
        <f>VLOOKUP(InputData[[#This Row],[PRODUCT ID]],MasterData[],5,FALSE)</f>
        <v>73</v>
      </c>
      <c r="K256" s="7">
        <f>VLOOKUP(InputData[[#This Row],[PRODUCT ID]],MasterData[],6,FALSE)</f>
        <v>94.17</v>
      </c>
      <c r="L256" s="7">
        <f>InputData[[#This Row],[BUYING PRIZE]]*InputData[[#This Row],[QUANTITY]]</f>
        <v>1022</v>
      </c>
      <c r="M256" s="7">
        <f>InputData[[#This Row],[SELLING PRICE]]*InputData[[#This Row],[QUANTITY]]*(1-InputData[[#This Row],[DISCOUNT %]])</f>
        <v>1318.38</v>
      </c>
      <c r="N256">
        <f>DAY(InputData[[#This Row],[DATE]])</f>
        <v>20</v>
      </c>
      <c r="O256" t="str">
        <f>TEXT(InputData[[#This Row],[DATE]],"mmm")</f>
        <v>Dec</v>
      </c>
      <c r="P256">
        <f>YEAR(InputData[[#This Row],[DATE]])</f>
        <v>2021</v>
      </c>
    </row>
    <row r="257" spans="1:1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VLOOKUP(InputData[[#This Row],[PRODUCT ID]],MasterData[],2,FALSE)</f>
        <v>Product26</v>
      </c>
      <c r="H257" t="str">
        <f>VLOOKUP(InputData[[#This Row],[PRODUCT ID]],MasterData[],3,FALSE)</f>
        <v>Category04</v>
      </c>
      <c r="I257" t="str">
        <f>VLOOKUP(InputData[[#This Row],[PRODUCT ID]],MasterData[],4,FALSE)</f>
        <v>No.</v>
      </c>
      <c r="J257" s="7">
        <f>VLOOKUP(InputData[[#This Row],[PRODUCT ID]],MasterData[],5,FALSE)</f>
        <v>18</v>
      </c>
      <c r="K257" s="7">
        <f>VLOOKUP(InputData[[#This Row],[PRODUCT ID]],MasterData[],6,FALSE)</f>
        <v>24.66</v>
      </c>
      <c r="L257" s="7">
        <f>InputData[[#This Row],[BUYING PRIZE]]*InputData[[#This Row],[QUANTITY]]</f>
        <v>180</v>
      </c>
      <c r="M257" s="7">
        <f>InputData[[#This Row],[SELLING PRICE]]*InputData[[#This Row],[QUANTITY]]*(1-InputData[[#This Row],[DISCOUNT %]])</f>
        <v>246.6</v>
      </c>
      <c r="N257">
        <f>DAY(InputData[[#This Row],[DATE]])</f>
        <v>21</v>
      </c>
      <c r="O257" t="str">
        <f>TEXT(InputData[[#This Row],[DATE]],"mmm")</f>
        <v>Dec</v>
      </c>
      <c r="P257">
        <f>YEAR(InputData[[#This Row],[DATE]])</f>
        <v>2021</v>
      </c>
    </row>
    <row r="258" spans="1:1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VLOOKUP(InputData[[#This Row],[PRODUCT ID]],MasterData[],2,FALSE)</f>
        <v>Product42</v>
      </c>
      <c r="H258" t="str">
        <f>VLOOKUP(InputData[[#This Row],[PRODUCT ID]],MasterData[],3,FALSE)</f>
        <v>Category05</v>
      </c>
      <c r="I258" t="str">
        <f>VLOOKUP(InputData[[#This Row],[PRODUCT ID]],MasterData[],4,FALSE)</f>
        <v>Ft</v>
      </c>
      <c r="J258" s="7">
        <f>VLOOKUP(InputData[[#This Row],[PRODUCT ID]],MasterData[],5,FALSE)</f>
        <v>120</v>
      </c>
      <c r="K258" s="7">
        <f>VLOOKUP(InputData[[#This Row],[PRODUCT ID]],MasterData[],6,FALSE)</f>
        <v>162</v>
      </c>
      <c r="L258" s="7">
        <f>InputData[[#This Row],[BUYING PRIZE]]*InputData[[#This Row],[QUANTITY]]</f>
        <v>960</v>
      </c>
      <c r="M258" s="7">
        <f>InputData[[#This Row],[SELLING PRICE]]*InputData[[#This Row],[QUANTITY]]*(1-InputData[[#This Row],[DISCOUNT %]])</f>
        <v>1296</v>
      </c>
      <c r="N258">
        <f>DAY(InputData[[#This Row],[DATE]])</f>
        <v>24</v>
      </c>
      <c r="O258" t="str">
        <f>TEXT(InputData[[#This Row],[DATE]],"mmm")</f>
        <v>Dec</v>
      </c>
      <c r="P258">
        <f>YEAR(InputData[[#This Row],[DATE]])</f>
        <v>2021</v>
      </c>
    </row>
    <row r="259" spans="1:1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VLOOKUP(InputData[[#This Row],[PRODUCT ID]],MasterData[],2,FALSE)</f>
        <v>Product36</v>
      </c>
      <c r="H259" t="str">
        <f>VLOOKUP(InputData[[#This Row],[PRODUCT ID]],MasterData[],3,FALSE)</f>
        <v>Category04</v>
      </c>
      <c r="I259" t="str">
        <f>VLOOKUP(InputData[[#This Row],[PRODUCT ID]],MasterData[],4,FALSE)</f>
        <v>Kg</v>
      </c>
      <c r="J259" s="7">
        <f>VLOOKUP(InputData[[#This Row],[PRODUCT ID]],MasterData[],5,FALSE)</f>
        <v>90</v>
      </c>
      <c r="K259" s="7">
        <f>VLOOKUP(InputData[[#This Row],[PRODUCT ID]],MasterData[],6,FALSE)</f>
        <v>96.3</v>
      </c>
      <c r="L259" s="7">
        <f>InputData[[#This Row],[BUYING PRIZE]]*InputData[[#This Row],[QUANTITY]]</f>
        <v>720</v>
      </c>
      <c r="M259" s="7">
        <f>InputData[[#This Row],[SELLING PRICE]]*InputData[[#This Row],[QUANTITY]]*(1-InputData[[#This Row],[DISCOUNT %]])</f>
        <v>770.4</v>
      </c>
      <c r="N259">
        <f>DAY(InputData[[#This Row],[DATE]])</f>
        <v>24</v>
      </c>
      <c r="O259" t="str">
        <f>TEXT(InputData[[#This Row],[DATE]],"mmm")</f>
        <v>Dec</v>
      </c>
      <c r="P259">
        <f>YEAR(InputData[[#This Row],[DATE]])</f>
        <v>2021</v>
      </c>
    </row>
    <row r="260" spans="1:1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VLOOKUP(InputData[[#This Row],[PRODUCT ID]],MasterData[],2,FALSE)</f>
        <v>Product41</v>
      </c>
      <c r="H260" t="str">
        <f>VLOOKUP(InputData[[#This Row],[PRODUCT ID]],MasterData[],3,FALSE)</f>
        <v>Category05</v>
      </c>
      <c r="I260" t="str">
        <f>VLOOKUP(InputData[[#This Row],[PRODUCT ID]],MasterData[],4,FALSE)</f>
        <v>Ft</v>
      </c>
      <c r="J260" s="7">
        <f>VLOOKUP(InputData[[#This Row],[PRODUCT ID]],MasterData[],5,FALSE)</f>
        <v>138</v>
      </c>
      <c r="K260" s="7">
        <f>VLOOKUP(InputData[[#This Row],[PRODUCT ID]],MasterData[],6,FALSE)</f>
        <v>173.88</v>
      </c>
      <c r="L260" s="7">
        <f>InputData[[#This Row],[BUYING PRIZE]]*InputData[[#This Row],[QUANTITY]]</f>
        <v>1932</v>
      </c>
      <c r="M260" s="7">
        <f>InputData[[#This Row],[SELLING PRICE]]*InputData[[#This Row],[QUANTITY]]*(1-InputData[[#This Row],[DISCOUNT %]])</f>
        <v>2434.3199999999997</v>
      </c>
      <c r="N260">
        <f>DAY(InputData[[#This Row],[DATE]])</f>
        <v>26</v>
      </c>
      <c r="O260" t="str">
        <f>TEXT(InputData[[#This Row],[DATE]],"mmm")</f>
        <v>Dec</v>
      </c>
      <c r="P260">
        <f>YEAR(InputData[[#This Row],[DATE]])</f>
        <v>2021</v>
      </c>
    </row>
    <row r="261" spans="1:1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VLOOKUP(InputData[[#This Row],[PRODUCT ID]],MasterData[],2,FALSE)</f>
        <v>Product29</v>
      </c>
      <c r="H261" t="str">
        <f>VLOOKUP(InputData[[#This Row],[PRODUCT ID]],MasterData[],3,FALSE)</f>
        <v>Category04</v>
      </c>
      <c r="I261" t="str">
        <f>VLOOKUP(InputData[[#This Row],[PRODUCT ID]],MasterData[],4,FALSE)</f>
        <v>Lt</v>
      </c>
      <c r="J261" s="7">
        <f>VLOOKUP(InputData[[#This Row],[PRODUCT ID]],MasterData[],5,FALSE)</f>
        <v>47</v>
      </c>
      <c r="K261" s="7">
        <f>VLOOKUP(InputData[[#This Row],[PRODUCT ID]],MasterData[],6,FALSE)</f>
        <v>53.11</v>
      </c>
      <c r="L261" s="7">
        <f>InputData[[#This Row],[BUYING PRIZE]]*InputData[[#This Row],[QUANTITY]]</f>
        <v>658</v>
      </c>
      <c r="M261" s="7">
        <f>InputData[[#This Row],[SELLING PRICE]]*InputData[[#This Row],[QUANTITY]]*(1-InputData[[#This Row],[DISCOUNT %]])</f>
        <v>743.54</v>
      </c>
      <c r="N261">
        <f>DAY(InputData[[#This Row],[DATE]])</f>
        <v>27</v>
      </c>
      <c r="O261" t="str">
        <f>TEXT(InputData[[#This Row],[DATE]],"mmm")</f>
        <v>Dec</v>
      </c>
      <c r="P261">
        <f>YEAR(InputData[[#This Row],[DATE]])</f>
        <v>2021</v>
      </c>
    </row>
    <row r="262" spans="1:1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VLOOKUP(InputData[[#This Row],[PRODUCT ID]],MasterData[],2,FALSE)</f>
        <v>Product29</v>
      </c>
      <c r="H262" t="str">
        <f>VLOOKUP(InputData[[#This Row],[PRODUCT ID]],MasterData[],3,FALSE)</f>
        <v>Category04</v>
      </c>
      <c r="I262" t="str">
        <f>VLOOKUP(InputData[[#This Row],[PRODUCT ID]],MasterData[],4,FALSE)</f>
        <v>Lt</v>
      </c>
      <c r="J262" s="7">
        <f>VLOOKUP(InputData[[#This Row],[PRODUCT ID]],MasterData[],5,FALSE)</f>
        <v>47</v>
      </c>
      <c r="K262" s="7">
        <f>VLOOKUP(InputData[[#This Row],[PRODUCT ID]],MasterData[],6,FALSE)</f>
        <v>53.11</v>
      </c>
      <c r="L262" s="7">
        <f>InputData[[#This Row],[BUYING PRIZE]]*InputData[[#This Row],[QUANTITY]]</f>
        <v>282</v>
      </c>
      <c r="M262" s="7">
        <f>InputData[[#This Row],[SELLING PRICE]]*InputData[[#This Row],[QUANTITY]]*(1-InputData[[#This Row],[DISCOUNT %]])</f>
        <v>318.65999999999997</v>
      </c>
      <c r="N262">
        <f>DAY(InputData[[#This Row],[DATE]])</f>
        <v>28</v>
      </c>
      <c r="O262" t="str">
        <f>TEXT(InputData[[#This Row],[DATE]],"mmm")</f>
        <v>Dec</v>
      </c>
      <c r="P262">
        <f>YEAR(InputData[[#This Row],[DATE]])</f>
        <v>2021</v>
      </c>
    </row>
    <row r="263" spans="1:1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VLOOKUP(InputData[[#This Row],[PRODUCT ID]],MasterData[],2,FALSE)</f>
        <v>Product10</v>
      </c>
      <c r="H263" t="str">
        <f>VLOOKUP(InputData[[#This Row],[PRODUCT ID]],MasterData[],3,FALSE)</f>
        <v>Category02</v>
      </c>
      <c r="I263" t="str">
        <f>VLOOKUP(InputData[[#This Row],[PRODUCT ID]],MasterData[],4,FALSE)</f>
        <v>Ft</v>
      </c>
      <c r="J263" s="7">
        <f>VLOOKUP(InputData[[#This Row],[PRODUCT ID]],MasterData[],5,FALSE)</f>
        <v>148</v>
      </c>
      <c r="K263" s="7">
        <f>VLOOKUP(InputData[[#This Row],[PRODUCT ID]],MasterData[],6,FALSE)</f>
        <v>164.28</v>
      </c>
      <c r="L263" s="7">
        <f>InputData[[#This Row],[BUYING PRIZE]]*InputData[[#This Row],[QUANTITY]]</f>
        <v>1924</v>
      </c>
      <c r="M263" s="7">
        <f>InputData[[#This Row],[SELLING PRICE]]*InputData[[#This Row],[QUANTITY]]*(1-InputData[[#This Row],[DISCOUNT %]])</f>
        <v>2135.64</v>
      </c>
      <c r="N263">
        <f>DAY(InputData[[#This Row],[DATE]])</f>
        <v>30</v>
      </c>
      <c r="O263" t="str">
        <f>TEXT(InputData[[#This Row],[DATE]],"mmm")</f>
        <v>Dec</v>
      </c>
      <c r="P263">
        <f>YEAR(InputData[[#This Row],[DATE]])</f>
        <v>2021</v>
      </c>
    </row>
    <row r="264" spans="1:1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VLOOKUP(InputData[[#This Row],[PRODUCT ID]],MasterData[],2,FALSE)</f>
        <v>Product22</v>
      </c>
      <c r="H264" t="str">
        <f>VLOOKUP(InputData[[#This Row],[PRODUCT ID]],MasterData[],3,FALSE)</f>
        <v>Category03</v>
      </c>
      <c r="I264" t="str">
        <f>VLOOKUP(InputData[[#This Row],[PRODUCT ID]],MasterData[],4,FALSE)</f>
        <v>Ft</v>
      </c>
      <c r="J264" s="7">
        <f>VLOOKUP(InputData[[#This Row],[PRODUCT ID]],MasterData[],5,FALSE)</f>
        <v>121</v>
      </c>
      <c r="K264" s="7">
        <f>VLOOKUP(InputData[[#This Row],[PRODUCT ID]],MasterData[],6,FALSE)</f>
        <v>141.57</v>
      </c>
      <c r="L264" s="7">
        <f>InputData[[#This Row],[BUYING PRIZE]]*InputData[[#This Row],[QUANTITY]]</f>
        <v>121</v>
      </c>
      <c r="M264" s="7">
        <f>InputData[[#This Row],[SELLING PRICE]]*InputData[[#This Row],[QUANTITY]]*(1-InputData[[#This Row],[DISCOUNT %]])</f>
        <v>141.57</v>
      </c>
      <c r="N264">
        <f>DAY(InputData[[#This Row],[DATE]])</f>
        <v>1</v>
      </c>
      <c r="O264" t="str">
        <f>TEXT(InputData[[#This Row],[DATE]],"mmm")</f>
        <v>Jan</v>
      </c>
      <c r="P264">
        <f>YEAR(InputData[[#This Row],[DATE]])</f>
        <v>2022</v>
      </c>
    </row>
    <row r="265" spans="1:1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VLOOKUP(InputData[[#This Row],[PRODUCT ID]],MasterData[],2,FALSE)</f>
        <v>Product10</v>
      </c>
      <c r="H265" t="str">
        <f>VLOOKUP(InputData[[#This Row],[PRODUCT ID]],MasterData[],3,FALSE)</f>
        <v>Category02</v>
      </c>
      <c r="I265" t="str">
        <f>VLOOKUP(InputData[[#This Row],[PRODUCT ID]],MasterData[],4,FALSE)</f>
        <v>Ft</v>
      </c>
      <c r="J265" s="7">
        <f>VLOOKUP(InputData[[#This Row],[PRODUCT ID]],MasterData[],5,FALSE)</f>
        <v>148</v>
      </c>
      <c r="K265" s="7">
        <f>VLOOKUP(InputData[[#This Row],[PRODUCT ID]],MasterData[],6,FALSE)</f>
        <v>164.28</v>
      </c>
      <c r="L265" s="7">
        <f>InputData[[#This Row],[BUYING PRIZE]]*InputData[[#This Row],[QUANTITY]]</f>
        <v>1036</v>
      </c>
      <c r="M265" s="7">
        <f>InputData[[#This Row],[SELLING PRICE]]*InputData[[#This Row],[QUANTITY]]*(1-InputData[[#This Row],[DISCOUNT %]])</f>
        <v>1149.96</v>
      </c>
      <c r="N265">
        <f>DAY(InputData[[#This Row],[DATE]])</f>
        <v>2</v>
      </c>
      <c r="O265" t="str">
        <f>TEXT(InputData[[#This Row],[DATE]],"mmm")</f>
        <v>Jan</v>
      </c>
      <c r="P265">
        <f>YEAR(InputData[[#This Row],[DATE]])</f>
        <v>2022</v>
      </c>
    </row>
    <row r="266" spans="1:1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VLOOKUP(InputData[[#This Row],[PRODUCT ID]],MasterData[],2,FALSE)</f>
        <v>Product15</v>
      </c>
      <c r="H266" t="str">
        <f>VLOOKUP(InputData[[#This Row],[PRODUCT ID]],MasterData[],3,FALSE)</f>
        <v>Category02</v>
      </c>
      <c r="I266" t="str">
        <f>VLOOKUP(InputData[[#This Row],[PRODUCT ID]],MasterData[],4,FALSE)</f>
        <v>No.</v>
      </c>
      <c r="J266" s="7">
        <f>VLOOKUP(InputData[[#This Row],[PRODUCT ID]],MasterData[],5,FALSE)</f>
        <v>12</v>
      </c>
      <c r="K266" s="7">
        <f>VLOOKUP(InputData[[#This Row],[PRODUCT ID]],MasterData[],6,FALSE)</f>
        <v>15.719999999999999</v>
      </c>
      <c r="L266" s="7">
        <f>InputData[[#This Row],[BUYING PRIZE]]*InputData[[#This Row],[QUANTITY]]</f>
        <v>24</v>
      </c>
      <c r="M266" s="7">
        <f>InputData[[#This Row],[SELLING PRICE]]*InputData[[#This Row],[QUANTITY]]*(1-InputData[[#This Row],[DISCOUNT %]])</f>
        <v>31.439999999999998</v>
      </c>
      <c r="N266">
        <f>DAY(InputData[[#This Row],[DATE]])</f>
        <v>2</v>
      </c>
      <c r="O266" t="str">
        <f>TEXT(InputData[[#This Row],[DATE]],"mmm")</f>
        <v>Jan</v>
      </c>
      <c r="P266">
        <f>YEAR(InputData[[#This Row],[DATE]])</f>
        <v>2022</v>
      </c>
    </row>
    <row r="267" spans="1:1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VLOOKUP(InputData[[#This Row],[PRODUCT ID]],MasterData[],2,FALSE)</f>
        <v>Product33</v>
      </c>
      <c r="H267" t="str">
        <f>VLOOKUP(InputData[[#This Row],[PRODUCT ID]],MasterData[],3,FALSE)</f>
        <v>Category04</v>
      </c>
      <c r="I267" t="str">
        <f>VLOOKUP(InputData[[#This Row],[PRODUCT ID]],MasterData[],4,FALSE)</f>
        <v>Kg</v>
      </c>
      <c r="J267" s="7">
        <f>VLOOKUP(InputData[[#This Row],[PRODUCT ID]],MasterData[],5,FALSE)</f>
        <v>95</v>
      </c>
      <c r="K267" s="7">
        <f>VLOOKUP(InputData[[#This Row],[PRODUCT ID]],MasterData[],6,FALSE)</f>
        <v>119.7</v>
      </c>
      <c r="L267" s="7">
        <f>InputData[[#This Row],[BUYING PRIZE]]*InputData[[#This Row],[QUANTITY]]</f>
        <v>95</v>
      </c>
      <c r="M267" s="7">
        <f>InputData[[#This Row],[SELLING PRICE]]*InputData[[#This Row],[QUANTITY]]*(1-InputData[[#This Row],[DISCOUNT %]])</f>
        <v>119.7</v>
      </c>
      <c r="N267">
        <f>DAY(InputData[[#This Row],[DATE]])</f>
        <v>2</v>
      </c>
      <c r="O267" t="str">
        <f>TEXT(InputData[[#This Row],[DATE]],"mmm")</f>
        <v>Jan</v>
      </c>
      <c r="P267">
        <f>YEAR(InputData[[#This Row],[DATE]])</f>
        <v>2022</v>
      </c>
    </row>
    <row r="268" spans="1:1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VLOOKUP(InputData[[#This Row],[PRODUCT ID]],MasterData[],2,FALSE)</f>
        <v>Product43</v>
      </c>
      <c r="H268" t="str">
        <f>VLOOKUP(InputData[[#This Row],[PRODUCT ID]],MasterData[],3,FALSE)</f>
        <v>Category05</v>
      </c>
      <c r="I268" t="str">
        <f>VLOOKUP(InputData[[#This Row],[PRODUCT ID]],MasterData[],4,FALSE)</f>
        <v>Kg</v>
      </c>
      <c r="J268" s="7">
        <f>VLOOKUP(InputData[[#This Row],[PRODUCT ID]],MasterData[],5,FALSE)</f>
        <v>67</v>
      </c>
      <c r="K268" s="7">
        <f>VLOOKUP(InputData[[#This Row],[PRODUCT ID]],MasterData[],6,FALSE)</f>
        <v>83.08</v>
      </c>
      <c r="L268" s="7">
        <f>InputData[[#This Row],[BUYING PRIZE]]*InputData[[#This Row],[QUANTITY]]</f>
        <v>603</v>
      </c>
      <c r="M268" s="7">
        <f>InputData[[#This Row],[SELLING PRICE]]*InputData[[#This Row],[QUANTITY]]*(1-InputData[[#This Row],[DISCOUNT %]])</f>
        <v>747.72</v>
      </c>
      <c r="N268">
        <f>DAY(InputData[[#This Row],[DATE]])</f>
        <v>3</v>
      </c>
      <c r="O268" t="str">
        <f>TEXT(InputData[[#This Row],[DATE]],"mmm")</f>
        <v>Jan</v>
      </c>
      <c r="P268">
        <f>YEAR(InputData[[#This Row],[DATE]])</f>
        <v>2022</v>
      </c>
    </row>
    <row r="269" spans="1:1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VLOOKUP(InputData[[#This Row],[PRODUCT ID]],MasterData[],2,FALSE)</f>
        <v>Product12</v>
      </c>
      <c r="H269" t="str">
        <f>VLOOKUP(InputData[[#This Row],[PRODUCT ID]],MasterData[],3,FALSE)</f>
        <v>Category02</v>
      </c>
      <c r="I269" t="str">
        <f>VLOOKUP(InputData[[#This Row],[PRODUCT ID]],MasterData[],4,FALSE)</f>
        <v>Kg</v>
      </c>
      <c r="J269" s="7">
        <f>VLOOKUP(InputData[[#This Row],[PRODUCT ID]],MasterData[],5,FALSE)</f>
        <v>73</v>
      </c>
      <c r="K269" s="7">
        <f>VLOOKUP(InputData[[#This Row],[PRODUCT ID]],MasterData[],6,FALSE)</f>
        <v>94.17</v>
      </c>
      <c r="L269" s="7">
        <f>InputData[[#This Row],[BUYING PRIZE]]*InputData[[#This Row],[QUANTITY]]</f>
        <v>584</v>
      </c>
      <c r="M269" s="7">
        <f>InputData[[#This Row],[SELLING PRICE]]*InputData[[#This Row],[QUANTITY]]*(1-InputData[[#This Row],[DISCOUNT %]])</f>
        <v>753.36</v>
      </c>
      <c r="N269">
        <f>DAY(InputData[[#This Row],[DATE]])</f>
        <v>4</v>
      </c>
      <c r="O269" t="str">
        <f>TEXT(InputData[[#This Row],[DATE]],"mmm")</f>
        <v>Jan</v>
      </c>
      <c r="P269">
        <f>YEAR(InputData[[#This Row],[DATE]])</f>
        <v>2022</v>
      </c>
    </row>
    <row r="270" spans="1:1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VLOOKUP(InputData[[#This Row],[PRODUCT ID]],MasterData[],2,FALSE)</f>
        <v>Product29</v>
      </c>
      <c r="H270" t="str">
        <f>VLOOKUP(InputData[[#This Row],[PRODUCT ID]],MasterData[],3,FALSE)</f>
        <v>Category04</v>
      </c>
      <c r="I270" t="str">
        <f>VLOOKUP(InputData[[#This Row],[PRODUCT ID]],MasterData[],4,FALSE)</f>
        <v>Lt</v>
      </c>
      <c r="J270" s="7">
        <f>VLOOKUP(InputData[[#This Row],[PRODUCT ID]],MasterData[],5,FALSE)</f>
        <v>47</v>
      </c>
      <c r="K270" s="7">
        <f>VLOOKUP(InputData[[#This Row],[PRODUCT ID]],MasterData[],6,FALSE)</f>
        <v>53.11</v>
      </c>
      <c r="L270" s="7">
        <f>InputData[[#This Row],[BUYING PRIZE]]*InputData[[#This Row],[QUANTITY]]</f>
        <v>47</v>
      </c>
      <c r="M270" s="7">
        <f>InputData[[#This Row],[SELLING PRICE]]*InputData[[#This Row],[QUANTITY]]*(1-InputData[[#This Row],[DISCOUNT %]])</f>
        <v>53.11</v>
      </c>
      <c r="N270">
        <f>DAY(InputData[[#This Row],[DATE]])</f>
        <v>4</v>
      </c>
      <c r="O270" t="str">
        <f>TEXT(InputData[[#This Row],[DATE]],"mmm")</f>
        <v>Jan</v>
      </c>
      <c r="P270">
        <f>YEAR(InputData[[#This Row],[DATE]])</f>
        <v>2022</v>
      </c>
    </row>
    <row r="271" spans="1:1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VLOOKUP(InputData[[#This Row],[PRODUCT ID]],MasterData[],2,FALSE)</f>
        <v>Product32</v>
      </c>
      <c r="H271" t="str">
        <f>VLOOKUP(InputData[[#This Row],[PRODUCT ID]],MasterData[],3,FALSE)</f>
        <v>Category04</v>
      </c>
      <c r="I271" t="str">
        <f>VLOOKUP(InputData[[#This Row],[PRODUCT ID]],MasterData[],4,FALSE)</f>
        <v>Kg</v>
      </c>
      <c r="J271" s="7">
        <f>VLOOKUP(InputData[[#This Row],[PRODUCT ID]],MasterData[],5,FALSE)</f>
        <v>89</v>
      </c>
      <c r="K271" s="7">
        <f>VLOOKUP(InputData[[#This Row],[PRODUCT ID]],MasterData[],6,FALSE)</f>
        <v>117.48</v>
      </c>
      <c r="L271" s="7">
        <f>InputData[[#This Row],[BUYING PRIZE]]*InputData[[#This Row],[QUANTITY]]</f>
        <v>1068</v>
      </c>
      <c r="M271" s="7">
        <f>InputData[[#This Row],[SELLING PRICE]]*InputData[[#This Row],[QUANTITY]]*(1-InputData[[#This Row],[DISCOUNT %]])</f>
        <v>1409.76</v>
      </c>
      <c r="N271">
        <f>DAY(InputData[[#This Row],[DATE]])</f>
        <v>9</v>
      </c>
      <c r="O271" t="str">
        <f>TEXT(InputData[[#This Row],[DATE]],"mmm")</f>
        <v>Jan</v>
      </c>
      <c r="P271">
        <f>YEAR(InputData[[#This Row],[DATE]])</f>
        <v>2022</v>
      </c>
    </row>
    <row r="272" spans="1:1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VLOOKUP(InputData[[#This Row],[PRODUCT ID]],MasterData[],2,FALSE)</f>
        <v>Product34</v>
      </c>
      <c r="H272" t="str">
        <f>VLOOKUP(InputData[[#This Row],[PRODUCT ID]],MasterData[],3,FALSE)</f>
        <v>Category04</v>
      </c>
      <c r="I272" t="str">
        <f>VLOOKUP(InputData[[#This Row],[PRODUCT ID]],MasterData[],4,FALSE)</f>
        <v>Lt</v>
      </c>
      <c r="J272" s="7">
        <f>VLOOKUP(InputData[[#This Row],[PRODUCT ID]],MasterData[],5,FALSE)</f>
        <v>55</v>
      </c>
      <c r="K272" s="7">
        <f>VLOOKUP(InputData[[#This Row],[PRODUCT ID]],MasterData[],6,FALSE)</f>
        <v>58.3</v>
      </c>
      <c r="L272" s="7">
        <f>InputData[[#This Row],[BUYING PRIZE]]*InputData[[#This Row],[QUANTITY]]</f>
        <v>770</v>
      </c>
      <c r="M272" s="7">
        <f>InputData[[#This Row],[SELLING PRICE]]*InputData[[#This Row],[QUANTITY]]*(1-InputData[[#This Row],[DISCOUNT %]])</f>
        <v>816.19999999999993</v>
      </c>
      <c r="N272">
        <f>DAY(InputData[[#This Row],[DATE]])</f>
        <v>10</v>
      </c>
      <c r="O272" t="str">
        <f>TEXT(InputData[[#This Row],[DATE]],"mmm")</f>
        <v>Jan</v>
      </c>
      <c r="P272">
        <f>YEAR(InputData[[#This Row],[DATE]])</f>
        <v>2022</v>
      </c>
    </row>
    <row r="273" spans="1:1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VLOOKUP(InputData[[#This Row],[PRODUCT ID]],MasterData[],2,FALSE)</f>
        <v>Product32</v>
      </c>
      <c r="H273" t="str">
        <f>VLOOKUP(InputData[[#This Row],[PRODUCT ID]],MasterData[],3,FALSE)</f>
        <v>Category04</v>
      </c>
      <c r="I273" t="str">
        <f>VLOOKUP(InputData[[#This Row],[PRODUCT ID]],MasterData[],4,FALSE)</f>
        <v>Kg</v>
      </c>
      <c r="J273" s="7">
        <f>VLOOKUP(InputData[[#This Row],[PRODUCT ID]],MasterData[],5,FALSE)</f>
        <v>89</v>
      </c>
      <c r="K273" s="7">
        <f>VLOOKUP(InputData[[#This Row],[PRODUCT ID]],MasterData[],6,FALSE)</f>
        <v>117.48</v>
      </c>
      <c r="L273" s="7">
        <f>InputData[[#This Row],[BUYING PRIZE]]*InputData[[#This Row],[QUANTITY]]</f>
        <v>178</v>
      </c>
      <c r="M273" s="7">
        <f>InputData[[#This Row],[SELLING PRICE]]*InputData[[#This Row],[QUANTITY]]*(1-InputData[[#This Row],[DISCOUNT %]])</f>
        <v>234.96</v>
      </c>
      <c r="N273">
        <f>DAY(InputData[[#This Row],[DATE]])</f>
        <v>11</v>
      </c>
      <c r="O273" t="str">
        <f>TEXT(InputData[[#This Row],[DATE]],"mmm")</f>
        <v>Jan</v>
      </c>
      <c r="P273">
        <f>YEAR(InputData[[#This Row],[DATE]])</f>
        <v>2022</v>
      </c>
    </row>
    <row r="274" spans="1:1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VLOOKUP(InputData[[#This Row],[PRODUCT ID]],MasterData[],2,FALSE)</f>
        <v>Product19</v>
      </c>
      <c r="H274" t="str">
        <f>VLOOKUP(InputData[[#This Row],[PRODUCT ID]],MasterData[],3,FALSE)</f>
        <v>Category02</v>
      </c>
      <c r="I274" t="str">
        <f>VLOOKUP(InputData[[#This Row],[PRODUCT ID]],MasterData[],4,FALSE)</f>
        <v>Ft</v>
      </c>
      <c r="J274" s="7">
        <f>VLOOKUP(InputData[[#This Row],[PRODUCT ID]],MasterData[],5,FALSE)</f>
        <v>150</v>
      </c>
      <c r="K274" s="7">
        <f>VLOOKUP(InputData[[#This Row],[PRODUCT ID]],MasterData[],6,FALSE)</f>
        <v>210</v>
      </c>
      <c r="L274" s="7">
        <f>InputData[[#This Row],[BUYING PRIZE]]*InputData[[#This Row],[QUANTITY]]</f>
        <v>900</v>
      </c>
      <c r="M274" s="7">
        <f>InputData[[#This Row],[SELLING PRICE]]*InputData[[#This Row],[QUANTITY]]*(1-InputData[[#This Row],[DISCOUNT %]])</f>
        <v>1260</v>
      </c>
      <c r="N274">
        <f>DAY(InputData[[#This Row],[DATE]])</f>
        <v>13</v>
      </c>
      <c r="O274" t="str">
        <f>TEXT(InputData[[#This Row],[DATE]],"mmm")</f>
        <v>Jan</v>
      </c>
      <c r="P274">
        <f>YEAR(InputData[[#This Row],[DATE]])</f>
        <v>2022</v>
      </c>
    </row>
    <row r="275" spans="1:1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VLOOKUP(InputData[[#This Row],[PRODUCT ID]],MasterData[],2,FALSE)</f>
        <v>Product11</v>
      </c>
      <c r="H275" t="str">
        <f>VLOOKUP(InputData[[#This Row],[PRODUCT ID]],MasterData[],3,FALSE)</f>
        <v>Category02</v>
      </c>
      <c r="I275" t="str">
        <f>VLOOKUP(InputData[[#This Row],[PRODUCT ID]],MasterData[],4,FALSE)</f>
        <v>Lt</v>
      </c>
      <c r="J275" s="7">
        <f>VLOOKUP(InputData[[#This Row],[PRODUCT ID]],MasterData[],5,FALSE)</f>
        <v>44</v>
      </c>
      <c r="K275" s="7">
        <f>VLOOKUP(InputData[[#This Row],[PRODUCT ID]],MasterData[],6,FALSE)</f>
        <v>48.4</v>
      </c>
      <c r="L275" s="7">
        <f>InputData[[#This Row],[BUYING PRIZE]]*InputData[[#This Row],[QUANTITY]]</f>
        <v>616</v>
      </c>
      <c r="M275" s="7">
        <f>InputData[[#This Row],[SELLING PRICE]]*InputData[[#This Row],[QUANTITY]]*(1-InputData[[#This Row],[DISCOUNT %]])</f>
        <v>677.6</v>
      </c>
      <c r="N275">
        <f>DAY(InputData[[#This Row],[DATE]])</f>
        <v>14</v>
      </c>
      <c r="O275" t="str">
        <f>TEXT(InputData[[#This Row],[DATE]],"mmm")</f>
        <v>Jan</v>
      </c>
      <c r="P275">
        <f>YEAR(InputData[[#This Row],[DATE]])</f>
        <v>2022</v>
      </c>
    </row>
    <row r="276" spans="1:1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VLOOKUP(InputData[[#This Row],[PRODUCT ID]],MasterData[],2,FALSE)</f>
        <v>Product22</v>
      </c>
      <c r="H276" t="str">
        <f>VLOOKUP(InputData[[#This Row],[PRODUCT ID]],MasterData[],3,FALSE)</f>
        <v>Category03</v>
      </c>
      <c r="I276" t="str">
        <f>VLOOKUP(InputData[[#This Row],[PRODUCT ID]],MasterData[],4,FALSE)</f>
        <v>Ft</v>
      </c>
      <c r="J276" s="7">
        <f>VLOOKUP(InputData[[#This Row],[PRODUCT ID]],MasterData[],5,FALSE)</f>
        <v>121</v>
      </c>
      <c r="K276" s="7">
        <f>VLOOKUP(InputData[[#This Row],[PRODUCT ID]],MasterData[],6,FALSE)</f>
        <v>141.57</v>
      </c>
      <c r="L276" s="7">
        <f>InputData[[#This Row],[BUYING PRIZE]]*InputData[[#This Row],[QUANTITY]]</f>
        <v>1210</v>
      </c>
      <c r="M276" s="7">
        <f>InputData[[#This Row],[SELLING PRICE]]*InputData[[#This Row],[QUANTITY]]*(1-InputData[[#This Row],[DISCOUNT %]])</f>
        <v>1415.6999999999998</v>
      </c>
      <c r="N276">
        <f>DAY(InputData[[#This Row],[DATE]])</f>
        <v>15</v>
      </c>
      <c r="O276" t="str">
        <f>TEXT(InputData[[#This Row],[DATE]],"mmm")</f>
        <v>Jan</v>
      </c>
      <c r="P276">
        <f>YEAR(InputData[[#This Row],[DATE]])</f>
        <v>2022</v>
      </c>
    </row>
    <row r="277" spans="1:1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VLOOKUP(InputData[[#This Row],[PRODUCT ID]],MasterData[],2,FALSE)</f>
        <v>Product14</v>
      </c>
      <c r="H277" t="str">
        <f>VLOOKUP(InputData[[#This Row],[PRODUCT ID]],MasterData[],3,FALSE)</f>
        <v>Category02</v>
      </c>
      <c r="I277" t="str">
        <f>VLOOKUP(InputData[[#This Row],[PRODUCT ID]],MasterData[],4,FALSE)</f>
        <v>Kg</v>
      </c>
      <c r="J277" s="7">
        <f>VLOOKUP(InputData[[#This Row],[PRODUCT ID]],MasterData[],5,FALSE)</f>
        <v>112</v>
      </c>
      <c r="K277" s="7">
        <f>VLOOKUP(InputData[[#This Row],[PRODUCT ID]],MasterData[],6,FALSE)</f>
        <v>146.72</v>
      </c>
      <c r="L277" s="7">
        <f>InputData[[#This Row],[BUYING PRIZE]]*InputData[[#This Row],[QUANTITY]]</f>
        <v>1232</v>
      </c>
      <c r="M277" s="7">
        <f>InputData[[#This Row],[SELLING PRICE]]*InputData[[#This Row],[QUANTITY]]*(1-InputData[[#This Row],[DISCOUNT %]])</f>
        <v>1613.92</v>
      </c>
      <c r="N277">
        <f>DAY(InputData[[#This Row],[DATE]])</f>
        <v>16</v>
      </c>
      <c r="O277" t="str">
        <f>TEXT(InputData[[#This Row],[DATE]],"mmm")</f>
        <v>Jan</v>
      </c>
      <c r="P277">
        <f>YEAR(InputData[[#This Row],[DATE]])</f>
        <v>2022</v>
      </c>
    </row>
    <row r="278" spans="1:1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VLOOKUP(InputData[[#This Row],[PRODUCT ID]],MasterData[],2,FALSE)</f>
        <v>Product40</v>
      </c>
      <c r="H278" t="str">
        <f>VLOOKUP(InputData[[#This Row],[PRODUCT ID]],MasterData[],3,FALSE)</f>
        <v>Category05</v>
      </c>
      <c r="I278" t="str">
        <f>VLOOKUP(InputData[[#This Row],[PRODUCT ID]],MasterData[],4,FALSE)</f>
        <v>Kg</v>
      </c>
      <c r="J278" s="7">
        <f>VLOOKUP(InputData[[#This Row],[PRODUCT ID]],MasterData[],5,FALSE)</f>
        <v>90</v>
      </c>
      <c r="K278" s="7">
        <f>VLOOKUP(InputData[[#This Row],[PRODUCT ID]],MasterData[],6,FALSE)</f>
        <v>115.2</v>
      </c>
      <c r="L278" s="7">
        <f>InputData[[#This Row],[BUYING PRIZE]]*InputData[[#This Row],[QUANTITY]]</f>
        <v>360</v>
      </c>
      <c r="M278" s="7">
        <f>InputData[[#This Row],[SELLING PRICE]]*InputData[[#This Row],[QUANTITY]]*(1-InputData[[#This Row],[DISCOUNT %]])</f>
        <v>460.8</v>
      </c>
      <c r="N278">
        <f>DAY(InputData[[#This Row],[DATE]])</f>
        <v>17</v>
      </c>
      <c r="O278" t="str">
        <f>TEXT(InputData[[#This Row],[DATE]],"mmm")</f>
        <v>Jan</v>
      </c>
      <c r="P278">
        <f>YEAR(InputData[[#This Row],[DATE]])</f>
        <v>2022</v>
      </c>
    </row>
    <row r="279" spans="1:1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VLOOKUP(InputData[[#This Row],[PRODUCT ID]],MasterData[],2,FALSE)</f>
        <v>Product08</v>
      </c>
      <c r="H279" t="str">
        <f>VLOOKUP(InputData[[#This Row],[PRODUCT ID]],MasterData[],3,FALSE)</f>
        <v>Category01</v>
      </c>
      <c r="I279" t="str">
        <f>VLOOKUP(InputData[[#This Row],[PRODUCT ID]],MasterData[],4,FALSE)</f>
        <v>Kg</v>
      </c>
      <c r="J279" s="7">
        <f>VLOOKUP(InputData[[#This Row],[PRODUCT ID]],MasterData[],5,FALSE)</f>
        <v>83</v>
      </c>
      <c r="K279" s="7">
        <f>VLOOKUP(InputData[[#This Row],[PRODUCT ID]],MasterData[],6,FALSE)</f>
        <v>94.62</v>
      </c>
      <c r="L279" s="7">
        <f>InputData[[#This Row],[BUYING PRIZE]]*InputData[[#This Row],[QUANTITY]]</f>
        <v>747</v>
      </c>
      <c r="M279" s="7">
        <f>InputData[[#This Row],[SELLING PRICE]]*InputData[[#This Row],[QUANTITY]]*(1-InputData[[#This Row],[DISCOUNT %]])</f>
        <v>851.58</v>
      </c>
      <c r="N279">
        <f>DAY(InputData[[#This Row],[DATE]])</f>
        <v>18</v>
      </c>
      <c r="O279" t="str">
        <f>TEXT(InputData[[#This Row],[DATE]],"mmm")</f>
        <v>Jan</v>
      </c>
      <c r="P279">
        <f>YEAR(InputData[[#This Row],[DATE]])</f>
        <v>2022</v>
      </c>
    </row>
    <row r="280" spans="1:1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VLOOKUP(InputData[[#This Row],[PRODUCT ID]],MasterData[],2,FALSE)</f>
        <v>Product21</v>
      </c>
      <c r="H280" t="str">
        <f>VLOOKUP(InputData[[#This Row],[PRODUCT ID]],MasterData[],3,FALSE)</f>
        <v>Category03</v>
      </c>
      <c r="I280" t="str">
        <f>VLOOKUP(InputData[[#This Row],[PRODUCT ID]],MasterData[],4,FALSE)</f>
        <v>Ft</v>
      </c>
      <c r="J280" s="7">
        <f>VLOOKUP(InputData[[#This Row],[PRODUCT ID]],MasterData[],5,FALSE)</f>
        <v>126</v>
      </c>
      <c r="K280" s="7">
        <f>VLOOKUP(InputData[[#This Row],[PRODUCT ID]],MasterData[],6,FALSE)</f>
        <v>162.54</v>
      </c>
      <c r="L280" s="7">
        <f>InputData[[#This Row],[BUYING PRIZE]]*InputData[[#This Row],[QUANTITY]]</f>
        <v>252</v>
      </c>
      <c r="M280" s="7">
        <f>InputData[[#This Row],[SELLING PRICE]]*InputData[[#This Row],[QUANTITY]]*(1-InputData[[#This Row],[DISCOUNT %]])</f>
        <v>325.08</v>
      </c>
      <c r="N280">
        <f>DAY(InputData[[#This Row],[DATE]])</f>
        <v>20</v>
      </c>
      <c r="O280" t="str">
        <f>TEXT(InputData[[#This Row],[DATE]],"mmm")</f>
        <v>Jan</v>
      </c>
      <c r="P280">
        <f>YEAR(InputData[[#This Row],[DATE]])</f>
        <v>2022</v>
      </c>
    </row>
    <row r="281" spans="1:1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VLOOKUP(InputData[[#This Row],[PRODUCT ID]],MasterData[],2,FALSE)</f>
        <v>Product14</v>
      </c>
      <c r="H281" t="str">
        <f>VLOOKUP(InputData[[#This Row],[PRODUCT ID]],MasterData[],3,FALSE)</f>
        <v>Category02</v>
      </c>
      <c r="I281" t="str">
        <f>VLOOKUP(InputData[[#This Row],[PRODUCT ID]],MasterData[],4,FALSE)</f>
        <v>Kg</v>
      </c>
      <c r="J281" s="7">
        <f>VLOOKUP(InputData[[#This Row],[PRODUCT ID]],MasterData[],5,FALSE)</f>
        <v>112</v>
      </c>
      <c r="K281" s="7">
        <f>VLOOKUP(InputData[[#This Row],[PRODUCT ID]],MasterData[],6,FALSE)</f>
        <v>146.72</v>
      </c>
      <c r="L281" s="7">
        <f>InputData[[#This Row],[BUYING PRIZE]]*InputData[[#This Row],[QUANTITY]]</f>
        <v>784</v>
      </c>
      <c r="M281" s="7">
        <f>InputData[[#This Row],[SELLING PRICE]]*InputData[[#This Row],[QUANTITY]]*(1-InputData[[#This Row],[DISCOUNT %]])</f>
        <v>1027.04</v>
      </c>
      <c r="N281">
        <f>DAY(InputData[[#This Row],[DATE]])</f>
        <v>20</v>
      </c>
      <c r="O281" t="str">
        <f>TEXT(InputData[[#This Row],[DATE]],"mmm")</f>
        <v>Jan</v>
      </c>
      <c r="P281">
        <f>YEAR(InputData[[#This Row],[DATE]])</f>
        <v>2022</v>
      </c>
    </row>
    <row r="282" spans="1:1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VLOOKUP(InputData[[#This Row],[PRODUCT ID]],MasterData[],2,FALSE)</f>
        <v>Product01</v>
      </c>
      <c r="H282" t="str">
        <f>VLOOKUP(InputData[[#This Row],[PRODUCT ID]],MasterData[],3,FALSE)</f>
        <v>Category01</v>
      </c>
      <c r="I282" t="str">
        <f>VLOOKUP(InputData[[#This Row],[PRODUCT ID]],MasterData[],4,FALSE)</f>
        <v>Kg</v>
      </c>
      <c r="J282" s="7">
        <f>VLOOKUP(InputData[[#This Row],[PRODUCT ID]],MasterData[],5,FALSE)</f>
        <v>98</v>
      </c>
      <c r="K282" s="7">
        <f>VLOOKUP(InputData[[#This Row],[PRODUCT ID]],MasterData[],6,FALSE)</f>
        <v>103.88</v>
      </c>
      <c r="L282" s="7">
        <f>InputData[[#This Row],[BUYING PRIZE]]*InputData[[#This Row],[QUANTITY]]</f>
        <v>588</v>
      </c>
      <c r="M282" s="7">
        <f>InputData[[#This Row],[SELLING PRICE]]*InputData[[#This Row],[QUANTITY]]*(1-InputData[[#This Row],[DISCOUNT %]])</f>
        <v>623.28</v>
      </c>
      <c r="N282">
        <f>DAY(InputData[[#This Row],[DATE]])</f>
        <v>22</v>
      </c>
      <c r="O282" t="str">
        <f>TEXT(InputData[[#This Row],[DATE]],"mmm")</f>
        <v>Jan</v>
      </c>
      <c r="P282">
        <f>YEAR(InputData[[#This Row],[DATE]])</f>
        <v>2022</v>
      </c>
    </row>
    <row r="283" spans="1:1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VLOOKUP(InputData[[#This Row],[PRODUCT ID]],MasterData[],2,FALSE)</f>
        <v>Product02</v>
      </c>
      <c r="H283" t="str">
        <f>VLOOKUP(InputData[[#This Row],[PRODUCT ID]],MasterData[],3,FALSE)</f>
        <v>Category01</v>
      </c>
      <c r="I283" t="str">
        <f>VLOOKUP(InputData[[#This Row],[PRODUCT ID]],MasterData[],4,FALSE)</f>
        <v>Kg</v>
      </c>
      <c r="J283" s="7">
        <f>VLOOKUP(InputData[[#This Row],[PRODUCT ID]],MasterData[],5,FALSE)</f>
        <v>105</v>
      </c>
      <c r="K283" s="7">
        <f>VLOOKUP(InputData[[#This Row],[PRODUCT ID]],MasterData[],6,FALSE)</f>
        <v>142.80000000000001</v>
      </c>
      <c r="L283" s="7">
        <f>InputData[[#This Row],[BUYING PRIZE]]*InputData[[#This Row],[QUANTITY]]</f>
        <v>525</v>
      </c>
      <c r="M283" s="7">
        <f>InputData[[#This Row],[SELLING PRICE]]*InputData[[#This Row],[QUANTITY]]*(1-InputData[[#This Row],[DISCOUNT %]])</f>
        <v>714</v>
      </c>
      <c r="N283">
        <f>DAY(InputData[[#This Row],[DATE]])</f>
        <v>23</v>
      </c>
      <c r="O283" t="str">
        <f>TEXT(InputData[[#This Row],[DATE]],"mmm")</f>
        <v>Jan</v>
      </c>
      <c r="P283">
        <f>YEAR(InputData[[#This Row],[DATE]])</f>
        <v>2022</v>
      </c>
    </row>
    <row r="284" spans="1:1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VLOOKUP(InputData[[#This Row],[PRODUCT ID]],MasterData[],2,FALSE)</f>
        <v>Product42</v>
      </c>
      <c r="H284" t="str">
        <f>VLOOKUP(InputData[[#This Row],[PRODUCT ID]],MasterData[],3,FALSE)</f>
        <v>Category05</v>
      </c>
      <c r="I284" t="str">
        <f>VLOOKUP(InputData[[#This Row],[PRODUCT ID]],MasterData[],4,FALSE)</f>
        <v>Ft</v>
      </c>
      <c r="J284" s="7">
        <f>VLOOKUP(InputData[[#This Row],[PRODUCT ID]],MasterData[],5,FALSE)</f>
        <v>120</v>
      </c>
      <c r="K284" s="7">
        <f>VLOOKUP(InputData[[#This Row],[PRODUCT ID]],MasterData[],6,FALSE)</f>
        <v>162</v>
      </c>
      <c r="L284" s="7">
        <f>InputData[[#This Row],[BUYING PRIZE]]*InputData[[#This Row],[QUANTITY]]</f>
        <v>960</v>
      </c>
      <c r="M284" s="7">
        <f>InputData[[#This Row],[SELLING PRICE]]*InputData[[#This Row],[QUANTITY]]*(1-InputData[[#This Row],[DISCOUNT %]])</f>
        <v>1296</v>
      </c>
      <c r="N284">
        <f>DAY(InputData[[#This Row],[DATE]])</f>
        <v>23</v>
      </c>
      <c r="O284" t="str">
        <f>TEXT(InputData[[#This Row],[DATE]],"mmm")</f>
        <v>Jan</v>
      </c>
      <c r="P284">
        <f>YEAR(InputData[[#This Row],[DATE]])</f>
        <v>2022</v>
      </c>
    </row>
    <row r="285" spans="1:1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VLOOKUP(InputData[[#This Row],[PRODUCT ID]],MasterData[],2,FALSE)</f>
        <v>Product30</v>
      </c>
      <c r="H285" t="str">
        <f>VLOOKUP(InputData[[#This Row],[PRODUCT ID]],MasterData[],3,FALSE)</f>
        <v>Category04</v>
      </c>
      <c r="I285" t="str">
        <f>VLOOKUP(InputData[[#This Row],[PRODUCT ID]],MasterData[],4,FALSE)</f>
        <v>Ft</v>
      </c>
      <c r="J285" s="7">
        <f>VLOOKUP(InputData[[#This Row],[PRODUCT ID]],MasterData[],5,FALSE)</f>
        <v>148</v>
      </c>
      <c r="K285" s="7">
        <f>VLOOKUP(InputData[[#This Row],[PRODUCT ID]],MasterData[],6,FALSE)</f>
        <v>201.28</v>
      </c>
      <c r="L285" s="7">
        <f>InputData[[#This Row],[BUYING PRIZE]]*InputData[[#This Row],[QUANTITY]]</f>
        <v>2220</v>
      </c>
      <c r="M285" s="7">
        <f>InputData[[#This Row],[SELLING PRICE]]*InputData[[#This Row],[QUANTITY]]*(1-InputData[[#This Row],[DISCOUNT %]])</f>
        <v>3019.2</v>
      </c>
      <c r="N285">
        <f>DAY(InputData[[#This Row],[DATE]])</f>
        <v>24</v>
      </c>
      <c r="O285" t="str">
        <f>TEXT(InputData[[#This Row],[DATE]],"mmm")</f>
        <v>Jan</v>
      </c>
      <c r="P285">
        <f>YEAR(InputData[[#This Row],[DATE]])</f>
        <v>2022</v>
      </c>
    </row>
    <row r="286" spans="1:1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VLOOKUP(InputData[[#This Row],[PRODUCT ID]],MasterData[],2,FALSE)</f>
        <v>Product17</v>
      </c>
      <c r="H286" t="str">
        <f>VLOOKUP(InputData[[#This Row],[PRODUCT ID]],MasterData[],3,FALSE)</f>
        <v>Category02</v>
      </c>
      <c r="I286" t="str">
        <f>VLOOKUP(InputData[[#This Row],[PRODUCT ID]],MasterData[],4,FALSE)</f>
        <v>Ft</v>
      </c>
      <c r="J286" s="7">
        <f>VLOOKUP(InputData[[#This Row],[PRODUCT ID]],MasterData[],5,FALSE)</f>
        <v>134</v>
      </c>
      <c r="K286" s="7">
        <f>VLOOKUP(InputData[[#This Row],[PRODUCT ID]],MasterData[],6,FALSE)</f>
        <v>156.78</v>
      </c>
      <c r="L286" s="7">
        <f>InputData[[#This Row],[BUYING PRIZE]]*InputData[[#This Row],[QUANTITY]]</f>
        <v>1876</v>
      </c>
      <c r="M286" s="7">
        <f>InputData[[#This Row],[SELLING PRICE]]*InputData[[#This Row],[QUANTITY]]*(1-InputData[[#This Row],[DISCOUNT %]])</f>
        <v>2194.92</v>
      </c>
      <c r="N286">
        <f>DAY(InputData[[#This Row],[DATE]])</f>
        <v>25</v>
      </c>
      <c r="O286" t="str">
        <f>TEXT(InputData[[#This Row],[DATE]],"mmm")</f>
        <v>Jan</v>
      </c>
      <c r="P286">
        <f>YEAR(InputData[[#This Row],[DATE]])</f>
        <v>2022</v>
      </c>
    </row>
    <row r="287" spans="1:1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VLOOKUP(InputData[[#This Row],[PRODUCT ID]],MasterData[],2,FALSE)</f>
        <v>Product16</v>
      </c>
      <c r="H287" t="str">
        <f>VLOOKUP(InputData[[#This Row],[PRODUCT ID]],MasterData[],3,FALSE)</f>
        <v>Category02</v>
      </c>
      <c r="I287" t="str">
        <f>VLOOKUP(InputData[[#This Row],[PRODUCT ID]],MasterData[],4,FALSE)</f>
        <v>No.</v>
      </c>
      <c r="J287" s="7">
        <f>VLOOKUP(InputData[[#This Row],[PRODUCT ID]],MasterData[],5,FALSE)</f>
        <v>13</v>
      </c>
      <c r="K287" s="7">
        <f>VLOOKUP(InputData[[#This Row],[PRODUCT ID]],MasterData[],6,FALSE)</f>
        <v>16.64</v>
      </c>
      <c r="L287" s="7">
        <f>InputData[[#This Row],[BUYING PRIZE]]*InputData[[#This Row],[QUANTITY]]</f>
        <v>143</v>
      </c>
      <c r="M287" s="7">
        <f>InputData[[#This Row],[SELLING PRICE]]*InputData[[#This Row],[QUANTITY]]*(1-InputData[[#This Row],[DISCOUNT %]])</f>
        <v>183.04000000000002</v>
      </c>
      <c r="N287">
        <f>DAY(InputData[[#This Row],[DATE]])</f>
        <v>28</v>
      </c>
      <c r="O287" t="str">
        <f>TEXT(InputData[[#This Row],[DATE]],"mmm")</f>
        <v>Jan</v>
      </c>
      <c r="P287">
        <f>YEAR(InputData[[#This Row],[DATE]])</f>
        <v>2022</v>
      </c>
    </row>
    <row r="288" spans="1:1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VLOOKUP(InputData[[#This Row],[PRODUCT ID]],MasterData[],2,FALSE)</f>
        <v>Product23</v>
      </c>
      <c r="H288" t="str">
        <f>VLOOKUP(InputData[[#This Row],[PRODUCT ID]],MasterData[],3,FALSE)</f>
        <v>Category03</v>
      </c>
      <c r="I288" t="str">
        <f>VLOOKUP(InputData[[#This Row],[PRODUCT ID]],MasterData[],4,FALSE)</f>
        <v>Ft</v>
      </c>
      <c r="J288" s="7">
        <f>VLOOKUP(InputData[[#This Row],[PRODUCT ID]],MasterData[],5,FALSE)</f>
        <v>141</v>
      </c>
      <c r="K288" s="7">
        <f>VLOOKUP(InputData[[#This Row],[PRODUCT ID]],MasterData[],6,FALSE)</f>
        <v>149.46</v>
      </c>
      <c r="L288" s="7">
        <f>InputData[[#This Row],[BUYING PRIZE]]*InputData[[#This Row],[QUANTITY]]</f>
        <v>846</v>
      </c>
      <c r="M288" s="7">
        <f>InputData[[#This Row],[SELLING PRICE]]*InputData[[#This Row],[QUANTITY]]*(1-InputData[[#This Row],[DISCOUNT %]])</f>
        <v>896.76</v>
      </c>
      <c r="N288">
        <f>DAY(InputData[[#This Row],[DATE]])</f>
        <v>31</v>
      </c>
      <c r="O288" t="str">
        <f>TEXT(InputData[[#This Row],[DATE]],"mmm")</f>
        <v>Jan</v>
      </c>
      <c r="P288">
        <f>YEAR(InputData[[#This Row],[DATE]])</f>
        <v>2022</v>
      </c>
    </row>
    <row r="289" spans="1:1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VLOOKUP(InputData[[#This Row],[PRODUCT ID]],MasterData[],2,FALSE)</f>
        <v>Product41</v>
      </c>
      <c r="H289" t="str">
        <f>VLOOKUP(InputData[[#This Row],[PRODUCT ID]],MasterData[],3,FALSE)</f>
        <v>Category05</v>
      </c>
      <c r="I289" t="str">
        <f>VLOOKUP(InputData[[#This Row],[PRODUCT ID]],MasterData[],4,FALSE)</f>
        <v>Ft</v>
      </c>
      <c r="J289" s="7">
        <f>VLOOKUP(InputData[[#This Row],[PRODUCT ID]],MasterData[],5,FALSE)</f>
        <v>138</v>
      </c>
      <c r="K289" s="7">
        <f>VLOOKUP(InputData[[#This Row],[PRODUCT ID]],MasterData[],6,FALSE)</f>
        <v>173.88</v>
      </c>
      <c r="L289" s="7">
        <f>InputData[[#This Row],[BUYING PRIZE]]*InputData[[#This Row],[QUANTITY]]</f>
        <v>1242</v>
      </c>
      <c r="M289" s="7">
        <f>InputData[[#This Row],[SELLING PRICE]]*InputData[[#This Row],[QUANTITY]]*(1-InputData[[#This Row],[DISCOUNT %]])</f>
        <v>1564.92</v>
      </c>
      <c r="N289">
        <f>DAY(InputData[[#This Row],[DATE]])</f>
        <v>31</v>
      </c>
      <c r="O289" t="str">
        <f>TEXT(InputData[[#This Row],[DATE]],"mmm")</f>
        <v>Jan</v>
      </c>
      <c r="P289">
        <f>YEAR(InputData[[#This Row],[DATE]])</f>
        <v>2022</v>
      </c>
    </row>
    <row r="290" spans="1:1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VLOOKUP(InputData[[#This Row],[PRODUCT ID]],MasterData[],2,FALSE)</f>
        <v>Product05</v>
      </c>
      <c r="H290" t="str">
        <f>VLOOKUP(InputData[[#This Row],[PRODUCT ID]],MasterData[],3,FALSE)</f>
        <v>Category01</v>
      </c>
      <c r="I290" t="str">
        <f>VLOOKUP(InputData[[#This Row],[PRODUCT ID]],MasterData[],4,FALSE)</f>
        <v>Ft</v>
      </c>
      <c r="J290" s="7">
        <f>VLOOKUP(InputData[[#This Row],[PRODUCT ID]],MasterData[],5,FALSE)</f>
        <v>133</v>
      </c>
      <c r="K290" s="7">
        <f>VLOOKUP(InputData[[#This Row],[PRODUCT ID]],MasterData[],6,FALSE)</f>
        <v>155.61000000000001</v>
      </c>
      <c r="L290" s="7">
        <f>InputData[[#This Row],[BUYING PRIZE]]*InputData[[#This Row],[QUANTITY]]</f>
        <v>1197</v>
      </c>
      <c r="M290" s="7">
        <f>InputData[[#This Row],[SELLING PRICE]]*InputData[[#This Row],[QUANTITY]]*(1-InputData[[#This Row],[DISCOUNT %]])</f>
        <v>1400.4900000000002</v>
      </c>
      <c r="N290">
        <f>DAY(InputData[[#This Row],[DATE]])</f>
        <v>1</v>
      </c>
      <c r="O290" t="str">
        <f>TEXT(InputData[[#This Row],[DATE]],"mmm")</f>
        <v>Feb</v>
      </c>
      <c r="P290">
        <f>YEAR(InputData[[#This Row],[DATE]])</f>
        <v>2022</v>
      </c>
    </row>
    <row r="291" spans="1:1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VLOOKUP(InputData[[#This Row],[PRODUCT ID]],MasterData[],2,FALSE)</f>
        <v>Product14</v>
      </c>
      <c r="H291" t="str">
        <f>VLOOKUP(InputData[[#This Row],[PRODUCT ID]],MasterData[],3,FALSE)</f>
        <v>Category02</v>
      </c>
      <c r="I291" t="str">
        <f>VLOOKUP(InputData[[#This Row],[PRODUCT ID]],MasterData[],4,FALSE)</f>
        <v>Kg</v>
      </c>
      <c r="J291" s="7">
        <f>VLOOKUP(InputData[[#This Row],[PRODUCT ID]],MasterData[],5,FALSE)</f>
        <v>112</v>
      </c>
      <c r="K291" s="7">
        <f>VLOOKUP(InputData[[#This Row],[PRODUCT ID]],MasterData[],6,FALSE)</f>
        <v>146.72</v>
      </c>
      <c r="L291" s="7">
        <f>InputData[[#This Row],[BUYING PRIZE]]*InputData[[#This Row],[QUANTITY]]</f>
        <v>896</v>
      </c>
      <c r="M291" s="7">
        <f>InputData[[#This Row],[SELLING PRICE]]*InputData[[#This Row],[QUANTITY]]*(1-InputData[[#This Row],[DISCOUNT %]])</f>
        <v>1173.76</v>
      </c>
      <c r="N291">
        <f>DAY(InputData[[#This Row],[DATE]])</f>
        <v>3</v>
      </c>
      <c r="O291" t="str">
        <f>TEXT(InputData[[#This Row],[DATE]],"mmm")</f>
        <v>Feb</v>
      </c>
      <c r="P291">
        <f>YEAR(InputData[[#This Row],[DATE]])</f>
        <v>2022</v>
      </c>
    </row>
    <row r="292" spans="1:1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VLOOKUP(InputData[[#This Row],[PRODUCT ID]],MasterData[],2,FALSE)</f>
        <v>Product18</v>
      </c>
      <c r="H292" t="str">
        <f>VLOOKUP(InputData[[#This Row],[PRODUCT ID]],MasterData[],3,FALSE)</f>
        <v>Category02</v>
      </c>
      <c r="I292" t="str">
        <f>VLOOKUP(InputData[[#This Row],[PRODUCT ID]],MasterData[],4,FALSE)</f>
        <v>No.</v>
      </c>
      <c r="J292" s="7">
        <f>VLOOKUP(InputData[[#This Row],[PRODUCT ID]],MasterData[],5,FALSE)</f>
        <v>37</v>
      </c>
      <c r="K292" s="7">
        <f>VLOOKUP(InputData[[#This Row],[PRODUCT ID]],MasterData[],6,FALSE)</f>
        <v>49.21</v>
      </c>
      <c r="L292" s="7">
        <f>InputData[[#This Row],[BUYING PRIZE]]*InputData[[#This Row],[QUANTITY]]</f>
        <v>222</v>
      </c>
      <c r="M292" s="7">
        <f>InputData[[#This Row],[SELLING PRICE]]*InputData[[#This Row],[QUANTITY]]*(1-InputData[[#This Row],[DISCOUNT %]])</f>
        <v>295.26</v>
      </c>
      <c r="N292">
        <f>DAY(InputData[[#This Row],[DATE]])</f>
        <v>5</v>
      </c>
      <c r="O292" t="str">
        <f>TEXT(InputData[[#This Row],[DATE]],"mmm")</f>
        <v>Feb</v>
      </c>
      <c r="P292">
        <f>YEAR(InputData[[#This Row],[DATE]])</f>
        <v>2022</v>
      </c>
    </row>
    <row r="293" spans="1:1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VLOOKUP(InputData[[#This Row],[PRODUCT ID]],MasterData[],2,FALSE)</f>
        <v>Product02</v>
      </c>
      <c r="H293" t="str">
        <f>VLOOKUP(InputData[[#This Row],[PRODUCT ID]],MasterData[],3,FALSE)</f>
        <v>Category01</v>
      </c>
      <c r="I293" t="str">
        <f>VLOOKUP(InputData[[#This Row],[PRODUCT ID]],MasterData[],4,FALSE)</f>
        <v>Kg</v>
      </c>
      <c r="J293" s="7">
        <f>VLOOKUP(InputData[[#This Row],[PRODUCT ID]],MasterData[],5,FALSE)</f>
        <v>105</v>
      </c>
      <c r="K293" s="7">
        <f>VLOOKUP(InputData[[#This Row],[PRODUCT ID]],MasterData[],6,FALSE)</f>
        <v>142.80000000000001</v>
      </c>
      <c r="L293" s="7">
        <f>InputData[[#This Row],[BUYING PRIZE]]*InputData[[#This Row],[QUANTITY]]</f>
        <v>630</v>
      </c>
      <c r="M293" s="7">
        <f>InputData[[#This Row],[SELLING PRICE]]*InputData[[#This Row],[QUANTITY]]*(1-InputData[[#This Row],[DISCOUNT %]])</f>
        <v>856.80000000000007</v>
      </c>
      <c r="N293">
        <f>DAY(InputData[[#This Row],[DATE]])</f>
        <v>6</v>
      </c>
      <c r="O293" t="str">
        <f>TEXT(InputData[[#This Row],[DATE]],"mmm")</f>
        <v>Feb</v>
      </c>
      <c r="P293">
        <f>YEAR(InputData[[#This Row],[DATE]])</f>
        <v>2022</v>
      </c>
    </row>
    <row r="294" spans="1:1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VLOOKUP(InputData[[#This Row],[PRODUCT ID]],MasterData[],2,FALSE)</f>
        <v>Product05</v>
      </c>
      <c r="H294" t="str">
        <f>VLOOKUP(InputData[[#This Row],[PRODUCT ID]],MasterData[],3,FALSE)</f>
        <v>Category01</v>
      </c>
      <c r="I294" t="str">
        <f>VLOOKUP(InputData[[#This Row],[PRODUCT ID]],MasterData[],4,FALSE)</f>
        <v>Ft</v>
      </c>
      <c r="J294" s="7">
        <f>VLOOKUP(InputData[[#This Row],[PRODUCT ID]],MasterData[],5,FALSE)</f>
        <v>133</v>
      </c>
      <c r="K294" s="7">
        <f>VLOOKUP(InputData[[#This Row],[PRODUCT ID]],MasterData[],6,FALSE)</f>
        <v>155.61000000000001</v>
      </c>
      <c r="L294" s="7">
        <f>InputData[[#This Row],[BUYING PRIZE]]*InputData[[#This Row],[QUANTITY]]</f>
        <v>1463</v>
      </c>
      <c r="M294" s="7">
        <f>InputData[[#This Row],[SELLING PRICE]]*InputData[[#This Row],[QUANTITY]]*(1-InputData[[#This Row],[DISCOUNT %]])</f>
        <v>1711.71</v>
      </c>
      <c r="N294">
        <f>DAY(InputData[[#This Row],[DATE]])</f>
        <v>8</v>
      </c>
      <c r="O294" t="str">
        <f>TEXT(InputData[[#This Row],[DATE]],"mmm")</f>
        <v>Feb</v>
      </c>
      <c r="P294">
        <f>YEAR(InputData[[#This Row],[DATE]])</f>
        <v>2022</v>
      </c>
    </row>
    <row r="295" spans="1:1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VLOOKUP(InputData[[#This Row],[PRODUCT ID]],MasterData[],2,FALSE)</f>
        <v>Product04</v>
      </c>
      <c r="H295" t="str">
        <f>VLOOKUP(InputData[[#This Row],[PRODUCT ID]],MasterData[],3,FALSE)</f>
        <v>Category01</v>
      </c>
      <c r="I295" t="str">
        <f>VLOOKUP(InputData[[#This Row],[PRODUCT ID]],MasterData[],4,FALSE)</f>
        <v>Lt</v>
      </c>
      <c r="J295" s="7">
        <f>VLOOKUP(InputData[[#This Row],[PRODUCT ID]],MasterData[],5,FALSE)</f>
        <v>44</v>
      </c>
      <c r="K295" s="7">
        <f>VLOOKUP(InputData[[#This Row],[PRODUCT ID]],MasterData[],6,FALSE)</f>
        <v>48.84</v>
      </c>
      <c r="L295" s="7">
        <f>InputData[[#This Row],[BUYING PRIZE]]*InputData[[#This Row],[QUANTITY]]</f>
        <v>132</v>
      </c>
      <c r="M295" s="7">
        <f>InputData[[#This Row],[SELLING PRICE]]*InputData[[#This Row],[QUANTITY]]*(1-InputData[[#This Row],[DISCOUNT %]])</f>
        <v>146.52000000000001</v>
      </c>
      <c r="N295">
        <f>DAY(InputData[[#This Row],[DATE]])</f>
        <v>8</v>
      </c>
      <c r="O295" t="str">
        <f>TEXT(InputData[[#This Row],[DATE]],"mmm")</f>
        <v>Feb</v>
      </c>
      <c r="P295">
        <f>YEAR(InputData[[#This Row],[DATE]])</f>
        <v>2022</v>
      </c>
    </row>
    <row r="296" spans="1:1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VLOOKUP(InputData[[#This Row],[PRODUCT ID]],MasterData[],2,FALSE)</f>
        <v>Product32</v>
      </c>
      <c r="H296" t="str">
        <f>VLOOKUP(InputData[[#This Row],[PRODUCT ID]],MasterData[],3,FALSE)</f>
        <v>Category04</v>
      </c>
      <c r="I296" t="str">
        <f>VLOOKUP(InputData[[#This Row],[PRODUCT ID]],MasterData[],4,FALSE)</f>
        <v>Kg</v>
      </c>
      <c r="J296" s="7">
        <f>VLOOKUP(InputData[[#This Row],[PRODUCT ID]],MasterData[],5,FALSE)</f>
        <v>89</v>
      </c>
      <c r="K296" s="7">
        <f>VLOOKUP(InputData[[#This Row],[PRODUCT ID]],MasterData[],6,FALSE)</f>
        <v>117.48</v>
      </c>
      <c r="L296" s="7">
        <f>InputData[[#This Row],[BUYING PRIZE]]*InputData[[#This Row],[QUANTITY]]</f>
        <v>1246</v>
      </c>
      <c r="M296" s="7">
        <f>InputData[[#This Row],[SELLING PRICE]]*InputData[[#This Row],[QUANTITY]]*(1-InputData[[#This Row],[DISCOUNT %]])</f>
        <v>1644.72</v>
      </c>
      <c r="N296">
        <f>DAY(InputData[[#This Row],[DATE]])</f>
        <v>9</v>
      </c>
      <c r="O296" t="str">
        <f>TEXT(InputData[[#This Row],[DATE]],"mmm")</f>
        <v>Feb</v>
      </c>
      <c r="P296">
        <f>YEAR(InputData[[#This Row],[DATE]])</f>
        <v>2022</v>
      </c>
    </row>
    <row r="297" spans="1:1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VLOOKUP(InputData[[#This Row],[PRODUCT ID]],MasterData[],2,FALSE)</f>
        <v>Product10</v>
      </c>
      <c r="H297" t="str">
        <f>VLOOKUP(InputData[[#This Row],[PRODUCT ID]],MasterData[],3,FALSE)</f>
        <v>Category02</v>
      </c>
      <c r="I297" t="str">
        <f>VLOOKUP(InputData[[#This Row],[PRODUCT ID]],MasterData[],4,FALSE)</f>
        <v>Ft</v>
      </c>
      <c r="J297" s="7">
        <f>VLOOKUP(InputData[[#This Row],[PRODUCT ID]],MasterData[],5,FALSE)</f>
        <v>148</v>
      </c>
      <c r="K297" s="7">
        <f>VLOOKUP(InputData[[#This Row],[PRODUCT ID]],MasterData[],6,FALSE)</f>
        <v>164.28</v>
      </c>
      <c r="L297" s="7">
        <f>InputData[[#This Row],[BUYING PRIZE]]*InputData[[#This Row],[QUANTITY]]</f>
        <v>1924</v>
      </c>
      <c r="M297" s="7">
        <f>InputData[[#This Row],[SELLING PRICE]]*InputData[[#This Row],[QUANTITY]]*(1-InputData[[#This Row],[DISCOUNT %]])</f>
        <v>2135.64</v>
      </c>
      <c r="N297">
        <f>DAY(InputData[[#This Row],[DATE]])</f>
        <v>12</v>
      </c>
      <c r="O297" t="str">
        <f>TEXT(InputData[[#This Row],[DATE]],"mmm")</f>
        <v>Feb</v>
      </c>
      <c r="P297">
        <f>YEAR(InputData[[#This Row],[DATE]])</f>
        <v>2022</v>
      </c>
    </row>
    <row r="298" spans="1:1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VLOOKUP(InputData[[#This Row],[PRODUCT ID]],MasterData[],2,FALSE)</f>
        <v>Product26</v>
      </c>
      <c r="H298" t="str">
        <f>VLOOKUP(InputData[[#This Row],[PRODUCT ID]],MasterData[],3,FALSE)</f>
        <v>Category04</v>
      </c>
      <c r="I298" t="str">
        <f>VLOOKUP(InputData[[#This Row],[PRODUCT ID]],MasterData[],4,FALSE)</f>
        <v>No.</v>
      </c>
      <c r="J298" s="7">
        <f>VLOOKUP(InputData[[#This Row],[PRODUCT ID]],MasterData[],5,FALSE)</f>
        <v>18</v>
      </c>
      <c r="K298" s="7">
        <f>VLOOKUP(InputData[[#This Row],[PRODUCT ID]],MasterData[],6,FALSE)</f>
        <v>24.66</v>
      </c>
      <c r="L298" s="7">
        <f>InputData[[#This Row],[BUYING PRIZE]]*InputData[[#This Row],[QUANTITY]]</f>
        <v>144</v>
      </c>
      <c r="M298" s="7">
        <f>InputData[[#This Row],[SELLING PRICE]]*InputData[[#This Row],[QUANTITY]]*(1-InputData[[#This Row],[DISCOUNT %]])</f>
        <v>197.28</v>
      </c>
      <c r="N298">
        <f>DAY(InputData[[#This Row],[DATE]])</f>
        <v>14</v>
      </c>
      <c r="O298" t="str">
        <f>TEXT(InputData[[#This Row],[DATE]],"mmm")</f>
        <v>Feb</v>
      </c>
      <c r="P298">
        <f>YEAR(InputData[[#This Row],[DATE]])</f>
        <v>2022</v>
      </c>
    </row>
    <row r="299" spans="1:1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VLOOKUP(InputData[[#This Row],[PRODUCT ID]],MasterData[],2,FALSE)</f>
        <v>Product28</v>
      </c>
      <c r="H299" t="str">
        <f>VLOOKUP(InputData[[#This Row],[PRODUCT ID]],MasterData[],3,FALSE)</f>
        <v>Category04</v>
      </c>
      <c r="I299" t="str">
        <f>VLOOKUP(InputData[[#This Row],[PRODUCT ID]],MasterData[],4,FALSE)</f>
        <v>No.</v>
      </c>
      <c r="J299" s="7">
        <f>VLOOKUP(InputData[[#This Row],[PRODUCT ID]],MasterData[],5,FALSE)</f>
        <v>37</v>
      </c>
      <c r="K299" s="7">
        <f>VLOOKUP(InputData[[#This Row],[PRODUCT ID]],MasterData[],6,FALSE)</f>
        <v>41.81</v>
      </c>
      <c r="L299" s="7">
        <f>InputData[[#This Row],[BUYING PRIZE]]*InputData[[#This Row],[QUANTITY]]</f>
        <v>111</v>
      </c>
      <c r="M299" s="7">
        <f>InputData[[#This Row],[SELLING PRICE]]*InputData[[#This Row],[QUANTITY]]*(1-InputData[[#This Row],[DISCOUNT %]])</f>
        <v>125.43</v>
      </c>
      <c r="N299">
        <f>DAY(InputData[[#This Row],[DATE]])</f>
        <v>14</v>
      </c>
      <c r="O299" t="str">
        <f>TEXT(InputData[[#This Row],[DATE]],"mmm")</f>
        <v>Feb</v>
      </c>
      <c r="P299">
        <f>YEAR(InputData[[#This Row],[DATE]])</f>
        <v>2022</v>
      </c>
    </row>
    <row r="300" spans="1:1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VLOOKUP(InputData[[#This Row],[PRODUCT ID]],MasterData[],2,FALSE)</f>
        <v>Product32</v>
      </c>
      <c r="H300" t="str">
        <f>VLOOKUP(InputData[[#This Row],[PRODUCT ID]],MasterData[],3,FALSE)</f>
        <v>Category04</v>
      </c>
      <c r="I300" t="str">
        <f>VLOOKUP(InputData[[#This Row],[PRODUCT ID]],MasterData[],4,FALSE)</f>
        <v>Kg</v>
      </c>
      <c r="J300" s="7">
        <f>VLOOKUP(InputData[[#This Row],[PRODUCT ID]],MasterData[],5,FALSE)</f>
        <v>89</v>
      </c>
      <c r="K300" s="7">
        <f>VLOOKUP(InputData[[#This Row],[PRODUCT ID]],MasterData[],6,FALSE)</f>
        <v>117.48</v>
      </c>
      <c r="L300" s="7">
        <f>InputData[[#This Row],[BUYING PRIZE]]*InputData[[#This Row],[QUANTITY]]</f>
        <v>89</v>
      </c>
      <c r="M300" s="7">
        <f>InputData[[#This Row],[SELLING PRICE]]*InputData[[#This Row],[QUANTITY]]*(1-InputData[[#This Row],[DISCOUNT %]])</f>
        <v>117.48</v>
      </c>
      <c r="N300">
        <f>DAY(InputData[[#This Row],[DATE]])</f>
        <v>16</v>
      </c>
      <c r="O300" t="str">
        <f>TEXT(InputData[[#This Row],[DATE]],"mmm")</f>
        <v>Feb</v>
      </c>
      <c r="P300">
        <f>YEAR(InputData[[#This Row],[DATE]])</f>
        <v>2022</v>
      </c>
    </row>
    <row r="301" spans="1:1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VLOOKUP(InputData[[#This Row],[PRODUCT ID]],MasterData[],2,FALSE)</f>
        <v>Product02</v>
      </c>
      <c r="H301" t="str">
        <f>VLOOKUP(InputData[[#This Row],[PRODUCT ID]],MasterData[],3,FALSE)</f>
        <v>Category01</v>
      </c>
      <c r="I301" t="str">
        <f>VLOOKUP(InputData[[#This Row],[PRODUCT ID]],MasterData[],4,FALSE)</f>
        <v>Kg</v>
      </c>
      <c r="J301" s="7">
        <f>VLOOKUP(InputData[[#This Row],[PRODUCT ID]],MasterData[],5,FALSE)</f>
        <v>105</v>
      </c>
      <c r="K301" s="7">
        <f>VLOOKUP(InputData[[#This Row],[PRODUCT ID]],MasterData[],6,FALSE)</f>
        <v>142.80000000000001</v>
      </c>
      <c r="L301" s="7">
        <f>InputData[[#This Row],[BUYING PRIZE]]*InputData[[#This Row],[QUANTITY]]</f>
        <v>1365</v>
      </c>
      <c r="M301" s="7">
        <f>InputData[[#This Row],[SELLING PRICE]]*InputData[[#This Row],[QUANTITY]]*(1-InputData[[#This Row],[DISCOUNT %]])</f>
        <v>1856.4</v>
      </c>
      <c r="N301">
        <f>DAY(InputData[[#This Row],[DATE]])</f>
        <v>19</v>
      </c>
      <c r="O301" t="str">
        <f>TEXT(InputData[[#This Row],[DATE]],"mmm")</f>
        <v>Feb</v>
      </c>
      <c r="P301">
        <f>YEAR(InputData[[#This Row],[DATE]])</f>
        <v>2022</v>
      </c>
    </row>
    <row r="302" spans="1:1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VLOOKUP(InputData[[#This Row],[PRODUCT ID]],MasterData[],2,FALSE)</f>
        <v>Product12</v>
      </c>
      <c r="H302" t="str">
        <f>VLOOKUP(InputData[[#This Row],[PRODUCT ID]],MasterData[],3,FALSE)</f>
        <v>Category02</v>
      </c>
      <c r="I302" t="str">
        <f>VLOOKUP(InputData[[#This Row],[PRODUCT ID]],MasterData[],4,FALSE)</f>
        <v>Kg</v>
      </c>
      <c r="J302" s="7">
        <f>VLOOKUP(InputData[[#This Row],[PRODUCT ID]],MasterData[],5,FALSE)</f>
        <v>73</v>
      </c>
      <c r="K302" s="7">
        <f>VLOOKUP(InputData[[#This Row],[PRODUCT ID]],MasterData[],6,FALSE)</f>
        <v>94.17</v>
      </c>
      <c r="L302" s="7">
        <f>InputData[[#This Row],[BUYING PRIZE]]*InputData[[#This Row],[QUANTITY]]</f>
        <v>438</v>
      </c>
      <c r="M302" s="7">
        <f>InputData[[#This Row],[SELLING PRICE]]*InputData[[#This Row],[QUANTITY]]*(1-InputData[[#This Row],[DISCOUNT %]])</f>
        <v>565.02</v>
      </c>
      <c r="N302">
        <f>DAY(InputData[[#This Row],[DATE]])</f>
        <v>20</v>
      </c>
      <c r="O302" t="str">
        <f>TEXT(InputData[[#This Row],[DATE]],"mmm")</f>
        <v>Feb</v>
      </c>
      <c r="P302">
        <f>YEAR(InputData[[#This Row],[DATE]])</f>
        <v>2022</v>
      </c>
    </row>
    <row r="303" spans="1:1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VLOOKUP(InputData[[#This Row],[PRODUCT ID]],MasterData[],2,FALSE)</f>
        <v>Product13</v>
      </c>
      <c r="H303" t="str">
        <f>VLOOKUP(InputData[[#This Row],[PRODUCT ID]],MasterData[],3,FALSE)</f>
        <v>Category02</v>
      </c>
      <c r="I303" t="str">
        <f>VLOOKUP(InputData[[#This Row],[PRODUCT ID]],MasterData[],4,FALSE)</f>
        <v>Kg</v>
      </c>
      <c r="J303" s="7">
        <f>VLOOKUP(InputData[[#This Row],[PRODUCT ID]],MasterData[],5,FALSE)</f>
        <v>112</v>
      </c>
      <c r="K303" s="7">
        <f>VLOOKUP(InputData[[#This Row],[PRODUCT ID]],MasterData[],6,FALSE)</f>
        <v>122.08</v>
      </c>
      <c r="L303" s="7">
        <f>InputData[[#This Row],[BUYING PRIZE]]*InputData[[#This Row],[QUANTITY]]</f>
        <v>672</v>
      </c>
      <c r="M303" s="7">
        <f>InputData[[#This Row],[SELLING PRICE]]*InputData[[#This Row],[QUANTITY]]*(1-InputData[[#This Row],[DISCOUNT %]])</f>
        <v>732.48</v>
      </c>
      <c r="N303">
        <f>DAY(InputData[[#This Row],[DATE]])</f>
        <v>23</v>
      </c>
      <c r="O303" t="str">
        <f>TEXT(InputData[[#This Row],[DATE]],"mmm")</f>
        <v>Feb</v>
      </c>
      <c r="P303">
        <f>YEAR(InputData[[#This Row],[DATE]])</f>
        <v>2022</v>
      </c>
    </row>
    <row r="304" spans="1:1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VLOOKUP(InputData[[#This Row],[PRODUCT ID]],MasterData[],2,FALSE)</f>
        <v>Product16</v>
      </c>
      <c r="H304" t="str">
        <f>VLOOKUP(InputData[[#This Row],[PRODUCT ID]],MasterData[],3,FALSE)</f>
        <v>Category02</v>
      </c>
      <c r="I304" t="str">
        <f>VLOOKUP(InputData[[#This Row],[PRODUCT ID]],MasterData[],4,FALSE)</f>
        <v>No.</v>
      </c>
      <c r="J304" s="7">
        <f>VLOOKUP(InputData[[#This Row],[PRODUCT ID]],MasterData[],5,FALSE)</f>
        <v>13</v>
      </c>
      <c r="K304" s="7">
        <f>VLOOKUP(InputData[[#This Row],[PRODUCT ID]],MasterData[],6,FALSE)</f>
        <v>16.64</v>
      </c>
      <c r="L304" s="7">
        <f>InputData[[#This Row],[BUYING PRIZE]]*InputData[[#This Row],[QUANTITY]]</f>
        <v>195</v>
      </c>
      <c r="M304" s="7">
        <f>InputData[[#This Row],[SELLING PRICE]]*InputData[[#This Row],[QUANTITY]]*(1-InputData[[#This Row],[DISCOUNT %]])</f>
        <v>249.60000000000002</v>
      </c>
      <c r="N304">
        <f>DAY(InputData[[#This Row],[DATE]])</f>
        <v>23</v>
      </c>
      <c r="O304" t="str">
        <f>TEXT(InputData[[#This Row],[DATE]],"mmm")</f>
        <v>Feb</v>
      </c>
      <c r="P304">
        <f>YEAR(InputData[[#This Row],[DATE]])</f>
        <v>2022</v>
      </c>
    </row>
    <row r="305" spans="1:1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VLOOKUP(InputData[[#This Row],[PRODUCT ID]],MasterData[],2,FALSE)</f>
        <v>Product36</v>
      </c>
      <c r="H305" t="str">
        <f>VLOOKUP(InputData[[#This Row],[PRODUCT ID]],MasterData[],3,FALSE)</f>
        <v>Category04</v>
      </c>
      <c r="I305" t="str">
        <f>VLOOKUP(InputData[[#This Row],[PRODUCT ID]],MasterData[],4,FALSE)</f>
        <v>Kg</v>
      </c>
      <c r="J305" s="7">
        <f>VLOOKUP(InputData[[#This Row],[PRODUCT ID]],MasterData[],5,FALSE)</f>
        <v>90</v>
      </c>
      <c r="K305" s="7">
        <f>VLOOKUP(InputData[[#This Row],[PRODUCT ID]],MasterData[],6,FALSE)</f>
        <v>96.3</v>
      </c>
      <c r="L305" s="7">
        <f>InputData[[#This Row],[BUYING PRIZE]]*InputData[[#This Row],[QUANTITY]]</f>
        <v>720</v>
      </c>
      <c r="M305" s="7">
        <f>InputData[[#This Row],[SELLING PRICE]]*InputData[[#This Row],[QUANTITY]]*(1-InputData[[#This Row],[DISCOUNT %]])</f>
        <v>770.4</v>
      </c>
      <c r="N305">
        <f>DAY(InputData[[#This Row],[DATE]])</f>
        <v>23</v>
      </c>
      <c r="O305" t="str">
        <f>TEXT(InputData[[#This Row],[DATE]],"mmm")</f>
        <v>Feb</v>
      </c>
      <c r="P305">
        <f>YEAR(InputData[[#This Row],[DATE]])</f>
        <v>2022</v>
      </c>
    </row>
    <row r="306" spans="1:1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VLOOKUP(InputData[[#This Row],[PRODUCT ID]],MasterData[],2,FALSE)</f>
        <v>Product12</v>
      </c>
      <c r="H306" t="str">
        <f>VLOOKUP(InputData[[#This Row],[PRODUCT ID]],MasterData[],3,FALSE)</f>
        <v>Category02</v>
      </c>
      <c r="I306" t="str">
        <f>VLOOKUP(InputData[[#This Row],[PRODUCT ID]],MasterData[],4,FALSE)</f>
        <v>Kg</v>
      </c>
      <c r="J306" s="7">
        <f>VLOOKUP(InputData[[#This Row],[PRODUCT ID]],MasterData[],5,FALSE)</f>
        <v>73</v>
      </c>
      <c r="K306" s="7">
        <f>VLOOKUP(InputData[[#This Row],[PRODUCT ID]],MasterData[],6,FALSE)</f>
        <v>94.17</v>
      </c>
      <c r="L306" s="7">
        <f>InputData[[#This Row],[BUYING PRIZE]]*InputData[[#This Row],[QUANTITY]]</f>
        <v>511</v>
      </c>
      <c r="M306" s="7">
        <f>InputData[[#This Row],[SELLING PRICE]]*InputData[[#This Row],[QUANTITY]]*(1-InputData[[#This Row],[DISCOUNT %]])</f>
        <v>659.19</v>
      </c>
      <c r="N306">
        <f>DAY(InputData[[#This Row],[DATE]])</f>
        <v>27</v>
      </c>
      <c r="O306" t="str">
        <f>TEXT(InputData[[#This Row],[DATE]],"mmm")</f>
        <v>Feb</v>
      </c>
      <c r="P306">
        <f>YEAR(InputData[[#This Row],[DATE]])</f>
        <v>2022</v>
      </c>
    </row>
    <row r="307" spans="1:1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VLOOKUP(InputData[[#This Row],[PRODUCT ID]],MasterData[],2,FALSE)</f>
        <v>Product05</v>
      </c>
      <c r="H307" t="str">
        <f>VLOOKUP(InputData[[#This Row],[PRODUCT ID]],MasterData[],3,FALSE)</f>
        <v>Category01</v>
      </c>
      <c r="I307" t="str">
        <f>VLOOKUP(InputData[[#This Row],[PRODUCT ID]],MasterData[],4,FALSE)</f>
        <v>Ft</v>
      </c>
      <c r="J307" s="7">
        <f>VLOOKUP(InputData[[#This Row],[PRODUCT ID]],MasterData[],5,FALSE)</f>
        <v>133</v>
      </c>
      <c r="K307" s="7">
        <f>VLOOKUP(InputData[[#This Row],[PRODUCT ID]],MasterData[],6,FALSE)</f>
        <v>155.61000000000001</v>
      </c>
      <c r="L307" s="7">
        <f>InputData[[#This Row],[BUYING PRIZE]]*InputData[[#This Row],[QUANTITY]]</f>
        <v>1995</v>
      </c>
      <c r="M307" s="7">
        <f>InputData[[#This Row],[SELLING PRICE]]*InputData[[#This Row],[QUANTITY]]*(1-InputData[[#This Row],[DISCOUNT %]])</f>
        <v>2334.15</v>
      </c>
      <c r="N307">
        <f>DAY(InputData[[#This Row],[DATE]])</f>
        <v>27</v>
      </c>
      <c r="O307" t="str">
        <f>TEXT(InputData[[#This Row],[DATE]],"mmm")</f>
        <v>Feb</v>
      </c>
      <c r="P307">
        <f>YEAR(InputData[[#This Row],[DATE]])</f>
        <v>2022</v>
      </c>
    </row>
    <row r="308" spans="1:1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VLOOKUP(InputData[[#This Row],[PRODUCT ID]],MasterData[],2,FALSE)</f>
        <v>Product37</v>
      </c>
      <c r="H308" t="str">
        <f>VLOOKUP(InputData[[#This Row],[PRODUCT ID]],MasterData[],3,FALSE)</f>
        <v>Category05</v>
      </c>
      <c r="I308" t="str">
        <f>VLOOKUP(InputData[[#This Row],[PRODUCT ID]],MasterData[],4,FALSE)</f>
        <v>Kg</v>
      </c>
      <c r="J308" s="7">
        <f>VLOOKUP(InputData[[#This Row],[PRODUCT ID]],MasterData[],5,FALSE)</f>
        <v>67</v>
      </c>
      <c r="K308" s="7">
        <f>VLOOKUP(InputData[[#This Row],[PRODUCT ID]],MasterData[],6,FALSE)</f>
        <v>85.76</v>
      </c>
      <c r="L308" s="7">
        <f>InputData[[#This Row],[BUYING PRIZE]]*InputData[[#This Row],[QUANTITY]]</f>
        <v>1005</v>
      </c>
      <c r="M308" s="7">
        <f>InputData[[#This Row],[SELLING PRICE]]*InputData[[#This Row],[QUANTITY]]*(1-InputData[[#This Row],[DISCOUNT %]])</f>
        <v>1286.4000000000001</v>
      </c>
      <c r="N308">
        <f>DAY(InputData[[#This Row],[DATE]])</f>
        <v>28</v>
      </c>
      <c r="O308" t="str">
        <f>TEXT(InputData[[#This Row],[DATE]],"mmm")</f>
        <v>Feb</v>
      </c>
      <c r="P308">
        <f>YEAR(InputData[[#This Row],[DATE]])</f>
        <v>2022</v>
      </c>
    </row>
    <row r="309" spans="1:1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VLOOKUP(InputData[[#This Row],[PRODUCT ID]],MasterData[],2,FALSE)</f>
        <v>Product26</v>
      </c>
      <c r="H309" t="str">
        <f>VLOOKUP(InputData[[#This Row],[PRODUCT ID]],MasterData[],3,FALSE)</f>
        <v>Category04</v>
      </c>
      <c r="I309" t="str">
        <f>VLOOKUP(InputData[[#This Row],[PRODUCT ID]],MasterData[],4,FALSE)</f>
        <v>No.</v>
      </c>
      <c r="J309" s="7">
        <f>VLOOKUP(InputData[[#This Row],[PRODUCT ID]],MasterData[],5,FALSE)</f>
        <v>18</v>
      </c>
      <c r="K309" s="7">
        <f>VLOOKUP(InputData[[#This Row],[PRODUCT ID]],MasterData[],6,FALSE)</f>
        <v>24.66</v>
      </c>
      <c r="L309" s="7">
        <f>InputData[[#This Row],[BUYING PRIZE]]*InputData[[#This Row],[QUANTITY]]</f>
        <v>234</v>
      </c>
      <c r="M309" s="7">
        <f>InputData[[#This Row],[SELLING PRICE]]*InputData[[#This Row],[QUANTITY]]*(1-InputData[[#This Row],[DISCOUNT %]])</f>
        <v>320.58</v>
      </c>
      <c r="N309">
        <f>DAY(InputData[[#This Row],[DATE]])</f>
        <v>4</v>
      </c>
      <c r="O309" t="str">
        <f>TEXT(InputData[[#This Row],[DATE]],"mmm")</f>
        <v>Mar</v>
      </c>
      <c r="P309">
        <f>YEAR(InputData[[#This Row],[DATE]])</f>
        <v>2022</v>
      </c>
    </row>
    <row r="310" spans="1:1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VLOOKUP(InputData[[#This Row],[PRODUCT ID]],MasterData[],2,FALSE)</f>
        <v>Product04</v>
      </c>
      <c r="H310" t="str">
        <f>VLOOKUP(InputData[[#This Row],[PRODUCT ID]],MasterData[],3,FALSE)</f>
        <v>Category01</v>
      </c>
      <c r="I310" t="str">
        <f>VLOOKUP(InputData[[#This Row],[PRODUCT ID]],MasterData[],4,FALSE)</f>
        <v>Lt</v>
      </c>
      <c r="J310" s="7">
        <f>VLOOKUP(InputData[[#This Row],[PRODUCT ID]],MasterData[],5,FALSE)</f>
        <v>44</v>
      </c>
      <c r="K310" s="7">
        <f>VLOOKUP(InputData[[#This Row],[PRODUCT ID]],MasterData[],6,FALSE)</f>
        <v>48.84</v>
      </c>
      <c r="L310" s="7">
        <f>InputData[[#This Row],[BUYING PRIZE]]*InputData[[#This Row],[QUANTITY]]</f>
        <v>88</v>
      </c>
      <c r="M310" s="7">
        <f>InputData[[#This Row],[SELLING PRICE]]*InputData[[#This Row],[QUANTITY]]*(1-InputData[[#This Row],[DISCOUNT %]])</f>
        <v>97.68</v>
      </c>
      <c r="N310">
        <f>DAY(InputData[[#This Row],[DATE]])</f>
        <v>6</v>
      </c>
      <c r="O310" t="str">
        <f>TEXT(InputData[[#This Row],[DATE]],"mmm")</f>
        <v>Mar</v>
      </c>
      <c r="P310">
        <f>YEAR(InputData[[#This Row],[DATE]])</f>
        <v>2022</v>
      </c>
    </row>
    <row r="311" spans="1:1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VLOOKUP(InputData[[#This Row],[PRODUCT ID]],MasterData[],2,FALSE)</f>
        <v>Product03</v>
      </c>
      <c r="H311" t="str">
        <f>VLOOKUP(InputData[[#This Row],[PRODUCT ID]],MasterData[],3,FALSE)</f>
        <v>Category01</v>
      </c>
      <c r="I311" t="str">
        <f>VLOOKUP(InputData[[#This Row],[PRODUCT ID]],MasterData[],4,FALSE)</f>
        <v>Kg</v>
      </c>
      <c r="J311" s="7">
        <f>VLOOKUP(InputData[[#This Row],[PRODUCT ID]],MasterData[],5,FALSE)</f>
        <v>71</v>
      </c>
      <c r="K311" s="7">
        <f>VLOOKUP(InputData[[#This Row],[PRODUCT ID]],MasterData[],6,FALSE)</f>
        <v>80.94</v>
      </c>
      <c r="L311" s="7">
        <f>InputData[[#This Row],[BUYING PRIZE]]*InputData[[#This Row],[QUANTITY]]</f>
        <v>71</v>
      </c>
      <c r="M311" s="7">
        <f>InputData[[#This Row],[SELLING PRICE]]*InputData[[#This Row],[QUANTITY]]*(1-InputData[[#This Row],[DISCOUNT %]])</f>
        <v>80.94</v>
      </c>
      <c r="N311">
        <f>DAY(InputData[[#This Row],[DATE]])</f>
        <v>7</v>
      </c>
      <c r="O311" t="str">
        <f>TEXT(InputData[[#This Row],[DATE]],"mmm")</f>
        <v>Mar</v>
      </c>
      <c r="P311">
        <f>YEAR(InputData[[#This Row],[DATE]])</f>
        <v>2022</v>
      </c>
    </row>
    <row r="312" spans="1:1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VLOOKUP(InputData[[#This Row],[PRODUCT ID]],MasterData[],2,FALSE)</f>
        <v>Product44</v>
      </c>
      <c r="H312" t="str">
        <f>VLOOKUP(InputData[[#This Row],[PRODUCT ID]],MasterData[],3,FALSE)</f>
        <v>Category05</v>
      </c>
      <c r="I312" t="str">
        <f>VLOOKUP(InputData[[#This Row],[PRODUCT ID]],MasterData[],4,FALSE)</f>
        <v>Kg</v>
      </c>
      <c r="J312" s="7">
        <f>VLOOKUP(InputData[[#This Row],[PRODUCT ID]],MasterData[],5,FALSE)</f>
        <v>76</v>
      </c>
      <c r="K312" s="7">
        <f>VLOOKUP(InputData[[#This Row],[PRODUCT ID]],MasterData[],6,FALSE)</f>
        <v>82.08</v>
      </c>
      <c r="L312" s="7">
        <f>InputData[[#This Row],[BUYING PRIZE]]*InputData[[#This Row],[QUANTITY]]</f>
        <v>456</v>
      </c>
      <c r="M312" s="7">
        <f>InputData[[#This Row],[SELLING PRICE]]*InputData[[#This Row],[QUANTITY]]*(1-InputData[[#This Row],[DISCOUNT %]])</f>
        <v>492.48</v>
      </c>
      <c r="N312">
        <f>DAY(InputData[[#This Row],[DATE]])</f>
        <v>8</v>
      </c>
      <c r="O312" t="str">
        <f>TEXT(InputData[[#This Row],[DATE]],"mmm")</f>
        <v>Mar</v>
      </c>
      <c r="P312">
        <f>YEAR(InputData[[#This Row],[DATE]])</f>
        <v>2022</v>
      </c>
    </row>
    <row r="313" spans="1:1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VLOOKUP(InputData[[#This Row],[PRODUCT ID]],MasterData[],2,FALSE)</f>
        <v>Product30</v>
      </c>
      <c r="H313" t="str">
        <f>VLOOKUP(InputData[[#This Row],[PRODUCT ID]],MasterData[],3,FALSE)</f>
        <v>Category04</v>
      </c>
      <c r="I313" t="str">
        <f>VLOOKUP(InputData[[#This Row],[PRODUCT ID]],MasterData[],4,FALSE)</f>
        <v>Ft</v>
      </c>
      <c r="J313" s="7">
        <f>VLOOKUP(InputData[[#This Row],[PRODUCT ID]],MasterData[],5,FALSE)</f>
        <v>148</v>
      </c>
      <c r="K313" s="7">
        <f>VLOOKUP(InputData[[#This Row],[PRODUCT ID]],MasterData[],6,FALSE)</f>
        <v>201.28</v>
      </c>
      <c r="L313" s="7">
        <f>InputData[[#This Row],[BUYING PRIZE]]*InputData[[#This Row],[QUANTITY]]</f>
        <v>444</v>
      </c>
      <c r="M313" s="7">
        <f>InputData[[#This Row],[SELLING PRICE]]*InputData[[#This Row],[QUANTITY]]*(1-InputData[[#This Row],[DISCOUNT %]])</f>
        <v>603.84</v>
      </c>
      <c r="N313">
        <f>DAY(InputData[[#This Row],[DATE]])</f>
        <v>9</v>
      </c>
      <c r="O313" t="str">
        <f>TEXT(InputData[[#This Row],[DATE]],"mmm")</f>
        <v>Mar</v>
      </c>
      <c r="P313">
        <f>YEAR(InputData[[#This Row],[DATE]])</f>
        <v>2022</v>
      </c>
    </row>
    <row r="314" spans="1:1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VLOOKUP(InputData[[#This Row],[PRODUCT ID]],MasterData[],2,FALSE)</f>
        <v>Product04</v>
      </c>
      <c r="H314" t="str">
        <f>VLOOKUP(InputData[[#This Row],[PRODUCT ID]],MasterData[],3,FALSE)</f>
        <v>Category01</v>
      </c>
      <c r="I314" t="str">
        <f>VLOOKUP(InputData[[#This Row],[PRODUCT ID]],MasterData[],4,FALSE)</f>
        <v>Lt</v>
      </c>
      <c r="J314" s="7">
        <f>VLOOKUP(InputData[[#This Row],[PRODUCT ID]],MasterData[],5,FALSE)</f>
        <v>44</v>
      </c>
      <c r="K314" s="7">
        <f>VLOOKUP(InputData[[#This Row],[PRODUCT ID]],MasterData[],6,FALSE)</f>
        <v>48.84</v>
      </c>
      <c r="L314" s="7">
        <f>InputData[[#This Row],[BUYING PRIZE]]*InputData[[#This Row],[QUANTITY]]</f>
        <v>484</v>
      </c>
      <c r="M314" s="7">
        <f>InputData[[#This Row],[SELLING PRICE]]*InputData[[#This Row],[QUANTITY]]*(1-InputData[[#This Row],[DISCOUNT %]])</f>
        <v>537.24</v>
      </c>
      <c r="N314">
        <f>DAY(InputData[[#This Row],[DATE]])</f>
        <v>9</v>
      </c>
      <c r="O314" t="str">
        <f>TEXT(InputData[[#This Row],[DATE]],"mmm")</f>
        <v>Mar</v>
      </c>
      <c r="P314">
        <f>YEAR(InputData[[#This Row],[DATE]])</f>
        <v>2022</v>
      </c>
    </row>
    <row r="315" spans="1:1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VLOOKUP(InputData[[#This Row],[PRODUCT ID]],MasterData[],2,FALSE)</f>
        <v>Product33</v>
      </c>
      <c r="H315" t="str">
        <f>VLOOKUP(InputData[[#This Row],[PRODUCT ID]],MasterData[],3,FALSE)</f>
        <v>Category04</v>
      </c>
      <c r="I315" t="str">
        <f>VLOOKUP(InputData[[#This Row],[PRODUCT ID]],MasterData[],4,FALSE)</f>
        <v>Kg</v>
      </c>
      <c r="J315" s="7">
        <f>VLOOKUP(InputData[[#This Row],[PRODUCT ID]],MasterData[],5,FALSE)</f>
        <v>95</v>
      </c>
      <c r="K315" s="7">
        <f>VLOOKUP(InputData[[#This Row],[PRODUCT ID]],MasterData[],6,FALSE)</f>
        <v>119.7</v>
      </c>
      <c r="L315" s="7">
        <f>InputData[[#This Row],[BUYING PRIZE]]*InputData[[#This Row],[QUANTITY]]</f>
        <v>1140</v>
      </c>
      <c r="M315" s="7">
        <f>InputData[[#This Row],[SELLING PRICE]]*InputData[[#This Row],[QUANTITY]]*(1-InputData[[#This Row],[DISCOUNT %]])</f>
        <v>1436.4</v>
      </c>
      <c r="N315">
        <f>DAY(InputData[[#This Row],[DATE]])</f>
        <v>10</v>
      </c>
      <c r="O315" t="str">
        <f>TEXT(InputData[[#This Row],[DATE]],"mmm")</f>
        <v>Mar</v>
      </c>
      <c r="P315">
        <f>YEAR(InputData[[#This Row],[DATE]])</f>
        <v>2022</v>
      </c>
    </row>
    <row r="316" spans="1:1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VLOOKUP(InputData[[#This Row],[PRODUCT ID]],MasterData[],2,FALSE)</f>
        <v>Product16</v>
      </c>
      <c r="H316" t="str">
        <f>VLOOKUP(InputData[[#This Row],[PRODUCT ID]],MasterData[],3,FALSE)</f>
        <v>Category02</v>
      </c>
      <c r="I316" t="str">
        <f>VLOOKUP(InputData[[#This Row],[PRODUCT ID]],MasterData[],4,FALSE)</f>
        <v>No.</v>
      </c>
      <c r="J316" s="7">
        <f>VLOOKUP(InputData[[#This Row],[PRODUCT ID]],MasterData[],5,FALSE)</f>
        <v>13</v>
      </c>
      <c r="K316" s="7">
        <f>VLOOKUP(InputData[[#This Row],[PRODUCT ID]],MasterData[],6,FALSE)</f>
        <v>16.64</v>
      </c>
      <c r="L316" s="7">
        <f>InputData[[#This Row],[BUYING PRIZE]]*InputData[[#This Row],[QUANTITY]]</f>
        <v>26</v>
      </c>
      <c r="M316" s="7">
        <f>InputData[[#This Row],[SELLING PRICE]]*InputData[[#This Row],[QUANTITY]]*(1-InputData[[#This Row],[DISCOUNT %]])</f>
        <v>33.28</v>
      </c>
      <c r="N316">
        <f>DAY(InputData[[#This Row],[DATE]])</f>
        <v>14</v>
      </c>
      <c r="O316" t="str">
        <f>TEXT(InputData[[#This Row],[DATE]],"mmm")</f>
        <v>Mar</v>
      </c>
      <c r="P316">
        <f>YEAR(InputData[[#This Row],[DATE]])</f>
        <v>2022</v>
      </c>
    </row>
    <row r="317" spans="1:1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VLOOKUP(InputData[[#This Row],[PRODUCT ID]],MasterData[],2,FALSE)</f>
        <v>Product26</v>
      </c>
      <c r="H317" t="str">
        <f>VLOOKUP(InputData[[#This Row],[PRODUCT ID]],MasterData[],3,FALSE)</f>
        <v>Category04</v>
      </c>
      <c r="I317" t="str">
        <f>VLOOKUP(InputData[[#This Row],[PRODUCT ID]],MasterData[],4,FALSE)</f>
        <v>No.</v>
      </c>
      <c r="J317" s="7">
        <f>VLOOKUP(InputData[[#This Row],[PRODUCT ID]],MasterData[],5,FALSE)</f>
        <v>18</v>
      </c>
      <c r="K317" s="7">
        <f>VLOOKUP(InputData[[#This Row],[PRODUCT ID]],MasterData[],6,FALSE)</f>
        <v>24.66</v>
      </c>
      <c r="L317" s="7">
        <f>InputData[[#This Row],[BUYING PRIZE]]*InputData[[#This Row],[QUANTITY]]</f>
        <v>234</v>
      </c>
      <c r="M317" s="7">
        <f>InputData[[#This Row],[SELLING PRICE]]*InputData[[#This Row],[QUANTITY]]*(1-InputData[[#This Row],[DISCOUNT %]])</f>
        <v>320.58</v>
      </c>
      <c r="N317">
        <f>DAY(InputData[[#This Row],[DATE]])</f>
        <v>14</v>
      </c>
      <c r="O317" t="str">
        <f>TEXT(InputData[[#This Row],[DATE]],"mmm")</f>
        <v>Mar</v>
      </c>
      <c r="P317">
        <f>YEAR(InputData[[#This Row],[DATE]])</f>
        <v>2022</v>
      </c>
    </row>
    <row r="318" spans="1:1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VLOOKUP(InputData[[#This Row],[PRODUCT ID]],MasterData[],2,FALSE)</f>
        <v>Product19</v>
      </c>
      <c r="H318" t="str">
        <f>VLOOKUP(InputData[[#This Row],[PRODUCT ID]],MasterData[],3,FALSE)</f>
        <v>Category02</v>
      </c>
      <c r="I318" t="str">
        <f>VLOOKUP(InputData[[#This Row],[PRODUCT ID]],MasterData[],4,FALSE)</f>
        <v>Ft</v>
      </c>
      <c r="J318" s="7">
        <f>VLOOKUP(InputData[[#This Row],[PRODUCT ID]],MasterData[],5,FALSE)</f>
        <v>150</v>
      </c>
      <c r="K318" s="7">
        <f>VLOOKUP(InputData[[#This Row],[PRODUCT ID]],MasterData[],6,FALSE)</f>
        <v>210</v>
      </c>
      <c r="L318" s="7">
        <f>InputData[[#This Row],[BUYING PRIZE]]*InputData[[#This Row],[QUANTITY]]</f>
        <v>300</v>
      </c>
      <c r="M318" s="7">
        <f>InputData[[#This Row],[SELLING PRICE]]*InputData[[#This Row],[QUANTITY]]*(1-InputData[[#This Row],[DISCOUNT %]])</f>
        <v>420</v>
      </c>
      <c r="N318">
        <f>DAY(InputData[[#This Row],[DATE]])</f>
        <v>18</v>
      </c>
      <c r="O318" t="str">
        <f>TEXT(InputData[[#This Row],[DATE]],"mmm")</f>
        <v>Mar</v>
      </c>
      <c r="P318">
        <f>YEAR(InputData[[#This Row],[DATE]])</f>
        <v>2022</v>
      </c>
    </row>
    <row r="319" spans="1:1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VLOOKUP(InputData[[#This Row],[PRODUCT ID]],MasterData[],2,FALSE)</f>
        <v>Product27</v>
      </c>
      <c r="H319" t="str">
        <f>VLOOKUP(InputData[[#This Row],[PRODUCT ID]],MasterData[],3,FALSE)</f>
        <v>Category04</v>
      </c>
      <c r="I319" t="str">
        <f>VLOOKUP(InputData[[#This Row],[PRODUCT ID]],MasterData[],4,FALSE)</f>
        <v>Lt</v>
      </c>
      <c r="J319" s="7">
        <f>VLOOKUP(InputData[[#This Row],[PRODUCT ID]],MasterData[],5,FALSE)</f>
        <v>48</v>
      </c>
      <c r="K319" s="7">
        <f>VLOOKUP(InputData[[#This Row],[PRODUCT ID]],MasterData[],6,FALSE)</f>
        <v>57.120000000000005</v>
      </c>
      <c r="L319" s="7">
        <f>InputData[[#This Row],[BUYING PRIZE]]*InputData[[#This Row],[QUANTITY]]</f>
        <v>480</v>
      </c>
      <c r="M319" s="7">
        <f>InputData[[#This Row],[SELLING PRICE]]*InputData[[#This Row],[QUANTITY]]*(1-InputData[[#This Row],[DISCOUNT %]])</f>
        <v>571.20000000000005</v>
      </c>
      <c r="N319">
        <f>DAY(InputData[[#This Row],[DATE]])</f>
        <v>18</v>
      </c>
      <c r="O319" t="str">
        <f>TEXT(InputData[[#This Row],[DATE]],"mmm")</f>
        <v>Mar</v>
      </c>
      <c r="P319">
        <f>YEAR(InputData[[#This Row],[DATE]])</f>
        <v>2022</v>
      </c>
    </row>
    <row r="320" spans="1:1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VLOOKUP(InputData[[#This Row],[PRODUCT ID]],MasterData[],2,FALSE)</f>
        <v>Product41</v>
      </c>
      <c r="H320" t="str">
        <f>VLOOKUP(InputData[[#This Row],[PRODUCT ID]],MasterData[],3,FALSE)</f>
        <v>Category05</v>
      </c>
      <c r="I320" t="str">
        <f>VLOOKUP(InputData[[#This Row],[PRODUCT ID]],MasterData[],4,FALSE)</f>
        <v>Ft</v>
      </c>
      <c r="J320" s="7">
        <f>VLOOKUP(InputData[[#This Row],[PRODUCT ID]],MasterData[],5,FALSE)</f>
        <v>138</v>
      </c>
      <c r="K320" s="7">
        <f>VLOOKUP(InputData[[#This Row],[PRODUCT ID]],MasterData[],6,FALSE)</f>
        <v>173.88</v>
      </c>
      <c r="L320" s="7">
        <f>InputData[[#This Row],[BUYING PRIZE]]*InputData[[#This Row],[QUANTITY]]</f>
        <v>828</v>
      </c>
      <c r="M320" s="7">
        <f>InputData[[#This Row],[SELLING PRICE]]*InputData[[#This Row],[QUANTITY]]*(1-InputData[[#This Row],[DISCOUNT %]])</f>
        <v>1043.28</v>
      </c>
      <c r="N320">
        <f>DAY(InputData[[#This Row],[DATE]])</f>
        <v>19</v>
      </c>
      <c r="O320" t="str">
        <f>TEXT(InputData[[#This Row],[DATE]],"mmm")</f>
        <v>Mar</v>
      </c>
      <c r="P320">
        <f>YEAR(InputData[[#This Row],[DATE]])</f>
        <v>2022</v>
      </c>
    </row>
    <row r="321" spans="1:1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VLOOKUP(InputData[[#This Row],[PRODUCT ID]],MasterData[],2,FALSE)</f>
        <v>Product32</v>
      </c>
      <c r="H321" t="str">
        <f>VLOOKUP(InputData[[#This Row],[PRODUCT ID]],MasterData[],3,FALSE)</f>
        <v>Category04</v>
      </c>
      <c r="I321" t="str">
        <f>VLOOKUP(InputData[[#This Row],[PRODUCT ID]],MasterData[],4,FALSE)</f>
        <v>Kg</v>
      </c>
      <c r="J321" s="7">
        <f>VLOOKUP(InputData[[#This Row],[PRODUCT ID]],MasterData[],5,FALSE)</f>
        <v>89</v>
      </c>
      <c r="K321" s="7">
        <f>VLOOKUP(InputData[[#This Row],[PRODUCT ID]],MasterData[],6,FALSE)</f>
        <v>117.48</v>
      </c>
      <c r="L321" s="7">
        <f>InputData[[#This Row],[BUYING PRIZE]]*InputData[[#This Row],[QUANTITY]]</f>
        <v>801</v>
      </c>
      <c r="M321" s="7">
        <f>InputData[[#This Row],[SELLING PRICE]]*InputData[[#This Row],[QUANTITY]]*(1-InputData[[#This Row],[DISCOUNT %]])</f>
        <v>1057.32</v>
      </c>
      <c r="N321">
        <f>DAY(InputData[[#This Row],[DATE]])</f>
        <v>23</v>
      </c>
      <c r="O321" t="str">
        <f>TEXT(InputData[[#This Row],[DATE]],"mmm")</f>
        <v>Mar</v>
      </c>
      <c r="P321">
        <f>YEAR(InputData[[#This Row],[DATE]])</f>
        <v>2022</v>
      </c>
    </row>
    <row r="322" spans="1:1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VLOOKUP(InputData[[#This Row],[PRODUCT ID]],MasterData[],2,FALSE)</f>
        <v>Product01</v>
      </c>
      <c r="H322" t="str">
        <f>VLOOKUP(InputData[[#This Row],[PRODUCT ID]],MasterData[],3,FALSE)</f>
        <v>Category01</v>
      </c>
      <c r="I322" t="str">
        <f>VLOOKUP(InputData[[#This Row],[PRODUCT ID]],MasterData[],4,FALSE)</f>
        <v>Kg</v>
      </c>
      <c r="J322" s="7">
        <f>VLOOKUP(InputData[[#This Row],[PRODUCT ID]],MasterData[],5,FALSE)</f>
        <v>98</v>
      </c>
      <c r="K322" s="7">
        <f>VLOOKUP(InputData[[#This Row],[PRODUCT ID]],MasterData[],6,FALSE)</f>
        <v>103.88</v>
      </c>
      <c r="L322" s="7">
        <f>InputData[[#This Row],[BUYING PRIZE]]*InputData[[#This Row],[QUANTITY]]</f>
        <v>196</v>
      </c>
      <c r="M322" s="7">
        <f>InputData[[#This Row],[SELLING PRICE]]*InputData[[#This Row],[QUANTITY]]*(1-InputData[[#This Row],[DISCOUNT %]])</f>
        <v>207.76</v>
      </c>
      <c r="N322">
        <f>DAY(InputData[[#This Row],[DATE]])</f>
        <v>25</v>
      </c>
      <c r="O322" t="str">
        <f>TEXT(InputData[[#This Row],[DATE]],"mmm")</f>
        <v>Mar</v>
      </c>
      <c r="P322">
        <f>YEAR(InputData[[#This Row],[DATE]])</f>
        <v>2022</v>
      </c>
    </row>
    <row r="323" spans="1:1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VLOOKUP(InputData[[#This Row],[PRODUCT ID]],MasterData[],2,FALSE)</f>
        <v>Product30</v>
      </c>
      <c r="H323" t="str">
        <f>VLOOKUP(InputData[[#This Row],[PRODUCT ID]],MasterData[],3,FALSE)</f>
        <v>Category04</v>
      </c>
      <c r="I323" t="str">
        <f>VLOOKUP(InputData[[#This Row],[PRODUCT ID]],MasterData[],4,FALSE)</f>
        <v>Ft</v>
      </c>
      <c r="J323" s="7">
        <f>VLOOKUP(InputData[[#This Row],[PRODUCT ID]],MasterData[],5,FALSE)</f>
        <v>148</v>
      </c>
      <c r="K323" s="7">
        <f>VLOOKUP(InputData[[#This Row],[PRODUCT ID]],MasterData[],6,FALSE)</f>
        <v>201.28</v>
      </c>
      <c r="L323" s="7">
        <f>InputData[[#This Row],[BUYING PRIZE]]*InputData[[#This Row],[QUANTITY]]</f>
        <v>1628</v>
      </c>
      <c r="M323" s="7">
        <f>InputData[[#This Row],[SELLING PRICE]]*InputData[[#This Row],[QUANTITY]]*(1-InputData[[#This Row],[DISCOUNT %]])</f>
        <v>2214.08</v>
      </c>
      <c r="N323">
        <f>DAY(InputData[[#This Row],[DATE]])</f>
        <v>25</v>
      </c>
      <c r="O323" t="str">
        <f>TEXT(InputData[[#This Row],[DATE]],"mmm")</f>
        <v>Mar</v>
      </c>
      <c r="P323">
        <f>YEAR(InputData[[#This Row],[DATE]])</f>
        <v>2022</v>
      </c>
    </row>
    <row r="324" spans="1:1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VLOOKUP(InputData[[#This Row],[PRODUCT ID]],MasterData[],2,FALSE)</f>
        <v>Product32</v>
      </c>
      <c r="H324" t="str">
        <f>VLOOKUP(InputData[[#This Row],[PRODUCT ID]],MasterData[],3,FALSE)</f>
        <v>Category04</v>
      </c>
      <c r="I324" t="str">
        <f>VLOOKUP(InputData[[#This Row],[PRODUCT ID]],MasterData[],4,FALSE)</f>
        <v>Kg</v>
      </c>
      <c r="J324" s="7">
        <f>VLOOKUP(InputData[[#This Row],[PRODUCT ID]],MasterData[],5,FALSE)</f>
        <v>89</v>
      </c>
      <c r="K324" s="7">
        <f>VLOOKUP(InputData[[#This Row],[PRODUCT ID]],MasterData[],6,FALSE)</f>
        <v>117.48</v>
      </c>
      <c r="L324" s="7">
        <f>InputData[[#This Row],[BUYING PRIZE]]*InputData[[#This Row],[QUANTITY]]</f>
        <v>1068</v>
      </c>
      <c r="M324" s="7">
        <f>InputData[[#This Row],[SELLING PRICE]]*InputData[[#This Row],[QUANTITY]]*(1-InputData[[#This Row],[DISCOUNT %]])</f>
        <v>1409.76</v>
      </c>
      <c r="N324">
        <f>DAY(InputData[[#This Row],[DATE]])</f>
        <v>29</v>
      </c>
      <c r="O324" t="str">
        <f>TEXT(InputData[[#This Row],[DATE]],"mmm")</f>
        <v>Mar</v>
      </c>
      <c r="P324">
        <f>YEAR(InputData[[#This Row],[DATE]])</f>
        <v>2022</v>
      </c>
    </row>
    <row r="325" spans="1:1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VLOOKUP(InputData[[#This Row],[PRODUCT ID]],MasterData[],2,FALSE)</f>
        <v>Product01</v>
      </c>
      <c r="H325" t="str">
        <f>VLOOKUP(InputData[[#This Row],[PRODUCT ID]],MasterData[],3,FALSE)</f>
        <v>Category01</v>
      </c>
      <c r="I325" t="str">
        <f>VLOOKUP(InputData[[#This Row],[PRODUCT ID]],MasterData[],4,FALSE)</f>
        <v>Kg</v>
      </c>
      <c r="J325" s="7">
        <f>VLOOKUP(InputData[[#This Row],[PRODUCT ID]],MasterData[],5,FALSE)</f>
        <v>98</v>
      </c>
      <c r="K325" s="7">
        <f>VLOOKUP(InputData[[#This Row],[PRODUCT ID]],MasterData[],6,FALSE)</f>
        <v>103.88</v>
      </c>
      <c r="L325" s="7">
        <f>InputData[[#This Row],[BUYING PRIZE]]*InputData[[#This Row],[QUANTITY]]</f>
        <v>1274</v>
      </c>
      <c r="M325" s="7">
        <f>InputData[[#This Row],[SELLING PRICE]]*InputData[[#This Row],[QUANTITY]]*(1-InputData[[#This Row],[DISCOUNT %]])</f>
        <v>1350.44</v>
      </c>
      <c r="N325">
        <f>DAY(InputData[[#This Row],[DATE]])</f>
        <v>30</v>
      </c>
      <c r="O325" t="str">
        <f>TEXT(InputData[[#This Row],[DATE]],"mmm")</f>
        <v>Mar</v>
      </c>
      <c r="P325">
        <f>YEAR(InputData[[#This Row],[DATE]])</f>
        <v>2022</v>
      </c>
    </row>
    <row r="326" spans="1:1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VLOOKUP(InputData[[#This Row],[PRODUCT ID]],MasterData[],2,FALSE)</f>
        <v>Product02</v>
      </c>
      <c r="H326" t="str">
        <f>VLOOKUP(InputData[[#This Row],[PRODUCT ID]],MasterData[],3,FALSE)</f>
        <v>Category01</v>
      </c>
      <c r="I326" t="str">
        <f>VLOOKUP(InputData[[#This Row],[PRODUCT ID]],MasterData[],4,FALSE)</f>
        <v>Kg</v>
      </c>
      <c r="J326" s="7">
        <f>VLOOKUP(InputData[[#This Row],[PRODUCT ID]],MasterData[],5,FALSE)</f>
        <v>105</v>
      </c>
      <c r="K326" s="7">
        <f>VLOOKUP(InputData[[#This Row],[PRODUCT ID]],MasterData[],6,FALSE)</f>
        <v>142.80000000000001</v>
      </c>
      <c r="L326" s="7">
        <f>InputData[[#This Row],[BUYING PRIZE]]*InputData[[#This Row],[QUANTITY]]</f>
        <v>210</v>
      </c>
      <c r="M326" s="7">
        <f>InputData[[#This Row],[SELLING PRICE]]*InputData[[#This Row],[QUANTITY]]*(1-InputData[[#This Row],[DISCOUNT %]])</f>
        <v>285.60000000000002</v>
      </c>
      <c r="N326">
        <f>DAY(InputData[[#This Row],[DATE]])</f>
        <v>1</v>
      </c>
      <c r="O326" t="str">
        <f>TEXT(InputData[[#This Row],[DATE]],"mmm")</f>
        <v>Apr</v>
      </c>
      <c r="P326">
        <f>YEAR(InputData[[#This Row],[DATE]])</f>
        <v>2022</v>
      </c>
    </row>
    <row r="327" spans="1:1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VLOOKUP(InputData[[#This Row],[PRODUCT ID]],MasterData[],2,FALSE)</f>
        <v>Product02</v>
      </c>
      <c r="H327" t="str">
        <f>VLOOKUP(InputData[[#This Row],[PRODUCT ID]],MasterData[],3,FALSE)</f>
        <v>Category01</v>
      </c>
      <c r="I327" t="str">
        <f>VLOOKUP(InputData[[#This Row],[PRODUCT ID]],MasterData[],4,FALSE)</f>
        <v>Kg</v>
      </c>
      <c r="J327" s="7">
        <f>VLOOKUP(InputData[[#This Row],[PRODUCT ID]],MasterData[],5,FALSE)</f>
        <v>105</v>
      </c>
      <c r="K327" s="7">
        <f>VLOOKUP(InputData[[#This Row],[PRODUCT ID]],MasterData[],6,FALSE)</f>
        <v>142.80000000000001</v>
      </c>
      <c r="L327" s="7">
        <f>InputData[[#This Row],[BUYING PRIZE]]*InputData[[#This Row],[QUANTITY]]</f>
        <v>315</v>
      </c>
      <c r="M327" s="7">
        <f>InputData[[#This Row],[SELLING PRICE]]*InputData[[#This Row],[QUANTITY]]*(1-InputData[[#This Row],[DISCOUNT %]])</f>
        <v>428.40000000000003</v>
      </c>
      <c r="N327">
        <f>DAY(InputData[[#This Row],[DATE]])</f>
        <v>2</v>
      </c>
      <c r="O327" t="str">
        <f>TEXT(InputData[[#This Row],[DATE]],"mmm")</f>
        <v>Apr</v>
      </c>
      <c r="P327">
        <f>YEAR(InputData[[#This Row],[DATE]])</f>
        <v>2022</v>
      </c>
    </row>
    <row r="328" spans="1:1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VLOOKUP(InputData[[#This Row],[PRODUCT ID]],MasterData[],2,FALSE)</f>
        <v>Product40</v>
      </c>
      <c r="H328" t="str">
        <f>VLOOKUP(InputData[[#This Row],[PRODUCT ID]],MasterData[],3,FALSE)</f>
        <v>Category05</v>
      </c>
      <c r="I328" t="str">
        <f>VLOOKUP(InputData[[#This Row],[PRODUCT ID]],MasterData[],4,FALSE)</f>
        <v>Kg</v>
      </c>
      <c r="J328" s="7">
        <f>VLOOKUP(InputData[[#This Row],[PRODUCT ID]],MasterData[],5,FALSE)</f>
        <v>90</v>
      </c>
      <c r="K328" s="7">
        <f>VLOOKUP(InputData[[#This Row],[PRODUCT ID]],MasterData[],6,FALSE)</f>
        <v>115.2</v>
      </c>
      <c r="L328" s="7">
        <f>InputData[[#This Row],[BUYING PRIZE]]*InputData[[#This Row],[QUANTITY]]</f>
        <v>180</v>
      </c>
      <c r="M328" s="7">
        <f>InputData[[#This Row],[SELLING PRICE]]*InputData[[#This Row],[QUANTITY]]*(1-InputData[[#This Row],[DISCOUNT %]])</f>
        <v>230.4</v>
      </c>
      <c r="N328">
        <f>DAY(InputData[[#This Row],[DATE]])</f>
        <v>6</v>
      </c>
      <c r="O328" t="str">
        <f>TEXT(InputData[[#This Row],[DATE]],"mmm")</f>
        <v>Apr</v>
      </c>
      <c r="P328">
        <f>YEAR(InputData[[#This Row],[DATE]])</f>
        <v>2022</v>
      </c>
    </row>
    <row r="329" spans="1:1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VLOOKUP(InputData[[#This Row],[PRODUCT ID]],MasterData[],2,FALSE)</f>
        <v>Product26</v>
      </c>
      <c r="H329" t="str">
        <f>VLOOKUP(InputData[[#This Row],[PRODUCT ID]],MasterData[],3,FALSE)</f>
        <v>Category04</v>
      </c>
      <c r="I329" t="str">
        <f>VLOOKUP(InputData[[#This Row],[PRODUCT ID]],MasterData[],4,FALSE)</f>
        <v>No.</v>
      </c>
      <c r="J329" s="7">
        <f>VLOOKUP(InputData[[#This Row],[PRODUCT ID]],MasterData[],5,FALSE)</f>
        <v>18</v>
      </c>
      <c r="K329" s="7">
        <f>VLOOKUP(InputData[[#This Row],[PRODUCT ID]],MasterData[],6,FALSE)</f>
        <v>24.66</v>
      </c>
      <c r="L329" s="7">
        <f>InputData[[#This Row],[BUYING PRIZE]]*InputData[[#This Row],[QUANTITY]]</f>
        <v>126</v>
      </c>
      <c r="M329" s="7">
        <f>InputData[[#This Row],[SELLING PRICE]]*InputData[[#This Row],[QUANTITY]]*(1-InputData[[#This Row],[DISCOUNT %]])</f>
        <v>172.62</v>
      </c>
      <c r="N329">
        <f>DAY(InputData[[#This Row],[DATE]])</f>
        <v>7</v>
      </c>
      <c r="O329" t="str">
        <f>TEXT(InputData[[#This Row],[DATE]],"mmm")</f>
        <v>Apr</v>
      </c>
      <c r="P329">
        <f>YEAR(InputData[[#This Row],[DATE]])</f>
        <v>2022</v>
      </c>
    </row>
    <row r="330" spans="1:1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VLOOKUP(InputData[[#This Row],[PRODUCT ID]],MasterData[],2,FALSE)</f>
        <v>Product39</v>
      </c>
      <c r="H330" t="str">
        <f>VLOOKUP(InputData[[#This Row],[PRODUCT ID]],MasterData[],3,FALSE)</f>
        <v>Category05</v>
      </c>
      <c r="I330" t="str">
        <f>VLOOKUP(InputData[[#This Row],[PRODUCT ID]],MasterData[],4,FALSE)</f>
        <v>No.</v>
      </c>
      <c r="J330" s="7">
        <f>VLOOKUP(InputData[[#This Row],[PRODUCT ID]],MasterData[],5,FALSE)</f>
        <v>37</v>
      </c>
      <c r="K330" s="7">
        <f>VLOOKUP(InputData[[#This Row],[PRODUCT ID]],MasterData[],6,FALSE)</f>
        <v>42.55</v>
      </c>
      <c r="L330" s="7">
        <f>InputData[[#This Row],[BUYING PRIZE]]*InputData[[#This Row],[QUANTITY]]</f>
        <v>444</v>
      </c>
      <c r="M330" s="7">
        <f>InputData[[#This Row],[SELLING PRICE]]*InputData[[#This Row],[QUANTITY]]*(1-InputData[[#This Row],[DISCOUNT %]])</f>
        <v>510.59999999999997</v>
      </c>
      <c r="N330">
        <f>DAY(InputData[[#This Row],[DATE]])</f>
        <v>9</v>
      </c>
      <c r="O330" t="str">
        <f>TEXT(InputData[[#This Row],[DATE]],"mmm")</f>
        <v>Apr</v>
      </c>
      <c r="P330">
        <f>YEAR(InputData[[#This Row],[DATE]])</f>
        <v>2022</v>
      </c>
    </row>
    <row r="331" spans="1:1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VLOOKUP(InputData[[#This Row],[PRODUCT ID]],MasterData[],2,FALSE)</f>
        <v>Product02</v>
      </c>
      <c r="H331" t="str">
        <f>VLOOKUP(InputData[[#This Row],[PRODUCT ID]],MasterData[],3,FALSE)</f>
        <v>Category01</v>
      </c>
      <c r="I331" t="str">
        <f>VLOOKUP(InputData[[#This Row],[PRODUCT ID]],MasterData[],4,FALSE)</f>
        <v>Kg</v>
      </c>
      <c r="J331" s="7">
        <f>VLOOKUP(InputData[[#This Row],[PRODUCT ID]],MasterData[],5,FALSE)</f>
        <v>105</v>
      </c>
      <c r="K331" s="7">
        <f>VLOOKUP(InputData[[#This Row],[PRODUCT ID]],MasterData[],6,FALSE)</f>
        <v>142.80000000000001</v>
      </c>
      <c r="L331" s="7">
        <f>InputData[[#This Row],[BUYING PRIZE]]*InputData[[#This Row],[QUANTITY]]</f>
        <v>945</v>
      </c>
      <c r="M331" s="7">
        <f>InputData[[#This Row],[SELLING PRICE]]*InputData[[#This Row],[QUANTITY]]*(1-InputData[[#This Row],[DISCOUNT %]])</f>
        <v>1285.2</v>
      </c>
      <c r="N331">
        <f>DAY(InputData[[#This Row],[DATE]])</f>
        <v>9</v>
      </c>
      <c r="O331" t="str">
        <f>TEXT(InputData[[#This Row],[DATE]],"mmm")</f>
        <v>Apr</v>
      </c>
      <c r="P331">
        <f>YEAR(InputData[[#This Row],[DATE]])</f>
        <v>2022</v>
      </c>
    </row>
    <row r="332" spans="1:1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VLOOKUP(InputData[[#This Row],[PRODUCT ID]],MasterData[],2,FALSE)</f>
        <v>Product16</v>
      </c>
      <c r="H332" t="str">
        <f>VLOOKUP(InputData[[#This Row],[PRODUCT ID]],MasterData[],3,FALSE)</f>
        <v>Category02</v>
      </c>
      <c r="I332" t="str">
        <f>VLOOKUP(InputData[[#This Row],[PRODUCT ID]],MasterData[],4,FALSE)</f>
        <v>No.</v>
      </c>
      <c r="J332" s="7">
        <f>VLOOKUP(InputData[[#This Row],[PRODUCT ID]],MasterData[],5,FALSE)</f>
        <v>13</v>
      </c>
      <c r="K332" s="7">
        <f>VLOOKUP(InputData[[#This Row],[PRODUCT ID]],MasterData[],6,FALSE)</f>
        <v>16.64</v>
      </c>
      <c r="L332" s="7">
        <f>InputData[[#This Row],[BUYING PRIZE]]*InputData[[#This Row],[QUANTITY]]</f>
        <v>182</v>
      </c>
      <c r="M332" s="7">
        <f>InputData[[#This Row],[SELLING PRICE]]*InputData[[#This Row],[QUANTITY]]*(1-InputData[[#This Row],[DISCOUNT %]])</f>
        <v>232.96</v>
      </c>
      <c r="N332">
        <f>DAY(InputData[[#This Row],[DATE]])</f>
        <v>13</v>
      </c>
      <c r="O332" t="str">
        <f>TEXT(InputData[[#This Row],[DATE]],"mmm")</f>
        <v>Apr</v>
      </c>
      <c r="P332">
        <f>YEAR(InputData[[#This Row],[DATE]])</f>
        <v>2022</v>
      </c>
    </row>
    <row r="333" spans="1:1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VLOOKUP(InputData[[#This Row],[PRODUCT ID]],MasterData[],2,FALSE)</f>
        <v>Product41</v>
      </c>
      <c r="H333" t="str">
        <f>VLOOKUP(InputData[[#This Row],[PRODUCT ID]],MasterData[],3,FALSE)</f>
        <v>Category05</v>
      </c>
      <c r="I333" t="str">
        <f>VLOOKUP(InputData[[#This Row],[PRODUCT ID]],MasterData[],4,FALSE)</f>
        <v>Ft</v>
      </c>
      <c r="J333" s="7">
        <f>VLOOKUP(InputData[[#This Row],[PRODUCT ID]],MasterData[],5,FALSE)</f>
        <v>138</v>
      </c>
      <c r="K333" s="7">
        <f>VLOOKUP(InputData[[#This Row],[PRODUCT ID]],MasterData[],6,FALSE)</f>
        <v>173.88</v>
      </c>
      <c r="L333" s="7">
        <f>InputData[[#This Row],[BUYING PRIZE]]*InputData[[#This Row],[QUANTITY]]</f>
        <v>1242</v>
      </c>
      <c r="M333" s="7">
        <f>InputData[[#This Row],[SELLING PRICE]]*InputData[[#This Row],[QUANTITY]]*(1-InputData[[#This Row],[DISCOUNT %]])</f>
        <v>1564.92</v>
      </c>
      <c r="N333">
        <f>DAY(InputData[[#This Row],[DATE]])</f>
        <v>18</v>
      </c>
      <c r="O333" t="str">
        <f>TEXT(InputData[[#This Row],[DATE]],"mmm")</f>
        <v>Apr</v>
      </c>
      <c r="P333">
        <f>YEAR(InputData[[#This Row],[DATE]])</f>
        <v>2022</v>
      </c>
    </row>
    <row r="334" spans="1:1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VLOOKUP(InputData[[#This Row],[PRODUCT ID]],MasterData[],2,FALSE)</f>
        <v>Product18</v>
      </c>
      <c r="H334" t="str">
        <f>VLOOKUP(InputData[[#This Row],[PRODUCT ID]],MasterData[],3,FALSE)</f>
        <v>Category02</v>
      </c>
      <c r="I334" t="str">
        <f>VLOOKUP(InputData[[#This Row],[PRODUCT ID]],MasterData[],4,FALSE)</f>
        <v>No.</v>
      </c>
      <c r="J334" s="7">
        <f>VLOOKUP(InputData[[#This Row],[PRODUCT ID]],MasterData[],5,FALSE)</f>
        <v>37</v>
      </c>
      <c r="K334" s="7">
        <f>VLOOKUP(InputData[[#This Row],[PRODUCT ID]],MasterData[],6,FALSE)</f>
        <v>49.21</v>
      </c>
      <c r="L334" s="7">
        <f>InputData[[#This Row],[BUYING PRIZE]]*InputData[[#This Row],[QUANTITY]]</f>
        <v>74</v>
      </c>
      <c r="M334" s="7">
        <f>InputData[[#This Row],[SELLING PRICE]]*InputData[[#This Row],[QUANTITY]]*(1-InputData[[#This Row],[DISCOUNT %]])</f>
        <v>98.42</v>
      </c>
      <c r="N334">
        <f>DAY(InputData[[#This Row],[DATE]])</f>
        <v>20</v>
      </c>
      <c r="O334" t="str">
        <f>TEXT(InputData[[#This Row],[DATE]],"mmm")</f>
        <v>Apr</v>
      </c>
      <c r="P334">
        <f>YEAR(InputData[[#This Row],[DATE]])</f>
        <v>2022</v>
      </c>
    </row>
    <row r="335" spans="1:1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VLOOKUP(InputData[[#This Row],[PRODUCT ID]],MasterData[],2,FALSE)</f>
        <v>Product12</v>
      </c>
      <c r="H335" t="str">
        <f>VLOOKUP(InputData[[#This Row],[PRODUCT ID]],MasterData[],3,FALSE)</f>
        <v>Category02</v>
      </c>
      <c r="I335" t="str">
        <f>VLOOKUP(InputData[[#This Row],[PRODUCT ID]],MasterData[],4,FALSE)</f>
        <v>Kg</v>
      </c>
      <c r="J335" s="7">
        <f>VLOOKUP(InputData[[#This Row],[PRODUCT ID]],MasterData[],5,FALSE)</f>
        <v>73</v>
      </c>
      <c r="K335" s="7">
        <f>VLOOKUP(InputData[[#This Row],[PRODUCT ID]],MasterData[],6,FALSE)</f>
        <v>94.17</v>
      </c>
      <c r="L335" s="7">
        <f>InputData[[#This Row],[BUYING PRIZE]]*InputData[[#This Row],[QUANTITY]]</f>
        <v>292</v>
      </c>
      <c r="M335" s="7">
        <f>InputData[[#This Row],[SELLING PRICE]]*InputData[[#This Row],[QUANTITY]]*(1-InputData[[#This Row],[DISCOUNT %]])</f>
        <v>376.68</v>
      </c>
      <c r="N335">
        <f>DAY(InputData[[#This Row],[DATE]])</f>
        <v>20</v>
      </c>
      <c r="O335" t="str">
        <f>TEXT(InputData[[#This Row],[DATE]],"mmm")</f>
        <v>Apr</v>
      </c>
      <c r="P335">
        <f>YEAR(InputData[[#This Row],[DATE]])</f>
        <v>2022</v>
      </c>
    </row>
    <row r="336" spans="1:1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VLOOKUP(InputData[[#This Row],[PRODUCT ID]],MasterData[],2,FALSE)</f>
        <v>Product30</v>
      </c>
      <c r="H336" t="str">
        <f>VLOOKUP(InputData[[#This Row],[PRODUCT ID]],MasterData[],3,FALSE)</f>
        <v>Category04</v>
      </c>
      <c r="I336" t="str">
        <f>VLOOKUP(InputData[[#This Row],[PRODUCT ID]],MasterData[],4,FALSE)</f>
        <v>Ft</v>
      </c>
      <c r="J336" s="7">
        <f>VLOOKUP(InputData[[#This Row],[PRODUCT ID]],MasterData[],5,FALSE)</f>
        <v>148</v>
      </c>
      <c r="K336" s="7">
        <f>VLOOKUP(InputData[[#This Row],[PRODUCT ID]],MasterData[],6,FALSE)</f>
        <v>201.28</v>
      </c>
      <c r="L336" s="7">
        <f>InputData[[#This Row],[BUYING PRIZE]]*InputData[[#This Row],[QUANTITY]]</f>
        <v>296</v>
      </c>
      <c r="M336" s="7">
        <f>InputData[[#This Row],[SELLING PRICE]]*InputData[[#This Row],[QUANTITY]]*(1-InputData[[#This Row],[DISCOUNT %]])</f>
        <v>402.56</v>
      </c>
      <c r="N336">
        <f>DAY(InputData[[#This Row],[DATE]])</f>
        <v>21</v>
      </c>
      <c r="O336" t="str">
        <f>TEXT(InputData[[#This Row],[DATE]],"mmm")</f>
        <v>Apr</v>
      </c>
      <c r="P336">
        <f>YEAR(InputData[[#This Row],[DATE]])</f>
        <v>2022</v>
      </c>
    </row>
    <row r="337" spans="1:1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VLOOKUP(InputData[[#This Row],[PRODUCT ID]],MasterData[],2,FALSE)</f>
        <v>Product26</v>
      </c>
      <c r="H337" t="str">
        <f>VLOOKUP(InputData[[#This Row],[PRODUCT ID]],MasterData[],3,FALSE)</f>
        <v>Category04</v>
      </c>
      <c r="I337" t="str">
        <f>VLOOKUP(InputData[[#This Row],[PRODUCT ID]],MasterData[],4,FALSE)</f>
        <v>No.</v>
      </c>
      <c r="J337" s="7">
        <f>VLOOKUP(InputData[[#This Row],[PRODUCT ID]],MasterData[],5,FALSE)</f>
        <v>18</v>
      </c>
      <c r="K337" s="7">
        <f>VLOOKUP(InputData[[#This Row],[PRODUCT ID]],MasterData[],6,FALSE)</f>
        <v>24.66</v>
      </c>
      <c r="L337" s="7">
        <f>InputData[[#This Row],[BUYING PRIZE]]*InputData[[#This Row],[QUANTITY]]</f>
        <v>252</v>
      </c>
      <c r="M337" s="7">
        <f>InputData[[#This Row],[SELLING PRICE]]*InputData[[#This Row],[QUANTITY]]*(1-InputData[[#This Row],[DISCOUNT %]])</f>
        <v>345.24</v>
      </c>
      <c r="N337">
        <f>DAY(InputData[[#This Row],[DATE]])</f>
        <v>21</v>
      </c>
      <c r="O337" t="str">
        <f>TEXT(InputData[[#This Row],[DATE]],"mmm")</f>
        <v>Apr</v>
      </c>
      <c r="P337">
        <f>YEAR(InputData[[#This Row],[DATE]])</f>
        <v>2022</v>
      </c>
    </row>
    <row r="338" spans="1:1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VLOOKUP(InputData[[#This Row],[PRODUCT ID]],MasterData[],2,FALSE)</f>
        <v>Product44</v>
      </c>
      <c r="H338" t="str">
        <f>VLOOKUP(InputData[[#This Row],[PRODUCT ID]],MasterData[],3,FALSE)</f>
        <v>Category05</v>
      </c>
      <c r="I338" t="str">
        <f>VLOOKUP(InputData[[#This Row],[PRODUCT ID]],MasterData[],4,FALSE)</f>
        <v>Kg</v>
      </c>
      <c r="J338" s="7">
        <f>VLOOKUP(InputData[[#This Row],[PRODUCT ID]],MasterData[],5,FALSE)</f>
        <v>76</v>
      </c>
      <c r="K338" s="7">
        <f>VLOOKUP(InputData[[#This Row],[PRODUCT ID]],MasterData[],6,FALSE)</f>
        <v>82.08</v>
      </c>
      <c r="L338" s="7">
        <f>InputData[[#This Row],[BUYING PRIZE]]*InputData[[#This Row],[QUANTITY]]</f>
        <v>1140</v>
      </c>
      <c r="M338" s="7">
        <f>InputData[[#This Row],[SELLING PRICE]]*InputData[[#This Row],[QUANTITY]]*(1-InputData[[#This Row],[DISCOUNT %]])</f>
        <v>1231.2</v>
      </c>
      <c r="N338">
        <f>DAY(InputData[[#This Row],[DATE]])</f>
        <v>23</v>
      </c>
      <c r="O338" t="str">
        <f>TEXT(InputData[[#This Row],[DATE]],"mmm")</f>
        <v>Apr</v>
      </c>
      <c r="P338">
        <f>YEAR(InputData[[#This Row],[DATE]])</f>
        <v>2022</v>
      </c>
    </row>
    <row r="339" spans="1:1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VLOOKUP(InputData[[#This Row],[PRODUCT ID]],MasterData[],2,FALSE)</f>
        <v>Product34</v>
      </c>
      <c r="H339" t="str">
        <f>VLOOKUP(InputData[[#This Row],[PRODUCT ID]],MasterData[],3,FALSE)</f>
        <v>Category04</v>
      </c>
      <c r="I339" t="str">
        <f>VLOOKUP(InputData[[#This Row],[PRODUCT ID]],MasterData[],4,FALSE)</f>
        <v>Lt</v>
      </c>
      <c r="J339" s="7">
        <f>VLOOKUP(InputData[[#This Row],[PRODUCT ID]],MasterData[],5,FALSE)</f>
        <v>55</v>
      </c>
      <c r="K339" s="7">
        <f>VLOOKUP(InputData[[#This Row],[PRODUCT ID]],MasterData[],6,FALSE)</f>
        <v>58.3</v>
      </c>
      <c r="L339" s="7">
        <f>InputData[[#This Row],[BUYING PRIZE]]*InputData[[#This Row],[QUANTITY]]</f>
        <v>220</v>
      </c>
      <c r="M339" s="7">
        <f>InputData[[#This Row],[SELLING PRICE]]*InputData[[#This Row],[QUANTITY]]*(1-InputData[[#This Row],[DISCOUNT %]])</f>
        <v>233.2</v>
      </c>
      <c r="N339">
        <f>DAY(InputData[[#This Row],[DATE]])</f>
        <v>24</v>
      </c>
      <c r="O339" t="str">
        <f>TEXT(InputData[[#This Row],[DATE]],"mmm")</f>
        <v>Apr</v>
      </c>
      <c r="P339">
        <f>YEAR(InputData[[#This Row],[DATE]])</f>
        <v>2022</v>
      </c>
    </row>
    <row r="340" spans="1:1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VLOOKUP(InputData[[#This Row],[PRODUCT ID]],MasterData[],2,FALSE)</f>
        <v>Product04</v>
      </c>
      <c r="H340" t="str">
        <f>VLOOKUP(InputData[[#This Row],[PRODUCT ID]],MasterData[],3,FALSE)</f>
        <v>Category01</v>
      </c>
      <c r="I340" t="str">
        <f>VLOOKUP(InputData[[#This Row],[PRODUCT ID]],MasterData[],4,FALSE)</f>
        <v>Lt</v>
      </c>
      <c r="J340" s="7">
        <f>VLOOKUP(InputData[[#This Row],[PRODUCT ID]],MasterData[],5,FALSE)</f>
        <v>44</v>
      </c>
      <c r="K340" s="7">
        <f>VLOOKUP(InputData[[#This Row],[PRODUCT ID]],MasterData[],6,FALSE)</f>
        <v>48.84</v>
      </c>
      <c r="L340" s="7">
        <f>InputData[[#This Row],[BUYING PRIZE]]*InputData[[#This Row],[QUANTITY]]</f>
        <v>396</v>
      </c>
      <c r="M340" s="7">
        <f>InputData[[#This Row],[SELLING PRICE]]*InputData[[#This Row],[QUANTITY]]*(1-InputData[[#This Row],[DISCOUNT %]])</f>
        <v>439.56000000000006</v>
      </c>
      <c r="N340">
        <f>DAY(InputData[[#This Row],[DATE]])</f>
        <v>25</v>
      </c>
      <c r="O340" t="str">
        <f>TEXT(InputData[[#This Row],[DATE]],"mmm")</f>
        <v>Apr</v>
      </c>
      <c r="P340">
        <f>YEAR(InputData[[#This Row],[DATE]])</f>
        <v>2022</v>
      </c>
    </row>
    <row r="341" spans="1:1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VLOOKUP(InputData[[#This Row],[PRODUCT ID]],MasterData[],2,FALSE)</f>
        <v>Product03</v>
      </c>
      <c r="H341" t="str">
        <f>VLOOKUP(InputData[[#This Row],[PRODUCT ID]],MasterData[],3,FALSE)</f>
        <v>Category01</v>
      </c>
      <c r="I341" t="str">
        <f>VLOOKUP(InputData[[#This Row],[PRODUCT ID]],MasterData[],4,FALSE)</f>
        <v>Kg</v>
      </c>
      <c r="J341" s="7">
        <f>VLOOKUP(InputData[[#This Row],[PRODUCT ID]],MasterData[],5,FALSE)</f>
        <v>71</v>
      </c>
      <c r="K341" s="7">
        <f>VLOOKUP(InputData[[#This Row],[PRODUCT ID]],MasterData[],6,FALSE)</f>
        <v>80.94</v>
      </c>
      <c r="L341" s="7">
        <f>InputData[[#This Row],[BUYING PRIZE]]*InputData[[#This Row],[QUANTITY]]</f>
        <v>568</v>
      </c>
      <c r="M341" s="7">
        <f>InputData[[#This Row],[SELLING PRICE]]*InputData[[#This Row],[QUANTITY]]*(1-InputData[[#This Row],[DISCOUNT %]])</f>
        <v>647.52</v>
      </c>
      <c r="N341">
        <f>DAY(InputData[[#This Row],[DATE]])</f>
        <v>25</v>
      </c>
      <c r="O341" t="str">
        <f>TEXT(InputData[[#This Row],[DATE]],"mmm")</f>
        <v>Apr</v>
      </c>
      <c r="P341">
        <f>YEAR(InputData[[#This Row],[DATE]])</f>
        <v>2022</v>
      </c>
    </row>
    <row r="342" spans="1:1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VLOOKUP(InputData[[#This Row],[PRODUCT ID]],MasterData[],2,FALSE)</f>
        <v>Product27</v>
      </c>
      <c r="H342" t="str">
        <f>VLOOKUP(InputData[[#This Row],[PRODUCT ID]],MasterData[],3,FALSE)</f>
        <v>Category04</v>
      </c>
      <c r="I342" t="str">
        <f>VLOOKUP(InputData[[#This Row],[PRODUCT ID]],MasterData[],4,FALSE)</f>
        <v>Lt</v>
      </c>
      <c r="J342" s="7">
        <f>VLOOKUP(InputData[[#This Row],[PRODUCT ID]],MasterData[],5,FALSE)</f>
        <v>48</v>
      </c>
      <c r="K342" s="7">
        <f>VLOOKUP(InputData[[#This Row],[PRODUCT ID]],MasterData[],6,FALSE)</f>
        <v>57.120000000000005</v>
      </c>
      <c r="L342" s="7">
        <f>InputData[[#This Row],[BUYING PRIZE]]*InputData[[#This Row],[QUANTITY]]</f>
        <v>96</v>
      </c>
      <c r="M342" s="7">
        <f>InputData[[#This Row],[SELLING PRICE]]*InputData[[#This Row],[QUANTITY]]*(1-InputData[[#This Row],[DISCOUNT %]])</f>
        <v>114.24000000000001</v>
      </c>
      <c r="N342">
        <f>DAY(InputData[[#This Row],[DATE]])</f>
        <v>26</v>
      </c>
      <c r="O342" t="str">
        <f>TEXT(InputData[[#This Row],[DATE]],"mmm")</f>
        <v>Apr</v>
      </c>
      <c r="P342">
        <f>YEAR(InputData[[#This Row],[DATE]])</f>
        <v>2022</v>
      </c>
    </row>
    <row r="343" spans="1:1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VLOOKUP(InputData[[#This Row],[PRODUCT ID]],MasterData[],2,FALSE)</f>
        <v>Product14</v>
      </c>
      <c r="H343" t="str">
        <f>VLOOKUP(InputData[[#This Row],[PRODUCT ID]],MasterData[],3,FALSE)</f>
        <v>Category02</v>
      </c>
      <c r="I343" t="str">
        <f>VLOOKUP(InputData[[#This Row],[PRODUCT ID]],MasterData[],4,FALSE)</f>
        <v>Kg</v>
      </c>
      <c r="J343" s="7">
        <f>VLOOKUP(InputData[[#This Row],[PRODUCT ID]],MasterData[],5,FALSE)</f>
        <v>112</v>
      </c>
      <c r="K343" s="7">
        <f>VLOOKUP(InputData[[#This Row],[PRODUCT ID]],MasterData[],6,FALSE)</f>
        <v>146.72</v>
      </c>
      <c r="L343" s="7">
        <f>InputData[[#This Row],[BUYING PRIZE]]*InputData[[#This Row],[QUANTITY]]</f>
        <v>1568</v>
      </c>
      <c r="M343" s="7">
        <f>InputData[[#This Row],[SELLING PRICE]]*InputData[[#This Row],[QUANTITY]]*(1-InputData[[#This Row],[DISCOUNT %]])</f>
        <v>2054.08</v>
      </c>
      <c r="N343">
        <f>DAY(InputData[[#This Row],[DATE]])</f>
        <v>28</v>
      </c>
      <c r="O343" t="str">
        <f>TEXT(InputData[[#This Row],[DATE]],"mmm")</f>
        <v>Apr</v>
      </c>
      <c r="P343">
        <f>YEAR(InputData[[#This Row],[DATE]])</f>
        <v>2022</v>
      </c>
    </row>
    <row r="344" spans="1:1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VLOOKUP(InputData[[#This Row],[PRODUCT ID]],MasterData[],2,FALSE)</f>
        <v>Product16</v>
      </c>
      <c r="H344" t="str">
        <f>VLOOKUP(InputData[[#This Row],[PRODUCT ID]],MasterData[],3,FALSE)</f>
        <v>Category02</v>
      </c>
      <c r="I344" t="str">
        <f>VLOOKUP(InputData[[#This Row],[PRODUCT ID]],MasterData[],4,FALSE)</f>
        <v>No.</v>
      </c>
      <c r="J344" s="7">
        <f>VLOOKUP(InputData[[#This Row],[PRODUCT ID]],MasterData[],5,FALSE)</f>
        <v>13</v>
      </c>
      <c r="K344" s="7">
        <f>VLOOKUP(InputData[[#This Row],[PRODUCT ID]],MasterData[],6,FALSE)</f>
        <v>16.64</v>
      </c>
      <c r="L344" s="7">
        <f>InputData[[#This Row],[BUYING PRIZE]]*InputData[[#This Row],[QUANTITY]]</f>
        <v>169</v>
      </c>
      <c r="M344" s="7">
        <f>InputData[[#This Row],[SELLING PRICE]]*InputData[[#This Row],[QUANTITY]]*(1-InputData[[#This Row],[DISCOUNT %]])</f>
        <v>216.32</v>
      </c>
      <c r="N344">
        <f>DAY(InputData[[#This Row],[DATE]])</f>
        <v>30</v>
      </c>
      <c r="O344" t="str">
        <f>TEXT(InputData[[#This Row],[DATE]],"mmm")</f>
        <v>Apr</v>
      </c>
      <c r="P344">
        <f>YEAR(InputData[[#This Row],[DATE]])</f>
        <v>2022</v>
      </c>
    </row>
    <row r="345" spans="1:1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VLOOKUP(InputData[[#This Row],[PRODUCT ID]],MasterData[],2,FALSE)</f>
        <v>Product27</v>
      </c>
      <c r="H345" t="str">
        <f>VLOOKUP(InputData[[#This Row],[PRODUCT ID]],MasterData[],3,FALSE)</f>
        <v>Category04</v>
      </c>
      <c r="I345" t="str">
        <f>VLOOKUP(InputData[[#This Row],[PRODUCT ID]],MasterData[],4,FALSE)</f>
        <v>Lt</v>
      </c>
      <c r="J345" s="7">
        <f>VLOOKUP(InputData[[#This Row],[PRODUCT ID]],MasterData[],5,FALSE)</f>
        <v>48</v>
      </c>
      <c r="K345" s="7">
        <f>VLOOKUP(InputData[[#This Row],[PRODUCT ID]],MasterData[],6,FALSE)</f>
        <v>57.120000000000005</v>
      </c>
      <c r="L345" s="7">
        <f>InputData[[#This Row],[BUYING PRIZE]]*InputData[[#This Row],[QUANTITY]]</f>
        <v>384</v>
      </c>
      <c r="M345" s="7">
        <f>InputData[[#This Row],[SELLING PRICE]]*InputData[[#This Row],[QUANTITY]]*(1-InputData[[#This Row],[DISCOUNT %]])</f>
        <v>456.96000000000004</v>
      </c>
      <c r="N345">
        <f>DAY(InputData[[#This Row],[DATE]])</f>
        <v>30</v>
      </c>
      <c r="O345" t="str">
        <f>TEXT(InputData[[#This Row],[DATE]],"mmm")</f>
        <v>Apr</v>
      </c>
      <c r="P345">
        <f>YEAR(InputData[[#This Row],[DATE]])</f>
        <v>2022</v>
      </c>
    </row>
    <row r="346" spans="1:1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VLOOKUP(InputData[[#This Row],[PRODUCT ID]],MasterData[],2,FALSE)</f>
        <v>Product34</v>
      </c>
      <c r="H346" t="str">
        <f>VLOOKUP(InputData[[#This Row],[PRODUCT ID]],MasterData[],3,FALSE)</f>
        <v>Category04</v>
      </c>
      <c r="I346" t="str">
        <f>VLOOKUP(InputData[[#This Row],[PRODUCT ID]],MasterData[],4,FALSE)</f>
        <v>Lt</v>
      </c>
      <c r="J346" s="7">
        <f>VLOOKUP(InputData[[#This Row],[PRODUCT ID]],MasterData[],5,FALSE)</f>
        <v>55</v>
      </c>
      <c r="K346" s="7">
        <f>VLOOKUP(InputData[[#This Row],[PRODUCT ID]],MasterData[],6,FALSE)</f>
        <v>58.3</v>
      </c>
      <c r="L346" s="7">
        <f>InputData[[#This Row],[BUYING PRIZE]]*InputData[[#This Row],[QUANTITY]]</f>
        <v>495</v>
      </c>
      <c r="M346" s="7">
        <f>InputData[[#This Row],[SELLING PRICE]]*InputData[[#This Row],[QUANTITY]]*(1-InputData[[#This Row],[DISCOUNT %]])</f>
        <v>524.69999999999993</v>
      </c>
      <c r="N346">
        <f>DAY(InputData[[#This Row],[DATE]])</f>
        <v>1</v>
      </c>
      <c r="O346" t="str">
        <f>TEXT(InputData[[#This Row],[DATE]],"mmm")</f>
        <v>May</v>
      </c>
      <c r="P346">
        <f>YEAR(InputData[[#This Row],[DATE]])</f>
        <v>2022</v>
      </c>
    </row>
    <row r="347" spans="1:1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VLOOKUP(InputData[[#This Row],[PRODUCT ID]],MasterData[],2,FALSE)</f>
        <v>Product33</v>
      </c>
      <c r="H347" t="str">
        <f>VLOOKUP(InputData[[#This Row],[PRODUCT ID]],MasterData[],3,FALSE)</f>
        <v>Category04</v>
      </c>
      <c r="I347" t="str">
        <f>VLOOKUP(InputData[[#This Row],[PRODUCT ID]],MasterData[],4,FALSE)</f>
        <v>Kg</v>
      </c>
      <c r="J347" s="7">
        <f>VLOOKUP(InputData[[#This Row],[PRODUCT ID]],MasterData[],5,FALSE)</f>
        <v>95</v>
      </c>
      <c r="K347" s="7">
        <f>VLOOKUP(InputData[[#This Row],[PRODUCT ID]],MasterData[],6,FALSE)</f>
        <v>119.7</v>
      </c>
      <c r="L347" s="7">
        <f>InputData[[#This Row],[BUYING PRIZE]]*InputData[[#This Row],[QUANTITY]]</f>
        <v>570</v>
      </c>
      <c r="M347" s="7">
        <f>InputData[[#This Row],[SELLING PRICE]]*InputData[[#This Row],[QUANTITY]]*(1-InputData[[#This Row],[DISCOUNT %]])</f>
        <v>718.2</v>
      </c>
      <c r="N347">
        <f>DAY(InputData[[#This Row],[DATE]])</f>
        <v>1</v>
      </c>
      <c r="O347" t="str">
        <f>TEXT(InputData[[#This Row],[DATE]],"mmm")</f>
        <v>May</v>
      </c>
      <c r="P347">
        <f>YEAR(InputData[[#This Row],[DATE]])</f>
        <v>2022</v>
      </c>
    </row>
    <row r="348" spans="1:1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VLOOKUP(InputData[[#This Row],[PRODUCT ID]],MasterData[],2,FALSE)</f>
        <v>Product13</v>
      </c>
      <c r="H348" t="str">
        <f>VLOOKUP(InputData[[#This Row],[PRODUCT ID]],MasterData[],3,FALSE)</f>
        <v>Category02</v>
      </c>
      <c r="I348" t="str">
        <f>VLOOKUP(InputData[[#This Row],[PRODUCT ID]],MasterData[],4,FALSE)</f>
        <v>Kg</v>
      </c>
      <c r="J348" s="7">
        <f>VLOOKUP(InputData[[#This Row],[PRODUCT ID]],MasterData[],5,FALSE)</f>
        <v>112</v>
      </c>
      <c r="K348" s="7">
        <f>VLOOKUP(InputData[[#This Row],[PRODUCT ID]],MasterData[],6,FALSE)</f>
        <v>122.08</v>
      </c>
      <c r="L348" s="7">
        <f>InputData[[#This Row],[BUYING PRIZE]]*InputData[[#This Row],[QUANTITY]]</f>
        <v>448</v>
      </c>
      <c r="M348" s="7">
        <f>InputData[[#This Row],[SELLING PRICE]]*InputData[[#This Row],[QUANTITY]]*(1-InputData[[#This Row],[DISCOUNT %]])</f>
        <v>488.32</v>
      </c>
      <c r="N348">
        <f>DAY(InputData[[#This Row],[DATE]])</f>
        <v>2</v>
      </c>
      <c r="O348" t="str">
        <f>TEXT(InputData[[#This Row],[DATE]],"mmm")</f>
        <v>May</v>
      </c>
      <c r="P348">
        <f>YEAR(InputData[[#This Row],[DATE]])</f>
        <v>2022</v>
      </c>
    </row>
    <row r="349" spans="1:1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VLOOKUP(InputData[[#This Row],[PRODUCT ID]],MasterData[],2,FALSE)</f>
        <v>Product20</v>
      </c>
      <c r="H349" t="str">
        <f>VLOOKUP(InputData[[#This Row],[PRODUCT ID]],MasterData[],3,FALSE)</f>
        <v>Category03</v>
      </c>
      <c r="I349" t="str">
        <f>VLOOKUP(InputData[[#This Row],[PRODUCT ID]],MasterData[],4,FALSE)</f>
        <v>Lt</v>
      </c>
      <c r="J349" s="7">
        <f>VLOOKUP(InputData[[#This Row],[PRODUCT ID]],MasterData[],5,FALSE)</f>
        <v>61</v>
      </c>
      <c r="K349" s="7">
        <f>VLOOKUP(InputData[[#This Row],[PRODUCT ID]],MasterData[],6,FALSE)</f>
        <v>76.25</v>
      </c>
      <c r="L349" s="7">
        <f>InputData[[#This Row],[BUYING PRIZE]]*InputData[[#This Row],[QUANTITY]]</f>
        <v>610</v>
      </c>
      <c r="M349" s="7">
        <f>InputData[[#This Row],[SELLING PRICE]]*InputData[[#This Row],[QUANTITY]]*(1-InputData[[#This Row],[DISCOUNT %]])</f>
        <v>762.5</v>
      </c>
      <c r="N349">
        <f>DAY(InputData[[#This Row],[DATE]])</f>
        <v>4</v>
      </c>
      <c r="O349" t="str">
        <f>TEXT(InputData[[#This Row],[DATE]],"mmm")</f>
        <v>May</v>
      </c>
      <c r="P349">
        <f>YEAR(InputData[[#This Row],[DATE]])</f>
        <v>2022</v>
      </c>
    </row>
    <row r="350" spans="1:1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VLOOKUP(InputData[[#This Row],[PRODUCT ID]],MasterData[],2,FALSE)</f>
        <v>Product34</v>
      </c>
      <c r="H350" t="str">
        <f>VLOOKUP(InputData[[#This Row],[PRODUCT ID]],MasterData[],3,FALSE)</f>
        <v>Category04</v>
      </c>
      <c r="I350" t="str">
        <f>VLOOKUP(InputData[[#This Row],[PRODUCT ID]],MasterData[],4,FALSE)</f>
        <v>Lt</v>
      </c>
      <c r="J350" s="7">
        <f>VLOOKUP(InputData[[#This Row],[PRODUCT ID]],MasterData[],5,FALSE)</f>
        <v>55</v>
      </c>
      <c r="K350" s="7">
        <f>VLOOKUP(InputData[[#This Row],[PRODUCT ID]],MasterData[],6,FALSE)</f>
        <v>58.3</v>
      </c>
      <c r="L350" s="7">
        <f>InputData[[#This Row],[BUYING PRIZE]]*InputData[[#This Row],[QUANTITY]]</f>
        <v>385</v>
      </c>
      <c r="M350" s="7">
        <f>InputData[[#This Row],[SELLING PRICE]]*InputData[[#This Row],[QUANTITY]]*(1-InputData[[#This Row],[DISCOUNT %]])</f>
        <v>408.09999999999997</v>
      </c>
      <c r="N350">
        <f>DAY(InputData[[#This Row],[DATE]])</f>
        <v>6</v>
      </c>
      <c r="O350" t="str">
        <f>TEXT(InputData[[#This Row],[DATE]],"mmm")</f>
        <v>May</v>
      </c>
      <c r="P350">
        <f>YEAR(InputData[[#This Row],[DATE]])</f>
        <v>2022</v>
      </c>
    </row>
    <row r="351" spans="1:1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VLOOKUP(InputData[[#This Row],[PRODUCT ID]],MasterData[],2,FALSE)</f>
        <v>Product15</v>
      </c>
      <c r="H351" t="str">
        <f>VLOOKUP(InputData[[#This Row],[PRODUCT ID]],MasterData[],3,FALSE)</f>
        <v>Category02</v>
      </c>
      <c r="I351" t="str">
        <f>VLOOKUP(InputData[[#This Row],[PRODUCT ID]],MasterData[],4,FALSE)</f>
        <v>No.</v>
      </c>
      <c r="J351" s="7">
        <f>VLOOKUP(InputData[[#This Row],[PRODUCT ID]],MasterData[],5,FALSE)</f>
        <v>12</v>
      </c>
      <c r="K351" s="7">
        <f>VLOOKUP(InputData[[#This Row],[PRODUCT ID]],MasterData[],6,FALSE)</f>
        <v>15.719999999999999</v>
      </c>
      <c r="L351" s="7">
        <f>InputData[[#This Row],[BUYING PRIZE]]*InputData[[#This Row],[QUANTITY]]</f>
        <v>48</v>
      </c>
      <c r="M351" s="7">
        <f>InputData[[#This Row],[SELLING PRICE]]*InputData[[#This Row],[QUANTITY]]*(1-InputData[[#This Row],[DISCOUNT %]])</f>
        <v>62.879999999999995</v>
      </c>
      <c r="N351">
        <f>DAY(InputData[[#This Row],[DATE]])</f>
        <v>7</v>
      </c>
      <c r="O351" t="str">
        <f>TEXT(InputData[[#This Row],[DATE]],"mmm")</f>
        <v>May</v>
      </c>
      <c r="P351">
        <f>YEAR(InputData[[#This Row],[DATE]])</f>
        <v>2022</v>
      </c>
    </row>
    <row r="352" spans="1:1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VLOOKUP(InputData[[#This Row],[PRODUCT ID]],MasterData[],2,FALSE)</f>
        <v>Product27</v>
      </c>
      <c r="H352" t="str">
        <f>VLOOKUP(InputData[[#This Row],[PRODUCT ID]],MasterData[],3,FALSE)</f>
        <v>Category04</v>
      </c>
      <c r="I352" t="str">
        <f>VLOOKUP(InputData[[#This Row],[PRODUCT ID]],MasterData[],4,FALSE)</f>
        <v>Lt</v>
      </c>
      <c r="J352" s="7">
        <f>VLOOKUP(InputData[[#This Row],[PRODUCT ID]],MasterData[],5,FALSE)</f>
        <v>48</v>
      </c>
      <c r="K352" s="7">
        <f>VLOOKUP(InputData[[#This Row],[PRODUCT ID]],MasterData[],6,FALSE)</f>
        <v>57.120000000000005</v>
      </c>
      <c r="L352" s="7">
        <f>InputData[[#This Row],[BUYING PRIZE]]*InputData[[#This Row],[QUANTITY]]</f>
        <v>48</v>
      </c>
      <c r="M352" s="7">
        <f>InputData[[#This Row],[SELLING PRICE]]*InputData[[#This Row],[QUANTITY]]*(1-InputData[[#This Row],[DISCOUNT %]])</f>
        <v>57.120000000000005</v>
      </c>
      <c r="N352">
        <f>DAY(InputData[[#This Row],[DATE]])</f>
        <v>7</v>
      </c>
      <c r="O352" t="str">
        <f>TEXT(InputData[[#This Row],[DATE]],"mmm")</f>
        <v>May</v>
      </c>
      <c r="P352">
        <f>YEAR(InputData[[#This Row],[DATE]])</f>
        <v>2022</v>
      </c>
    </row>
    <row r="353" spans="1:1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VLOOKUP(InputData[[#This Row],[PRODUCT ID]],MasterData[],2,FALSE)</f>
        <v>Product22</v>
      </c>
      <c r="H353" t="str">
        <f>VLOOKUP(InputData[[#This Row],[PRODUCT ID]],MasterData[],3,FALSE)</f>
        <v>Category03</v>
      </c>
      <c r="I353" t="str">
        <f>VLOOKUP(InputData[[#This Row],[PRODUCT ID]],MasterData[],4,FALSE)</f>
        <v>Ft</v>
      </c>
      <c r="J353" s="7">
        <f>VLOOKUP(InputData[[#This Row],[PRODUCT ID]],MasterData[],5,FALSE)</f>
        <v>121</v>
      </c>
      <c r="K353" s="7">
        <f>VLOOKUP(InputData[[#This Row],[PRODUCT ID]],MasterData[],6,FALSE)</f>
        <v>141.57</v>
      </c>
      <c r="L353" s="7">
        <f>InputData[[#This Row],[BUYING PRIZE]]*InputData[[#This Row],[QUANTITY]]</f>
        <v>847</v>
      </c>
      <c r="M353" s="7">
        <f>InputData[[#This Row],[SELLING PRICE]]*InputData[[#This Row],[QUANTITY]]*(1-InputData[[#This Row],[DISCOUNT %]])</f>
        <v>990.99</v>
      </c>
      <c r="N353">
        <f>DAY(InputData[[#This Row],[DATE]])</f>
        <v>8</v>
      </c>
      <c r="O353" t="str">
        <f>TEXT(InputData[[#This Row],[DATE]],"mmm")</f>
        <v>May</v>
      </c>
      <c r="P353">
        <f>YEAR(InputData[[#This Row],[DATE]])</f>
        <v>2022</v>
      </c>
    </row>
    <row r="354" spans="1:1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VLOOKUP(InputData[[#This Row],[PRODUCT ID]],MasterData[],2,FALSE)</f>
        <v>Product17</v>
      </c>
      <c r="H354" t="str">
        <f>VLOOKUP(InputData[[#This Row],[PRODUCT ID]],MasterData[],3,FALSE)</f>
        <v>Category02</v>
      </c>
      <c r="I354" t="str">
        <f>VLOOKUP(InputData[[#This Row],[PRODUCT ID]],MasterData[],4,FALSE)</f>
        <v>Ft</v>
      </c>
      <c r="J354" s="7">
        <f>VLOOKUP(InputData[[#This Row],[PRODUCT ID]],MasterData[],5,FALSE)</f>
        <v>134</v>
      </c>
      <c r="K354" s="7">
        <f>VLOOKUP(InputData[[#This Row],[PRODUCT ID]],MasterData[],6,FALSE)</f>
        <v>156.78</v>
      </c>
      <c r="L354" s="7">
        <f>InputData[[#This Row],[BUYING PRIZE]]*InputData[[#This Row],[QUANTITY]]</f>
        <v>1608</v>
      </c>
      <c r="M354" s="7">
        <f>InputData[[#This Row],[SELLING PRICE]]*InputData[[#This Row],[QUANTITY]]*(1-InputData[[#This Row],[DISCOUNT %]])</f>
        <v>1881.3600000000001</v>
      </c>
      <c r="N354">
        <f>DAY(InputData[[#This Row],[DATE]])</f>
        <v>9</v>
      </c>
      <c r="O354" t="str">
        <f>TEXT(InputData[[#This Row],[DATE]],"mmm")</f>
        <v>May</v>
      </c>
      <c r="P354">
        <f>YEAR(InputData[[#This Row],[DATE]])</f>
        <v>2022</v>
      </c>
    </row>
    <row r="355" spans="1:1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VLOOKUP(InputData[[#This Row],[PRODUCT ID]],MasterData[],2,FALSE)</f>
        <v>Product09</v>
      </c>
      <c r="H355" t="str">
        <f>VLOOKUP(InputData[[#This Row],[PRODUCT ID]],MasterData[],3,FALSE)</f>
        <v>Category01</v>
      </c>
      <c r="I355" t="str">
        <f>VLOOKUP(InputData[[#This Row],[PRODUCT ID]],MasterData[],4,FALSE)</f>
        <v>No.</v>
      </c>
      <c r="J355" s="7">
        <f>VLOOKUP(InputData[[#This Row],[PRODUCT ID]],MasterData[],5,FALSE)</f>
        <v>6</v>
      </c>
      <c r="K355" s="7">
        <f>VLOOKUP(InputData[[#This Row],[PRODUCT ID]],MasterData[],6,FALSE)</f>
        <v>7.8599999999999994</v>
      </c>
      <c r="L355" s="7">
        <f>InputData[[#This Row],[BUYING PRIZE]]*InputData[[#This Row],[QUANTITY]]</f>
        <v>36</v>
      </c>
      <c r="M355" s="7">
        <f>InputData[[#This Row],[SELLING PRICE]]*InputData[[#This Row],[QUANTITY]]*(1-InputData[[#This Row],[DISCOUNT %]])</f>
        <v>47.16</v>
      </c>
      <c r="N355">
        <f>DAY(InputData[[#This Row],[DATE]])</f>
        <v>10</v>
      </c>
      <c r="O355" t="str">
        <f>TEXT(InputData[[#This Row],[DATE]],"mmm")</f>
        <v>May</v>
      </c>
      <c r="P355">
        <f>YEAR(InputData[[#This Row],[DATE]])</f>
        <v>2022</v>
      </c>
    </row>
    <row r="356" spans="1:1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VLOOKUP(InputData[[#This Row],[PRODUCT ID]],MasterData[],2,FALSE)</f>
        <v>Product11</v>
      </c>
      <c r="H356" t="str">
        <f>VLOOKUP(InputData[[#This Row],[PRODUCT ID]],MasterData[],3,FALSE)</f>
        <v>Category02</v>
      </c>
      <c r="I356" t="str">
        <f>VLOOKUP(InputData[[#This Row],[PRODUCT ID]],MasterData[],4,FALSE)</f>
        <v>Lt</v>
      </c>
      <c r="J356" s="7">
        <f>VLOOKUP(InputData[[#This Row],[PRODUCT ID]],MasterData[],5,FALSE)</f>
        <v>44</v>
      </c>
      <c r="K356" s="7">
        <f>VLOOKUP(InputData[[#This Row],[PRODUCT ID]],MasterData[],6,FALSE)</f>
        <v>48.4</v>
      </c>
      <c r="L356" s="7">
        <f>InputData[[#This Row],[BUYING PRIZE]]*InputData[[#This Row],[QUANTITY]]</f>
        <v>308</v>
      </c>
      <c r="M356" s="7">
        <f>InputData[[#This Row],[SELLING PRICE]]*InputData[[#This Row],[QUANTITY]]*(1-InputData[[#This Row],[DISCOUNT %]])</f>
        <v>338.8</v>
      </c>
      <c r="N356">
        <f>DAY(InputData[[#This Row],[DATE]])</f>
        <v>12</v>
      </c>
      <c r="O356" t="str">
        <f>TEXT(InputData[[#This Row],[DATE]],"mmm")</f>
        <v>May</v>
      </c>
      <c r="P356">
        <f>YEAR(InputData[[#This Row],[DATE]])</f>
        <v>2022</v>
      </c>
    </row>
    <row r="357" spans="1:1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VLOOKUP(InputData[[#This Row],[PRODUCT ID]],MasterData[],2,FALSE)</f>
        <v>Product12</v>
      </c>
      <c r="H357" t="str">
        <f>VLOOKUP(InputData[[#This Row],[PRODUCT ID]],MasterData[],3,FALSE)</f>
        <v>Category02</v>
      </c>
      <c r="I357" t="str">
        <f>VLOOKUP(InputData[[#This Row],[PRODUCT ID]],MasterData[],4,FALSE)</f>
        <v>Kg</v>
      </c>
      <c r="J357" s="7">
        <f>VLOOKUP(InputData[[#This Row],[PRODUCT ID]],MasterData[],5,FALSE)</f>
        <v>73</v>
      </c>
      <c r="K357" s="7">
        <f>VLOOKUP(InputData[[#This Row],[PRODUCT ID]],MasterData[],6,FALSE)</f>
        <v>94.17</v>
      </c>
      <c r="L357" s="7">
        <f>InputData[[#This Row],[BUYING PRIZE]]*InputData[[#This Row],[QUANTITY]]</f>
        <v>365</v>
      </c>
      <c r="M357" s="7">
        <f>InputData[[#This Row],[SELLING PRICE]]*InputData[[#This Row],[QUANTITY]]*(1-InputData[[#This Row],[DISCOUNT %]])</f>
        <v>470.85</v>
      </c>
      <c r="N357">
        <f>DAY(InputData[[#This Row],[DATE]])</f>
        <v>13</v>
      </c>
      <c r="O357" t="str">
        <f>TEXT(InputData[[#This Row],[DATE]],"mmm")</f>
        <v>May</v>
      </c>
      <c r="P357">
        <f>YEAR(InputData[[#This Row],[DATE]])</f>
        <v>2022</v>
      </c>
    </row>
    <row r="358" spans="1:1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VLOOKUP(InputData[[#This Row],[PRODUCT ID]],MasterData[],2,FALSE)</f>
        <v>Product08</v>
      </c>
      <c r="H358" t="str">
        <f>VLOOKUP(InputData[[#This Row],[PRODUCT ID]],MasterData[],3,FALSE)</f>
        <v>Category01</v>
      </c>
      <c r="I358" t="str">
        <f>VLOOKUP(InputData[[#This Row],[PRODUCT ID]],MasterData[],4,FALSE)</f>
        <v>Kg</v>
      </c>
      <c r="J358" s="7">
        <f>VLOOKUP(InputData[[#This Row],[PRODUCT ID]],MasterData[],5,FALSE)</f>
        <v>83</v>
      </c>
      <c r="K358" s="7">
        <f>VLOOKUP(InputData[[#This Row],[PRODUCT ID]],MasterData[],6,FALSE)</f>
        <v>94.62</v>
      </c>
      <c r="L358" s="7">
        <f>InputData[[#This Row],[BUYING PRIZE]]*InputData[[#This Row],[QUANTITY]]</f>
        <v>1162</v>
      </c>
      <c r="M358" s="7">
        <f>InputData[[#This Row],[SELLING PRICE]]*InputData[[#This Row],[QUANTITY]]*(1-InputData[[#This Row],[DISCOUNT %]])</f>
        <v>1324.68</v>
      </c>
      <c r="N358">
        <f>DAY(InputData[[#This Row],[DATE]])</f>
        <v>14</v>
      </c>
      <c r="O358" t="str">
        <f>TEXT(InputData[[#This Row],[DATE]],"mmm")</f>
        <v>May</v>
      </c>
      <c r="P358">
        <f>YEAR(InputData[[#This Row],[DATE]])</f>
        <v>2022</v>
      </c>
    </row>
    <row r="359" spans="1:1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VLOOKUP(InputData[[#This Row],[PRODUCT ID]],MasterData[],2,FALSE)</f>
        <v>Product20</v>
      </c>
      <c r="H359" t="str">
        <f>VLOOKUP(InputData[[#This Row],[PRODUCT ID]],MasterData[],3,FALSE)</f>
        <v>Category03</v>
      </c>
      <c r="I359" t="str">
        <f>VLOOKUP(InputData[[#This Row],[PRODUCT ID]],MasterData[],4,FALSE)</f>
        <v>Lt</v>
      </c>
      <c r="J359" s="7">
        <f>VLOOKUP(InputData[[#This Row],[PRODUCT ID]],MasterData[],5,FALSE)</f>
        <v>61</v>
      </c>
      <c r="K359" s="7">
        <f>VLOOKUP(InputData[[#This Row],[PRODUCT ID]],MasterData[],6,FALSE)</f>
        <v>76.25</v>
      </c>
      <c r="L359" s="7">
        <f>InputData[[#This Row],[BUYING PRIZE]]*InputData[[#This Row],[QUANTITY]]</f>
        <v>305</v>
      </c>
      <c r="M359" s="7">
        <f>InputData[[#This Row],[SELLING PRICE]]*InputData[[#This Row],[QUANTITY]]*(1-InputData[[#This Row],[DISCOUNT %]])</f>
        <v>381.25</v>
      </c>
      <c r="N359">
        <f>DAY(InputData[[#This Row],[DATE]])</f>
        <v>15</v>
      </c>
      <c r="O359" t="str">
        <f>TEXT(InputData[[#This Row],[DATE]],"mmm")</f>
        <v>May</v>
      </c>
      <c r="P359">
        <f>YEAR(InputData[[#This Row],[DATE]])</f>
        <v>2022</v>
      </c>
    </row>
    <row r="360" spans="1:1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VLOOKUP(InputData[[#This Row],[PRODUCT ID]],MasterData[],2,FALSE)</f>
        <v>Product10</v>
      </c>
      <c r="H360" t="str">
        <f>VLOOKUP(InputData[[#This Row],[PRODUCT ID]],MasterData[],3,FALSE)</f>
        <v>Category02</v>
      </c>
      <c r="I360" t="str">
        <f>VLOOKUP(InputData[[#This Row],[PRODUCT ID]],MasterData[],4,FALSE)</f>
        <v>Ft</v>
      </c>
      <c r="J360" s="7">
        <f>VLOOKUP(InputData[[#This Row],[PRODUCT ID]],MasterData[],5,FALSE)</f>
        <v>148</v>
      </c>
      <c r="K360" s="7">
        <f>VLOOKUP(InputData[[#This Row],[PRODUCT ID]],MasterData[],6,FALSE)</f>
        <v>164.28</v>
      </c>
      <c r="L360" s="7">
        <f>InputData[[#This Row],[BUYING PRIZE]]*InputData[[#This Row],[QUANTITY]]</f>
        <v>1924</v>
      </c>
      <c r="M360" s="7">
        <f>InputData[[#This Row],[SELLING PRICE]]*InputData[[#This Row],[QUANTITY]]*(1-InputData[[#This Row],[DISCOUNT %]])</f>
        <v>2135.64</v>
      </c>
      <c r="N360">
        <f>DAY(InputData[[#This Row],[DATE]])</f>
        <v>16</v>
      </c>
      <c r="O360" t="str">
        <f>TEXT(InputData[[#This Row],[DATE]],"mmm")</f>
        <v>May</v>
      </c>
      <c r="P360">
        <f>YEAR(InputData[[#This Row],[DATE]])</f>
        <v>2022</v>
      </c>
    </row>
    <row r="361" spans="1:1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VLOOKUP(InputData[[#This Row],[PRODUCT ID]],MasterData[],2,FALSE)</f>
        <v>Product31</v>
      </c>
      <c r="H361" t="str">
        <f>VLOOKUP(InputData[[#This Row],[PRODUCT ID]],MasterData[],3,FALSE)</f>
        <v>Category04</v>
      </c>
      <c r="I361" t="str">
        <f>VLOOKUP(InputData[[#This Row],[PRODUCT ID]],MasterData[],4,FALSE)</f>
        <v>Kg</v>
      </c>
      <c r="J361" s="7">
        <f>VLOOKUP(InputData[[#This Row],[PRODUCT ID]],MasterData[],5,FALSE)</f>
        <v>93</v>
      </c>
      <c r="K361" s="7">
        <f>VLOOKUP(InputData[[#This Row],[PRODUCT ID]],MasterData[],6,FALSE)</f>
        <v>104.16</v>
      </c>
      <c r="L361" s="7">
        <f>InputData[[#This Row],[BUYING PRIZE]]*InputData[[#This Row],[QUANTITY]]</f>
        <v>1209</v>
      </c>
      <c r="M361" s="7">
        <f>InputData[[#This Row],[SELLING PRICE]]*InputData[[#This Row],[QUANTITY]]*(1-InputData[[#This Row],[DISCOUNT %]])</f>
        <v>1354.08</v>
      </c>
      <c r="N361">
        <f>DAY(InputData[[#This Row],[DATE]])</f>
        <v>16</v>
      </c>
      <c r="O361" t="str">
        <f>TEXT(InputData[[#This Row],[DATE]],"mmm")</f>
        <v>May</v>
      </c>
      <c r="P361">
        <f>YEAR(InputData[[#This Row],[DATE]])</f>
        <v>2022</v>
      </c>
    </row>
    <row r="362" spans="1:1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VLOOKUP(InputData[[#This Row],[PRODUCT ID]],MasterData[],2,FALSE)</f>
        <v>Product27</v>
      </c>
      <c r="H362" t="str">
        <f>VLOOKUP(InputData[[#This Row],[PRODUCT ID]],MasterData[],3,FALSE)</f>
        <v>Category04</v>
      </c>
      <c r="I362" t="str">
        <f>VLOOKUP(InputData[[#This Row],[PRODUCT ID]],MasterData[],4,FALSE)</f>
        <v>Lt</v>
      </c>
      <c r="J362" s="7">
        <f>VLOOKUP(InputData[[#This Row],[PRODUCT ID]],MasterData[],5,FALSE)</f>
        <v>48</v>
      </c>
      <c r="K362" s="7">
        <f>VLOOKUP(InputData[[#This Row],[PRODUCT ID]],MasterData[],6,FALSE)</f>
        <v>57.120000000000005</v>
      </c>
      <c r="L362" s="7">
        <f>InputData[[#This Row],[BUYING PRIZE]]*InputData[[#This Row],[QUANTITY]]</f>
        <v>384</v>
      </c>
      <c r="M362" s="7">
        <f>InputData[[#This Row],[SELLING PRICE]]*InputData[[#This Row],[QUANTITY]]*(1-InputData[[#This Row],[DISCOUNT %]])</f>
        <v>456.96000000000004</v>
      </c>
      <c r="N362">
        <f>DAY(InputData[[#This Row],[DATE]])</f>
        <v>17</v>
      </c>
      <c r="O362" t="str">
        <f>TEXT(InputData[[#This Row],[DATE]],"mmm")</f>
        <v>May</v>
      </c>
      <c r="P362">
        <f>YEAR(InputData[[#This Row],[DATE]])</f>
        <v>2022</v>
      </c>
    </row>
    <row r="363" spans="1:1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VLOOKUP(InputData[[#This Row],[PRODUCT ID]],MasterData[],2,FALSE)</f>
        <v>Product27</v>
      </c>
      <c r="H363" t="str">
        <f>VLOOKUP(InputData[[#This Row],[PRODUCT ID]],MasterData[],3,FALSE)</f>
        <v>Category04</v>
      </c>
      <c r="I363" t="str">
        <f>VLOOKUP(InputData[[#This Row],[PRODUCT ID]],MasterData[],4,FALSE)</f>
        <v>Lt</v>
      </c>
      <c r="J363" s="7">
        <f>VLOOKUP(InputData[[#This Row],[PRODUCT ID]],MasterData[],5,FALSE)</f>
        <v>48</v>
      </c>
      <c r="K363" s="7">
        <f>VLOOKUP(InputData[[#This Row],[PRODUCT ID]],MasterData[],6,FALSE)</f>
        <v>57.120000000000005</v>
      </c>
      <c r="L363" s="7">
        <f>InputData[[#This Row],[BUYING PRIZE]]*InputData[[#This Row],[QUANTITY]]</f>
        <v>192</v>
      </c>
      <c r="M363" s="7">
        <f>InputData[[#This Row],[SELLING PRICE]]*InputData[[#This Row],[QUANTITY]]*(1-InputData[[#This Row],[DISCOUNT %]])</f>
        <v>228.48000000000002</v>
      </c>
      <c r="N363">
        <f>DAY(InputData[[#This Row],[DATE]])</f>
        <v>18</v>
      </c>
      <c r="O363" t="str">
        <f>TEXT(InputData[[#This Row],[DATE]],"mmm")</f>
        <v>May</v>
      </c>
      <c r="P363">
        <f>YEAR(InputData[[#This Row],[DATE]])</f>
        <v>2022</v>
      </c>
    </row>
    <row r="364" spans="1:1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VLOOKUP(InputData[[#This Row],[PRODUCT ID]],MasterData[],2,FALSE)</f>
        <v>Product38</v>
      </c>
      <c r="H364" t="str">
        <f>VLOOKUP(InputData[[#This Row],[PRODUCT ID]],MasterData[],3,FALSE)</f>
        <v>Category05</v>
      </c>
      <c r="I364" t="str">
        <f>VLOOKUP(InputData[[#This Row],[PRODUCT ID]],MasterData[],4,FALSE)</f>
        <v>Kg</v>
      </c>
      <c r="J364" s="7">
        <f>VLOOKUP(InputData[[#This Row],[PRODUCT ID]],MasterData[],5,FALSE)</f>
        <v>72</v>
      </c>
      <c r="K364" s="7">
        <f>VLOOKUP(InputData[[#This Row],[PRODUCT ID]],MasterData[],6,FALSE)</f>
        <v>79.92</v>
      </c>
      <c r="L364" s="7">
        <f>InputData[[#This Row],[BUYING PRIZE]]*InputData[[#This Row],[QUANTITY]]</f>
        <v>576</v>
      </c>
      <c r="M364" s="7">
        <f>InputData[[#This Row],[SELLING PRICE]]*InputData[[#This Row],[QUANTITY]]*(1-InputData[[#This Row],[DISCOUNT %]])</f>
        <v>639.36</v>
      </c>
      <c r="N364">
        <f>DAY(InputData[[#This Row],[DATE]])</f>
        <v>18</v>
      </c>
      <c r="O364" t="str">
        <f>TEXT(InputData[[#This Row],[DATE]],"mmm")</f>
        <v>May</v>
      </c>
      <c r="P364">
        <f>YEAR(InputData[[#This Row],[DATE]])</f>
        <v>2022</v>
      </c>
    </row>
    <row r="365" spans="1:1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VLOOKUP(InputData[[#This Row],[PRODUCT ID]],MasterData[],2,FALSE)</f>
        <v>Product44</v>
      </c>
      <c r="H365" t="str">
        <f>VLOOKUP(InputData[[#This Row],[PRODUCT ID]],MasterData[],3,FALSE)</f>
        <v>Category05</v>
      </c>
      <c r="I365" t="str">
        <f>VLOOKUP(InputData[[#This Row],[PRODUCT ID]],MasterData[],4,FALSE)</f>
        <v>Kg</v>
      </c>
      <c r="J365" s="7">
        <f>VLOOKUP(InputData[[#This Row],[PRODUCT ID]],MasterData[],5,FALSE)</f>
        <v>76</v>
      </c>
      <c r="K365" s="7">
        <f>VLOOKUP(InputData[[#This Row],[PRODUCT ID]],MasterData[],6,FALSE)</f>
        <v>82.08</v>
      </c>
      <c r="L365" s="7">
        <f>InputData[[#This Row],[BUYING PRIZE]]*InputData[[#This Row],[QUANTITY]]</f>
        <v>1140</v>
      </c>
      <c r="M365" s="7">
        <f>InputData[[#This Row],[SELLING PRICE]]*InputData[[#This Row],[QUANTITY]]*(1-InputData[[#This Row],[DISCOUNT %]])</f>
        <v>1231.2</v>
      </c>
      <c r="N365">
        <f>DAY(InputData[[#This Row],[DATE]])</f>
        <v>20</v>
      </c>
      <c r="O365" t="str">
        <f>TEXT(InputData[[#This Row],[DATE]],"mmm")</f>
        <v>May</v>
      </c>
      <c r="P365">
        <f>YEAR(InputData[[#This Row],[DATE]])</f>
        <v>2022</v>
      </c>
    </row>
    <row r="366" spans="1:1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VLOOKUP(InputData[[#This Row],[PRODUCT ID]],MasterData[],2,FALSE)</f>
        <v>Product15</v>
      </c>
      <c r="H366" t="str">
        <f>VLOOKUP(InputData[[#This Row],[PRODUCT ID]],MasterData[],3,FALSE)</f>
        <v>Category02</v>
      </c>
      <c r="I366" t="str">
        <f>VLOOKUP(InputData[[#This Row],[PRODUCT ID]],MasterData[],4,FALSE)</f>
        <v>No.</v>
      </c>
      <c r="J366" s="7">
        <f>VLOOKUP(InputData[[#This Row],[PRODUCT ID]],MasterData[],5,FALSE)</f>
        <v>12</v>
      </c>
      <c r="K366" s="7">
        <f>VLOOKUP(InputData[[#This Row],[PRODUCT ID]],MasterData[],6,FALSE)</f>
        <v>15.719999999999999</v>
      </c>
      <c r="L366" s="7">
        <f>InputData[[#This Row],[BUYING PRIZE]]*InputData[[#This Row],[QUANTITY]]</f>
        <v>144</v>
      </c>
      <c r="M366" s="7">
        <f>InputData[[#This Row],[SELLING PRICE]]*InputData[[#This Row],[QUANTITY]]*(1-InputData[[#This Row],[DISCOUNT %]])</f>
        <v>188.64</v>
      </c>
      <c r="N366">
        <f>DAY(InputData[[#This Row],[DATE]])</f>
        <v>22</v>
      </c>
      <c r="O366" t="str">
        <f>TEXT(InputData[[#This Row],[DATE]],"mmm")</f>
        <v>May</v>
      </c>
      <c r="P366">
        <f>YEAR(InputData[[#This Row],[DATE]])</f>
        <v>2022</v>
      </c>
    </row>
    <row r="367" spans="1:1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VLOOKUP(InputData[[#This Row],[PRODUCT ID]],MasterData[],2,FALSE)</f>
        <v>Product02</v>
      </c>
      <c r="H367" t="str">
        <f>VLOOKUP(InputData[[#This Row],[PRODUCT ID]],MasterData[],3,FALSE)</f>
        <v>Category01</v>
      </c>
      <c r="I367" t="str">
        <f>VLOOKUP(InputData[[#This Row],[PRODUCT ID]],MasterData[],4,FALSE)</f>
        <v>Kg</v>
      </c>
      <c r="J367" s="7">
        <f>VLOOKUP(InputData[[#This Row],[PRODUCT ID]],MasterData[],5,FALSE)</f>
        <v>105</v>
      </c>
      <c r="K367" s="7">
        <f>VLOOKUP(InputData[[#This Row],[PRODUCT ID]],MasterData[],6,FALSE)</f>
        <v>142.80000000000001</v>
      </c>
      <c r="L367" s="7">
        <f>InputData[[#This Row],[BUYING PRIZE]]*InputData[[#This Row],[QUANTITY]]</f>
        <v>735</v>
      </c>
      <c r="M367" s="7">
        <f>InputData[[#This Row],[SELLING PRICE]]*InputData[[#This Row],[QUANTITY]]*(1-InputData[[#This Row],[DISCOUNT %]])</f>
        <v>999.60000000000014</v>
      </c>
      <c r="N367">
        <f>DAY(InputData[[#This Row],[DATE]])</f>
        <v>25</v>
      </c>
      <c r="O367" t="str">
        <f>TEXT(InputData[[#This Row],[DATE]],"mmm")</f>
        <v>May</v>
      </c>
      <c r="P367">
        <f>YEAR(InputData[[#This Row],[DATE]])</f>
        <v>2022</v>
      </c>
    </row>
    <row r="368" spans="1:1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VLOOKUP(InputData[[#This Row],[PRODUCT ID]],MasterData[],2,FALSE)</f>
        <v>Product28</v>
      </c>
      <c r="H368" t="str">
        <f>VLOOKUP(InputData[[#This Row],[PRODUCT ID]],MasterData[],3,FALSE)</f>
        <v>Category04</v>
      </c>
      <c r="I368" t="str">
        <f>VLOOKUP(InputData[[#This Row],[PRODUCT ID]],MasterData[],4,FALSE)</f>
        <v>No.</v>
      </c>
      <c r="J368" s="7">
        <f>VLOOKUP(InputData[[#This Row],[PRODUCT ID]],MasterData[],5,FALSE)</f>
        <v>37</v>
      </c>
      <c r="K368" s="7">
        <f>VLOOKUP(InputData[[#This Row],[PRODUCT ID]],MasterData[],6,FALSE)</f>
        <v>41.81</v>
      </c>
      <c r="L368" s="7">
        <f>InputData[[#This Row],[BUYING PRIZE]]*InputData[[#This Row],[QUANTITY]]</f>
        <v>74</v>
      </c>
      <c r="M368" s="7">
        <f>InputData[[#This Row],[SELLING PRICE]]*InputData[[#This Row],[QUANTITY]]*(1-InputData[[#This Row],[DISCOUNT %]])</f>
        <v>83.62</v>
      </c>
      <c r="N368">
        <f>DAY(InputData[[#This Row],[DATE]])</f>
        <v>26</v>
      </c>
      <c r="O368" t="str">
        <f>TEXT(InputData[[#This Row],[DATE]],"mmm")</f>
        <v>May</v>
      </c>
      <c r="P368">
        <f>YEAR(InputData[[#This Row],[DATE]])</f>
        <v>2022</v>
      </c>
    </row>
    <row r="369" spans="1:1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VLOOKUP(InputData[[#This Row],[PRODUCT ID]],MasterData[],2,FALSE)</f>
        <v>Product27</v>
      </c>
      <c r="H369" t="str">
        <f>VLOOKUP(InputData[[#This Row],[PRODUCT ID]],MasterData[],3,FALSE)</f>
        <v>Category04</v>
      </c>
      <c r="I369" t="str">
        <f>VLOOKUP(InputData[[#This Row],[PRODUCT ID]],MasterData[],4,FALSE)</f>
        <v>Lt</v>
      </c>
      <c r="J369" s="7">
        <f>VLOOKUP(InputData[[#This Row],[PRODUCT ID]],MasterData[],5,FALSE)</f>
        <v>48</v>
      </c>
      <c r="K369" s="7">
        <f>VLOOKUP(InputData[[#This Row],[PRODUCT ID]],MasterData[],6,FALSE)</f>
        <v>57.120000000000005</v>
      </c>
      <c r="L369" s="7">
        <f>InputData[[#This Row],[BUYING PRIZE]]*InputData[[#This Row],[QUANTITY]]</f>
        <v>96</v>
      </c>
      <c r="M369" s="7">
        <f>InputData[[#This Row],[SELLING PRICE]]*InputData[[#This Row],[QUANTITY]]*(1-InputData[[#This Row],[DISCOUNT %]])</f>
        <v>114.24000000000001</v>
      </c>
      <c r="N369">
        <f>DAY(InputData[[#This Row],[DATE]])</f>
        <v>26</v>
      </c>
      <c r="O369" t="str">
        <f>TEXT(InputData[[#This Row],[DATE]],"mmm")</f>
        <v>May</v>
      </c>
      <c r="P369">
        <f>YEAR(InputData[[#This Row],[DATE]])</f>
        <v>2022</v>
      </c>
    </row>
    <row r="370" spans="1:1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VLOOKUP(InputData[[#This Row],[PRODUCT ID]],MasterData[],2,FALSE)</f>
        <v>Product41</v>
      </c>
      <c r="H370" t="str">
        <f>VLOOKUP(InputData[[#This Row],[PRODUCT ID]],MasterData[],3,FALSE)</f>
        <v>Category05</v>
      </c>
      <c r="I370" t="str">
        <f>VLOOKUP(InputData[[#This Row],[PRODUCT ID]],MasterData[],4,FALSE)</f>
        <v>Ft</v>
      </c>
      <c r="J370" s="7">
        <f>VLOOKUP(InputData[[#This Row],[PRODUCT ID]],MasterData[],5,FALSE)</f>
        <v>138</v>
      </c>
      <c r="K370" s="7">
        <f>VLOOKUP(InputData[[#This Row],[PRODUCT ID]],MasterData[],6,FALSE)</f>
        <v>173.88</v>
      </c>
      <c r="L370" s="7">
        <f>InputData[[#This Row],[BUYING PRIZE]]*InputData[[#This Row],[QUANTITY]]</f>
        <v>1380</v>
      </c>
      <c r="M370" s="7">
        <f>InputData[[#This Row],[SELLING PRICE]]*InputData[[#This Row],[QUANTITY]]*(1-InputData[[#This Row],[DISCOUNT %]])</f>
        <v>1738.8</v>
      </c>
      <c r="N370">
        <f>DAY(InputData[[#This Row],[DATE]])</f>
        <v>28</v>
      </c>
      <c r="O370" t="str">
        <f>TEXT(InputData[[#This Row],[DATE]],"mmm")</f>
        <v>May</v>
      </c>
      <c r="P370">
        <f>YEAR(InputData[[#This Row],[DATE]])</f>
        <v>2022</v>
      </c>
    </row>
    <row r="371" spans="1:1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VLOOKUP(InputData[[#This Row],[PRODUCT ID]],MasterData[],2,FALSE)</f>
        <v>Product08</v>
      </c>
      <c r="H371" t="str">
        <f>VLOOKUP(InputData[[#This Row],[PRODUCT ID]],MasterData[],3,FALSE)</f>
        <v>Category01</v>
      </c>
      <c r="I371" t="str">
        <f>VLOOKUP(InputData[[#This Row],[PRODUCT ID]],MasterData[],4,FALSE)</f>
        <v>Kg</v>
      </c>
      <c r="J371" s="7">
        <f>VLOOKUP(InputData[[#This Row],[PRODUCT ID]],MasterData[],5,FALSE)</f>
        <v>83</v>
      </c>
      <c r="K371" s="7">
        <f>VLOOKUP(InputData[[#This Row],[PRODUCT ID]],MasterData[],6,FALSE)</f>
        <v>94.62</v>
      </c>
      <c r="L371" s="7">
        <f>InputData[[#This Row],[BUYING PRIZE]]*InputData[[#This Row],[QUANTITY]]</f>
        <v>415</v>
      </c>
      <c r="M371" s="7">
        <f>InputData[[#This Row],[SELLING PRICE]]*InputData[[#This Row],[QUANTITY]]*(1-InputData[[#This Row],[DISCOUNT %]])</f>
        <v>473.1</v>
      </c>
      <c r="N371">
        <f>DAY(InputData[[#This Row],[DATE]])</f>
        <v>28</v>
      </c>
      <c r="O371" t="str">
        <f>TEXT(InputData[[#This Row],[DATE]],"mmm")</f>
        <v>May</v>
      </c>
      <c r="P371">
        <f>YEAR(InputData[[#This Row],[DATE]])</f>
        <v>2022</v>
      </c>
    </row>
    <row r="372" spans="1:1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VLOOKUP(InputData[[#This Row],[PRODUCT ID]],MasterData[],2,FALSE)</f>
        <v>Product10</v>
      </c>
      <c r="H372" t="str">
        <f>VLOOKUP(InputData[[#This Row],[PRODUCT ID]],MasterData[],3,FALSE)</f>
        <v>Category02</v>
      </c>
      <c r="I372" t="str">
        <f>VLOOKUP(InputData[[#This Row],[PRODUCT ID]],MasterData[],4,FALSE)</f>
        <v>Ft</v>
      </c>
      <c r="J372" s="7">
        <f>VLOOKUP(InputData[[#This Row],[PRODUCT ID]],MasterData[],5,FALSE)</f>
        <v>148</v>
      </c>
      <c r="K372" s="7">
        <f>VLOOKUP(InputData[[#This Row],[PRODUCT ID]],MasterData[],6,FALSE)</f>
        <v>164.28</v>
      </c>
      <c r="L372" s="7">
        <f>InputData[[#This Row],[BUYING PRIZE]]*InputData[[#This Row],[QUANTITY]]</f>
        <v>1332</v>
      </c>
      <c r="M372" s="7">
        <f>InputData[[#This Row],[SELLING PRICE]]*InputData[[#This Row],[QUANTITY]]*(1-InputData[[#This Row],[DISCOUNT %]])</f>
        <v>1478.52</v>
      </c>
      <c r="N372">
        <f>DAY(InputData[[#This Row],[DATE]])</f>
        <v>28</v>
      </c>
      <c r="O372" t="str">
        <f>TEXT(InputData[[#This Row],[DATE]],"mmm")</f>
        <v>May</v>
      </c>
      <c r="P372">
        <f>YEAR(InputData[[#This Row],[DATE]])</f>
        <v>2022</v>
      </c>
    </row>
    <row r="373" spans="1:1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VLOOKUP(InputData[[#This Row],[PRODUCT ID]],MasterData[],2,FALSE)</f>
        <v>Product04</v>
      </c>
      <c r="H373" t="str">
        <f>VLOOKUP(InputData[[#This Row],[PRODUCT ID]],MasterData[],3,FALSE)</f>
        <v>Category01</v>
      </c>
      <c r="I373" t="str">
        <f>VLOOKUP(InputData[[#This Row],[PRODUCT ID]],MasterData[],4,FALSE)</f>
        <v>Lt</v>
      </c>
      <c r="J373" s="7">
        <f>VLOOKUP(InputData[[#This Row],[PRODUCT ID]],MasterData[],5,FALSE)</f>
        <v>44</v>
      </c>
      <c r="K373" s="7">
        <f>VLOOKUP(InputData[[#This Row],[PRODUCT ID]],MasterData[],6,FALSE)</f>
        <v>48.84</v>
      </c>
      <c r="L373" s="7">
        <f>InputData[[#This Row],[BUYING PRIZE]]*InputData[[#This Row],[QUANTITY]]</f>
        <v>528</v>
      </c>
      <c r="M373" s="7">
        <f>InputData[[#This Row],[SELLING PRICE]]*InputData[[#This Row],[QUANTITY]]*(1-InputData[[#This Row],[DISCOUNT %]])</f>
        <v>586.08000000000004</v>
      </c>
      <c r="N373">
        <f>DAY(InputData[[#This Row],[DATE]])</f>
        <v>28</v>
      </c>
      <c r="O373" t="str">
        <f>TEXT(InputData[[#This Row],[DATE]],"mmm")</f>
        <v>May</v>
      </c>
      <c r="P373">
        <f>YEAR(InputData[[#This Row],[DATE]])</f>
        <v>2022</v>
      </c>
    </row>
    <row r="374" spans="1:1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VLOOKUP(InputData[[#This Row],[PRODUCT ID]],MasterData[],2,FALSE)</f>
        <v>Product20</v>
      </c>
      <c r="H374" t="str">
        <f>VLOOKUP(InputData[[#This Row],[PRODUCT ID]],MasterData[],3,FALSE)</f>
        <v>Category03</v>
      </c>
      <c r="I374" t="str">
        <f>VLOOKUP(InputData[[#This Row],[PRODUCT ID]],MasterData[],4,FALSE)</f>
        <v>Lt</v>
      </c>
      <c r="J374" s="7">
        <f>VLOOKUP(InputData[[#This Row],[PRODUCT ID]],MasterData[],5,FALSE)</f>
        <v>61</v>
      </c>
      <c r="K374" s="7">
        <f>VLOOKUP(InputData[[#This Row],[PRODUCT ID]],MasterData[],6,FALSE)</f>
        <v>76.25</v>
      </c>
      <c r="L374" s="7">
        <f>InputData[[#This Row],[BUYING PRIZE]]*InputData[[#This Row],[QUANTITY]]</f>
        <v>854</v>
      </c>
      <c r="M374" s="7">
        <f>InputData[[#This Row],[SELLING PRICE]]*InputData[[#This Row],[QUANTITY]]*(1-InputData[[#This Row],[DISCOUNT %]])</f>
        <v>1067.5</v>
      </c>
      <c r="N374">
        <f>DAY(InputData[[#This Row],[DATE]])</f>
        <v>28</v>
      </c>
      <c r="O374" t="str">
        <f>TEXT(InputData[[#This Row],[DATE]],"mmm")</f>
        <v>May</v>
      </c>
      <c r="P374">
        <f>YEAR(InputData[[#This Row],[DATE]])</f>
        <v>2022</v>
      </c>
    </row>
    <row r="375" spans="1:1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VLOOKUP(InputData[[#This Row],[PRODUCT ID]],MasterData[],2,FALSE)</f>
        <v>Product44</v>
      </c>
      <c r="H375" t="str">
        <f>VLOOKUP(InputData[[#This Row],[PRODUCT ID]],MasterData[],3,FALSE)</f>
        <v>Category05</v>
      </c>
      <c r="I375" t="str">
        <f>VLOOKUP(InputData[[#This Row],[PRODUCT ID]],MasterData[],4,FALSE)</f>
        <v>Kg</v>
      </c>
      <c r="J375" s="7">
        <f>VLOOKUP(InputData[[#This Row],[PRODUCT ID]],MasterData[],5,FALSE)</f>
        <v>76</v>
      </c>
      <c r="K375" s="7">
        <f>VLOOKUP(InputData[[#This Row],[PRODUCT ID]],MasterData[],6,FALSE)</f>
        <v>82.08</v>
      </c>
      <c r="L375" s="7">
        <f>InputData[[#This Row],[BUYING PRIZE]]*InputData[[#This Row],[QUANTITY]]</f>
        <v>684</v>
      </c>
      <c r="M375" s="7">
        <f>InputData[[#This Row],[SELLING PRICE]]*InputData[[#This Row],[QUANTITY]]*(1-InputData[[#This Row],[DISCOUNT %]])</f>
        <v>738.72</v>
      </c>
      <c r="N375">
        <f>DAY(InputData[[#This Row],[DATE]])</f>
        <v>30</v>
      </c>
      <c r="O375" t="str">
        <f>TEXT(InputData[[#This Row],[DATE]],"mmm")</f>
        <v>May</v>
      </c>
      <c r="P375">
        <f>YEAR(InputData[[#This Row],[DATE]])</f>
        <v>2022</v>
      </c>
    </row>
    <row r="376" spans="1:1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VLOOKUP(InputData[[#This Row],[PRODUCT ID]],MasterData[],2,FALSE)</f>
        <v>Product05</v>
      </c>
      <c r="H376" t="str">
        <f>VLOOKUP(InputData[[#This Row],[PRODUCT ID]],MasterData[],3,FALSE)</f>
        <v>Category01</v>
      </c>
      <c r="I376" t="str">
        <f>VLOOKUP(InputData[[#This Row],[PRODUCT ID]],MasterData[],4,FALSE)</f>
        <v>Ft</v>
      </c>
      <c r="J376" s="7">
        <f>VLOOKUP(InputData[[#This Row],[PRODUCT ID]],MasterData[],5,FALSE)</f>
        <v>133</v>
      </c>
      <c r="K376" s="7">
        <f>VLOOKUP(InputData[[#This Row],[PRODUCT ID]],MasterData[],6,FALSE)</f>
        <v>155.61000000000001</v>
      </c>
      <c r="L376" s="7">
        <f>InputData[[#This Row],[BUYING PRIZE]]*InputData[[#This Row],[QUANTITY]]</f>
        <v>532</v>
      </c>
      <c r="M376" s="7">
        <f>InputData[[#This Row],[SELLING PRICE]]*InputData[[#This Row],[QUANTITY]]*(1-InputData[[#This Row],[DISCOUNT %]])</f>
        <v>622.44000000000005</v>
      </c>
      <c r="N376">
        <f>DAY(InputData[[#This Row],[DATE]])</f>
        <v>30</v>
      </c>
      <c r="O376" t="str">
        <f>TEXT(InputData[[#This Row],[DATE]],"mmm")</f>
        <v>May</v>
      </c>
      <c r="P376">
        <f>YEAR(InputData[[#This Row],[DATE]])</f>
        <v>2022</v>
      </c>
    </row>
    <row r="377" spans="1:1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VLOOKUP(InputData[[#This Row],[PRODUCT ID]],MasterData[],2,FALSE)</f>
        <v>Product33</v>
      </c>
      <c r="H377" t="str">
        <f>VLOOKUP(InputData[[#This Row],[PRODUCT ID]],MasterData[],3,FALSE)</f>
        <v>Category04</v>
      </c>
      <c r="I377" t="str">
        <f>VLOOKUP(InputData[[#This Row],[PRODUCT ID]],MasterData[],4,FALSE)</f>
        <v>Kg</v>
      </c>
      <c r="J377" s="7">
        <f>VLOOKUP(InputData[[#This Row],[PRODUCT ID]],MasterData[],5,FALSE)</f>
        <v>95</v>
      </c>
      <c r="K377" s="7">
        <f>VLOOKUP(InputData[[#This Row],[PRODUCT ID]],MasterData[],6,FALSE)</f>
        <v>119.7</v>
      </c>
      <c r="L377" s="7">
        <f>InputData[[#This Row],[BUYING PRIZE]]*InputData[[#This Row],[QUANTITY]]</f>
        <v>285</v>
      </c>
      <c r="M377" s="7">
        <f>InputData[[#This Row],[SELLING PRICE]]*InputData[[#This Row],[QUANTITY]]*(1-InputData[[#This Row],[DISCOUNT %]])</f>
        <v>359.1</v>
      </c>
      <c r="N377">
        <f>DAY(InputData[[#This Row],[DATE]])</f>
        <v>30</v>
      </c>
      <c r="O377" t="str">
        <f>TEXT(InputData[[#This Row],[DATE]],"mmm")</f>
        <v>May</v>
      </c>
      <c r="P377">
        <f>YEAR(InputData[[#This Row],[DATE]])</f>
        <v>2022</v>
      </c>
    </row>
    <row r="378" spans="1:1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VLOOKUP(InputData[[#This Row],[PRODUCT ID]],MasterData[],2,FALSE)</f>
        <v>Product08</v>
      </c>
      <c r="H378" t="str">
        <f>VLOOKUP(InputData[[#This Row],[PRODUCT ID]],MasterData[],3,FALSE)</f>
        <v>Category01</v>
      </c>
      <c r="I378" t="str">
        <f>VLOOKUP(InputData[[#This Row],[PRODUCT ID]],MasterData[],4,FALSE)</f>
        <v>Kg</v>
      </c>
      <c r="J378" s="7">
        <f>VLOOKUP(InputData[[#This Row],[PRODUCT ID]],MasterData[],5,FALSE)</f>
        <v>83</v>
      </c>
      <c r="K378" s="7">
        <f>VLOOKUP(InputData[[#This Row],[PRODUCT ID]],MasterData[],6,FALSE)</f>
        <v>94.62</v>
      </c>
      <c r="L378" s="7">
        <f>InputData[[#This Row],[BUYING PRIZE]]*InputData[[#This Row],[QUANTITY]]</f>
        <v>1162</v>
      </c>
      <c r="M378" s="7">
        <f>InputData[[#This Row],[SELLING PRICE]]*InputData[[#This Row],[QUANTITY]]*(1-InputData[[#This Row],[DISCOUNT %]])</f>
        <v>1324.68</v>
      </c>
      <c r="N378">
        <f>DAY(InputData[[#This Row],[DATE]])</f>
        <v>3</v>
      </c>
      <c r="O378" t="str">
        <f>TEXT(InputData[[#This Row],[DATE]],"mmm")</f>
        <v>Jun</v>
      </c>
      <c r="P378">
        <f>YEAR(InputData[[#This Row],[DATE]])</f>
        <v>2022</v>
      </c>
    </row>
    <row r="379" spans="1:1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VLOOKUP(InputData[[#This Row],[PRODUCT ID]],MasterData[],2,FALSE)</f>
        <v>Product28</v>
      </c>
      <c r="H379" t="str">
        <f>VLOOKUP(InputData[[#This Row],[PRODUCT ID]],MasterData[],3,FALSE)</f>
        <v>Category04</v>
      </c>
      <c r="I379" t="str">
        <f>VLOOKUP(InputData[[#This Row],[PRODUCT ID]],MasterData[],4,FALSE)</f>
        <v>No.</v>
      </c>
      <c r="J379" s="7">
        <f>VLOOKUP(InputData[[#This Row],[PRODUCT ID]],MasterData[],5,FALSE)</f>
        <v>37</v>
      </c>
      <c r="K379" s="7">
        <f>VLOOKUP(InputData[[#This Row],[PRODUCT ID]],MasterData[],6,FALSE)</f>
        <v>41.81</v>
      </c>
      <c r="L379" s="7">
        <f>InputData[[#This Row],[BUYING PRIZE]]*InputData[[#This Row],[QUANTITY]]</f>
        <v>296</v>
      </c>
      <c r="M379" s="7">
        <f>InputData[[#This Row],[SELLING PRICE]]*InputData[[#This Row],[QUANTITY]]*(1-InputData[[#This Row],[DISCOUNT %]])</f>
        <v>334.48</v>
      </c>
      <c r="N379">
        <f>DAY(InputData[[#This Row],[DATE]])</f>
        <v>10</v>
      </c>
      <c r="O379" t="str">
        <f>TEXT(InputData[[#This Row],[DATE]],"mmm")</f>
        <v>Jun</v>
      </c>
      <c r="P379">
        <f>YEAR(InputData[[#This Row],[DATE]])</f>
        <v>2022</v>
      </c>
    </row>
    <row r="380" spans="1:1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VLOOKUP(InputData[[#This Row],[PRODUCT ID]],MasterData[],2,FALSE)</f>
        <v>Product39</v>
      </c>
      <c r="H380" t="str">
        <f>VLOOKUP(InputData[[#This Row],[PRODUCT ID]],MasterData[],3,FALSE)</f>
        <v>Category05</v>
      </c>
      <c r="I380" t="str">
        <f>VLOOKUP(InputData[[#This Row],[PRODUCT ID]],MasterData[],4,FALSE)</f>
        <v>No.</v>
      </c>
      <c r="J380" s="7">
        <f>VLOOKUP(InputData[[#This Row],[PRODUCT ID]],MasterData[],5,FALSE)</f>
        <v>37</v>
      </c>
      <c r="K380" s="7">
        <f>VLOOKUP(InputData[[#This Row],[PRODUCT ID]],MasterData[],6,FALSE)</f>
        <v>42.55</v>
      </c>
      <c r="L380" s="7">
        <f>InputData[[#This Row],[BUYING PRIZE]]*InputData[[#This Row],[QUANTITY]]</f>
        <v>481</v>
      </c>
      <c r="M380" s="7">
        <f>InputData[[#This Row],[SELLING PRICE]]*InputData[[#This Row],[QUANTITY]]*(1-InputData[[#This Row],[DISCOUNT %]])</f>
        <v>553.15</v>
      </c>
      <c r="N380">
        <f>DAY(InputData[[#This Row],[DATE]])</f>
        <v>11</v>
      </c>
      <c r="O380" t="str">
        <f>TEXT(InputData[[#This Row],[DATE]],"mmm")</f>
        <v>Jun</v>
      </c>
      <c r="P380">
        <f>YEAR(InputData[[#This Row],[DATE]])</f>
        <v>2022</v>
      </c>
    </row>
    <row r="381" spans="1:1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VLOOKUP(InputData[[#This Row],[PRODUCT ID]],MasterData[],2,FALSE)</f>
        <v>Product21</v>
      </c>
      <c r="H381" t="str">
        <f>VLOOKUP(InputData[[#This Row],[PRODUCT ID]],MasterData[],3,FALSE)</f>
        <v>Category03</v>
      </c>
      <c r="I381" t="str">
        <f>VLOOKUP(InputData[[#This Row],[PRODUCT ID]],MasterData[],4,FALSE)</f>
        <v>Ft</v>
      </c>
      <c r="J381" s="7">
        <f>VLOOKUP(InputData[[#This Row],[PRODUCT ID]],MasterData[],5,FALSE)</f>
        <v>126</v>
      </c>
      <c r="K381" s="7">
        <f>VLOOKUP(InputData[[#This Row],[PRODUCT ID]],MasterData[],6,FALSE)</f>
        <v>162.54</v>
      </c>
      <c r="L381" s="7">
        <f>InputData[[#This Row],[BUYING PRIZE]]*InputData[[#This Row],[QUANTITY]]</f>
        <v>756</v>
      </c>
      <c r="M381" s="7">
        <f>InputData[[#This Row],[SELLING PRICE]]*InputData[[#This Row],[QUANTITY]]*(1-InputData[[#This Row],[DISCOUNT %]])</f>
        <v>975.24</v>
      </c>
      <c r="N381">
        <f>DAY(InputData[[#This Row],[DATE]])</f>
        <v>11</v>
      </c>
      <c r="O381" t="str">
        <f>TEXT(InputData[[#This Row],[DATE]],"mmm")</f>
        <v>Jun</v>
      </c>
      <c r="P381">
        <f>YEAR(InputData[[#This Row],[DATE]])</f>
        <v>2022</v>
      </c>
    </row>
    <row r="382" spans="1:1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VLOOKUP(InputData[[#This Row],[PRODUCT ID]],MasterData[],2,FALSE)</f>
        <v>Product26</v>
      </c>
      <c r="H382" t="str">
        <f>VLOOKUP(InputData[[#This Row],[PRODUCT ID]],MasterData[],3,FALSE)</f>
        <v>Category04</v>
      </c>
      <c r="I382" t="str">
        <f>VLOOKUP(InputData[[#This Row],[PRODUCT ID]],MasterData[],4,FALSE)</f>
        <v>No.</v>
      </c>
      <c r="J382" s="7">
        <f>VLOOKUP(InputData[[#This Row],[PRODUCT ID]],MasterData[],5,FALSE)</f>
        <v>18</v>
      </c>
      <c r="K382" s="7">
        <f>VLOOKUP(InputData[[#This Row],[PRODUCT ID]],MasterData[],6,FALSE)</f>
        <v>24.66</v>
      </c>
      <c r="L382" s="7">
        <f>InputData[[#This Row],[BUYING PRIZE]]*InputData[[#This Row],[QUANTITY]]</f>
        <v>108</v>
      </c>
      <c r="M382" s="7">
        <f>InputData[[#This Row],[SELLING PRICE]]*InputData[[#This Row],[QUANTITY]]*(1-InputData[[#This Row],[DISCOUNT %]])</f>
        <v>147.96</v>
      </c>
      <c r="N382">
        <f>DAY(InputData[[#This Row],[DATE]])</f>
        <v>13</v>
      </c>
      <c r="O382" t="str">
        <f>TEXT(InputData[[#This Row],[DATE]],"mmm")</f>
        <v>Jun</v>
      </c>
      <c r="P382">
        <f>YEAR(InputData[[#This Row],[DATE]])</f>
        <v>2022</v>
      </c>
    </row>
    <row r="383" spans="1:1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VLOOKUP(InputData[[#This Row],[PRODUCT ID]],MasterData[],2,FALSE)</f>
        <v>Product42</v>
      </c>
      <c r="H383" t="str">
        <f>VLOOKUP(InputData[[#This Row],[PRODUCT ID]],MasterData[],3,FALSE)</f>
        <v>Category05</v>
      </c>
      <c r="I383" t="str">
        <f>VLOOKUP(InputData[[#This Row],[PRODUCT ID]],MasterData[],4,FALSE)</f>
        <v>Ft</v>
      </c>
      <c r="J383" s="7">
        <f>VLOOKUP(InputData[[#This Row],[PRODUCT ID]],MasterData[],5,FALSE)</f>
        <v>120</v>
      </c>
      <c r="K383" s="7">
        <f>VLOOKUP(InputData[[#This Row],[PRODUCT ID]],MasterData[],6,FALSE)</f>
        <v>162</v>
      </c>
      <c r="L383" s="7">
        <f>InputData[[#This Row],[BUYING PRIZE]]*InputData[[#This Row],[QUANTITY]]</f>
        <v>1800</v>
      </c>
      <c r="M383" s="7">
        <f>InputData[[#This Row],[SELLING PRICE]]*InputData[[#This Row],[QUANTITY]]*(1-InputData[[#This Row],[DISCOUNT %]])</f>
        <v>2430</v>
      </c>
      <c r="N383">
        <f>DAY(InputData[[#This Row],[DATE]])</f>
        <v>15</v>
      </c>
      <c r="O383" t="str">
        <f>TEXT(InputData[[#This Row],[DATE]],"mmm")</f>
        <v>Jun</v>
      </c>
      <c r="P383">
        <f>YEAR(InputData[[#This Row],[DATE]])</f>
        <v>2022</v>
      </c>
    </row>
    <row r="384" spans="1:1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VLOOKUP(InputData[[#This Row],[PRODUCT ID]],MasterData[],2,FALSE)</f>
        <v>Product29</v>
      </c>
      <c r="H384" t="str">
        <f>VLOOKUP(InputData[[#This Row],[PRODUCT ID]],MasterData[],3,FALSE)</f>
        <v>Category04</v>
      </c>
      <c r="I384" t="str">
        <f>VLOOKUP(InputData[[#This Row],[PRODUCT ID]],MasterData[],4,FALSE)</f>
        <v>Lt</v>
      </c>
      <c r="J384" s="7">
        <f>VLOOKUP(InputData[[#This Row],[PRODUCT ID]],MasterData[],5,FALSE)</f>
        <v>47</v>
      </c>
      <c r="K384" s="7">
        <f>VLOOKUP(InputData[[#This Row],[PRODUCT ID]],MasterData[],6,FALSE)</f>
        <v>53.11</v>
      </c>
      <c r="L384" s="7">
        <f>InputData[[#This Row],[BUYING PRIZE]]*InputData[[#This Row],[QUANTITY]]</f>
        <v>705</v>
      </c>
      <c r="M384" s="7">
        <f>InputData[[#This Row],[SELLING PRICE]]*InputData[[#This Row],[QUANTITY]]*(1-InputData[[#This Row],[DISCOUNT %]])</f>
        <v>796.65</v>
      </c>
      <c r="N384">
        <f>DAY(InputData[[#This Row],[DATE]])</f>
        <v>16</v>
      </c>
      <c r="O384" t="str">
        <f>TEXT(InputData[[#This Row],[DATE]],"mmm")</f>
        <v>Jun</v>
      </c>
      <c r="P384">
        <f>YEAR(InputData[[#This Row],[DATE]])</f>
        <v>2022</v>
      </c>
    </row>
    <row r="385" spans="1:1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VLOOKUP(InputData[[#This Row],[PRODUCT ID]],MasterData[],2,FALSE)</f>
        <v>Product02</v>
      </c>
      <c r="H385" t="str">
        <f>VLOOKUP(InputData[[#This Row],[PRODUCT ID]],MasterData[],3,FALSE)</f>
        <v>Category01</v>
      </c>
      <c r="I385" t="str">
        <f>VLOOKUP(InputData[[#This Row],[PRODUCT ID]],MasterData[],4,FALSE)</f>
        <v>Kg</v>
      </c>
      <c r="J385" s="7">
        <f>VLOOKUP(InputData[[#This Row],[PRODUCT ID]],MasterData[],5,FALSE)</f>
        <v>105</v>
      </c>
      <c r="K385" s="7">
        <f>VLOOKUP(InputData[[#This Row],[PRODUCT ID]],MasterData[],6,FALSE)</f>
        <v>142.80000000000001</v>
      </c>
      <c r="L385" s="7">
        <f>InputData[[#This Row],[BUYING PRIZE]]*InputData[[#This Row],[QUANTITY]]</f>
        <v>840</v>
      </c>
      <c r="M385" s="7">
        <f>InputData[[#This Row],[SELLING PRICE]]*InputData[[#This Row],[QUANTITY]]*(1-InputData[[#This Row],[DISCOUNT %]])</f>
        <v>1142.4000000000001</v>
      </c>
      <c r="N385">
        <f>DAY(InputData[[#This Row],[DATE]])</f>
        <v>19</v>
      </c>
      <c r="O385" t="str">
        <f>TEXT(InputData[[#This Row],[DATE]],"mmm")</f>
        <v>Jun</v>
      </c>
      <c r="P385">
        <f>YEAR(InputData[[#This Row],[DATE]])</f>
        <v>2022</v>
      </c>
    </row>
    <row r="386" spans="1:1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VLOOKUP(InputData[[#This Row],[PRODUCT ID]],MasterData[],2,FALSE)</f>
        <v>Product17</v>
      </c>
      <c r="H386" t="str">
        <f>VLOOKUP(InputData[[#This Row],[PRODUCT ID]],MasterData[],3,FALSE)</f>
        <v>Category02</v>
      </c>
      <c r="I386" t="str">
        <f>VLOOKUP(InputData[[#This Row],[PRODUCT ID]],MasterData[],4,FALSE)</f>
        <v>Ft</v>
      </c>
      <c r="J386" s="7">
        <f>VLOOKUP(InputData[[#This Row],[PRODUCT ID]],MasterData[],5,FALSE)</f>
        <v>134</v>
      </c>
      <c r="K386" s="7">
        <f>VLOOKUP(InputData[[#This Row],[PRODUCT ID]],MasterData[],6,FALSE)</f>
        <v>156.78</v>
      </c>
      <c r="L386" s="7">
        <f>InputData[[#This Row],[BUYING PRIZE]]*InputData[[#This Row],[QUANTITY]]</f>
        <v>1876</v>
      </c>
      <c r="M386" s="7">
        <f>InputData[[#This Row],[SELLING PRICE]]*InputData[[#This Row],[QUANTITY]]*(1-InputData[[#This Row],[DISCOUNT %]])</f>
        <v>2194.92</v>
      </c>
      <c r="N386">
        <f>DAY(InputData[[#This Row],[DATE]])</f>
        <v>21</v>
      </c>
      <c r="O386" t="str">
        <f>TEXT(InputData[[#This Row],[DATE]],"mmm")</f>
        <v>Jun</v>
      </c>
      <c r="P386">
        <f>YEAR(InputData[[#This Row],[DATE]])</f>
        <v>2022</v>
      </c>
    </row>
    <row r="387" spans="1:1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VLOOKUP(InputData[[#This Row],[PRODUCT ID]],MasterData[],2,FALSE)</f>
        <v>Product40</v>
      </c>
      <c r="H387" t="str">
        <f>VLOOKUP(InputData[[#This Row],[PRODUCT ID]],MasterData[],3,FALSE)</f>
        <v>Category05</v>
      </c>
      <c r="I387" t="str">
        <f>VLOOKUP(InputData[[#This Row],[PRODUCT ID]],MasterData[],4,FALSE)</f>
        <v>Kg</v>
      </c>
      <c r="J387" s="7">
        <f>VLOOKUP(InputData[[#This Row],[PRODUCT ID]],MasterData[],5,FALSE)</f>
        <v>90</v>
      </c>
      <c r="K387" s="7">
        <f>VLOOKUP(InputData[[#This Row],[PRODUCT ID]],MasterData[],6,FALSE)</f>
        <v>115.2</v>
      </c>
      <c r="L387" s="7">
        <f>InputData[[#This Row],[BUYING PRIZE]]*InputData[[#This Row],[QUANTITY]]</f>
        <v>900</v>
      </c>
      <c r="M387" s="7">
        <f>InputData[[#This Row],[SELLING PRICE]]*InputData[[#This Row],[QUANTITY]]*(1-InputData[[#This Row],[DISCOUNT %]])</f>
        <v>1152</v>
      </c>
      <c r="N387">
        <f>DAY(InputData[[#This Row],[DATE]])</f>
        <v>22</v>
      </c>
      <c r="O387" t="str">
        <f>TEXT(InputData[[#This Row],[DATE]],"mmm")</f>
        <v>Jun</v>
      </c>
      <c r="P387">
        <f>YEAR(InputData[[#This Row],[DATE]])</f>
        <v>2022</v>
      </c>
    </row>
    <row r="388" spans="1:1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VLOOKUP(InputData[[#This Row],[PRODUCT ID]],MasterData[],2,FALSE)</f>
        <v>Product01</v>
      </c>
      <c r="H388" t="str">
        <f>VLOOKUP(InputData[[#This Row],[PRODUCT ID]],MasterData[],3,FALSE)</f>
        <v>Category01</v>
      </c>
      <c r="I388" t="str">
        <f>VLOOKUP(InputData[[#This Row],[PRODUCT ID]],MasterData[],4,FALSE)</f>
        <v>Kg</v>
      </c>
      <c r="J388" s="7">
        <f>VLOOKUP(InputData[[#This Row],[PRODUCT ID]],MasterData[],5,FALSE)</f>
        <v>98</v>
      </c>
      <c r="K388" s="7">
        <f>VLOOKUP(InputData[[#This Row],[PRODUCT ID]],MasterData[],6,FALSE)</f>
        <v>103.88</v>
      </c>
      <c r="L388" s="7">
        <f>InputData[[#This Row],[BUYING PRIZE]]*InputData[[#This Row],[QUANTITY]]</f>
        <v>392</v>
      </c>
      <c r="M388" s="7">
        <f>InputData[[#This Row],[SELLING PRICE]]*InputData[[#This Row],[QUANTITY]]*(1-InputData[[#This Row],[DISCOUNT %]])</f>
        <v>415.52</v>
      </c>
      <c r="N388">
        <f>DAY(InputData[[#This Row],[DATE]])</f>
        <v>22</v>
      </c>
      <c r="O388" t="str">
        <f>TEXT(InputData[[#This Row],[DATE]],"mmm")</f>
        <v>Jun</v>
      </c>
      <c r="P388">
        <f>YEAR(InputData[[#This Row],[DATE]])</f>
        <v>2022</v>
      </c>
    </row>
    <row r="389" spans="1:1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VLOOKUP(InputData[[#This Row],[PRODUCT ID]],MasterData[],2,FALSE)</f>
        <v>Product04</v>
      </c>
      <c r="H389" t="str">
        <f>VLOOKUP(InputData[[#This Row],[PRODUCT ID]],MasterData[],3,FALSE)</f>
        <v>Category01</v>
      </c>
      <c r="I389" t="str">
        <f>VLOOKUP(InputData[[#This Row],[PRODUCT ID]],MasterData[],4,FALSE)</f>
        <v>Lt</v>
      </c>
      <c r="J389" s="7">
        <f>VLOOKUP(InputData[[#This Row],[PRODUCT ID]],MasterData[],5,FALSE)</f>
        <v>44</v>
      </c>
      <c r="K389" s="7">
        <f>VLOOKUP(InputData[[#This Row],[PRODUCT ID]],MasterData[],6,FALSE)</f>
        <v>48.84</v>
      </c>
      <c r="L389" s="7">
        <f>InputData[[#This Row],[BUYING PRIZE]]*InputData[[#This Row],[QUANTITY]]</f>
        <v>352</v>
      </c>
      <c r="M389" s="7">
        <f>InputData[[#This Row],[SELLING PRICE]]*InputData[[#This Row],[QUANTITY]]*(1-InputData[[#This Row],[DISCOUNT %]])</f>
        <v>390.72</v>
      </c>
      <c r="N389">
        <f>DAY(InputData[[#This Row],[DATE]])</f>
        <v>23</v>
      </c>
      <c r="O389" t="str">
        <f>TEXT(InputData[[#This Row],[DATE]],"mmm")</f>
        <v>Jun</v>
      </c>
      <c r="P389">
        <f>YEAR(InputData[[#This Row],[DATE]])</f>
        <v>2022</v>
      </c>
    </row>
    <row r="390" spans="1:1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VLOOKUP(InputData[[#This Row],[PRODUCT ID]],MasterData[],2,FALSE)</f>
        <v>Product18</v>
      </c>
      <c r="H390" t="str">
        <f>VLOOKUP(InputData[[#This Row],[PRODUCT ID]],MasterData[],3,FALSE)</f>
        <v>Category02</v>
      </c>
      <c r="I390" t="str">
        <f>VLOOKUP(InputData[[#This Row],[PRODUCT ID]],MasterData[],4,FALSE)</f>
        <v>No.</v>
      </c>
      <c r="J390" s="7">
        <f>VLOOKUP(InputData[[#This Row],[PRODUCT ID]],MasterData[],5,FALSE)</f>
        <v>37</v>
      </c>
      <c r="K390" s="7">
        <f>VLOOKUP(InputData[[#This Row],[PRODUCT ID]],MasterData[],6,FALSE)</f>
        <v>49.21</v>
      </c>
      <c r="L390" s="7">
        <f>InputData[[#This Row],[BUYING PRIZE]]*InputData[[#This Row],[QUANTITY]]</f>
        <v>259</v>
      </c>
      <c r="M390" s="7">
        <f>InputData[[#This Row],[SELLING PRICE]]*InputData[[#This Row],[QUANTITY]]*(1-InputData[[#This Row],[DISCOUNT %]])</f>
        <v>344.47</v>
      </c>
      <c r="N390">
        <f>DAY(InputData[[#This Row],[DATE]])</f>
        <v>24</v>
      </c>
      <c r="O390" t="str">
        <f>TEXT(InputData[[#This Row],[DATE]],"mmm")</f>
        <v>Jun</v>
      </c>
      <c r="P390">
        <f>YEAR(InputData[[#This Row],[DATE]])</f>
        <v>2022</v>
      </c>
    </row>
    <row r="391" spans="1:1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VLOOKUP(InputData[[#This Row],[PRODUCT ID]],MasterData[],2,FALSE)</f>
        <v>Product12</v>
      </c>
      <c r="H391" t="str">
        <f>VLOOKUP(InputData[[#This Row],[PRODUCT ID]],MasterData[],3,FALSE)</f>
        <v>Category02</v>
      </c>
      <c r="I391" t="str">
        <f>VLOOKUP(InputData[[#This Row],[PRODUCT ID]],MasterData[],4,FALSE)</f>
        <v>Kg</v>
      </c>
      <c r="J391" s="7">
        <f>VLOOKUP(InputData[[#This Row],[PRODUCT ID]],MasterData[],5,FALSE)</f>
        <v>73</v>
      </c>
      <c r="K391" s="7">
        <f>VLOOKUP(InputData[[#This Row],[PRODUCT ID]],MasterData[],6,FALSE)</f>
        <v>94.17</v>
      </c>
      <c r="L391" s="7">
        <f>InputData[[#This Row],[BUYING PRIZE]]*InputData[[#This Row],[QUANTITY]]</f>
        <v>511</v>
      </c>
      <c r="M391" s="7">
        <f>InputData[[#This Row],[SELLING PRICE]]*InputData[[#This Row],[QUANTITY]]*(1-InputData[[#This Row],[DISCOUNT %]])</f>
        <v>659.19</v>
      </c>
      <c r="N391">
        <f>DAY(InputData[[#This Row],[DATE]])</f>
        <v>25</v>
      </c>
      <c r="O391" t="str">
        <f>TEXT(InputData[[#This Row],[DATE]],"mmm")</f>
        <v>Jun</v>
      </c>
      <c r="P391">
        <f>YEAR(InputData[[#This Row],[DATE]])</f>
        <v>2022</v>
      </c>
    </row>
    <row r="392" spans="1:1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VLOOKUP(InputData[[#This Row],[PRODUCT ID]],MasterData[],2,FALSE)</f>
        <v>Product34</v>
      </c>
      <c r="H392" t="str">
        <f>VLOOKUP(InputData[[#This Row],[PRODUCT ID]],MasterData[],3,FALSE)</f>
        <v>Category04</v>
      </c>
      <c r="I392" t="str">
        <f>VLOOKUP(InputData[[#This Row],[PRODUCT ID]],MasterData[],4,FALSE)</f>
        <v>Lt</v>
      </c>
      <c r="J392" s="7">
        <f>VLOOKUP(InputData[[#This Row],[PRODUCT ID]],MasterData[],5,FALSE)</f>
        <v>55</v>
      </c>
      <c r="K392" s="7">
        <f>VLOOKUP(InputData[[#This Row],[PRODUCT ID]],MasterData[],6,FALSE)</f>
        <v>58.3</v>
      </c>
      <c r="L392" s="7">
        <f>InputData[[#This Row],[BUYING PRIZE]]*InputData[[#This Row],[QUANTITY]]</f>
        <v>220</v>
      </c>
      <c r="M392" s="7">
        <f>InputData[[#This Row],[SELLING PRICE]]*InputData[[#This Row],[QUANTITY]]*(1-InputData[[#This Row],[DISCOUNT %]])</f>
        <v>233.2</v>
      </c>
      <c r="N392">
        <f>DAY(InputData[[#This Row],[DATE]])</f>
        <v>26</v>
      </c>
      <c r="O392" t="str">
        <f>TEXT(InputData[[#This Row],[DATE]],"mmm")</f>
        <v>Jun</v>
      </c>
      <c r="P392">
        <f>YEAR(InputData[[#This Row],[DATE]])</f>
        <v>2022</v>
      </c>
    </row>
    <row r="393" spans="1:1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VLOOKUP(InputData[[#This Row],[PRODUCT ID]],MasterData[],2,FALSE)</f>
        <v>Product43</v>
      </c>
      <c r="H393" t="str">
        <f>VLOOKUP(InputData[[#This Row],[PRODUCT ID]],MasterData[],3,FALSE)</f>
        <v>Category05</v>
      </c>
      <c r="I393" t="str">
        <f>VLOOKUP(InputData[[#This Row],[PRODUCT ID]],MasterData[],4,FALSE)</f>
        <v>Kg</v>
      </c>
      <c r="J393" s="7">
        <f>VLOOKUP(InputData[[#This Row],[PRODUCT ID]],MasterData[],5,FALSE)</f>
        <v>67</v>
      </c>
      <c r="K393" s="7">
        <f>VLOOKUP(InputData[[#This Row],[PRODUCT ID]],MasterData[],6,FALSE)</f>
        <v>83.08</v>
      </c>
      <c r="L393" s="7">
        <f>InputData[[#This Row],[BUYING PRIZE]]*InputData[[#This Row],[QUANTITY]]</f>
        <v>804</v>
      </c>
      <c r="M393" s="7">
        <f>InputData[[#This Row],[SELLING PRICE]]*InputData[[#This Row],[QUANTITY]]*(1-InputData[[#This Row],[DISCOUNT %]])</f>
        <v>996.96</v>
      </c>
      <c r="N393">
        <f>DAY(InputData[[#This Row],[DATE]])</f>
        <v>26</v>
      </c>
      <c r="O393" t="str">
        <f>TEXT(InputData[[#This Row],[DATE]],"mmm")</f>
        <v>Jun</v>
      </c>
      <c r="P393">
        <f>YEAR(InputData[[#This Row],[DATE]])</f>
        <v>2022</v>
      </c>
    </row>
    <row r="394" spans="1:1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VLOOKUP(InputData[[#This Row],[PRODUCT ID]],MasterData[],2,FALSE)</f>
        <v>Product33</v>
      </c>
      <c r="H394" t="str">
        <f>VLOOKUP(InputData[[#This Row],[PRODUCT ID]],MasterData[],3,FALSE)</f>
        <v>Category04</v>
      </c>
      <c r="I394" t="str">
        <f>VLOOKUP(InputData[[#This Row],[PRODUCT ID]],MasterData[],4,FALSE)</f>
        <v>Kg</v>
      </c>
      <c r="J394" s="7">
        <f>VLOOKUP(InputData[[#This Row],[PRODUCT ID]],MasterData[],5,FALSE)</f>
        <v>95</v>
      </c>
      <c r="K394" s="7">
        <f>VLOOKUP(InputData[[#This Row],[PRODUCT ID]],MasterData[],6,FALSE)</f>
        <v>119.7</v>
      </c>
      <c r="L394" s="7">
        <f>InputData[[#This Row],[BUYING PRIZE]]*InputData[[#This Row],[QUANTITY]]</f>
        <v>1425</v>
      </c>
      <c r="M394" s="7">
        <f>InputData[[#This Row],[SELLING PRICE]]*InputData[[#This Row],[QUANTITY]]*(1-InputData[[#This Row],[DISCOUNT %]])</f>
        <v>1795.5</v>
      </c>
      <c r="N394">
        <f>DAY(InputData[[#This Row],[DATE]])</f>
        <v>3</v>
      </c>
      <c r="O394" t="str">
        <f>TEXT(InputData[[#This Row],[DATE]],"mmm")</f>
        <v>Jul</v>
      </c>
      <c r="P394">
        <f>YEAR(InputData[[#This Row],[DATE]])</f>
        <v>2022</v>
      </c>
    </row>
    <row r="395" spans="1:1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VLOOKUP(InputData[[#This Row],[PRODUCT ID]],MasterData[],2,FALSE)</f>
        <v>Product07</v>
      </c>
      <c r="H395" t="str">
        <f>VLOOKUP(InputData[[#This Row],[PRODUCT ID]],MasterData[],3,FALSE)</f>
        <v>Category01</v>
      </c>
      <c r="I395" t="str">
        <f>VLOOKUP(InputData[[#This Row],[PRODUCT ID]],MasterData[],4,FALSE)</f>
        <v>Lt</v>
      </c>
      <c r="J395" s="7">
        <f>VLOOKUP(InputData[[#This Row],[PRODUCT ID]],MasterData[],5,FALSE)</f>
        <v>43</v>
      </c>
      <c r="K395" s="7">
        <f>VLOOKUP(InputData[[#This Row],[PRODUCT ID]],MasterData[],6,FALSE)</f>
        <v>47.730000000000004</v>
      </c>
      <c r="L395" s="7">
        <f>InputData[[#This Row],[BUYING PRIZE]]*InputData[[#This Row],[QUANTITY]]</f>
        <v>301</v>
      </c>
      <c r="M395" s="7">
        <f>InputData[[#This Row],[SELLING PRICE]]*InputData[[#This Row],[QUANTITY]]*(1-InputData[[#This Row],[DISCOUNT %]])</f>
        <v>334.11</v>
      </c>
      <c r="N395">
        <f>DAY(InputData[[#This Row],[DATE]])</f>
        <v>4</v>
      </c>
      <c r="O395" t="str">
        <f>TEXT(InputData[[#This Row],[DATE]],"mmm")</f>
        <v>Jul</v>
      </c>
      <c r="P395">
        <f>YEAR(InputData[[#This Row],[DATE]])</f>
        <v>2022</v>
      </c>
    </row>
    <row r="396" spans="1:1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VLOOKUP(InputData[[#This Row],[PRODUCT ID]],MasterData[],2,FALSE)</f>
        <v>Product25</v>
      </c>
      <c r="H396" t="str">
        <f>VLOOKUP(InputData[[#This Row],[PRODUCT ID]],MasterData[],3,FALSE)</f>
        <v>Category03</v>
      </c>
      <c r="I396" t="str">
        <f>VLOOKUP(InputData[[#This Row],[PRODUCT ID]],MasterData[],4,FALSE)</f>
        <v>No.</v>
      </c>
      <c r="J396" s="7">
        <f>VLOOKUP(InputData[[#This Row],[PRODUCT ID]],MasterData[],5,FALSE)</f>
        <v>7</v>
      </c>
      <c r="K396" s="7">
        <f>VLOOKUP(InputData[[#This Row],[PRODUCT ID]],MasterData[],6,FALSE)</f>
        <v>8.33</v>
      </c>
      <c r="L396" s="7">
        <f>InputData[[#This Row],[BUYING PRIZE]]*InputData[[#This Row],[QUANTITY]]</f>
        <v>49</v>
      </c>
      <c r="M396" s="7">
        <f>InputData[[#This Row],[SELLING PRICE]]*InputData[[#This Row],[QUANTITY]]*(1-InputData[[#This Row],[DISCOUNT %]])</f>
        <v>58.31</v>
      </c>
      <c r="N396">
        <f>DAY(InputData[[#This Row],[DATE]])</f>
        <v>5</v>
      </c>
      <c r="O396" t="str">
        <f>TEXT(InputData[[#This Row],[DATE]],"mmm")</f>
        <v>Jul</v>
      </c>
      <c r="P396">
        <f>YEAR(InputData[[#This Row],[DATE]])</f>
        <v>2022</v>
      </c>
    </row>
    <row r="397" spans="1:1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VLOOKUP(InputData[[#This Row],[PRODUCT ID]],MasterData[],2,FALSE)</f>
        <v>Product15</v>
      </c>
      <c r="H397" t="str">
        <f>VLOOKUP(InputData[[#This Row],[PRODUCT ID]],MasterData[],3,FALSE)</f>
        <v>Category02</v>
      </c>
      <c r="I397" t="str">
        <f>VLOOKUP(InputData[[#This Row],[PRODUCT ID]],MasterData[],4,FALSE)</f>
        <v>No.</v>
      </c>
      <c r="J397" s="7">
        <f>VLOOKUP(InputData[[#This Row],[PRODUCT ID]],MasterData[],5,FALSE)</f>
        <v>12</v>
      </c>
      <c r="K397" s="7">
        <f>VLOOKUP(InputData[[#This Row],[PRODUCT ID]],MasterData[],6,FALSE)</f>
        <v>15.719999999999999</v>
      </c>
      <c r="L397" s="7">
        <f>InputData[[#This Row],[BUYING PRIZE]]*InputData[[#This Row],[QUANTITY]]</f>
        <v>96</v>
      </c>
      <c r="M397" s="7">
        <f>InputData[[#This Row],[SELLING PRICE]]*InputData[[#This Row],[QUANTITY]]*(1-InputData[[#This Row],[DISCOUNT %]])</f>
        <v>125.75999999999999</v>
      </c>
      <c r="N397">
        <f>DAY(InputData[[#This Row],[DATE]])</f>
        <v>5</v>
      </c>
      <c r="O397" t="str">
        <f>TEXT(InputData[[#This Row],[DATE]],"mmm")</f>
        <v>Jul</v>
      </c>
      <c r="P397">
        <f>YEAR(InputData[[#This Row],[DATE]])</f>
        <v>2022</v>
      </c>
    </row>
    <row r="398" spans="1:1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VLOOKUP(InputData[[#This Row],[PRODUCT ID]],MasterData[],2,FALSE)</f>
        <v>Product41</v>
      </c>
      <c r="H398" t="str">
        <f>VLOOKUP(InputData[[#This Row],[PRODUCT ID]],MasterData[],3,FALSE)</f>
        <v>Category05</v>
      </c>
      <c r="I398" t="str">
        <f>VLOOKUP(InputData[[#This Row],[PRODUCT ID]],MasterData[],4,FALSE)</f>
        <v>Ft</v>
      </c>
      <c r="J398" s="7">
        <f>VLOOKUP(InputData[[#This Row],[PRODUCT ID]],MasterData[],5,FALSE)</f>
        <v>138</v>
      </c>
      <c r="K398" s="7">
        <f>VLOOKUP(InputData[[#This Row],[PRODUCT ID]],MasterData[],6,FALSE)</f>
        <v>173.88</v>
      </c>
      <c r="L398" s="7">
        <f>InputData[[#This Row],[BUYING PRIZE]]*InputData[[#This Row],[QUANTITY]]</f>
        <v>276</v>
      </c>
      <c r="M398" s="7">
        <f>InputData[[#This Row],[SELLING PRICE]]*InputData[[#This Row],[QUANTITY]]*(1-InputData[[#This Row],[DISCOUNT %]])</f>
        <v>347.76</v>
      </c>
      <c r="N398">
        <f>DAY(InputData[[#This Row],[DATE]])</f>
        <v>6</v>
      </c>
      <c r="O398" t="str">
        <f>TEXT(InputData[[#This Row],[DATE]],"mmm")</f>
        <v>Jul</v>
      </c>
      <c r="P398">
        <f>YEAR(InputData[[#This Row],[DATE]])</f>
        <v>2022</v>
      </c>
    </row>
    <row r="399" spans="1:1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VLOOKUP(InputData[[#This Row],[PRODUCT ID]],MasterData[],2,FALSE)</f>
        <v>Product18</v>
      </c>
      <c r="H399" t="str">
        <f>VLOOKUP(InputData[[#This Row],[PRODUCT ID]],MasterData[],3,FALSE)</f>
        <v>Category02</v>
      </c>
      <c r="I399" t="str">
        <f>VLOOKUP(InputData[[#This Row],[PRODUCT ID]],MasterData[],4,FALSE)</f>
        <v>No.</v>
      </c>
      <c r="J399" s="7">
        <f>VLOOKUP(InputData[[#This Row],[PRODUCT ID]],MasterData[],5,FALSE)</f>
        <v>37</v>
      </c>
      <c r="K399" s="7">
        <f>VLOOKUP(InputData[[#This Row],[PRODUCT ID]],MasterData[],6,FALSE)</f>
        <v>49.21</v>
      </c>
      <c r="L399" s="7">
        <f>InputData[[#This Row],[BUYING PRIZE]]*InputData[[#This Row],[QUANTITY]]</f>
        <v>74</v>
      </c>
      <c r="M399" s="7">
        <f>InputData[[#This Row],[SELLING PRICE]]*InputData[[#This Row],[QUANTITY]]*(1-InputData[[#This Row],[DISCOUNT %]])</f>
        <v>98.42</v>
      </c>
      <c r="N399">
        <f>DAY(InputData[[#This Row],[DATE]])</f>
        <v>8</v>
      </c>
      <c r="O399" t="str">
        <f>TEXT(InputData[[#This Row],[DATE]],"mmm")</f>
        <v>Jul</v>
      </c>
      <c r="P399">
        <f>YEAR(InputData[[#This Row],[DATE]])</f>
        <v>2022</v>
      </c>
    </row>
    <row r="400" spans="1:1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VLOOKUP(InputData[[#This Row],[PRODUCT ID]],MasterData[],2,FALSE)</f>
        <v>Product32</v>
      </c>
      <c r="H400" t="str">
        <f>VLOOKUP(InputData[[#This Row],[PRODUCT ID]],MasterData[],3,FALSE)</f>
        <v>Category04</v>
      </c>
      <c r="I400" t="str">
        <f>VLOOKUP(InputData[[#This Row],[PRODUCT ID]],MasterData[],4,FALSE)</f>
        <v>Kg</v>
      </c>
      <c r="J400" s="7">
        <f>VLOOKUP(InputData[[#This Row],[PRODUCT ID]],MasterData[],5,FALSE)</f>
        <v>89</v>
      </c>
      <c r="K400" s="7">
        <f>VLOOKUP(InputData[[#This Row],[PRODUCT ID]],MasterData[],6,FALSE)</f>
        <v>117.48</v>
      </c>
      <c r="L400" s="7">
        <f>InputData[[#This Row],[BUYING PRIZE]]*InputData[[#This Row],[QUANTITY]]</f>
        <v>1068</v>
      </c>
      <c r="M400" s="7">
        <f>InputData[[#This Row],[SELLING PRICE]]*InputData[[#This Row],[QUANTITY]]*(1-InputData[[#This Row],[DISCOUNT %]])</f>
        <v>1409.76</v>
      </c>
      <c r="N400">
        <f>DAY(InputData[[#This Row],[DATE]])</f>
        <v>10</v>
      </c>
      <c r="O400" t="str">
        <f>TEXT(InputData[[#This Row],[DATE]],"mmm")</f>
        <v>Jul</v>
      </c>
      <c r="P400">
        <f>YEAR(InputData[[#This Row],[DATE]])</f>
        <v>2022</v>
      </c>
    </row>
    <row r="401" spans="1:1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VLOOKUP(InputData[[#This Row],[PRODUCT ID]],MasterData[],2,FALSE)</f>
        <v>Product28</v>
      </c>
      <c r="H401" t="str">
        <f>VLOOKUP(InputData[[#This Row],[PRODUCT ID]],MasterData[],3,FALSE)</f>
        <v>Category04</v>
      </c>
      <c r="I401" t="str">
        <f>VLOOKUP(InputData[[#This Row],[PRODUCT ID]],MasterData[],4,FALSE)</f>
        <v>No.</v>
      </c>
      <c r="J401" s="7">
        <f>VLOOKUP(InputData[[#This Row],[PRODUCT ID]],MasterData[],5,FALSE)</f>
        <v>37</v>
      </c>
      <c r="K401" s="7">
        <f>VLOOKUP(InputData[[#This Row],[PRODUCT ID]],MasterData[],6,FALSE)</f>
        <v>41.81</v>
      </c>
      <c r="L401" s="7">
        <f>InputData[[#This Row],[BUYING PRIZE]]*InputData[[#This Row],[QUANTITY]]</f>
        <v>444</v>
      </c>
      <c r="M401" s="7">
        <f>InputData[[#This Row],[SELLING PRICE]]*InputData[[#This Row],[QUANTITY]]*(1-InputData[[#This Row],[DISCOUNT %]])</f>
        <v>501.72</v>
      </c>
      <c r="N401">
        <f>DAY(InputData[[#This Row],[DATE]])</f>
        <v>12</v>
      </c>
      <c r="O401" t="str">
        <f>TEXT(InputData[[#This Row],[DATE]],"mmm")</f>
        <v>Jul</v>
      </c>
      <c r="P401">
        <f>YEAR(InputData[[#This Row],[DATE]])</f>
        <v>2022</v>
      </c>
    </row>
    <row r="402" spans="1:1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VLOOKUP(InputData[[#This Row],[PRODUCT ID]],MasterData[],2,FALSE)</f>
        <v>Product25</v>
      </c>
      <c r="H402" t="str">
        <f>VLOOKUP(InputData[[#This Row],[PRODUCT ID]],MasterData[],3,FALSE)</f>
        <v>Category03</v>
      </c>
      <c r="I402" t="str">
        <f>VLOOKUP(InputData[[#This Row],[PRODUCT ID]],MasterData[],4,FALSE)</f>
        <v>No.</v>
      </c>
      <c r="J402" s="7">
        <f>VLOOKUP(InputData[[#This Row],[PRODUCT ID]],MasterData[],5,FALSE)</f>
        <v>7</v>
      </c>
      <c r="K402" s="7">
        <f>VLOOKUP(InputData[[#This Row],[PRODUCT ID]],MasterData[],6,FALSE)</f>
        <v>8.33</v>
      </c>
      <c r="L402" s="7">
        <f>InputData[[#This Row],[BUYING PRIZE]]*InputData[[#This Row],[QUANTITY]]</f>
        <v>49</v>
      </c>
      <c r="M402" s="7">
        <f>InputData[[#This Row],[SELLING PRICE]]*InputData[[#This Row],[QUANTITY]]*(1-InputData[[#This Row],[DISCOUNT %]])</f>
        <v>58.31</v>
      </c>
      <c r="N402">
        <f>DAY(InputData[[#This Row],[DATE]])</f>
        <v>13</v>
      </c>
      <c r="O402" t="str">
        <f>TEXT(InputData[[#This Row],[DATE]],"mmm")</f>
        <v>Jul</v>
      </c>
      <c r="P402">
        <f>YEAR(InputData[[#This Row],[DATE]])</f>
        <v>2022</v>
      </c>
    </row>
    <row r="403" spans="1:1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VLOOKUP(InputData[[#This Row],[PRODUCT ID]],MasterData[],2,FALSE)</f>
        <v>Product33</v>
      </c>
      <c r="H403" t="str">
        <f>VLOOKUP(InputData[[#This Row],[PRODUCT ID]],MasterData[],3,FALSE)</f>
        <v>Category04</v>
      </c>
      <c r="I403" t="str">
        <f>VLOOKUP(InputData[[#This Row],[PRODUCT ID]],MasterData[],4,FALSE)</f>
        <v>Kg</v>
      </c>
      <c r="J403" s="7">
        <f>VLOOKUP(InputData[[#This Row],[PRODUCT ID]],MasterData[],5,FALSE)</f>
        <v>95</v>
      </c>
      <c r="K403" s="7">
        <f>VLOOKUP(InputData[[#This Row],[PRODUCT ID]],MasterData[],6,FALSE)</f>
        <v>119.7</v>
      </c>
      <c r="L403" s="7">
        <f>InputData[[#This Row],[BUYING PRIZE]]*InputData[[#This Row],[QUANTITY]]</f>
        <v>855</v>
      </c>
      <c r="M403" s="7">
        <f>InputData[[#This Row],[SELLING PRICE]]*InputData[[#This Row],[QUANTITY]]*(1-InputData[[#This Row],[DISCOUNT %]])</f>
        <v>1077.3</v>
      </c>
      <c r="N403">
        <f>DAY(InputData[[#This Row],[DATE]])</f>
        <v>14</v>
      </c>
      <c r="O403" t="str">
        <f>TEXT(InputData[[#This Row],[DATE]],"mmm")</f>
        <v>Jul</v>
      </c>
      <c r="P403">
        <f>YEAR(InputData[[#This Row],[DATE]])</f>
        <v>2022</v>
      </c>
    </row>
    <row r="404" spans="1:1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VLOOKUP(InputData[[#This Row],[PRODUCT ID]],MasterData[],2,FALSE)</f>
        <v>Product04</v>
      </c>
      <c r="H404" t="str">
        <f>VLOOKUP(InputData[[#This Row],[PRODUCT ID]],MasterData[],3,FALSE)</f>
        <v>Category01</v>
      </c>
      <c r="I404" t="str">
        <f>VLOOKUP(InputData[[#This Row],[PRODUCT ID]],MasterData[],4,FALSE)</f>
        <v>Lt</v>
      </c>
      <c r="J404" s="7">
        <f>VLOOKUP(InputData[[#This Row],[PRODUCT ID]],MasterData[],5,FALSE)</f>
        <v>44</v>
      </c>
      <c r="K404" s="7">
        <f>VLOOKUP(InputData[[#This Row],[PRODUCT ID]],MasterData[],6,FALSE)</f>
        <v>48.84</v>
      </c>
      <c r="L404" s="7">
        <f>InputData[[#This Row],[BUYING PRIZE]]*InputData[[#This Row],[QUANTITY]]</f>
        <v>88</v>
      </c>
      <c r="M404" s="7">
        <f>InputData[[#This Row],[SELLING PRICE]]*InputData[[#This Row],[QUANTITY]]*(1-InputData[[#This Row],[DISCOUNT %]])</f>
        <v>97.68</v>
      </c>
      <c r="N404">
        <f>DAY(InputData[[#This Row],[DATE]])</f>
        <v>15</v>
      </c>
      <c r="O404" t="str">
        <f>TEXT(InputData[[#This Row],[DATE]],"mmm")</f>
        <v>Jul</v>
      </c>
      <c r="P404">
        <f>YEAR(InputData[[#This Row],[DATE]])</f>
        <v>2022</v>
      </c>
    </row>
    <row r="405" spans="1:1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VLOOKUP(InputData[[#This Row],[PRODUCT ID]],MasterData[],2,FALSE)</f>
        <v>Product41</v>
      </c>
      <c r="H405" t="str">
        <f>VLOOKUP(InputData[[#This Row],[PRODUCT ID]],MasterData[],3,FALSE)</f>
        <v>Category05</v>
      </c>
      <c r="I405" t="str">
        <f>VLOOKUP(InputData[[#This Row],[PRODUCT ID]],MasterData[],4,FALSE)</f>
        <v>Ft</v>
      </c>
      <c r="J405" s="7">
        <f>VLOOKUP(InputData[[#This Row],[PRODUCT ID]],MasterData[],5,FALSE)</f>
        <v>138</v>
      </c>
      <c r="K405" s="7">
        <f>VLOOKUP(InputData[[#This Row],[PRODUCT ID]],MasterData[],6,FALSE)</f>
        <v>173.88</v>
      </c>
      <c r="L405" s="7">
        <f>InputData[[#This Row],[BUYING PRIZE]]*InputData[[#This Row],[QUANTITY]]</f>
        <v>1104</v>
      </c>
      <c r="M405" s="7">
        <f>InputData[[#This Row],[SELLING PRICE]]*InputData[[#This Row],[QUANTITY]]*(1-InputData[[#This Row],[DISCOUNT %]])</f>
        <v>1391.04</v>
      </c>
      <c r="N405">
        <f>DAY(InputData[[#This Row],[DATE]])</f>
        <v>17</v>
      </c>
      <c r="O405" t="str">
        <f>TEXT(InputData[[#This Row],[DATE]],"mmm")</f>
        <v>Jul</v>
      </c>
      <c r="P405">
        <f>YEAR(InputData[[#This Row],[DATE]])</f>
        <v>2022</v>
      </c>
    </row>
    <row r="406" spans="1:1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VLOOKUP(InputData[[#This Row],[PRODUCT ID]],MasterData[],2,FALSE)</f>
        <v>Product10</v>
      </c>
      <c r="H406" t="str">
        <f>VLOOKUP(InputData[[#This Row],[PRODUCT ID]],MasterData[],3,FALSE)</f>
        <v>Category02</v>
      </c>
      <c r="I406" t="str">
        <f>VLOOKUP(InputData[[#This Row],[PRODUCT ID]],MasterData[],4,FALSE)</f>
        <v>Ft</v>
      </c>
      <c r="J406" s="7">
        <f>VLOOKUP(InputData[[#This Row],[PRODUCT ID]],MasterData[],5,FALSE)</f>
        <v>148</v>
      </c>
      <c r="K406" s="7">
        <f>VLOOKUP(InputData[[#This Row],[PRODUCT ID]],MasterData[],6,FALSE)</f>
        <v>164.28</v>
      </c>
      <c r="L406" s="7">
        <f>InputData[[#This Row],[BUYING PRIZE]]*InputData[[#This Row],[QUANTITY]]</f>
        <v>1776</v>
      </c>
      <c r="M406" s="7">
        <f>InputData[[#This Row],[SELLING PRICE]]*InputData[[#This Row],[QUANTITY]]*(1-InputData[[#This Row],[DISCOUNT %]])</f>
        <v>1971.3600000000001</v>
      </c>
      <c r="N406">
        <f>DAY(InputData[[#This Row],[DATE]])</f>
        <v>18</v>
      </c>
      <c r="O406" t="str">
        <f>TEXT(InputData[[#This Row],[DATE]],"mmm")</f>
        <v>Jul</v>
      </c>
      <c r="P406">
        <f>YEAR(InputData[[#This Row],[DATE]])</f>
        <v>2022</v>
      </c>
    </row>
    <row r="407" spans="1:1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VLOOKUP(InputData[[#This Row],[PRODUCT ID]],MasterData[],2,FALSE)</f>
        <v>Product42</v>
      </c>
      <c r="H407" t="str">
        <f>VLOOKUP(InputData[[#This Row],[PRODUCT ID]],MasterData[],3,FALSE)</f>
        <v>Category05</v>
      </c>
      <c r="I407" t="str">
        <f>VLOOKUP(InputData[[#This Row],[PRODUCT ID]],MasterData[],4,FALSE)</f>
        <v>Ft</v>
      </c>
      <c r="J407" s="7">
        <f>VLOOKUP(InputData[[#This Row],[PRODUCT ID]],MasterData[],5,FALSE)</f>
        <v>120</v>
      </c>
      <c r="K407" s="7">
        <f>VLOOKUP(InputData[[#This Row],[PRODUCT ID]],MasterData[],6,FALSE)</f>
        <v>162</v>
      </c>
      <c r="L407" s="7">
        <f>InputData[[#This Row],[BUYING PRIZE]]*InputData[[#This Row],[QUANTITY]]</f>
        <v>960</v>
      </c>
      <c r="M407" s="7">
        <f>InputData[[#This Row],[SELLING PRICE]]*InputData[[#This Row],[QUANTITY]]*(1-InputData[[#This Row],[DISCOUNT %]])</f>
        <v>1296</v>
      </c>
      <c r="N407">
        <f>DAY(InputData[[#This Row],[DATE]])</f>
        <v>20</v>
      </c>
      <c r="O407" t="str">
        <f>TEXT(InputData[[#This Row],[DATE]],"mmm")</f>
        <v>Jul</v>
      </c>
      <c r="P407">
        <f>YEAR(InputData[[#This Row],[DATE]])</f>
        <v>2022</v>
      </c>
    </row>
    <row r="408" spans="1:1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VLOOKUP(InputData[[#This Row],[PRODUCT ID]],MasterData[],2,FALSE)</f>
        <v>Product34</v>
      </c>
      <c r="H408" t="str">
        <f>VLOOKUP(InputData[[#This Row],[PRODUCT ID]],MasterData[],3,FALSE)</f>
        <v>Category04</v>
      </c>
      <c r="I408" t="str">
        <f>VLOOKUP(InputData[[#This Row],[PRODUCT ID]],MasterData[],4,FALSE)</f>
        <v>Lt</v>
      </c>
      <c r="J408" s="7">
        <f>VLOOKUP(InputData[[#This Row],[PRODUCT ID]],MasterData[],5,FALSE)</f>
        <v>55</v>
      </c>
      <c r="K408" s="7">
        <f>VLOOKUP(InputData[[#This Row],[PRODUCT ID]],MasterData[],6,FALSE)</f>
        <v>58.3</v>
      </c>
      <c r="L408" s="7">
        <f>InputData[[#This Row],[BUYING PRIZE]]*InputData[[#This Row],[QUANTITY]]</f>
        <v>330</v>
      </c>
      <c r="M408" s="7">
        <f>InputData[[#This Row],[SELLING PRICE]]*InputData[[#This Row],[QUANTITY]]*(1-InputData[[#This Row],[DISCOUNT %]])</f>
        <v>349.79999999999995</v>
      </c>
      <c r="N408">
        <f>DAY(InputData[[#This Row],[DATE]])</f>
        <v>22</v>
      </c>
      <c r="O408" t="str">
        <f>TEXT(InputData[[#This Row],[DATE]],"mmm")</f>
        <v>Jul</v>
      </c>
      <c r="P408">
        <f>YEAR(InputData[[#This Row],[DATE]])</f>
        <v>2022</v>
      </c>
    </row>
    <row r="409" spans="1:1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VLOOKUP(InputData[[#This Row],[PRODUCT ID]],MasterData[],2,FALSE)</f>
        <v>Product18</v>
      </c>
      <c r="H409" t="str">
        <f>VLOOKUP(InputData[[#This Row],[PRODUCT ID]],MasterData[],3,FALSE)</f>
        <v>Category02</v>
      </c>
      <c r="I409" t="str">
        <f>VLOOKUP(InputData[[#This Row],[PRODUCT ID]],MasterData[],4,FALSE)</f>
        <v>No.</v>
      </c>
      <c r="J409" s="7">
        <f>VLOOKUP(InputData[[#This Row],[PRODUCT ID]],MasterData[],5,FALSE)</f>
        <v>37</v>
      </c>
      <c r="K409" s="7">
        <f>VLOOKUP(InputData[[#This Row],[PRODUCT ID]],MasterData[],6,FALSE)</f>
        <v>49.21</v>
      </c>
      <c r="L409" s="7">
        <f>InputData[[#This Row],[BUYING PRIZE]]*InputData[[#This Row],[QUANTITY]]</f>
        <v>74</v>
      </c>
      <c r="M409" s="7">
        <f>InputData[[#This Row],[SELLING PRICE]]*InputData[[#This Row],[QUANTITY]]*(1-InputData[[#This Row],[DISCOUNT %]])</f>
        <v>98.42</v>
      </c>
      <c r="N409">
        <f>DAY(InputData[[#This Row],[DATE]])</f>
        <v>23</v>
      </c>
      <c r="O409" t="str">
        <f>TEXT(InputData[[#This Row],[DATE]],"mmm")</f>
        <v>Jul</v>
      </c>
      <c r="P409">
        <f>YEAR(InputData[[#This Row],[DATE]])</f>
        <v>2022</v>
      </c>
    </row>
    <row r="410" spans="1:1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VLOOKUP(InputData[[#This Row],[PRODUCT ID]],MasterData[],2,FALSE)</f>
        <v>Product06</v>
      </c>
      <c r="H410" t="str">
        <f>VLOOKUP(InputData[[#This Row],[PRODUCT ID]],MasterData[],3,FALSE)</f>
        <v>Category01</v>
      </c>
      <c r="I410" t="str">
        <f>VLOOKUP(InputData[[#This Row],[PRODUCT ID]],MasterData[],4,FALSE)</f>
        <v>Kg</v>
      </c>
      <c r="J410" s="7">
        <f>VLOOKUP(InputData[[#This Row],[PRODUCT ID]],MasterData[],5,FALSE)</f>
        <v>75</v>
      </c>
      <c r="K410" s="7">
        <f>VLOOKUP(InputData[[#This Row],[PRODUCT ID]],MasterData[],6,FALSE)</f>
        <v>85.5</v>
      </c>
      <c r="L410" s="7">
        <f>InputData[[#This Row],[BUYING PRIZE]]*InputData[[#This Row],[QUANTITY]]</f>
        <v>1050</v>
      </c>
      <c r="M410" s="7">
        <f>InputData[[#This Row],[SELLING PRICE]]*InputData[[#This Row],[QUANTITY]]*(1-InputData[[#This Row],[DISCOUNT %]])</f>
        <v>1197</v>
      </c>
      <c r="N410">
        <f>DAY(InputData[[#This Row],[DATE]])</f>
        <v>24</v>
      </c>
      <c r="O410" t="str">
        <f>TEXT(InputData[[#This Row],[DATE]],"mmm")</f>
        <v>Jul</v>
      </c>
      <c r="P410">
        <f>YEAR(InputData[[#This Row],[DATE]])</f>
        <v>2022</v>
      </c>
    </row>
    <row r="411" spans="1:1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VLOOKUP(InputData[[#This Row],[PRODUCT ID]],MasterData[],2,FALSE)</f>
        <v>Product27</v>
      </c>
      <c r="H411" t="str">
        <f>VLOOKUP(InputData[[#This Row],[PRODUCT ID]],MasterData[],3,FALSE)</f>
        <v>Category04</v>
      </c>
      <c r="I411" t="str">
        <f>VLOOKUP(InputData[[#This Row],[PRODUCT ID]],MasterData[],4,FALSE)</f>
        <v>Lt</v>
      </c>
      <c r="J411" s="7">
        <f>VLOOKUP(InputData[[#This Row],[PRODUCT ID]],MasterData[],5,FALSE)</f>
        <v>48</v>
      </c>
      <c r="K411" s="7">
        <f>VLOOKUP(InputData[[#This Row],[PRODUCT ID]],MasterData[],6,FALSE)</f>
        <v>57.120000000000005</v>
      </c>
      <c r="L411" s="7">
        <f>InputData[[#This Row],[BUYING PRIZE]]*InputData[[#This Row],[QUANTITY]]</f>
        <v>48</v>
      </c>
      <c r="M411" s="7">
        <f>InputData[[#This Row],[SELLING PRICE]]*InputData[[#This Row],[QUANTITY]]*(1-InputData[[#This Row],[DISCOUNT %]])</f>
        <v>57.120000000000005</v>
      </c>
      <c r="N411">
        <f>DAY(InputData[[#This Row],[DATE]])</f>
        <v>24</v>
      </c>
      <c r="O411" t="str">
        <f>TEXT(InputData[[#This Row],[DATE]],"mmm")</f>
        <v>Jul</v>
      </c>
      <c r="P411">
        <f>YEAR(InputData[[#This Row],[DATE]])</f>
        <v>2022</v>
      </c>
    </row>
    <row r="412" spans="1:1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VLOOKUP(InputData[[#This Row],[PRODUCT ID]],MasterData[],2,FALSE)</f>
        <v>Product44</v>
      </c>
      <c r="H412" t="str">
        <f>VLOOKUP(InputData[[#This Row],[PRODUCT ID]],MasterData[],3,FALSE)</f>
        <v>Category05</v>
      </c>
      <c r="I412" t="str">
        <f>VLOOKUP(InputData[[#This Row],[PRODUCT ID]],MasterData[],4,FALSE)</f>
        <v>Kg</v>
      </c>
      <c r="J412" s="7">
        <f>VLOOKUP(InputData[[#This Row],[PRODUCT ID]],MasterData[],5,FALSE)</f>
        <v>76</v>
      </c>
      <c r="K412" s="7">
        <f>VLOOKUP(InputData[[#This Row],[PRODUCT ID]],MasterData[],6,FALSE)</f>
        <v>82.08</v>
      </c>
      <c r="L412" s="7">
        <f>InputData[[#This Row],[BUYING PRIZE]]*InputData[[#This Row],[QUANTITY]]</f>
        <v>152</v>
      </c>
      <c r="M412" s="7">
        <f>InputData[[#This Row],[SELLING PRICE]]*InputData[[#This Row],[QUANTITY]]*(1-InputData[[#This Row],[DISCOUNT %]])</f>
        <v>164.16</v>
      </c>
      <c r="N412">
        <f>DAY(InputData[[#This Row],[DATE]])</f>
        <v>25</v>
      </c>
      <c r="O412" t="str">
        <f>TEXT(InputData[[#This Row],[DATE]],"mmm")</f>
        <v>Jul</v>
      </c>
      <c r="P412">
        <f>YEAR(InputData[[#This Row],[DATE]])</f>
        <v>2022</v>
      </c>
    </row>
    <row r="413" spans="1:1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VLOOKUP(InputData[[#This Row],[PRODUCT ID]],MasterData[],2,FALSE)</f>
        <v>Product17</v>
      </c>
      <c r="H413" t="str">
        <f>VLOOKUP(InputData[[#This Row],[PRODUCT ID]],MasterData[],3,FALSE)</f>
        <v>Category02</v>
      </c>
      <c r="I413" t="str">
        <f>VLOOKUP(InputData[[#This Row],[PRODUCT ID]],MasterData[],4,FALSE)</f>
        <v>Ft</v>
      </c>
      <c r="J413" s="7">
        <f>VLOOKUP(InputData[[#This Row],[PRODUCT ID]],MasterData[],5,FALSE)</f>
        <v>134</v>
      </c>
      <c r="K413" s="7">
        <f>VLOOKUP(InputData[[#This Row],[PRODUCT ID]],MasterData[],6,FALSE)</f>
        <v>156.78</v>
      </c>
      <c r="L413" s="7">
        <f>InputData[[#This Row],[BUYING PRIZE]]*InputData[[#This Row],[QUANTITY]]</f>
        <v>1608</v>
      </c>
      <c r="M413" s="7">
        <f>InputData[[#This Row],[SELLING PRICE]]*InputData[[#This Row],[QUANTITY]]*(1-InputData[[#This Row],[DISCOUNT %]])</f>
        <v>1881.3600000000001</v>
      </c>
      <c r="N413">
        <f>DAY(InputData[[#This Row],[DATE]])</f>
        <v>25</v>
      </c>
      <c r="O413" t="str">
        <f>TEXT(InputData[[#This Row],[DATE]],"mmm")</f>
        <v>Jul</v>
      </c>
      <c r="P413">
        <f>YEAR(InputData[[#This Row],[DATE]])</f>
        <v>2022</v>
      </c>
    </row>
    <row r="414" spans="1:1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VLOOKUP(InputData[[#This Row],[PRODUCT ID]],MasterData[],2,FALSE)</f>
        <v>Product03</v>
      </c>
      <c r="H414" t="str">
        <f>VLOOKUP(InputData[[#This Row],[PRODUCT ID]],MasterData[],3,FALSE)</f>
        <v>Category01</v>
      </c>
      <c r="I414" t="str">
        <f>VLOOKUP(InputData[[#This Row],[PRODUCT ID]],MasterData[],4,FALSE)</f>
        <v>Kg</v>
      </c>
      <c r="J414" s="7">
        <f>VLOOKUP(InputData[[#This Row],[PRODUCT ID]],MasterData[],5,FALSE)</f>
        <v>71</v>
      </c>
      <c r="K414" s="7">
        <f>VLOOKUP(InputData[[#This Row],[PRODUCT ID]],MasterData[],6,FALSE)</f>
        <v>80.94</v>
      </c>
      <c r="L414" s="7">
        <f>InputData[[#This Row],[BUYING PRIZE]]*InputData[[#This Row],[QUANTITY]]</f>
        <v>923</v>
      </c>
      <c r="M414" s="7">
        <f>InputData[[#This Row],[SELLING PRICE]]*InputData[[#This Row],[QUANTITY]]*(1-InputData[[#This Row],[DISCOUNT %]])</f>
        <v>1052.22</v>
      </c>
      <c r="N414">
        <f>DAY(InputData[[#This Row],[DATE]])</f>
        <v>25</v>
      </c>
      <c r="O414" t="str">
        <f>TEXT(InputData[[#This Row],[DATE]],"mmm")</f>
        <v>Jul</v>
      </c>
      <c r="P414">
        <f>YEAR(InputData[[#This Row],[DATE]])</f>
        <v>2022</v>
      </c>
    </row>
    <row r="415" spans="1:1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VLOOKUP(InputData[[#This Row],[PRODUCT ID]],MasterData[],2,FALSE)</f>
        <v>Product03</v>
      </c>
      <c r="H415" t="str">
        <f>VLOOKUP(InputData[[#This Row],[PRODUCT ID]],MasterData[],3,FALSE)</f>
        <v>Category01</v>
      </c>
      <c r="I415" t="str">
        <f>VLOOKUP(InputData[[#This Row],[PRODUCT ID]],MasterData[],4,FALSE)</f>
        <v>Kg</v>
      </c>
      <c r="J415" s="7">
        <f>VLOOKUP(InputData[[#This Row],[PRODUCT ID]],MasterData[],5,FALSE)</f>
        <v>71</v>
      </c>
      <c r="K415" s="7">
        <f>VLOOKUP(InputData[[#This Row],[PRODUCT ID]],MasterData[],6,FALSE)</f>
        <v>80.94</v>
      </c>
      <c r="L415" s="7">
        <f>InputData[[#This Row],[BUYING PRIZE]]*InputData[[#This Row],[QUANTITY]]</f>
        <v>710</v>
      </c>
      <c r="M415" s="7">
        <f>InputData[[#This Row],[SELLING PRICE]]*InputData[[#This Row],[QUANTITY]]*(1-InputData[[#This Row],[DISCOUNT %]])</f>
        <v>809.4</v>
      </c>
      <c r="N415">
        <f>DAY(InputData[[#This Row],[DATE]])</f>
        <v>26</v>
      </c>
      <c r="O415" t="str">
        <f>TEXT(InputData[[#This Row],[DATE]],"mmm")</f>
        <v>Jul</v>
      </c>
      <c r="P415">
        <f>YEAR(InputData[[#This Row],[DATE]])</f>
        <v>2022</v>
      </c>
    </row>
    <row r="416" spans="1:1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VLOOKUP(InputData[[#This Row],[PRODUCT ID]],MasterData[],2,FALSE)</f>
        <v>Product26</v>
      </c>
      <c r="H416" t="str">
        <f>VLOOKUP(InputData[[#This Row],[PRODUCT ID]],MasterData[],3,FALSE)</f>
        <v>Category04</v>
      </c>
      <c r="I416" t="str">
        <f>VLOOKUP(InputData[[#This Row],[PRODUCT ID]],MasterData[],4,FALSE)</f>
        <v>No.</v>
      </c>
      <c r="J416" s="7">
        <f>VLOOKUP(InputData[[#This Row],[PRODUCT ID]],MasterData[],5,FALSE)</f>
        <v>18</v>
      </c>
      <c r="K416" s="7">
        <f>VLOOKUP(InputData[[#This Row],[PRODUCT ID]],MasterData[],6,FALSE)</f>
        <v>24.66</v>
      </c>
      <c r="L416" s="7">
        <f>InputData[[#This Row],[BUYING PRIZE]]*InputData[[#This Row],[QUANTITY]]</f>
        <v>18</v>
      </c>
      <c r="M416" s="7">
        <f>InputData[[#This Row],[SELLING PRICE]]*InputData[[#This Row],[QUANTITY]]*(1-InputData[[#This Row],[DISCOUNT %]])</f>
        <v>24.66</v>
      </c>
      <c r="N416">
        <f>DAY(InputData[[#This Row],[DATE]])</f>
        <v>26</v>
      </c>
      <c r="O416" t="str">
        <f>TEXT(InputData[[#This Row],[DATE]],"mmm")</f>
        <v>Jul</v>
      </c>
      <c r="P416">
        <f>YEAR(InputData[[#This Row],[DATE]])</f>
        <v>2022</v>
      </c>
    </row>
    <row r="417" spans="1:1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VLOOKUP(InputData[[#This Row],[PRODUCT ID]],MasterData[],2,FALSE)</f>
        <v>Product12</v>
      </c>
      <c r="H417" t="str">
        <f>VLOOKUP(InputData[[#This Row],[PRODUCT ID]],MasterData[],3,FALSE)</f>
        <v>Category02</v>
      </c>
      <c r="I417" t="str">
        <f>VLOOKUP(InputData[[#This Row],[PRODUCT ID]],MasterData[],4,FALSE)</f>
        <v>Kg</v>
      </c>
      <c r="J417" s="7">
        <f>VLOOKUP(InputData[[#This Row],[PRODUCT ID]],MasterData[],5,FALSE)</f>
        <v>73</v>
      </c>
      <c r="K417" s="7">
        <f>VLOOKUP(InputData[[#This Row],[PRODUCT ID]],MasterData[],6,FALSE)</f>
        <v>94.17</v>
      </c>
      <c r="L417" s="7">
        <f>InputData[[#This Row],[BUYING PRIZE]]*InputData[[#This Row],[QUANTITY]]</f>
        <v>365</v>
      </c>
      <c r="M417" s="7">
        <f>InputData[[#This Row],[SELLING PRICE]]*InputData[[#This Row],[QUANTITY]]*(1-InputData[[#This Row],[DISCOUNT %]])</f>
        <v>470.85</v>
      </c>
      <c r="N417">
        <f>DAY(InputData[[#This Row],[DATE]])</f>
        <v>3</v>
      </c>
      <c r="O417" t="str">
        <f>TEXT(InputData[[#This Row],[DATE]],"mmm")</f>
        <v>Aug</v>
      </c>
      <c r="P417">
        <f>YEAR(InputData[[#This Row],[DATE]])</f>
        <v>2022</v>
      </c>
    </row>
    <row r="418" spans="1:1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VLOOKUP(InputData[[#This Row],[PRODUCT ID]],MasterData[],2,FALSE)</f>
        <v>Product16</v>
      </c>
      <c r="H418" t="str">
        <f>VLOOKUP(InputData[[#This Row],[PRODUCT ID]],MasterData[],3,FALSE)</f>
        <v>Category02</v>
      </c>
      <c r="I418" t="str">
        <f>VLOOKUP(InputData[[#This Row],[PRODUCT ID]],MasterData[],4,FALSE)</f>
        <v>No.</v>
      </c>
      <c r="J418" s="7">
        <f>VLOOKUP(InputData[[#This Row],[PRODUCT ID]],MasterData[],5,FALSE)</f>
        <v>13</v>
      </c>
      <c r="K418" s="7">
        <f>VLOOKUP(InputData[[#This Row],[PRODUCT ID]],MasterData[],6,FALSE)</f>
        <v>16.64</v>
      </c>
      <c r="L418" s="7">
        <f>InputData[[#This Row],[BUYING PRIZE]]*InputData[[#This Row],[QUANTITY]]</f>
        <v>117</v>
      </c>
      <c r="M418" s="7">
        <f>InputData[[#This Row],[SELLING PRICE]]*InputData[[#This Row],[QUANTITY]]*(1-InputData[[#This Row],[DISCOUNT %]])</f>
        <v>149.76</v>
      </c>
      <c r="N418">
        <f>DAY(InputData[[#This Row],[DATE]])</f>
        <v>6</v>
      </c>
      <c r="O418" t="str">
        <f>TEXT(InputData[[#This Row],[DATE]],"mmm")</f>
        <v>Aug</v>
      </c>
      <c r="P418">
        <f>YEAR(InputData[[#This Row],[DATE]])</f>
        <v>2022</v>
      </c>
    </row>
    <row r="419" spans="1:1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VLOOKUP(InputData[[#This Row],[PRODUCT ID]],MasterData[],2,FALSE)</f>
        <v>Product16</v>
      </c>
      <c r="H419" t="str">
        <f>VLOOKUP(InputData[[#This Row],[PRODUCT ID]],MasterData[],3,FALSE)</f>
        <v>Category02</v>
      </c>
      <c r="I419" t="str">
        <f>VLOOKUP(InputData[[#This Row],[PRODUCT ID]],MasterData[],4,FALSE)</f>
        <v>No.</v>
      </c>
      <c r="J419" s="7">
        <f>VLOOKUP(InputData[[#This Row],[PRODUCT ID]],MasterData[],5,FALSE)</f>
        <v>13</v>
      </c>
      <c r="K419" s="7">
        <f>VLOOKUP(InputData[[#This Row],[PRODUCT ID]],MasterData[],6,FALSE)</f>
        <v>16.64</v>
      </c>
      <c r="L419" s="7">
        <f>InputData[[#This Row],[BUYING PRIZE]]*InputData[[#This Row],[QUANTITY]]</f>
        <v>26</v>
      </c>
      <c r="M419" s="7">
        <f>InputData[[#This Row],[SELLING PRICE]]*InputData[[#This Row],[QUANTITY]]*(1-InputData[[#This Row],[DISCOUNT %]])</f>
        <v>33.28</v>
      </c>
      <c r="N419">
        <f>DAY(InputData[[#This Row],[DATE]])</f>
        <v>8</v>
      </c>
      <c r="O419" t="str">
        <f>TEXT(InputData[[#This Row],[DATE]],"mmm")</f>
        <v>Aug</v>
      </c>
      <c r="P419">
        <f>YEAR(InputData[[#This Row],[DATE]])</f>
        <v>2022</v>
      </c>
    </row>
    <row r="420" spans="1:1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VLOOKUP(InputData[[#This Row],[PRODUCT ID]],MasterData[],2,FALSE)</f>
        <v>Product32</v>
      </c>
      <c r="H420" t="str">
        <f>VLOOKUP(InputData[[#This Row],[PRODUCT ID]],MasterData[],3,FALSE)</f>
        <v>Category04</v>
      </c>
      <c r="I420" t="str">
        <f>VLOOKUP(InputData[[#This Row],[PRODUCT ID]],MasterData[],4,FALSE)</f>
        <v>Kg</v>
      </c>
      <c r="J420" s="7">
        <f>VLOOKUP(InputData[[#This Row],[PRODUCT ID]],MasterData[],5,FALSE)</f>
        <v>89</v>
      </c>
      <c r="K420" s="7">
        <f>VLOOKUP(InputData[[#This Row],[PRODUCT ID]],MasterData[],6,FALSE)</f>
        <v>117.48</v>
      </c>
      <c r="L420" s="7">
        <f>InputData[[#This Row],[BUYING PRIZE]]*InputData[[#This Row],[QUANTITY]]</f>
        <v>1068</v>
      </c>
      <c r="M420" s="7">
        <f>InputData[[#This Row],[SELLING PRICE]]*InputData[[#This Row],[QUANTITY]]*(1-InputData[[#This Row],[DISCOUNT %]])</f>
        <v>1409.76</v>
      </c>
      <c r="N420">
        <f>DAY(InputData[[#This Row],[DATE]])</f>
        <v>8</v>
      </c>
      <c r="O420" t="str">
        <f>TEXT(InputData[[#This Row],[DATE]],"mmm")</f>
        <v>Aug</v>
      </c>
      <c r="P420">
        <f>YEAR(InputData[[#This Row],[DATE]])</f>
        <v>2022</v>
      </c>
    </row>
    <row r="421" spans="1:1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VLOOKUP(InputData[[#This Row],[PRODUCT ID]],MasterData[],2,FALSE)</f>
        <v>Product21</v>
      </c>
      <c r="H421" t="str">
        <f>VLOOKUP(InputData[[#This Row],[PRODUCT ID]],MasterData[],3,FALSE)</f>
        <v>Category03</v>
      </c>
      <c r="I421" t="str">
        <f>VLOOKUP(InputData[[#This Row],[PRODUCT ID]],MasterData[],4,FALSE)</f>
        <v>Ft</v>
      </c>
      <c r="J421" s="7">
        <f>VLOOKUP(InputData[[#This Row],[PRODUCT ID]],MasterData[],5,FALSE)</f>
        <v>126</v>
      </c>
      <c r="K421" s="7">
        <f>VLOOKUP(InputData[[#This Row],[PRODUCT ID]],MasterData[],6,FALSE)</f>
        <v>162.54</v>
      </c>
      <c r="L421" s="7">
        <f>InputData[[#This Row],[BUYING PRIZE]]*InputData[[#This Row],[QUANTITY]]</f>
        <v>1386</v>
      </c>
      <c r="M421" s="7">
        <f>InputData[[#This Row],[SELLING PRICE]]*InputData[[#This Row],[QUANTITY]]*(1-InputData[[#This Row],[DISCOUNT %]])</f>
        <v>1787.9399999999998</v>
      </c>
      <c r="N421">
        <f>DAY(InputData[[#This Row],[DATE]])</f>
        <v>8</v>
      </c>
      <c r="O421" t="str">
        <f>TEXT(InputData[[#This Row],[DATE]],"mmm")</f>
        <v>Aug</v>
      </c>
      <c r="P421">
        <f>YEAR(InputData[[#This Row],[DATE]])</f>
        <v>2022</v>
      </c>
    </row>
    <row r="422" spans="1:1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VLOOKUP(InputData[[#This Row],[PRODUCT ID]],MasterData[],2,FALSE)</f>
        <v>Product30</v>
      </c>
      <c r="H422" t="str">
        <f>VLOOKUP(InputData[[#This Row],[PRODUCT ID]],MasterData[],3,FALSE)</f>
        <v>Category04</v>
      </c>
      <c r="I422" t="str">
        <f>VLOOKUP(InputData[[#This Row],[PRODUCT ID]],MasterData[],4,FALSE)</f>
        <v>Ft</v>
      </c>
      <c r="J422" s="7">
        <f>VLOOKUP(InputData[[#This Row],[PRODUCT ID]],MasterData[],5,FALSE)</f>
        <v>148</v>
      </c>
      <c r="K422" s="7">
        <f>VLOOKUP(InputData[[#This Row],[PRODUCT ID]],MasterData[],6,FALSE)</f>
        <v>201.28</v>
      </c>
      <c r="L422" s="7">
        <f>InputData[[#This Row],[BUYING PRIZE]]*InputData[[#This Row],[QUANTITY]]</f>
        <v>2072</v>
      </c>
      <c r="M422" s="7">
        <f>InputData[[#This Row],[SELLING PRICE]]*InputData[[#This Row],[QUANTITY]]*(1-InputData[[#This Row],[DISCOUNT %]])</f>
        <v>2817.92</v>
      </c>
      <c r="N422">
        <f>DAY(InputData[[#This Row],[DATE]])</f>
        <v>14</v>
      </c>
      <c r="O422" t="str">
        <f>TEXT(InputData[[#This Row],[DATE]],"mmm")</f>
        <v>Aug</v>
      </c>
      <c r="P422">
        <f>YEAR(InputData[[#This Row],[DATE]])</f>
        <v>2022</v>
      </c>
    </row>
    <row r="423" spans="1:1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VLOOKUP(InputData[[#This Row],[PRODUCT ID]],MasterData[],2,FALSE)</f>
        <v>Product11</v>
      </c>
      <c r="H423" t="str">
        <f>VLOOKUP(InputData[[#This Row],[PRODUCT ID]],MasterData[],3,FALSE)</f>
        <v>Category02</v>
      </c>
      <c r="I423" t="str">
        <f>VLOOKUP(InputData[[#This Row],[PRODUCT ID]],MasterData[],4,FALSE)</f>
        <v>Lt</v>
      </c>
      <c r="J423" s="7">
        <f>VLOOKUP(InputData[[#This Row],[PRODUCT ID]],MasterData[],5,FALSE)</f>
        <v>44</v>
      </c>
      <c r="K423" s="7">
        <f>VLOOKUP(InputData[[#This Row],[PRODUCT ID]],MasterData[],6,FALSE)</f>
        <v>48.4</v>
      </c>
      <c r="L423" s="7">
        <f>InputData[[#This Row],[BUYING PRIZE]]*InputData[[#This Row],[QUANTITY]]</f>
        <v>440</v>
      </c>
      <c r="M423" s="7">
        <f>InputData[[#This Row],[SELLING PRICE]]*InputData[[#This Row],[QUANTITY]]*(1-InputData[[#This Row],[DISCOUNT %]])</f>
        <v>484</v>
      </c>
      <c r="N423">
        <f>DAY(InputData[[#This Row],[DATE]])</f>
        <v>15</v>
      </c>
      <c r="O423" t="str">
        <f>TEXT(InputData[[#This Row],[DATE]],"mmm")</f>
        <v>Aug</v>
      </c>
      <c r="P423">
        <f>YEAR(InputData[[#This Row],[DATE]])</f>
        <v>2022</v>
      </c>
    </row>
    <row r="424" spans="1:1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VLOOKUP(InputData[[#This Row],[PRODUCT ID]],MasterData[],2,FALSE)</f>
        <v>Product15</v>
      </c>
      <c r="H424" t="str">
        <f>VLOOKUP(InputData[[#This Row],[PRODUCT ID]],MasterData[],3,FALSE)</f>
        <v>Category02</v>
      </c>
      <c r="I424" t="str">
        <f>VLOOKUP(InputData[[#This Row],[PRODUCT ID]],MasterData[],4,FALSE)</f>
        <v>No.</v>
      </c>
      <c r="J424" s="7">
        <f>VLOOKUP(InputData[[#This Row],[PRODUCT ID]],MasterData[],5,FALSE)</f>
        <v>12</v>
      </c>
      <c r="K424" s="7">
        <f>VLOOKUP(InputData[[#This Row],[PRODUCT ID]],MasterData[],6,FALSE)</f>
        <v>15.719999999999999</v>
      </c>
      <c r="L424" s="7">
        <f>InputData[[#This Row],[BUYING PRIZE]]*InputData[[#This Row],[QUANTITY]]</f>
        <v>84</v>
      </c>
      <c r="M424" s="7">
        <f>InputData[[#This Row],[SELLING PRICE]]*InputData[[#This Row],[QUANTITY]]*(1-InputData[[#This Row],[DISCOUNT %]])</f>
        <v>110.03999999999999</v>
      </c>
      <c r="N424">
        <f>DAY(InputData[[#This Row],[DATE]])</f>
        <v>15</v>
      </c>
      <c r="O424" t="str">
        <f>TEXT(InputData[[#This Row],[DATE]],"mmm")</f>
        <v>Aug</v>
      </c>
      <c r="P424">
        <f>YEAR(InputData[[#This Row],[DATE]])</f>
        <v>2022</v>
      </c>
    </row>
    <row r="425" spans="1:1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VLOOKUP(InputData[[#This Row],[PRODUCT ID]],MasterData[],2,FALSE)</f>
        <v>Product29</v>
      </c>
      <c r="H425" t="str">
        <f>VLOOKUP(InputData[[#This Row],[PRODUCT ID]],MasterData[],3,FALSE)</f>
        <v>Category04</v>
      </c>
      <c r="I425" t="str">
        <f>VLOOKUP(InputData[[#This Row],[PRODUCT ID]],MasterData[],4,FALSE)</f>
        <v>Lt</v>
      </c>
      <c r="J425" s="7">
        <f>VLOOKUP(InputData[[#This Row],[PRODUCT ID]],MasterData[],5,FALSE)</f>
        <v>47</v>
      </c>
      <c r="K425" s="7">
        <f>VLOOKUP(InputData[[#This Row],[PRODUCT ID]],MasterData[],6,FALSE)</f>
        <v>53.11</v>
      </c>
      <c r="L425" s="7">
        <f>InputData[[#This Row],[BUYING PRIZE]]*InputData[[#This Row],[QUANTITY]]</f>
        <v>376</v>
      </c>
      <c r="M425" s="7">
        <f>InputData[[#This Row],[SELLING PRICE]]*InputData[[#This Row],[QUANTITY]]*(1-InputData[[#This Row],[DISCOUNT %]])</f>
        <v>424.88</v>
      </c>
      <c r="N425">
        <f>DAY(InputData[[#This Row],[DATE]])</f>
        <v>18</v>
      </c>
      <c r="O425" t="str">
        <f>TEXT(InputData[[#This Row],[DATE]],"mmm")</f>
        <v>Aug</v>
      </c>
      <c r="P425">
        <f>YEAR(InputData[[#This Row],[DATE]])</f>
        <v>2022</v>
      </c>
    </row>
    <row r="426" spans="1:1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VLOOKUP(InputData[[#This Row],[PRODUCT ID]],MasterData[],2,FALSE)</f>
        <v>Product10</v>
      </c>
      <c r="H426" t="str">
        <f>VLOOKUP(InputData[[#This Row],[PRODUCT ID]],MasterData[],3,FALSE)</f>
        <v>Category02</v>
      </c>
      <c r="I426" t="str">
        <f>VLOOKUP(InputData[[#This Row],[PRODUCT ID]],MasterData[],4,FALSE)</f>
        <v>Ft</v>
      </c>
      <c r="J426" s="7">
        <f>VLOOKUP(InputData[[#This Row],[PRODUCT ID]],MasterData[],5,FALSE)</f>
        <v>148</v>
      </c>
      <c r="K426" s="7">
        <f>VLOOKUP(InputData[[#This Row],[PRODUCT ID]],MasterData[],6,FALSE)</f>
        <v>164.28</v>
      </c>
      <c r="L426" s="7">
        <f>InputData[[#This Row],[BUYING PRIZE]]*InputData[[#This Row],[QUANTITY]]</f>
        <v>296</v>
      </c>
      <c r="M426" s="7">
        <f>InputData[[#This Row],[SELLING PRICE]]*InputData[[#This Row],[QUANTITY]]*(1-InputData[[#This Row],[DISCOUNT %]])</f>
        <v>328.56</v>
      </c>
      <c r="N426">
        <f>DAY(InputData[[#This Row],[DATE]])</f>
        <v>18</v>
      </c>
      <c r="O426" t="str">
        <f>TEXT(InputData[[#This Row],[DATE]],"mmm")</f>
        <v>Aug</v>
      </c>
      <c r="P426">
        <f>YEAR(InputData[[#This Row],[DATE]])</f>
        <v>2022</v>
      </c>
    </row>
    <row r="427" spans="1:1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VLOOKUP(InputData[[#This Row],[PRODUCT ID]],MasterData[],2,FALSE)</f>
        <v>Product07</v>
      </c>
      <c r="H427" t="str">
        <f>VLOOKUP(InputData[[#This Row],[PRODUCT ID]],MasterData[],3,FALSE)</f>
        <v>Category01</v>
      </c>
      <c r="I427" t="str">
        <f>VLOOKUP(InputData[[#This Row],[PRODUCT ID]],MasterData[],4,FALSE)</f>
        <v>Lt</v>
      </c>
      <c r="J427" s="7">
        <f>VLOOKUP(InputData[[#This Row],[PRODUCT ID]],MasterData[],5,FALSE)</f>
        <v>43</v>
      </c>
      <c r="K427" s="7">
        <f>VLOOKUP(InputData[[#This Row],[PRODUCT ID]],MasterData[],6,FALSE)</f>
        <v>47.730000000000004</v>
      </c>
      <c r="L427" s="7">
        <f>InputData[[#This Row],[BUYING PRIZE]]*InputData[[#This Row],[QUANTITY]]</f>
        <v>129</v>
      </c>
      <c r="M427" s="7">
        <f>InputData[[#This Row],[SELLING PRICE]]*InputData[[#This Row],[QUANTITY]]*(1-InputData[[#This Row],[DISCOUNT %]])</f>
        <v>143.19</v>
      </c>
      <c r="N427">
        <f>DAY(InputData[[#This Row],[DATE]])</f>
        <v>19</v>
      </c>
      <c r="O427" t="str">
        <f>TEXT(InputData[[#This Row],[DATE]],"mmm")</f>
        <v>Aug</v>
      </c>
      <c r="P427">
        <f>YEAR(InputData[[#This Row],[DATE]])</f>
        <v>2022</v>
      </c>
    </row>
    <row r="428" spans="1:1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VLOOKUP(InputData[[#This Row],[PRODUCT ID]],MasterData[],2,FALSE)</f>
        <v>Product23</v>
      </c>
      <c r="H428" t="str">
        <f>VLOOKUP(InputData[[#This Row],[PRODUCT ID]],MasterData[],3,FALSE)</f>
        <v>Category03</v>
      </c>
      <c r="I428" t="str">
        <f>VLOOKUP(InputData[[#This Row],[PRODUCT ID]],MasterData[],4,FALSE)</f>
        <v>Ft</v>
      </c>
      <c r="J428" s="7">
        <f>VLOOKUP(InputData[[#This Row],[PRODUCT ID]],MasterData[],5,FALSE)</f>
        <v>141</v>
      </c>
      <c r="K428" s="7">
        <f>VLOOKUP(InputData[[#This Row],[PRODUCT ID]],MasterData[],6,FALSE)</f>
        <v>149.46</v>
      </c>
      <c r="L428" s="7">
        <f>InputData[[#This Row],[BUYING PRIZE]]*InputData[[#This Row],[QUANTITY]]</f>
        <v>1833</v>
      </c>
      <c r="M428" s="7">
        <f>InputData[[#This Row],[SELLING PRICE]]*InputData[[#This Row],[QUANTITY]]*(1-InputData[[#This Row],[DISCOUNT %]])</f>
        <v>1942.98</v>
      </c>
      <c r="N428">
        <f>DAY(InputData[[#This Row],[DATE]])</f>
        <v>20</v>
      </c>
      <c r="O428" t="str">
        <f>TEXT(InputData[[#This Row],[DATE]],"mmm")</f>
        <v>Aug</v>
      </c>
      <c r="P428">
        <f>YEAR(InputData[[#This Row],[DATE]])</f>
        <v>2022</v>
      </c>
    </row>
    <row r="429" spans="1:1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VLOOKUP(InputData[[#This Row],[PRODUCT ID]],MasterData[],2,FALSE)</f>
        <v>Product33</v>
      </c>
      <c r="H429" t="str">
        <f>VLOOKUP(InputData[[#This Row],[PRODUCT ID]],MasterData[],3,FALSE)</f>
        <v>Category04</v>
      </c>
      <c r="I429" t="str">
        <f>VLOOKUP(InputData[[#This Row],[PRODUCT ID]],MasterData[],4,FALSE)</f>
        <v>Kg</v>
      </c>
      <c r="J429" s="7">
        <f>VLOOKUP(InputData[[#This Row],[PRODUCT ID]],MasterData[],5,FALSE)</f>
        <v>95</v>
      </c>
      <c r="K429" s="7">
        <f>VLOOKUP(InputData[[#This Row],[PRODUCT ID]],MasterData[],6,FALSE)</f>
        <v>119.7</v>
      </c>
      <c r="L429" s="7">
        <f>InputData[[#This Row],[BUYING PRIZE]]*InputData[[#This Row],[QUANTITY]]</f>
        <v>1330</v>
      </c>
      <c r="M429" s="7">
        <f>InputData[[#This Row],[SELLING PRICE]]*InputData[[#This Row],[QUANTITY]]*(1-InputData[[#This Row],[DISCOUNT %]])</f>
        <v>1675.8</v>
      </c>
      <c r="N429">
        <f>DAY(InputData[[#This Row],[DATE]])</f>
        <v>20</v>
      </c>
      <c r="O429" t="str">
        <f>TEXT(InputData[[#This Row],[DATE]],"mmm")</f>
        <v>Aug</v>
      </c>
      <c r="P429">
        <f>YEAR(InputData[[#This Row],[DATE]])</f>
        <v>2022</v>
      </c>
    </row>
    <row r="430" spans="1:1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VLOOKUP(InputData[[#This Row],[PRODUCT ID]],MasterData[],2,FALSE)</f>
        <v>Product16</v>
      </c>
      <c r="H430" t="str">
        <f>VLOOKUP(InputData[[#This Row],[PRODUCT ID]],MasterData[],3,FALSE)</f>
        <v>Category02</v>
      </c>
      <c r="I430" t="str">
        <f>VLOOKUP(InputData[[#This Row],[PRODUCT ID]],MasterData[],4,FALSE)</f>
        <v>No.</v>
      </c>
      <c r="J430" s="7">
        <f>VLOOKUP(InputData[[#This Row],[PRODUCT ID]],MasterData[],5,FALSE)</f>
        <v>13</v>
      </c>
      <c r="K430" s="7">
        <f>VLOOKUP(InputData[[#This Row],[PRODUCT ID]],MasterData[],6,FALSE)</f>
        <v>16.64</v>
      </c>
      <c r="L430" s="7">
        <f>InputData[[#This Row],[BUYING PRIZE]]*InputData[[#This Row],[QUANTITY]]</f>
        <v>52</v>
      </c>
      <c r="M430" s="7">
        <f>InputData[[#This Row],[SELLING PRICE]]*InputData[[#This Row],[QUANTITY]]*(1-InputData[[#This Row],[DISCOUNT %]])</f>
        <v>66.56</v>
      </c>
      <c r="N430">
        <f>DAY(InputData[[#This Row],[DATE]])</f>
        <v>21</v>
      </c>
      <c r="O430" t="str">
        <f>TEXT(InputData[[#This Row],[DATE]],"mmm")</f>
        <v>Aug</v>
      </c>
      <c r="P430">
        <f>YEAR(InputData[[#This Row],[DATE]])</f>
        <v>2022</v>
      </c>
    </row>
    <row r="431" spans="1:1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VLOOKUP(InputData[[#This Row],[PRODUCT ID]],MasterData[],2,FALSE)</f>
        <v>Product44</v>
      </c>
      <c r="H431" t="str">
        <f>VLOOKUP(InputData[[#This Row],[PRODUCT ID]],MasterData[],3,FALSE)</f>
        <v>Category05</v>
      </c>
      <c r="I431" t="str">
        <f>VLOOKUP(InputData[[#This Row],[PRODUCT ID]],MasterData[],4,FALSE)</f>
        <v>Kg</v>
      </c>
      <c r="J431" s="7">
        <f>VLOOKUP(InputData[[#This Row],[PRODUCT ID]],MasterData[],5,FALSE)</f>
        <v>76</v>
      </c>
      <c r="K431" s="7">
        <f>VLOOKUP(InputData[[#This Row],[PRODUCT ID]],MasterData[],6,FALSE)</f>
        <v>82.08</v>
      </c>
      <c r="L431" s="7">
        <f>InputData[[#This Row],[BUYING PRIZE]]*InputData[[#This Row],[QUANTITY]]</f>
        <v>836</v>
      </c>
      <c r="M431" s="7">
        <f>InputData[[#This Row],[SELLING PRICE]]*InputData[[#This Row],[QUANTITY]]*(1-InputData[[#This Row],[DISCOUNT %]])</f>
        <v>902.88</v>
      </c>
      <c r="N431">
        <f>DAY(InputData[[#This Row],[DATE]])</f>
        <v>23</v>
      </c>
      <c r="O431" t="str">
        <f>TEXT(InputData[[#This Row],[DATE]],"mmm")</f>
        <v>Aug</v>
      </c>
      <c r="P431">
        <f>YEAR(InputData[[#This Row],[DATE]])</f>
        <v>2022</v>
      </c>
    </row>
    <row r="432" spans="1:1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VLOOKUP(InputData[[#This Row],[PRODUCT ID]],MasterData[],2,FALSE)</f>
        <v>Product29</v>
      </c>
      <c r="H432" t="str">
        <f>VLOOKUP(InputData[[#This Row],[PRODUCT ID]],MasterData[],3,FALSE)</f>
        <v>Category04</v>
      </c>
      <c r="I432" t="str">
        <f>VLOOKUP(InputData[[#This Row],[PRODUCT ID]],MasterData[],4,FALSE)</f>
        <v>Lt</v>
      </c>
      <c r="J432" s="7">
        <f>VLOOKUP(InputData[[#This Row],[PRODUCT ID]],MasterData[],5,FALSE)</f>
        <v>47</v>
      </c>
      <c r="K432" s="7">
        <f>VLOOKUP(InputData[[#This Row],[PRODUCT ID]],MasterData[],6,FALSE)</f>
        <v>53.11</v>
      </c>
      <c r="L432" s="7">
        <f>InputData[[#This Row],[BUYING PRIZE]]*InputData[[#This Row],[QUANTITY]]</f>
        <v>658</v>
      </c>
      <c r="M432" s="7">
        <f>InputData[[#This Row],[SELLING PRICE]]*InputData[[#This Row],[QUANTITY]]*(1-InputData[[#This Row],[DISCOUNT %]])</f>
        <v>743.54</v>
      </c>
      <c r="N432">
        <f>DAY(InputData[[#This Row],[DATE]])</f>
        <v>23</v>
      </c>
      <c r="O432" t="str">
        <f>TEXT(InputData[[#This Row],[DATE]],"mmm")</f>
        <v>Aug</v>
      </c>
      <c r="P432">
        <f>YEAR(InputData[[#This Row],[DATE]])</f>
        <v>2022</v>
      </c>
    </row>
    <row r="433" spans="1:1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VLOOKUP(InputData[[#This Row],[PRODUCT ID]],MasterData[],2,FALSE)</f>
        <v>Product05</v>
      </c>
      <c r="H433" t="str">
        <f>VLOOKUP(InputData[[#This Row],[PRODUCT ID]],MasterData[],3,FALSE)</f>
        <v>Category01</v>
      </c>
      <c r="I433" t="str">
        <f>VLOOKUP(InputData[[#This Row],[PRODUCT ID]],MasterData[],4,FALSE)</f>
        <v>Ft</v>
      </c>
      <c r="J433" s="7">
        <f>VLOOKUP(InputData[[#This Row],[PRODUCT ID]],MasterData[],5,FALSE)</f>
        <v>133</v>
      </c>
      <c r="K433" s="7">
        <f>VLOOKUP(InputData[[#This Row],[PRODUCT ID]],MasterData[],6,FALSE)</f>
        <v>155.61000000000001</v>
      </c>
      <c r="L433" s="7">
        <f>InputData[[#This Row],[BUYING PRIZE]]*InputData[[#This Row],[QUANTITY]]</f>
        <v>665</v>
      </c>
      <c r="M433" s="7">
        <f>InputData[[#This Row],[SELLING PRICE]]*InputData[[#This Row],[QUANTITY]]*(1-InputData[[#This Row],[DISCOUNT %]])</f>
        <v>778.05000000000007</v>
      </c>
      <c r="N433">
        <f>DAY(InputData[[#This Row],[DATE]])</f>
        <v>24</v>
      </c>
      <c r="O433" t="str">
        <f>TEXT(InputData[[#This Row],[DATE]],"mmm")</f>
        <v>Aug</v>
      </c>
      <c r="P433">
        <f>YEAR(InputData[[#This Row],[DATE]])</f>
        <v>2022</v>
      </c>
    </row>
    <row r="434" spans="1:1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VLOOKUP(InputData[[#This Row],[PRODUCT ID]],MasterData[],2,FALSE)</f>
        <v>Product19</v>
      </c>
      <c r="H434" t="str">
        <f>VLOOKUP(InputData[[#This Row],[PRODUCT ID]],MasterData[],3,FALSE)</f>
        <v>Category02</v>
      </c>
      <c r="I434" t="str">
        <f>VLOOKUP(InputData[[#This Row],[PRODUCT ID]],MasterData[],4,FALSE)</f>
        <v>Ft</v>
      </c>
      <c r="J434" s="7">
        <f>VLOOKUP(InputData[[#This Row],[PRODUCT ID]],MasterData[],5,FALSE)</f>
        <v>150</v>
      </c>
      <c r="K434" s="7">
        <f>VLOOKUP(InputData[[#This Row],[PRODUCT ID]],MasterData[],6,FALSE)</f>
        <v>210</v>
      </c>
      <c r="L434" s="7">
        <f>InputData[[#This Row],[BUYING PRIZE]]*InputData[[#This Row],[QUANTITY]]</f>
        <v>1950</v>
      </c>
      <c r="M434" s="7">
        <f>InputData[[#This Row],[SELLING PRICE]]*InputData[[#This Row],[QUANTITY]]*(1-InputData[[#This Row],[DISCOUNT %]])</f>
        <v>2730</v>
      </c>
      <c r="N434">
        <f>DAY(InputData[[#This Row],[DATE]])</f>
        <v>26</v>
      </c>
      <c r="O434" t="str">
        <f>TEXT(InputData[[#This Row],[DATE]],"mmm")</f>
        <v>Aug</v>
      </c>
      <c r="P434">
        <f>YEAR(InputData[[#This Row],[DATE]])</f>
        <v>2022</v>
      </c>
    </row>
    <row r="435" spans="1:1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VLOOKUP(InputData[[#This Row],[PRODUCT ID]],MasterData[],2,FALSE)</f>
        <v>Product37</v>
      </c>
      <c r="H435" t="str">
        <f>VLOOKUP(InputData[[#This Row],[PRODUCT ID]],MasterData[],3,FALSE)</f>
        <v>Category05</v>
      </c>
      <c r="I435" t="str">
        <f>VLOOKUP(InputData[[#This Row],[PRODUCT ID]],MasterData[],4,FALSE)</f>
        <v>Kg</v>
      </c>
      <c r="J435" s="7">
        <f>VLOOKUP(InputData[[#This Row],[PRODUCT ID]],MasterData[],5,FALSE)</f>
        <v>67</v>
      </c>
      <c r="K435" s="7">
        <f>VLOOKUP(InputData[[#This Row],[PRODUCT ID]],MasterData[],6,FALSE)</f>
        <v>85.76</v>
      </c>
      <c r="L435" s="7">
        <f>InputData[[#This Row],[BUYING PRIZE]]*InputData[[#This Row],[QUANTITY]]</f>
        <v>536</v>
      </c>
      <c r="M435" s="7">
        <f>InputData[[#This Row],[SELLING PRICE]]*InputData[[#This Row],[QUANTITY]]*(1-InputData[[#This Row],[DISCOUNT %]])</f>
        <v>686.08</v>
      </c>
      <c r="N435">
        <f>DAY(InputData[[#This Row],[DATE]])</f>
        <v>26</v>
      </c>
      <c r="O435" t="str">
        <f>TEXT(InputData[[#This Row],[DATE]],"mmm")</f>
        <v>Aug</v>
      </c>
      <c r="P435">
        <f>YEAR(InputData[[#This Row],[DATE]])</f>
        <v>2022</v>
      </c>
    </row>
    <row r="436" spans="1:1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VLOOKUP(InputData[[#This Row],[PRODUCT ID]],MasterData[],2,FALSE)</f>
        <v>Product39</v>
      </c>
      <c r="H436" t="str">
        <f>VLOOKUP(InputData[[#This Row],[PRODUCT ID]],MasterData[],3,FALSE)</f>
        <v>Category05</v>
      </c>
      <c r="I436" t="str">
        <f>VLOOKUP(InputData[[#This Row],[PRODUCT ID]],MasterData[],4,FALSE)</f>
        <v>No.</v>
      </c>
      <c r="J436" s="7">
        <f>VLOOKUP(InputData[[#This Row],[PRODUCT ID]],MasterData[],5,FALSE)</f>
        <v>37</v>
      </c>
      <c r="K436" s="7">
        <f>VLOOKUP(InputData[[#This Row],[PRODUCT ID]],MasterData[],6,FALSE)</f>
        <v>42.55</v>
      </c>
      <c r="L436" s="7">
        <f>InputData[[#This Row],[BUYING PRIZE]]*InputData[[#This Row],[QUANTITY]]</f>
        <v>555</v>
      </c>
      <c r="M436" s="7">
        <f>InputData[[#This Row],[SELLING PRICE]]*InputData[[#This Row],[QUANTITY]]*(1-InputData[[#This Row],[DISCOUNT %]])</f>
        <v>638.25</v>
      </c>
      <c r="N436">
        <f>DAY(InputData[[#This Row],[DATE]])</f>
        <v>27</v>
      </c>
      <c r="O436" t="str">
        <f>TEXT(InputData[[#This Row],[DATE]],"mmm")</f>
        <v>Aug</v>
      </c>
      <c r="P436">
        <f>YEAR(InputData[[#This Row],[DATE]])</f>
        <v>2022</v>
      </c>
    </row>
    <row r="437" spans="1:1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VLOOKUP(InputData[[#This Row],[PRODUCT ID]],MasterData[],2,FALSE)</f>
        <v>Product05</v>
      </c>
      <c r="H437" t="str">
        <f>VLOOKUP(InputData[[#This Row],[PRODUCT ID]],MasterData[],3,FALSE)</f>
        <v>Category01</v>
      </c>
      <c r="I437" t="str">
        <f>VLOOKUP(InputData[[#This Row],[PRODUCT ID]],MasterData[],4,FALSE)</f>
        <v>Ft</v>
      </c>
      <c r="J437" s="7">
        <f>VLOOKUP(InputData[[#This Row],[PRODUCT ID]],MasterData[],5,FALSE)</f>
        <v>133</v>
      </c>
      <c r="K437" s="7">
        <f>VLOOKUP(InputData[[#This Row],[PRODUCT ID]],MasterData[],6,FALSE)</f>
        <v>155.61000000000001</v>
      </c>
      <c r="L437" s="7">
        <f>InputData[[#This Row],[BUYING PRIZE]]*InputData[[#This Row],[QUANTITY]]</f>
        <v>1197</v>
      </c>
      <c r="M437" s="7">
        <f>InputData[[#This Row],[SELLING PRICE]]*InputData[[#This Row],[QUANTITY]]*(1-InputData[[#This Row],[DISCOUNT %]])</f>
        <v>1400.4900000000002</v>
      </c>
      <c r="N437">
        <f>DAY(InputData[[#This Row],[DATE]])</f>
        <v>28</v>
      </c>
      <c r="O437" t="str">
        <f>TEXT(InputData[[#This Row],[DATE]],"mmm")</f>
        <v>Aug</v>
      </c>
      <c r="P437">
        <f>YEAR(InputData[[#This Row],[DATE]])</f>
        <v>2022</v>
      </c>
    </row>
    <row r="438" spans="1:1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VLOOKUP(InputData[[#This Row],[PRODUCT ID]],MasterData[],2,FALSE)</f>
        <v>Product39</v>
      </c>
      <c r="H438" t="str">
        <f>VLOOKUP(InputData[[#This Row],[PRODUCT ID]],MasterData[],3,FALSE)</f>
        <v>Category05</v>
      </c>
      <c r="I438" t="str">
        <f>VLOOKUP(InputData[[#This Row],[PRODUCT ID]],MasterData[],4,FALSE)</f>
        <v>No.</v>
      </c>
      <c r="J438" s="7">
        <f>VLOOKUP(InputData[[#This Row],[PRODUCT ID]],MasterData[],5,FALSE)</f>
        <v>37</v>
      </c>
      <c r="K438" s="7">
        <f>VLOOKUP(InputData[[#This Row],[PRODUCT ID]],MasterData[],6,FALSE)</f>
        <v>42.55</v>
      </c>
      <c r="L438" s="7">
        <f>InputData[[#This Row],[BUYING PRIZE]]*InputData[[#This Row],[QUANTITY]]</f>
        <v>185</v>
      </c>
      <c r="M438" s="7">
        <f>InputData[[#This Row],[SELLING PRICE]]*InputData[[#This Row],[QUANTITY]]*(1-InputData[[#This Row],[DISCOUNT %]])</f>
        <v>212.75</v>
      </c>
      <c r="N438">
        <f>DAY(InputData[[#This Row],[DATE]])</f>
        <v>28</v>
      </c>
      <c r="O438" t="str">
        <f>TEXT(InputData[[#This Row],[DATE]],"mmm")</f>
        <v>Aug</v>
      </c>
      <c r="P438">
        <f>YEAR(InputData[[#This Row],[DATE]])</f>
        <v>2022</v>
      </c>
    </row>
    <row r="439" spans="1:1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VLOOKUP(InputData[[#This Row],[PRODUCT ID]],MasterData[],2,FALSE)</f>
        <v>Product06</v>
      </c>
      <c r="H439" t="str">
        <f>VLOOKUP(InputData[[#This Row],[PRODUCT ID]],MasterData[],3,FALSE)</f>
        <v>Category01</v>
      </c>
      <c r="I439" t="str">
        <f>VLOOKUP(InputData[[#This Row],[PRODUCT ID]],MasterData[],4,FALSE)</f>
        <v>Kg</v>
      </c>
      <c r="J439" s="7">
        <f>VLOOKUP(InputData[[#This Row],[PRODUCT ID]],MasterData[],5,FALSE)</f>
        <v>75</v>
      </c>
      <c r="K439" s="7">
        <f>VLOOKUP(InputData[[#This Row],[PRODUCT ID]],MasterData[],6,FALSE)</f>
        <v>85.5</v>
      </c>
      <c r="L439" s="7">
        <f>InputData[[#This Row],[BUYING PRIZE]]*InputData[[#This Row],[QUANTITY]]</f>
        <v>450</v>
      </c>
      <c r="M439" s="7">
        <f>InputData[[#This Row],[SELLING PRICE]]*InputData[[#This Row],[QUANTITY]]*(1-InputData[[#This Row],[DISCOUNT %]])</f>
        <v>513</v>
      </c>
      <c r="N439">
        <f>DAY(InputData[[#This Row],[DATE]])</f>
        <v>30</v>
      </c>
      <c r="O439" t="str">
        <f>TEXT(InputData[[#This Row],[DATE]],"mmm")</f>
        <v>Aug</v>
      </c>
      <c r="P439">
        <f>YEAR(InputData[[#This Row],[DATE]])</f>
        <v>2022</v>
      </c>
    </row>
    <row r="440" spans="1:1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VLOOKUP(InputData[[#This Row],[PRODUCT ID]],MasterData[],2,FALSE)</f>
        <v>Product43</v>
      </c>
      <c r="H440" t="str">
        <f>VLOOKUP(InputData[[#This Row],[PRODUCT ID]],MasterData[],3,FALSE)</f>
        <v>Category05</v>
      </c>
      <c r="I440" t="str">
        <f>VLOOKUP(InputData[[#This Row],[PRODUCT ID]],MasterData[],4,FALSE)</f>
        <v>Kg</v>
      </c>
      <c r="J440" s="7">
        <f>VLOOKUP(InputData[[#This Row],[PRODUCT ID]],MasterData[],5,FALSE)</f>
        <v>67</v>
      </c>
      <c r="K440" s="7">
        <f>VLOOKUP(InputData[[#This Row],[PRODUCT ID]],MasterData[],6,FALSE)</f>
        <v>83.08</v>
      </c>
      <c r="L440" s="7">
        <f>InputData[[#This Row],[BUYING PRIZE]]*InputData[[#This Row],[QUANTITY]]</f>
        <v>402</v>
      </c>
      <c r="M440" s="7">
        <f>InputData[[#This Row],[SELLING PRICE]]*InputData[[#This Row],[QUANTITY]]*(1-InputData[[#This Row],[DISCOUNT %]])</f>
        <v>498.48</v>
      </c>
      <c r="N440">
        <f>DAY(InputData[[#This Row],[DATE]])</f>
        <v>30</v>
      </c>
      <c r="O440" t="str">
        <f>TEXT(InputData[[#This Row],[DATE]],"mmm")</f>
        <v>Aug</v>
      </c>
      <c r="P440">
        <f>YEAR(InputData[[#This Row],[DATE]])</f>
        <v>2022</v>
      </c>
    </row>
    <row r="441" spans="1:1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VLOOKUP(InputData[[#This Row],[PRODUCT ID]],MasterData[],2,FALSE)</f>
        <v>Product25</v>
      </c>
      <c r="H441" t="str">
        <f>VLOOKUP(InputData[[#This Row],[PRODUCT ID]],MasterData[],3,FALSE)</f>
        <v>Category03</v>
      </c>
      <c r="I441" t="str">
        <f>VLOOKUP(InputData[[#This Row],[PRODUCT ID]],MasterData[],4,FALSE)</f>
        <v>No.</v>
      </c>
      <c r="J441" s="7">
        <f>VLOOKUP(InputData[[#This Row],[PRODUCT ID]],MasterData[],5,FALSE)</f>
        <v>7</v>
      </c>
      <c r="K441" s="7">
        <f>VLOOKUP(InputData[[#This Row],[PRODUCT ID]],MasterData[],6,FALSE)</f>
        <v>8.33</v>
      </c>
      <c r="L441" s="7">
        <f>InputData[[#This Row],[BUYING PRIZE]]*InputData[[#This Row],[QUANTITY]]</f>
        <v>35</v>
      </c>
      <c r="M441" s="7">
        <f>InputData[[#This Row],[SELLING PRICE]]*InputData[[#This Row],[QUANTITY]]*(1-InputData[[#This Row],[DISCOUNT %]])</f>
        <v>41.65</v>
      </c>
      <c r="N441">
        <f>DAY(InputData[[#This Row],[DATE]])</f>
        <v>30</v>
      </c>
      <c r="O441" t="str">
        <f>TEXT(InputData[[#This Row],[DATE]],"mmm")</f>
        <v>Aug</v>
      </c>
      <c r="P441">
        <f>YEAR(InputData[[#This Row],[DATE]])</f>
        <v>2022</v>
      </c>
    </row>
    <row r="442" spans="1:1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VLOOKUP(InputData[[#This Row],[PRODUCT ID]],MasterData[],2,FALSE)</f>
        <v>Product15</v>
      </c>
      <c r="H442" t="str">
        <f>VLOOKUP(InputData[[#This Row],[PRODUCT ID]],MasterData[],3,FALSE)</f>
        <v>Category02</v>
      </c>
      <c r="I442" t="str">
        <f>VLOOKUP(InputData[[#This Row],[PRODUCT ID]],MasterData[],4,FALSE)</f>
        <v>No.</v>
      </c>
      <c r="J442" s="7">
        <f>VLOOKUP(InputData[[#This Row],[PRODUCT ID]],MasterData[],5,FALSE)</f>
        <v>12</v>
      </c>
      <c r="K442" s="7">
        <f>VLOOKUP(InputData[[#This Row],[PRODUCT ID]],MasterData[],6,FALSE)</f>
        <v>15.719999999999999</v>
      </c>
      <c r="L442" s="7">
        <f>InputData[[#This Row],[BUYING PRIZE]]*InputData[[#This Row],[QUANTITY]]</f>
        <v>156</v>
      </c>
      <c r="M442" s="7">
        <f>InputData[[#This Row],[SELLING PRICE]]*InputData[[#This Row],[QUANTITY]]*(1-InputData[[#This Row],[DISCOUNT %]])</f>
        <v>204.35999999999999</v>
      </c>
      <c r="N442">
        <f>DAY(InputData[[#This Row],[DATE]])</f>
        <v>31</v>
      </c>
      <c r="O442" t="str">
        <f>TEXT(InputData[[#This Row],[DATE]],"mmm")</f>
        <v>Aug</v>
      </c>
      <c r="P442">
        <f>YEAR(InputData[[#This Row],[DATE]])</f>
        <v>2022</v>
      </c>
    </row>
    <row r="443" spans="1:1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VLOOKUP(InputData[[#This Row],[PRODUCT ID]],MasterData[],2,FALSE)</f>
        <v>Product02</v>
      </c>
      <c r="H443" t="str">
        <f>VLOOKUP(InputData[[#This Row],[PRODUCT ID]],MasterData[],3,FALSE)</f>
        <v>Category01</v>
      </c>
      <c r="I443" t="str">
        <f>VLOOKUP(InputData[[#This Row],[PRODUCT ID]],MasterData[],4,FALSE)</f>
        <v>Kg</v>
      </c>
      <c r="J443" s="7">
        <f>VLOOKUP(InputData[[#This Row],[PRODUCT ID]],MasterData[],5,FALSE)</f>
        <v>105</v>
      </c>
      <c r="K443" s="7">
        <f>VLOOKUP(InputData[[#This Row],[PRODUCT ID]],MasterData[],6,FALSE)</f>
        <v>142.80000000000001</v>
      </c>
      <c r="L443" s="7">
        <f>InputData[[#This Row],[BUYING PRIZE]]*InputData[[#This Row],[QUANTITY]]</f>
        <v>105</v>
      </c>
      <c r="M443" s="7">
        <f>InputData[[#This Row],[SELLING PRICE]]*InputData[[#This Row],[QUANTITY]]*(1-InputData[[#This Row],[DISCOUNT %]])</f>
        <v>142.80000000000001</v>
      </c>
      <c r="N443">
        <f>DAY(InputData[[#This Row],[DATE]])</f>
        <v>4</v>
      </c>
      <c r="O443" t="str">
        <f>TEXT(InputData[[#This Row],[DATE]],"mmm")</f>
        <v>Sep</v>
      </c>
      <c r="P443">
        <f>YEAR(InputData[[#This Row],[DATE]])</f>
        <v>2022</v>
      </c>
    </row>
    <row r="444" spans="1:1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VLOOKUP(InputData[[#This Row],[PRODUCT ID]],MasterData[],2,FALSE)</f>
        <v>Product05</v>
      </c>
      <c r="H444" t="str">
        <f>VLOOKUP(InputData[[#This Row],[PRODUCT ID]],MasterData[],3,FALSE)</f>
        <v>Category01</v>
      </c>
      <c r="I444" t="str">
        <f>VLOOKUP(InputData[[#This Row],[PRODUCT ID]],MasterData[],4,FALSE)</f>
        <v>Ft</v>
      </c>
      <c r="J444" s="7">
        <f>VLOOKUP(InputData[[#This Row],[PRODUCT ID]],MasterData[],5,FALSE)</f>
        <v>133</v>
      </c>
      <c r="K444" s="7">
        <f>VLOOKUP(InputData[[#This Row],[PRODUCT ID]],MasterData[],6,FALSE)</f>
        <v>155.61000000000001</v>
      </c>
      <c r="L444" s="7">
        <f>InputData[[#This Row],[BUYING PRIZE]]*InputData[[#This Row],[QUANTITY]]</f>
        <v>1596</v>
      </c>
      <c r="M444" s="7">
        <f>InputData[[#This Row],[SELLING PRICE]]*InputData[[#This Row],[QUANTITY]]*(1-InputData[[#This Row],[DISCOUNT %]])</f>
        <v>1867.3200000000002</v>
      </c>
      <c r="N444">
        <f>DAY(InputData[[#This Row],[DATE]])</f>
        <v>6</v>
      </c>
      <c r="O444" t="str">
        <f>TEXT(InputData[[#This Row],[DATE]],"mmm")</f>
        <v>Sep</v>
      </c>
      <c r="P444">
        <f>YEAR(InputData[[#This Row],[DATE]])</f>
        <v>2022</v>
      </c>
    </row>
    <row r="445" spans="1:1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VLOOKUP(InputData[[#This Row],[PRODUCT ID]],MasterData[],2,FALSE)</f>
        <v>Product41</v>
      </c>
      <c r="H445" t="str">
        <f>VLOOKUP(InputData[[#This Row],[PRODUCT ID]],MasterData[],3,FALSE)</f>
        <v>Category05</v>
      </c>
      <c r="I445" t="str">
        <f>VLOOKUP(InputData[[#This Row],[PRODUCT ID]],MasterData[],4,FALSE)</f>
        <v>Ft</v>
      </c>
      <c r="J445" s="7">
        <f>VLOOKUP(InputData[[#This Row],[PRODUCT ID]],MasterData[],5,FALSE)</f>
        <v>138</v>
      </c>
      <c r="K445" s="7">
        <f>VLOOKUP(InputData[[#This Row],[PRODUCT ID]],MasterData[],6,FALSE)</f>
        <v>173.88</v>
      </c>
      <c r="L445" s="7">
        <f>InputData[[#This Row],[BUYING PRIZE]]*InputData[[#This Row],[QUANTITY]]</f>
        <v>1242</v>
      </c>
      <c r="M445" s="7">
        <f>InputData[[#This Row],[SELLING PRICE]]*InputData[[#This Row],[QUANTITY]]*(1-InputData[[#This Row],[DISCOUNT %]])</f>
        <v>1564.92</v>
      </c>
      <c r="N445">
        <f>DAY(InputData[[#This Row],[DATE]])</f>
        <v>9</v>
      </c>
      <c r="O445" t="str">
        <f>TEXT(InputData[[#This Row],[DATE]],"mmm")</f>
        <v>Sep</v>
      </c>
      <c r="P445">
        <f>YEAR(InputData[[#This Row],[DATE]])</f>
        <v>2022</v>
      </c>
    </row>
    <row r="446" spans="1:1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VLOOKUP(InputData[[#This Row],[PRODUCT ID]],MasterData[],2,FALSE)</f>
        <v>Product03</v>
      </c>
      <c r="H446" t="str">
        <f>VLOOKUP(InputData[[#This Row],[PRODUCT ID]],MasterData[],3,FALSE)</f>
        <v>Category01</v>
      </c>
      <c r="I446" t="str">
        <f>VLOOKUP(InputData[[#This Row],[PRODUCT ID]],MasterData[],4,FALSE)</f>
        <v>Kg</v>
      </c>
      <c r="J446" s="7">
        <f>VLOOKUP(InputData[[#This Row],[PRODUCT ID]],MasterData[],5,FALSE)</f>
        <v>71</v>
      </c>
      <c r="K446" s="7">
        <f>VLOOKUP(InputData[[#This Row],[PRODUCT ID]],MasterData[],6,FALSE)</f>
        <v>80.94</v>
      </c>
      <c r="L446" s="7">
        <f>InputData[[#This Row],[BUYING PRIZE]]*InputData[[#This Row],[QUANTITY]]</f>
        <v>213</v>
      </c>
      <c r="M446" s="7">
        <f>InputData[[#This Row],[SELLING PRICE]]*InputData[[#This Row],[QUANTITY]]*(1-InputData[[#This Row],[DISCOUNT %]])</f>
        <v>242.82</v>
      </c>
      <c r="N446">
        <f>DAY(InputData[[#This Row],[DATE]])</f>
        <v>9</v>
      </c>
      <c r="O446" t="str">
        <f>TEXT(InputData[[#This Row],[DATE]],"mmm")</f>
        <v>Sep</v>
      </c>
      <c r="P446">
        <f>YEAR(InputData[[#This Row],[DATE]])</f>
        <v>2022</v>
      </c>
    </row>
    <row r="447" spans="1:1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VLOOKUP(InputData[[#This Row],[PRODUCT ID]],MasterData[],2,FALSE)</f>
        <v>Product35</v>
      </c>
      <c r="H447" t="str">
        <f>VLOOKUP(InputData[[#This Row],[PRODUCT ID]],MasterData[],3,FALSE)</f>
        <v>Category04</v>
      </c>
      <c r="I447" t="str">
        <f>VLOOKUP(InputData[[#This Row],[PRODUCT ID]],MasterData[],4,FALSE)</f>
        <v>No.</v>
      </c>
      <c r="J447" s="7">
        <f>VLOOKUP(InputData[[#This Row],[PRODUCT ID]],MasterData[],5,FALSE)</f>
        <v>5</v>
      </c>
      <c r="K447" s="7">
        <f>VLOOKUP(InputData[[#This Row],[PRODUCT ID]],MasterData[],6,FALSE)</f>
        <v>6.7</v>
      </c>
      <c r="L447" s="7">
        <f>InputData[[#This Row],[BUYING PRIZE]]*InputData[[#This Row],[QUANTITY]]</f>
        <v>75</v>
      </c>
      <c r="M447" s="7">
        <f>InputData[[#This Row],[SELLING PRICE]]*InputData[[#This Row],[QUANTITY]]*(1-InputData[[#This Row],[DISCOUNT %]])</f>
        <v>100.5</v>
      </c>
      <c r="N447">
        <f>DAY(InputData[[#This Row],[DATE]])</f>
        <v>10</v>
      </c>
      <c r="O447" t="str">
        <f>TEXT(InputData[[#This Row],[DATE]],"mmm")</f>
        <v>Sep</v>
      </c>
      <c r="P447">
        <f>YEAR(InputData[[#This Row],[DATE]])</f>
        <v>2022</v>
      </c>
    </row>
    <row r="448" spans="1:1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VLOOKUP(InputData[[#This Row],[PRODUCT ID]],MasterData[],2,FALSE)</f>
        <v>Product38</v>
      </c>
      <c r="H448" t="str">
        <f>VLOOKUP(InputData[[#This Row],[PRODUCT ID]],MasterData[],3,FALSE)</f>
        <v>Category05</v>
      </c>
      <c r="I448" t="str">
        <f>VLOOKUP(InputData[[#This Row],[PRODUCT ID]],MasterData[],4,FALSE)</f>
        <v>Kg</v>
      </c>
      <c r="J448" s="7">
        <f>VLOOKUP(InputData[[#This Row],[PRODUCT ID]],MasterData[],5,FALSE)</f>
        <v>72</v>
      </c>
      <c r="K448" s="7">
        <f>VLOOKUP(InputData[[#This Row],[PRODUCT ID]],MasterData[],6,FALSE)</f>
        <v>79.92</v>
      </c>
      <c r="L448" s="7">
        <f>InputData[[#This Row],[BUYING PRIZE]]*InputData[[#This Row],[QUANTITY]]</f>
        <v>288</v>
      </c>
      <c r="M448" s="7">
        <f>InputData[[#This Row],[SELLING PRICE]]*InputData[[#This Row],[QUANTITY]]*(1-InputData[[#This Row],[DISCOUNT %]])</f>
        <v>319.68</v>
      </c>
      <c r="N448">
        <f>DAY(InputData[[#This Row],[DATE]])</f>
        <v>10</v>
      </c>
      <c r="O448" t="str">
        <f>TEXT(InputData[[#This Row],[DATE]],"mmm")</f>
        <v>Sep</v>
      </c>
      <c r="P448">
        <f>YEAR(InputData[[#This Row],[DATE]])</f>
        <v>2022</v>
      </c>
    </row>
    <row r="449" spans="1:1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VLOOKUP(InputData[[#This Row],[PRODUCT ID]],MasterData[],2,FALSE)</f>
        <v>Product29</v>
      </c>
      <c r="H449" t="str">
        <f>VLOOKUP(InputData[[#This Row],[PRODUCT ID]],MasterData[],3,FALSE)</f>
        <v>Category04</v>
      </c>
      <c r="I449" t="str">
        <f>VLOOKUP(InputData[[#This Row],[PRODUCT ID]],MasterData[],4,FALSE)</f>
        <v>Lt</v>
      </c>
      <c r="J449" s="7">
        <f>VLOOKUP(InputData[[#This Row],[PRODUCT ID]],MasterData[],5,FALSE)</f>
        <v>47</v>
      </c>
      <c r="K449" s="7">
        <f>VLOOKUP(InputData[[#This Row],[PRODUCT ID]],MasterData[],6,FALSE)</f>
        <v>53.11</v>
      </c>
      <c r="L449" s="7">
        <f>InputData[[#This Row],[BUYING PRIZE]]*InputData[[#This Row],[QUANTITY]]</f>
        <v>141</v>
      </c>
      <c r="M449" s="7">
        <f>InputData[[#This Row],[SELLING PRICE]]*InputData[[#This Row],[QUANTITY]]*(1-InputData[[#This Row],[DISCOUNT %]])</f>
        <v>159.32999999999998</v>
      </c>
      <c r="N449">
        <f>DAY(InputData[[#This Row],[DATE]])</f>
        <v>14</v>
      </c>
      <c r="O449" t="str">
        <f>TEXT(InputData[[#This Row],[DATE]],"mmm")</f>
        <v>Sep</v>
      </c>
      <c r="P449">
        <f>YEAR(InputData[[#This Row],[DATE]])</f>
        <v>2022</v>
      </c>
    </row>
    <row r="450" spans="1:1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VLOOKUP(InputData[[#This Row],[PRODUCT ID]],MasterData[],2,FALSE)</f>
        <v>Product37</v>
      </c>
      <c r="H450" t="str">
        <f>VLOOKUP(InputData[[#This Row],[PRODUCT ID]],MasterData[],3,FALSE)</f>
        <v>Category05</v>
      </c>
      <c r="I450" t="str">
        <f>VLOOKUP(InputData[[#This Row],[PRODUCT ID]],MasterData[],4,FALSE)</f>
        <v>Kg</v>
      </c>
      <c r="J450" s="7">
        <f>VLOOKUP(InputData[[#This Row],[PRODUCT ID]],MasterData[],5,FALSE)</f>
        <v>67</v>
      </c>
      <c r="K450" s="7">
        <f>VLOOKUP(InputData[[#This Row],[PRODUCT ID]],MasterData[],6,FALSE)</f>
        <v>85.76</v>
      </c>
      <c r="L450" s="7">
        <f>InputData[[#This Row],[BUYING PRIZE]]*InputData[[#This Row],[QUANTITY]]</f>
        <v>1005</v>
      </c>
      <c r="M450" s="7">
        <f>InputData[[#This Row],[SELLING PRICE]]*InputData[[#This Row],[QUANTITY]]*(1-InputData[[#This Row],[DISCOUNT %]])</f>
        <v>1286.4000000000001</v>
      </c>
      <c r="N450">
        <f>DAY(InputData[[#This Row],[DATE]])</f>
        <v>15</v>
      </c>
      <c r="O450" t="str">
        <f>TEXT(InputData[[#This Row],[DATE]],"mmm")</f>
        <v>Sep</v>
      </c>
      <c r="P450">
        <f>YEAR(InputData[[#This Row],[DATE]])</f>
        <v>2022</v>
      </c>
    </row>
    <row r="451" spans="1:1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VLOOKUP(InputData[[#This Row],[PRODUCT ID]],MasterData[],2,FALSE)</f>
        <v>Product26</v>
      </c>
      <c r="H451" t="str">
        <f>VLOOKUP(InputData[[#This Row],[PRODUCT ID]],MasterData[],3,FALSE)</f>
        <v>Category04</v>
      </c>
      <c r="I451" t="str">
        <f>VLOOKUP(InputData[[#This Row],[PRODUCT ID]],MasterData[],4,FALSE)</f>
        <v>No.</v>
      </c>
      <c r="J451" s="7">
        <f>VLOOKUP(InputData[[#This Row],[PRODUCT ID]],MasterData[],5,FALSE)</f>
        <v>18</v>
      </c>
      <c r="K451" s="7">
        <f>VLOOKUP(InputData[[#This Row],[PRODUCT ID]],MasterData[],6,FALSE)</f>
        <v>24.66</v>
      </c>
      <c r="L451" s="7">
        <f>InputData[[#This Row],[BUYING PRIZE]]*InputData[[#This Row],[QUANTITY]]</f>
        <v>252</v>
      </c>
      <c r="M451" s="7">
        <f>InputData[[#This Row],[SELLING PRICE]]*InputData[[#This Row],[QUANTITY]]*(1-InputData[[#This Row],[DISCOUNT %]])</f>
        <v>345.24</v>
      </c>
      <c r="N451">
        <f>DAY(InputData[[#This Row],[DATE]])</f>
        <v>18</v>
      </c>
      <c r="O451" t="str">
        <f>TEXT(InputData[[#This Row],[DATE]],"mmm")</f>
        <v>Sep</v>
      </c>
      <c r="P451">
        <f>YEAR(InputData[[#This Row],[DATE]])</f>
        <v>2022</v>
      </c>
    </row>
    <row r="452" spans="1:1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VLOOKUP(InputData[[#This Row],[PRODUCT ID]],MasterData[],2,FALSE)</f>
        <v>Product33</v>
      </c>
      <c r="H452" t="str">
        <f>VLOOKUP(InputData[[#This Row],[PRODUCT ID]],MasterData[],3,FALSE)</f>
        <v>Category04</v>
      </c>
      <c r="I452" t="str">
        <f>VLOOKUP(InputData[[#This Row],[PRODUCT ID]],MasterData[],4,FALSE)</f>
        <v>Kg</v>
      </c>
      <c r="J452" s="7">
        <f>VLOOKUP(InputData[[#This Row],[PRODUCT ID]],MasterData[],5,FALSE)</f>
        <v>95</v>
      </c>
      <c r="K452" s="7">
        <f>VLOOKUP(InputData[[#This Row],[PRODUCT ID]],MasterData[],6,FALSE)</f>
        <v>119.7</v>
      </c>
      <c r="L452" s="7">
        <f>InputData[[#This Row],[BUYING PRIZE]]*InputData[[#This Row],[QUANTITY]]</f>
        <v>760</v>
      </c>
      <c r="M452" s="7">
        <f>InputData[[#This Row],[SELLING PRICE]]*InputData[[#This Row],[QUANTITY]]*(1-InputData[[#This Row],[DISCOUNT %]])</f>
        <v>957.6</v>
      </c>
      <c r="N452">
        <f>DAY(InputData[[#This Row],[DATE]])</f>
        <v>19</v>
      </c>
      <c r="O452" t="str">
        <f>TEXT(InputData[[#This Row],[DATE]],"mmm")</f>
        <v>Sep</v>
      </c>
      <c r="P452">
        <f>YEAR(InputData[[#This Row],[DATE]])</f>
        <v>2022</v>
      </c>
    </row>
    <row r="453" spans="1:1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VLOOKUP(InputData[[#This Row],[PRODUCT ID]],MasterData[],2,FALSE)</f>
        <v>Product33</v>
      </c>
      <c r="H453" t="str">
        <f>VLOOKUP(InputData[[#This Row],[PRODUCT ID]],MasterData[],3,FALSE)</f>
        <v>Category04</v>
      </c>
      <c r="I453" t="str">
        <f>VLOOKUP(InputData[[#This Row],[PRODUCT ID]],MasterData[],4,FALSE)</f>
        <v>Kg</v>
      </c>
      <c r="J453" s="7">
        <f>VLOOKUP(InputData[[#This Row],[PRODUCT ID]],MasterData[],5,FALSE)</f>
        <v>95</v>
      </c>
      <c r="K453" s="7">
        <f>VLOOKUP(InputData[[#This Row],[PRODUCT ID]],MasterData[],6,FALSE)</f>
        <v>119.7</v>
      </c>
      <c r="L453" s="7">
        <f>InputData[[#This Row],[BUYING PRIZE]]*InputData[[#This Row],[QUANTITY]]</f>
        <v>570</v>
      </c>
      <c r="M453" s="7">
        <f>InputData[[#This Row],[SELLING PRICE]]*InputData[[#This Row],[QUANTITY]]*(1-InputData[[#This Row],[DISCOUNT %]])</f>
        <v>718.2</v>
      </c>
      <c r="N453">
        <f>DAY(InputData[[#This Row],[DATE]])</f>
        <v>20</v>
      </c>
      <c r="O453" t="str">
        <f>TEXT(InputData[[#This Row],[DATE]],"mmm")</f>
        <v>Sep</v>
      </c>
      <c r="P453">
        <f>YEAR(InputData[[#This Row],[DATE]])</f>
        <v>2022</v>
      </c>
    </row>
    <row r="454" spans="1:1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VLOOKUP(InputData[[#This Row],[PRODUCT ID]],MasterData[],2,FALSE)</f>
        <v>Product01</v>
      </c>
      <c r="H454" t="str">
        <f>VLOOKUP(InputData[[#This Row],[PRODUCT ID]],MasterData[],3,FALSE)</f>
        <v>Category01</v>
      </c>
      <c r="I454" t="str">
        <f>VLOOKUP(InputData[[#This Row],[PRODUCT ID]],MasterData[],4,FALSE)</f>
        <v>Kg</v>
      </c>
      <c r="J454" s="7">
        <f>VLOOKUP(InputData[[#This Row],[PRODUCT ID]],MasterData[],5,FALSE)</f>
        <v>98</v>
      </c>
      <c r="K454" s="7">
        <f>VLOOKUP(InputData[[#This Row],[PRODUCT ID]],MasterData[],6,FALSE)</f>
        <v>103.88</v>
      </c>
      <c r="L454" s="7">
        <f>InputData[[#This Row],[BUYING PRIZE]]*InputData[[#This Row],[QUANTITY]]</f>
        <v>980</v>
      </c>
      <c r="M454" s="7">
        <f>InputData[[#This Row],[SELLING PRICE]]*InputData[[#This Row],[QUANTITY]]*(1-InputData[[#This Row],[DISCOUNT %]])</f>
        <v>1038.8</v>
      </c>
      <c r="N454">
        <f>DAY(InputData[[#This Row],[DATE]])</f>
        <v>20</v>
      </c>
      <c r="O454" t="str">
        <f>TEXT(InputData[[#This Row],[DATE]],"mmm")</f>
        <v>Sep</v>
      </c>
      <c r="P454">
        <f>YEAR(InputData[[#This Row],[DATE]])</f>
        <v>2022</v>
      </c>
    </row>
    <row r="455" spans="1:1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VLOOKUP(InputData[[#This Row],[PRODUCT ID]],MasterData[],2,FALSE)</f>
        <v>Product18</v>
      </c>
      <c r="H455" t="str">
        <f>VLOOKUP(InputData[[#This Row],[PRODUCT ID]],MasterData[],3,FALSE)</f>
        <v>Category02</v>
      </c>
      <c r="I455" t="str">
        <f>VLOOKUP(InputData[[#This Row],[PRODUCT ID]],MasterData[],4,FALSE)</f>
        <v>No.</v>
      </c>
      <c r="J455" s="7">
        <f>VLOOKUP(InputData[[#This Row],[PRODUCT ID]],MasterData[],5,FALSE)</f>
        <v>37</v>
      </c>
      <c r="K455" s="7">
        <f>VLOOKUP(InputData[[#This Row],[PRODUCT ID]],MasterData[],6,FALSE)</f>
        <v>49.21</v>
      </c>
      <c r="L455" s="7">
        <f>InputData[[#This Row],[BUYING PRIZE]]*InputData[[#This Row],[QUANTITY]]</f>
        <v>518</v>
      </c>
      <c r="M455" s="7">
        <f>InputData[[#This Row],[SELLING PRICE]]*InputData[[#This Row],[QUANTITY]]*(1-InputData[[#This Row],[DISCOUNT %]])</f>
        <v>688.94</v>
      </c>
      <c r="N455">
        <f>DAY(InputData[[#This Row],[DATE]])</f>
        <v>21</v>
      </c>
      <c r="O455" t="str">
        <f>TEXT(InputData[[#This Row],[DATE]],"mmm")</f>
        <v>Sep</v>
      </c>
      <c r="P455">
        <f>YEAR(InputData[[#This Row],[DATE]])</f>
        <v>2022</v>
      </c>
    </row>
    <row r="456" spans="1:1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VLOOKUP(InputData[[#This Row],[PRODUCT ID]],MasterData[],2,FALSE)</f>
        <v>Product26</v>
      </c>
      <c r="H456" t="str">
        <f>VLOOKUP(InputData[[#This Row],[PRODUCT ID]],MasterData[],3,FALSE)</f>
        <v>Category04</v>
      </c>
      <c r="I456" t="str">
        <f>VLOOKUP(InputData[[#This Row],[PRODUCT ID]],MasterData[],4,FALSE)</f>
        <v>No.</v>
      </c>
      <c r="J456" s="7">
        <f>VLOOKUP(InputData[[#This Row],[PRODUCT ID]],MasterData[],5,FALSE)</f>
        <v>18</v>
      </c>
      <c r="K456" s="7">
        <f>VLOOKUP(InputData[[#This Row],[PRODUCT ID]],MasterData[],6,FALSE)</f>
        <v>24.66</v>
      </c>
      <c r="L456" s="7">
        <f>InputData[[#This Row],[BUYING PRIZE]]*InputData[[#This Row],[QUANTITY]]</f>
        <v>90</v>
      </c>
      <c r="M456" s="7">
        <f>InputData[[#This Row],[SELLING PRICE]]*InputData[[#This Row],[QUANTITY]]*(1-InputData[[#This Row],[DISCOUNT %]])</f>
        <v>123.3</v>
      </c>
      <c r="N456">
        <f>DAY(InputData[[#This Row],[DATE]])</f>
        <v>21</v>
      </c>
      <c r="O456" t="str">
        <f>TEXT(InputData[[#This Row],[DATE]],"mmm")</f>
        <v>Sep</v>
      </c>
      <c r="P456">
        <f>YEAR(InputData[[#This Row],[DATE]])</f>
        <v>2022</v>
      </c>
    </row>
    <row r="457" spans="1:1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VLOOKUP(InputData[[#This Row],[PRODUCT ID]],MasterData[],2,FALSE)</f>
        <v>Product43</v>
      </c>
      <c r="H457" t="str">
        <f>VLOOKUP(InputData[[#This Row],[PRODUCT ID]],MasterData[],3,FALSE)</f>
        <v>Category05</v>
      </c>
      <c r="I457" t="str">
        <f>VLOOKUP(InputData[[#This Row],[PRODUCT ID]],MasterData[],4,FALSE)</f>
        <v>Kg</v>
      </c>
      <c r="J457" s="7">
        <f>VLOOKUP(InputData[[#This Row],[PRODUCT ID]],MasterData[],5,FALSE)</f>
        <v>67</v>
      </c>
      <c r="K457" s="7">
        <f>VLOOKUP(InputData[[#This Row],[PRODUCT ID]],MasterData[],6,FALSE)</f>
        <v>83.08</v>
      </c>
      <c r="L457" s="7">
        <f>InputData[[#This Row],[BUYING PRIZE]]*InputData[[#This Row],[QUANTITY]]</f>
        <v>804</v>
      </c>
      <c r="M457" s="7">
        <f>InputData[[#This Row],[SELLING PRICE]]*InputData[[#This Row],[QUANTITY]]*(1-InputData[[#This Row],[DISCOUNT %]])</f>
        <v>996.96</v>
      </c>
      <c r="N457">
        <f>DAY(InputData[[#This Row],[DATE]])</f>
        <v>22</v>
      </c>
      <c r="O457" t="str">
        <f>TEXT(InputData[[#This Row],[DATE]],"mmm")</f>
        <v>Sep</v>
      </c>
      <c r="P457">
        <f>YEAR(InputData[[#This Row],[DATE]])</f>
        <v>2022</v>
      </c>
    </row>
    <row r="458" spans="1:1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VLOOKUP(InputData[[#This Row],[PRODUCT ID]],MasterData[],2,FALSE)</f>
        <v>Product12</v>
      </c>
      <c r="H458" t="str">
        <f>VLOOKUP(InputData[[#This Row],[PRODUCT ID]],MasterData[],3,FALSE)</f>
        <v>Category02</v>
      </c>
      <c r="I458" t="str">
        <f>VLOOKUP(InputData[[#This Row],[PRODUCT ID]],MasterData[],4,FALSE)</f>
        <v>Kg</v>
      </c>
      <c r="J458" s="7">
        <f>VLOOKUP(InputData[[#This Row],[PRODUCT ID]],MasterData[],5,FALSE)</f>
        <v>73</v>
      </c>
      <c r="K458" s="7">
        <f>VLOOKUP(InputData[[#This Row],[PRODUCT ID]],MasterData[],6,FALSE)</f>
        <v>94.17</v>
      </c>
      <c r="L458" s="7">
        <f>InputData[[#This Row],[BUYING PRIZE]]*InputData[[#This Row],[QUANTITY]]</f>
        <v>876</v>
      </c>
      <c r="M458" s="7">
        <f>InputData[[#This Row],[SELLING PRICE]]*InputData[[#This Row],[QUANTITY]]*(1-InputData[[#This Row],[DISCOUNT %]])</f>
        <v>1130.04</v>
      </c>
      <c r="N458">
        <f>DAY(InputData[[#This Row],[DATE]])</f>
        <v>23</v>
      </c>
      <c r="O458" t="str">
        <f>TEXT(InputData[[#This Row],[DATE]],"mmm")</f>
        <v>Sep</v>
      </c>
      <c r="P458">
        <f>YEAR(InputData[[#This Row],[DATE]])</f>
        <v>2022</v>
      </c>
    </row>
    <row r="459" spans="1:1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VLOOKUP(InputData[[#This Row],[PRODUCT ID]],MasterData[],2,FALSE)</f>
        <v>Product32</v>
      </c>
      <c r="H459" t="str">
        <f>VLOOKUP(InputData[[#This Row],[PRODUCT ID]],MasterData[],3,FALSE)</f>
        <v>Category04</v>
      </c>
      <c r="I459" t="str">
        <f>VLOOKUP(InputData[[#This Row],[PRODUCT ID]],MasterData[],4,FALSE)</f>
        <v>Kg</v>
      </c>
      <c r="J459" s="7">
        <f>VLOOKUP(InputData[[#This Row],[PRODUCT ID]],MasterData[],5,FALSE)</f>
        <v>89</v>
      </c>
      <c r="K459" s="7">
        <f>VLOOKUP(InputData[[#This Row],[PRODUCT ID]],MasterData[],6,FALSE)</f>
        <v>117.48</v>
      </c>
      <c r="L459" s="7">
        <f>InputData[[#This Row],[BUYING PRIZE]]*InputData[[#This Row],[QUANTITY]]</f>
        <v>1246</v>
      </c>
      <c r="M459" s="7">
        <f>InputData[[#This Row],[SELLING PRICE]]*InputData[[#This Row],[QUANTITY]]*(1-InputData[[#This Row],[DISCOUNT %]])</f>
        <v>1644.72</v>
      </c>
      <c r="N459">
        <f>DAY(InputData[[#This Row],[DATE]])</f>
        <v>24</v>
      </c>
      <c r="O459" t="str">
        <f>TEXT(InputData[[#This Row],[DATE]],"mmm")</f>
        <v>Sep</v>
      </c>
      <c r="P459">
        <f>YEAR(InputData[[#This Row],[DATE]])</f>
        <v>2022</v>
      </c>
    </row>
    <row r="460" spans="1:1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VLOOKUP(InputData[[#This Row],[PRODUCT ID]],MasterData[],2,FALSE)</f>
        <v>Product32</v>
      </c>
      <c r="H460" t="str">
        <f>VLOOKUP(InputData[[#This Row],[PRODUCT ID]],MasterData[],3,FALSE)</f>
        <v>Category04</v>
      </c>
      <c r="I460" t="str">
        <f>VLOOKUP(InputData[[#This Row],[PRODUCT ID]],MasterData[],4,FALSE)</f>
        <v>Kg</v>
      </c>
      <c r="J460" s="7">
        <f>VLOOKUP(InputData[[#This Row],[PRODUCT ID]],MasterData[],5,FALSE)</f>
        <v>89</v>
      </c>
      <c r="K460" s="7">
        <f>VLOOKUP(InputData[[#This Row],[PRODUCT ID]],MasterData[],6,FALSE)</f>
        <v>117.48</v>
      </c>
      <c r="L460" s="7">
        <f>InputData[[#This Row],[BUYING PRIZE]]*InputData[[#This Row],[QUANTITY]]</f>
        <v>712</v>
      </c>
      <c r="M460" s="7">
        <f>InputData[[#This Row],[SELLING PRICE]]*InputData[[#This Row],[QUANTITY]]*(1-InputData[[#This Row],[DISCOUNT %]])</f>
        <v>939.84</v>
      </c>
      <c r="N460">
        <f>DAY(InputData[[#This Row],[DATE]])</f>
        <v>24</v>
      </c>
      <c r="O460" t="str">
        <f>TEXT(InputData[[#This Row],[DATE]],"mmm")</f>
        <v>Sep</v>
      </c>
      <c r="P460">
        <f>YEAR(InputData[[#This Row],[DATE]])</f>
        <v>2022</v>
      </c>
    </row>
    <row r="461" spans="1:1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VLOOKUP(InputData[[#This Row],[PRODUCT ID]],MasterData[],2,FALSE)</f>
        <v>Product36</v>
      </c>
      <c r="H461" t="str">
        <f>VLOOKUP(InputData[[#This Row],[PRODUCT ID]],MasterData[],3,FALSE)</f>
        <v>Category04</v>
      </c>
      <c r="I461" t="str">
        <f>VLOOKUP(InputData[[#This Row],[PRODUCT ID]],MasterData[],4,FALSE)</f>
        <v>Kg</v>
      </c>
      <c r="J461" s="7">
        <f>VLOOKUP(InputData[[#This Row],[PRODUCT ID]],MasterData[],5,FALSE)</f>
        <v>90</v>
      </c>
      <c r="K461" s="7">
        <f>VLOOKUP(InputData[[#This Row],[PRODUCT ID]],MasterData[],6,FALSE)</f>
        <v>96.3</v>
      </c>
      <c r="L461" s="7">
        <f>InputData[[#This Row],[BUYING PRIZE]]*InputData[[#This Row],[QUANTITY]]</f>
        <v>360</v>
      </c>
      <c r="M461" s="7">
        <f>InputData[[#This Row],[SELLING PRICE]]*InputData[[#This Row],[QUANTITY]]*(1-InputData[[#This Row],[DISCOUNT %]])</f>
        <v>385.2</v>
      </c>
      <c r="N461">
        <f>DAY(InputData[[#This Row],[DATE]])</f>
        <v>27</v>
      </c>
      <c r="O461" t="str">
        <f>TEXT(InputData[[#This Row],[DATE]],"mmm")</f>
        <v>Sep</v>
      </c>
      <c r="P461">
        <f>YEAR(InputData[[#This Row],[DATE]])</f>
        <v>2022</v>
      </c>
    </row>
    <row r="462" spans="1:1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VLOOKUP(InputData[[#This Row],[PRODUCT ID]],MasterData[],2,FALSE)</f>
        <v>Product44</v>
      </c>
      <c r="H462" t="str">
        <f>VLOOKUP(InputData[[#This Row],[PRODUCT ID]],MasterData[],3,FALSE)</f>
        <v>Category05</v>
      </c>
      <c r="I462" t="str">
        <f>VLOOKUP(InputData[[#This Row],[PRODUCT ID]],MasterData[],4,FALSE)</f>
        <v>Kg</v>
      </c>
      <c r="J462" s="7">
        <f>VLOOKUP(InputData[[#This Row],[PRODUCT ID]],MasterData[],5,FALSE)</f>
        <v>76</v>
      </c>
      <c r="K462" s="7">
        <f>VLOOKUP(InputData[[#This Row],[PRODUCT ID]],MasterData[],6,FALSE)</f>
        <v>82.08</v>
      </c>
      <c r="L462" s="7">
        <f>InputData[[#This Row],[BUYING PRIZE]]*InputData[[#This Row],[QUANTITY]]</f>
        <v>684</v>
      </c>
      <c r="M462" s="7">
        <f>InputData[[#This Row],[SELLING PRICE]]*InputData[[#This Row],[QUANTITY]]*(1-InputData[[#This Row],[DISCOUNT %]])</f>
        <v>738.72</v>
      </c>
      <c r="N462">
        <f>DAY(InputData[[#This Row],[DATE]])</f>
        <v>27</v>
      </c>
      <c r="O462" t="str">
        <f>TEXT(InputData[[#This Row],[DATE]],"mmm")</f>
        <v>Sep</v>
      </c>
      <c r="P462">
        <f>YEAR(InputData[[#This Row],[DATE]])</f>
        <v>2022</v>
      </c>
    </row>
    <row r="463" spans="1:1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VLOOKUP(InputData[[#This Row],[PRODUCT ID]],MasterData[],2,FALSE)</f>
        <v>Product38</v>
      </c>
      <c r="H463" t="str">
        <f>VLOOKUP(InputData[[#This Row],[PRODUCT ID]],MasterData[],3,FALSE)</f>
        <v>Category05</v>
      </c>
      <c r="I463" t="str">
        <f>VLOOKUP(InputData[[#This Row],[PRODUCT ID]],MasterData[],4,FALSE)</f>
        <v>Kg</v>
      </c>
      <c r="J463" s="7">
        <f>VLOOKUP(InputData[[#This Row],[PRODUCT ID]],MasterData[],5,FALSE)</f>
        <v>72</v>
      </c>
      <c r="K463" s="7">
        <f>VLOOKUP(InputData[[#This Row],[PRODUCT ID]],MasterData[],6,FALSE)</f>
        <v>79.92</v>
      </c>
      <c r="L463" s="7">
        <f>InputData[[#This Row],[BUYING PRIZE]]*InputData[[#This Row],[QUANTITY]]</f>
        <v>216</v>
      </c>
      <c r="M463" s="7">
        <f>InputData[[#This Row],[SELLING PRICE]]*InputData[[#This Row],[QUANTITY]]*(1-InputData[[#This Row],[DISCOUNT %]])</f>
        <v>239.76</v>
      </c>
      <c r="N463">
        <f>DAY(InputData[[#This Row],[DATE]])</f>
        <v>27</v>
      </c>
      <c r="O463" t="str">
        <f>TEXT(InputData[[#This Row],[DATE]],"mmm")</f>
        <v>Sep</v>
      </c>
      <c r="P463">
        <f>YEAR(InputData[[#This Row],[DATE]])</f>
        <v>2022</v>
      </c>
    </row>
    <row r="464" spans="1:1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VLOOKUP(InputData[[#This Row],[PRODUCT ID]],MasterData[],2,FALSE)</f>
        <v>Product34</v>
      </c>
      <c r="H464" t="str">
        <f>VLOOKUP(InputData[[#This Row],[PRODUCT ID]],MasterData[],3,FALSE)</f>
        <v>Category04</v>
      </c>
      <c r="I464" t="str">
        <f>VLOOKUP(InputData[[#This Row],[PRODUCT ID]],MasterData[],4,FALSE)</f>
        <v>Lt</v>
      </c>
      <c r="J464" s="7">
        <f>VLOOKUP(InputData[[#This Row],[PRODUCT ID]],MasterData[],5,FALSE)</f>
        <v>55</v>
      </c>
      <c r="K464" s="7">
        <f>VLOOKUP(InputData[[#This Row],[PRODUCT ID]],MasterData[],6,FALSE)</f>
        <v>58.3</v>
      </c>
      <c r="L464" s="7">
        <f>InputData[[#This Row],[BUYING PRIZE]]*InputData[[#This Row],[QUANTITY]]</f>
        <v>715</v>
      </c>
      <c r="M464" s="7">
        <f>InputData[[#This Row],[SELLING PRICE]]*InputData[[#This Row],[QUANTITY]]*(1-InputData[[#This Row],[DISCOUNT %]])</f>
        <v>757.9</v>
      </c>
      <c r="N464">
        <f>DAY(InputData[[#This Row],[DATE]])</f>
        <v>29</v>
      </c>
      <c r="O464" t="str">
        <f>TEXT(InputData[[#This Row],[DATE]],"mmm")</f>
        <v>Sep</v>
      </c>
      <c r="P464">
        <f>YEAR(InputData[[#This Row],[DATE]])</f>
        <v>2022</v>
      </c>
    </row>
    <row r="465" spans="1:1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VLOOKUP(InputData[[#This Row],[PRODUCT ID]],MasterData[],2,FALSE)</f>
        <v>Product11</v>
      </c>
      <c r="H465" t="str">
        <f>VLOOKUP(InputData[[#This Row],[PRODUCT ID]],MasterData[],3,FALSE)</f>
        <v>Category02</v>
      </c>
      <c r="I465" t="str">
        <f>VLOOKUP(InputData[[#This Row],[PRODUCT ID]],MasterData[],4,FALSE)</f>
        <v>Lt</v>
      </c>
      <c r="J465" s="7">
        <f>VLOOKUP(InputData[[#This Row],[PRODUCT ID]],MasterData[],5,FALSE)</f>
        <v>44</v>
      </c>
      <c r="K465" s="7">
        <f>VLOOKUP(InputData[[#This Row],[PRODUCT ID]],MasterData[],6,FALSE)</f>
        <v>48.4</v>
      </c>
      <c r="L465" s="7">
        <f>InputData[[#This Row],[BUYING PRIZE]]*InputData[[#This Row],[QUANTITY]]</f>
        <v>220</v>
      </c>
      <c r="M465" s="7">
        <f>InputData[[#This Row],[SELLING PRICE]]*InputData[[#This Row],[QUANTITY]]*(1-InputData[[#This Row],[DISCOUNT %]])</f>
        <v>242</v>
      </c>
      <c r="N465">
        <f>DAY(InputData[[#This Row],[DATE]])</f>
        <v>3</v>
      </c>
      <c r="O465" t="str">
        <f>TEXT(InputData[[#This Row],[DATE]],"mmm")</f>
        <v>Oct</v>
      </c>
      <c r="P465">
        <f>YEAR(InputData[[#This Row],[DATE]])</f>
        <v>2022</v>
      </c>
    </row>
    <row r="466" spans="1:1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VLOOKUP(InputData[[#This Row],[PRODUCT ID]],MasterData[],2,FALSE)</f>
        <v>Product07</v>
      </c>
      <c r="H466" t="str">
        <f>VLOOKUP(InputData[[#This Row],[PRODUCT ID]],MasterData[],3,FALSE)</f>
        <v>Category01</v>
      </c>
      <c r="I466" t="str">
        <f>VLOOKUP(InputData[[#This Row],[PRODUCT ID]],MasterData[],4,FALSE)</f>
        <v>Lt</v>
      </c>
      <c r="J466" s="7">
        <f>VLOOKUP(InputData[[#This Row],[PRODUCT ID]],MasterData[],5,FALSE)</f>
        <v>43</v>
      </c>
      <c r="K466" s="7">
        <f>VLOOKUP(InputData[[#This Row],[PRODUCT ID]],MasterData[],6,FALSE)</f>
        <v>47.730000000000004</v>
      </c>
      <c r="L466" s="7">
        <f>InputData[[#This Row],[BUYING PRIZE]]*InputData[[#This Row],[QUANTITY]]</f>
        <v>645</v>
      </c>
      <c r="M466" s="7">
        <f>InputData[[#This Row],[SELLING PRICE]]*InputData[[#This Row],[QUANTITY]]*(1-InputData[[#This Row],[DISCOUNT %]])</f>
        <v>715.95</v>
      </c>
      <c r="N466">
        <f>DAY(InputData[[#This Row],[DATE]])</f>
        <v>4</v>
      </c>
      <c r="O466" t="str">
        <f>TEXT(InputData[[#This Row],[DATE]],"mmm")</f>
        <v>Oct</v>
      </c>
      <c r="P466">
        <f>YEAR(InputData[[#This Row],[DATE]])</f>
        <v>2022</v>
      </c>
    </row>
    <row r="467" spans="1:1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VLOOKUP(InputData[[#This Row],[PRODUCT ID]],MasterData[],2,FALSE)</f>
        <v>Product35</v>
      </c>
      <c r="H467" t="str">
        <f>VLOOKUP(InputData[[#This Row],[PRODUCT ID]],MasterData[],3,FALSE)</f>
        <v>Category04</v>
      </c>
      <c r="I467" t="str">
        <f>VLOOKUP(InputData[[#This Row],[PRODUCT ID]],MasterData[],4,FALSE)</f>
        <v>No.</v>
      </c>
      <c r="J467" s="7">
        <f>VLOOKUP(InputData[[#This Row],[PRODUCT ID]],MasterData[],5,FALSE)</f>
        <v>5</v>
      </c>
      <c r="K467" s="7">
        <f>VLOOKUP(InputData[[#This Row],[PRODUCT ID]],MasterData[],6,FALSE)</f>
        <v>6.7</v>
      </c>
      <c r="L467" s="7">
        <f>InputData[[#This Row],[BUYING PRIZE]]*InputData[[#This Row],[QUANTITY]]</f>
        <v>5</v>
      </c>
      <c r="M467" s="7">
        <f>InputData[[#This Row],[SELLING PRICE]]*InputData[[#This Row],[QUANTITY]]*(1-InputData[[#This Row],[DISCOUNT %]])</f>
        <v>6.7</v>
      </c>
      <c r="N467">
        <f>DAY(InputData[[#This Row],[DATE]])</f>
        <v>6</v>
      </c>
      <c r="O467" t="str">
        <f>TEXT(InputData[[#This Row],[DATE]],"mmm")</f>
        <v>Oct</v>
      </c>
      <c r="P467">
        <f>YEAR(InputData[[#This Row],[DATE]])</f>
        <v>2022</v>
      </c>
    </row>
    <row r="468" spans="1:1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VLOOKUP(InputData[[#This Row],[PRODUCT ID]],MasterData[],2,FALSE)</f>
        <v>Product38</v>
      </c>
      <c r="H468" t="str">
        <f>VLOOKUP(InputData[[#This Row],[PRODUCT ID]],MasterData[],3,FALSE)</f>
        <v>Category05</v>
      </c>
      <c r="I468" t="str">
        <f>VLOOKUP(InputData[[#This Row],[PRODUCT ID]],MasterData[],4,FALSE)</f>
        <v>Kg</v>
      </c>
      <c r="J468" s="7">
        <f>VLOOKUP(InputData[[#This Row],[PRODUCT ID]],MasterData[],5,FALSE)</f>
        <v>72</v>
      </c>
      <c r="K468" s="7">
        <f>VLOOKUP(InputData[[#This Row],[PRODUCT ID]],MasterData[],6,FALSE)</f>
        <v>79.92</v>
      </c>
      <c r="L468" s="7">
        <f>InputData[[#This Row],[BUYING PRIZE]]*InputData[[#This Row],[QUANTITY]]</f>
        <v>1008</v>
      </c>
      <c r="M468" s="7">
        <f>InputData[[#This Row],[SELLING PRICE]]*InputData[[#This Row],[QUANTITY]]*(1-InputData[[#This Row],[DISCOUNT %]])</f>
        <v>1118.8800000000001</v>
      </c>
      <c r="N468">
        <f>DAY(InputData[[#This Row],[DATE]])</f>
        <v>9</v>
      </c>
      <c r="O468" t="str">
        <f>TEXT(InputData[[#This Row],[DATE]],"mmm")</f>
        <v>Oct</v>
      </c>
      <c r="P468">
        <f>YEAR(InputData[[#This Row],[DATE]])</f>
        <v>2022</v>
      </c>
    </row>
    <row r="469" spans="1:1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VLOOKUP(InputData[[#This Row],[PRODUCT ID]],MasterData[],2,FALSE)</f>
        <v>Product19</v>
      </c>
      <c r="H469" t="str">
        <f>VLOOKUP(InputData[[#This Row],[PRODUCT ID]],MasterData[],3,FALSE)</f>
        <v>Category02</v>
      </c>
      <c r="I469" t="str">
        <f>VLOOKUP(InputData[[#This Row],[PRODUCT ID]],MasterData[],4,FALSE)</f>
        <v>Ft</v>
      </c>
      <c r="J469" s="7">
        <f>VLOOKUP(InputData[[#This Row],[PRODUCT ID]],MasterData[],5,FALSE)</f>
        <v>150</v>
      </c>
      <c r="K469" s="7">
        <f>VLOOKUP(InputData[[#This Row],[PRODUCT ID]],MasterData[],6,FALSE)</f>
        <v>210</v>
      </c>
      <c r="L469" s="7">
        <f>InputData[[#This Row],[BUYING PRIZE]]*InputData[[#This Row],[QUANTITY]]</f>
        <v>1350</v>
      </c>
      <c r="M469" s="7">
        <f>InputData[[#This Row],[SELLING PRICE]]*InputData[[#This Row],[QUANTITY]]*(1-InputData[[#This Row],[DISCOUNT %]])</f>
        <v>1890</v>
      </c>
      <c r="N469">
        <f>DAY(InputData[[#This Row],[DATE]])</f>
        <v>10</v>
      </c>
      <c r="O469" t="str">
        <f>TEXT(InputData[[#This Row],[DATE]],"mmm")</f>
        <v>Oct</v>
      </c>
      <c r="P469">
        <f>YEAR(InputData[[#This Row],[DATE]])</f>
        <v>2022</v>
      </c>
    </row>
    <row r="470" spans="1:1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VLOOKUP(InputData[[#This Row],[PRODUCT ID]],MasterData[],2,FALSE)</f>
        <v>Product44</v>
      </c>
      <c r="H470" t="str">
        <f>VLOOKUP(InputData[[#This Row],[PRODUCT ID]],MasterData[],3,FALSE)</f>
        <v>Category05</v>
      </c>
      <c r="I470" t="str">
        <f>VLOOKUP(InputData[[#This Row],[PRODUCT ID]],MasterData[],4,FALSE)</f>
        <v>Kg</v>
      </c>
      <c r="J470" s="7">
        <f>VLOOKUP(InputData[[#This Row],[PRODUCT ID]],MasterData[],5,FALSE)</f>
        <v>76</v>
      </c>
      <c r="K470" s="7">
        <f>VLOOKUP(InputData[[#This Row],[PRODUCT ID]],MasterData[],6,FALSE)</f>
        <v>82.08</v>
      </c>
      <c r="L470" s="7">
        <f>InputData[[#This Row],[BUYING PRIZE]]*InputData[[#This Row],[QUANTITY]]</f>
        <v>912</v>
      </c>
      <c r="M470" s="7">
        <f>InputData[[#This Row],[SELLING PRICE]]*InputData[[#This Row],[QUANTITY]]*(1-InputData[[#This Row],[DISCOUNT %]])</f>
        <v>984.96</v>
      </c>
      <c r="N470">
        <f>DAY(InputData[[#This Row],[DATE]])</f>
        <v>10</v>
      </c>
      <c r="O470" t="str">
        <f>TEXT(InputData[[#This Row],[DATE]],"mmm")</f>
        <v>Oct</v>
      </c>
      <c r="P470">
        <f>YEAR(InputData[[#This Row],[DATE]])</f>
        <v>2022</v>
      </c>
    </row>
    <row r="471" spans="1:1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VLOOKUP(InputData[[#This Row],[PRODUCT ID]],MasterData[],2,FALSE)</f>
        <v>Product08</v>
      </c>
      <c r="H471" t="str">
        <f>VLOOKUP(InputData[[#This Row],[PRODUCT ID]],MasterData[],3,FALSE)</f>
        <v>Category01</v>
      </c>
      <c r="I471" t="str">
        <f>VLOOKUP(InputData[[#This Row],[PRODUCT ID]],MasterData[],4,FALSE)</f>
        <v>Kg</v>
      </c>
      <c r="J471" s="7">
        <f>VLOOKUP(InputData[[#This Row],[PRODUCT ID]],MasterData[],5,FALSE)</f>
        <v>83</v>
      </c>
      <c r="K471" s="7">
        <f>VLOOKUP(InputData[[#This Row],[PRODUCT ID]],MasterData[],6,FALSE)</f>
        <v>94.62</v>
      </c>
      <c r="L471" s="7">
        <f>InputData[[#This Row],[BUYING PRIZE]]*InputData[[#This Row],[QUANTITY]]</f>
        <v>830</v>
      </c>
      <c r="M471" s="7">
        <f>InputData[[#This Row],[SELLING PRICE]]*InputData[[#This Row],[QUANTITY]]*(1-InputData[[#This Row],[DISCOUNT %]])</f>
        <v>946.2</v>
      </c>
      <c r="N471">
        <f>DAY(InputData[[#This Row],[DATE]])</f>
        <v>11</v>
      </c>
      <c r="O471" t="str">
        <f>TEXT(InputData[[#This Row],[DATE]],"mmm")</f>
        <v>Oct</v>
      </c>
      <c r="P471">
        <f>YEAR(InputData[[#This Row],[DATE]])</f>
        <v>2022</v>
      </c>
    </row>
    <row r="472" spans="1:1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VLOOKUP(InputData[[#This Row],[PRODUCT ID]],MasterData[],2,FALSE)</f>
        <v>Product02</v>
      </c>
      <c r="H472" t="str">
        <f>VLOOKUP(InputData[[#This Row],[PRODUCT ID]],MasterData[],3,FALSE)</f>
        <v>Category01</v>
      </c>
      <c r="I472" t="str">
        <f>VLOOKUP(InputData[[#This Row],[PRODUCT ID]],MasterData[],4,FALSE)</f>
        <v>Kg</v>
      </c>
      <c r="J472" s="7">
        <f>VLOOKUP(InputData[[#This Row],[PRODUCT ID]],MasterData[],5,FALSE)</f>
        <v>105</v>
      </c>
      <c r="K472" s="7">
        <f>VLOOKUP(InputData[[#This Row],[PRODUCT ID]],MasterData[],6,FALSE)</f>
        <v>142.80000000000001</v>
      </c>
      <c r="L472" s="7">
        <f>InputData[[#This Row],[BUYING PRIZE]]*InputData[[#This Row],[QUANTITY]]</f>
        <v>1575</v>
      </c>
      <c r="M472" s="7">
        <f>InputData[[#This Row],[SELLING PRICE]]*InputData[[#This Row],[QUANTITY]]*(1-InputData[[#This Row],[DISCOUNT %]])</f>
        <v>2142</v>
      </c>
      <c r="N472">
        <f>DAY(InputData[[#This Row],[DATE]])</f>
        <v>13</v>
      </c>
      <c r="O472" t="str">
        <f>TEXT(InputData[[#This Row],[DATE]],"mmm")</f>
        <v>Oct</v>
      </c>
      <c r="P472">
        <f>YEAR(InputData[[#This Row],[DATE]])</f>
        <v>2022</v>
      </c>
    </row>
    <row r="473" spans="1:1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VLOOKUP(InputData[[#This Row],[PRODUCT ID]],MasterData[],2,FALSE)</f>
        <v>Product44</v>
      </c>
      <c r="H473" t="str">
        <f>VLOOKUP(InputData[[#This Row],[PRODUCT ID]],MasterData[],3,FALSE)</f>
        <v>Category05</v>
      </c>
      <c r="I473" t="str">
        <f>VLOOKUP(InputData[[#This Row],[PRODUCT ID]],MasterData[],4,FALSE)</f>
        <v>Kg</v>
      </c>
      <c r="J473" s="7">
        <f>VLOOKUP(InputData[[#This Row],[PRODUCT ID]],MasterData[],5,FALSE)</f>
        <v>76</v>
      </c>
      <c r="K473" s="7">
        <f>VLOOKUP(InputData[[#This Row],[PRODUCT ID]],MasterData[],6,FALSE)</f>
        <v>82.08</v>
      </c>
      <c r="L473" s="7">
        <f>InputData[[#This Row],[BUYING PRIZE]]*InputData[[#This Row],[QUANTITY]]</f>
        <v>1140</v>
      </c>
      <c r="M473" s="7">
        <f>InputData[[#This Row],[SELLING PRICE]]*InputData[[#This Row],[QUANTITY]]*(1-InputData[[#This Row],[DISCOUNT %]])</f>
        <v>1231.2</v>
      </c>
      <c r="N473">
        <f>DAY(InputData[[#This Row],[DATE]])</f>
        <v>14</v>
      </c>
      <c r="O473" t="str">
        <f>TEXT(InputData[[#This Row],[DATE]],"mmm")</f>
        <v>Oct</v>
      </c>
      <c r="P473">
        <f>YEAR(InputData[[#This Row],[DATE]])</f>
        <v>2022</v>
      </c>
    </row>
    <row r="474" spans="1:1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VLOOKUP(InputData[[#This Row],[PRODUCT ID]],MasterData[],2,FALSE)</f>
        <v>Product15</v>
      </c>
      <c r="H474" t="str">
        <f>VLOOKUP(InputData[[#This Row],[PRODUCT ID]],MasterData[],3,FALSE)</f>
        <v>Category02</v>
      </c>
      <c r="I474" t="str">
        <f>VLOOKUP(InputData[[#This Row],[PRODUCT ID]],MasterData[],4,FALSE)</f>
        <v>No.</v>
      </c>
      <c r="J474" s="7">
        <f>VLOOKUP(InputData[[#This Row],[PRODUCT ID]],MasterData[],5,FALSE)</f>
        <v>12</v>
      </c>
      <c r="K474" s="7">
        <f>VLOOKUP(InputData[[#This Row],[PRODUCT ID]],MasterData[],6,FALSE)</f>
        <v>15.719999999999999</v>
      </c>
      <c r="L474" s="7">
        <f>InputData[[#This Row],[BUYING PRIZE]]*InputData[[#This Row],[QUANTITY]]</f>
        <v>120</v>
      </c>
      <c r="M474" s="7">
        <f>InputData[[#This Row],[SELLING PRICE]]*InputData[[#This Row],[QUANTITY]]*(1-InputData[[#This Row],[DISCOUNT %]])</f>
        <v>157.19999999999999</v>
      </c>
      <c r="N474">
        <f>DAY(InputData[[#This Row],[DATE]])</f>
        <v>15</v>
      </c>
      <c r="O474" t="str">
        <f>TEXT(InputData[[#This Row],[DATE]],"mmm")</f>
        <v>Oct</v>
      </c>
      <c r="P474">
        <f>YEAR(InputData[[#This Row],[DATE]])</f>
        <v>2022</v>
      </c>
    </row>
    <row r="475" spans="1:1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VLOOKUP(InputData[[#This Row],[PRODUCT ID]],MasterData[],2,FALSE)</f>
        <v>Product36</v>
      </c>
      <c r="H475" t="str">
        <f>VLOOKUP(InputData[[#This Row],[PRODUCT ID]],MasterData[],3,FALSE)</f>
        <v>Category04</v>
      </c>
      <c r="I475" t="str">
        <f>VLOOKUP(InputData[[#This Row],[PRODUCT ID]],MasterData[],4,FALSE)</f>
        <v>Kg</v>
      </c>
      <c r="J475" s="7">
        <f>VLOOKUP(InputData[[#This Row],[PRODUCT ID]],MasterData[],5,FALSE)</f>
        <v>90</v>
      </c>
      <c r="K475" s="7">
        <f>VLOOKUP(InputData[[#This Row],[PRODUCT ID]],MasterData[],6,FALSE)</f>
        <v>96.3</v>
      </c>
      <c r="L475" s="7">
        <f>InputData[[#This Row],[BUYING PRIZE]]*InputData[[#This Row],[QUANTITY]]</f>
        <v>270</v>
      </c>
      <c r="M475" s="7">
        <f>InputData[[#This Row],[SELLING PRICE]]*InputData[[#This Row],[QUANTITY]]*(1-InputData[[#This Row],[DISCOUNT %]])</f>
        <v>288.89999999999998</v>
      </c>
      <c r="N475">
        <f>DAY(InputData[[#This Row],[DATE]])</f>
        <v>16</v>
      </c>
      <c r="O475" t="str">
        <f>TEXT(InputData[[#This Row],[DATE]],"mmm")</f>
        <v>Oct</v>
      </c>
      <c r="P475">
        <f>YEAR(InputData[[#This Row],[DATE]])</f>
        <v>2022</v>
      </c>
    </row>
    <row r="476" spans="1:1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VLOOKUP(InputData[[#This Row],[PRODUCT ID]],MasterData[],2,FALSE)</f>
        <v>Product24</v>
      </c>
      <c r="H476" t="str">
        <f>VLOOKUP(InputData[[#This Row],[PRODUCT ID]],MasterData[],3,FALSE)</f>
        <v>Category03</v>
      </c>
      <c r="I476" t="str">
        <f>VLOOKUP(InputData[[#This Row],[PRODUCT ID]],MasterData[],4,FALSE)</f>
        <v>Ft</v>
      </c>
      <c r="J476" s="7">
        <f>VLOOKUP(InputData[[#This Row],[PRODUCT ID]],MasterData[],5,FALSE)</f>
        <v>144</v>
      </c>
      <c r="K476" s="7">
        <f>VLOOKUP(InputData[[#This Row],[PRODUCT ID]],MasterData[],6,FALSE)</f>
        <v>156.96</v>
      </c>
      <c r="L476" s="7">
        <f>InputData[[#This Row],[BUYING PRIZE]]*InputData[[#This Row],[QUANTITY]]</f>
        <v>2016</v>
      </c>
      <c r="M476" s="7">
        <f>InputData[[#This Row],[SELLING PRICE]]*InputData[[#This Row],[QUANTITY]]*(1-InputData[[#This Row],[DISCOUNT %]])</f>
        <v>2197.44</v>
      </c>
      <c r="N476">
        <f>DAY(InputData[[#This Row],[DATE]])</f>
        <v>23</v>
      </c>
      <c r="O476" t="str">
        <f>TEXT(InputData[[#This Row],[DATE]],"mmm")</f>
        <v>Oct</v>
      </c>
      <c r="P476">
        <f>YEAR(InputData[[#This Row],[DATE]])</f>
        <v>2022</v>
      </c>
    </row>
    <row r="477" spans="1:1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VLOOKUP(InputData[[#This Row],[PRODUCT ID]],MasterData[],2,FALSE)</f>
        <v>Product42</v>
      </c>
      <c r="H477" t="str">
        <f>VLOOKUP(InputData[[#This Row],[PRODUCT ID]],MasterData[],3,FALSE)</f>
        <v>Category05</v>
      </c>
      <c r="I477" t="str">
        <f>VLOOKUP(InputData[[#This Row],[PRODUCT ID]],MasterData[],4,FALSE)</f>
        <v>Ft</v>
      </c>
      <c r="J477" s="7">
        <f>VLOOKUP(InputData[[#This Row],[PRODUCT ID]],MasterData[],5,FALSE)</f>
        <v>120</v>
      </c>
      <c r="K477" s="7">
        <f>VLOOKUP(InputData[[#This Row],[PRODUCT ID]],MasterData[],6,FALSE)</f>
        <v>162</v>
      </c>
      <c r="L477" s="7">
        <f>InputData[[#This Row],[BUYING PRIZE]]*InputData[[#This Row],[QUANTITY]]</f>
        <v>360</v>
      </c>
      <c r="M477" s="7">
        <f>InputData[[#This Row],[SELLING PRICE]]*InputData[[#This Row],[QUANTITY]]*(1-InputData[[#This Row],[DISCOUNT %]])</f>
        <v>486</v>
      </c>
      <c r="N477">
        <f>DAY(InputData[[#This Row],[DATE]])</f>
        <v>30</v>
      </c>
      <c r="O477" t="str">
        <f>TEXT(InputData[[#This Row],[DATE]],"mmm")</f>
        <v>Oct</v>
      </c>
      <c r="P477">
        <f>YEAR(InputData[[#This Row],[DATE]])</f>
        <v>2022</v>
      </c>
    </row>
    <row r="478" spans="1:1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VLOOKUP(InputData[[#This Row],[PRODUCT ID]],MasterData[],2,FALSE)</f>
        <v>Product38</v>
      </c>
      <c r="H478" t="str">
        <f>VLOOKUP(InputData[[#This Row],[PRODUCT ID]],MasterData[],3,FALSE)</f>
        <v>Category05</v>
      </c>
      <c r="I478" t="str">
        <f>VLOOKUP(InputData[[#This Row],[PRODUCT ID]],MasterData[],4,FALSE)</f>
        <v>Kg</v>
      </c>
      <c r="J478" s="7">
        <f>VLOOKUP(InputData[[#This Row],[PRODUCT ID]],MasterData[],5,FALSE)</f>
        <v>72</v>
      </c>
      <c r="K478" s="7">
        <f>VLOOKUP(InputData[[#This Row],[PRODUCT ID]],MasterData[],6,FALSE)</f>
        <v>79.92</v>
      </c>
      <c r="L478" s="7">
        <f>InputData[[#This Row],[BUYING PRIZE]]*InputData[[#This Row],[QUANTITY]]</f>
        <v>576</v>
      </c>
      <c r="M478" s="7">
        <f>InputData[[#This Row],[SELLING PRICE]]*InputData[[#This Row],[QUANTITY]]*(1-InputData[[#This Row],[DISCOUNT %]])</f>
        <v>639.36</v>
      </c>
      <c r="N478">
        <f>DAY(InputData[[#This Row],[DATE]])</f>
        <v>31</v>
      </c>
      <c r="O478" t="str">
        <f>TEXT(InputData[[#This Row],[DATE]],"mmm")</f>
        <v>Oct</v>
      </c>
      <c r="P478">
        <f>YEAR(InputData[[#This Row],[DATE]])</f>
        <v>2022</v>
      </c>
    </row>
    <row r="479" spans="1:1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VLOOKUP(InputData[[#This Row],[PRODUCT ID]],MasterData[],2,FALSE)</f>
        <v>Product12</v>
      </c>
      <c r="H479" t="str">
        <f>VLOOKUP(InputData[[#This Row],[PRODUCT ID]],MasterData[],3,FALSE)</f>
        <v>Category02</v>
      </c>
      <c r="I479" t="str">
        <f>VLOOKUP(InputData[[#This Row],[PRODUCT ID]],MasterData[],4,FALSE)</f>
        <v>Kg</v>
      </c>
      <c r="J479" s="7">
        <f>VLOOKUP(InputData[[#This Row],[PRODUCT ID]],MasterData[],5,FALSE)</f>
        <v>73</v>
      </c>
      <c r="K479" s="7">
        <f>VLOOKUP(InputData[[#This Row],[PRODUCT ID]],MasterData[],6,FALSE)</f>
        <v>94.17</v>
      </c>
      <c r="L479" s="7">
        <f>InputData[[#This Row],[BUYING PRIZE]]*InputData[[#This Row],[QUANTITY]]</f>
        <v>1095</v>
      </c>
      <c r="M479" s="7">
        <f>InputData[[#This Row],[SELLING PRICE]]*InputData[[#This Row],[QUANTITY]]*(1-InputData[[#This Row],[DISCOUNT %]])</f>
        <v>1412.55</v>
      </c>
      <c r="N479">
        <f>DAY(InputData[[#This Row],[DATE]])</f>
        <v>1</v>
      </c>
      <c r="O479" t="str">
        <f>TEXT(InputData[[#This Row],[DATE]],"mmm")</f>
        <v>Nov</v>
      </c>
      <c r="P479">
        <f>YEAR(InputData[[#This Row],[DATE]])</f>
        <v>2022</v>
      </c>
    </row>
    <row r="480" spans="1:1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VLOOKUP(InputData[[#This Row],[PRODUCT ID]],MasterData[],2,FALSE)</f>
        <v>Product15</v>
      </c>
      <c r="H480" t="str">
        <f>VLOOKUP(InputData[[#This Row],[PRODUCT ID]],MasterData[],3,FALSE)</f>
        <v>Category02</v>
      </c>
      <c r="I480" t="str">
        <f>VLOOKUP(InputData[[#This Row],[PRODUCT ID]],MasterData[],4,FALSE)</f>
        <v>No.</v>
      </c>
      <c r="J480" s="7">
        <f>VLOOKUP(InputData[[#This Row],[PRODUCT ID]],MasterData[],5,FALSE)</f>
        <v>12</v>
      </c>
      <c r="K480" s="7">
        <f>VLOOKUP(InputData[[#This Row],[PRODUCT ID]],MasterData[],6,FALSE)</f>
        <v>15.719999999999999</v>
      </c>
      <c r="L480" s="7">
        <f>InputData[[#This Row],[BUYING PRIZE]]*InputData[[#This Row],[QUANTITY]]</f>
        <v>180</v>
      </c>
      <c r="M480" s="7">
        <f>InputData[[#This Row],[SELLING PRICE]]*InputData[[#This Row],[QUANTITY]]*(1-InputData[[#This Row],[DISCOUNT %]])</f>
        <v>235.79999999999998</v>
      </c>
      <c r="N480">
        <f>DAY(InputData[[#This Row],[DATE]])</f>
        <v>2</v>
      </c>
      <c r="O480" t="str">
        <f>TEXT(InputData[[#This Row],[DATE]],"mmm")</f>
        <v>Nov</v>
      </c>
      <c r="P480">
        <f>YEAR(InputData[[#This Row],[DATE]])</f>
        <v>2022</v>
      </c>
    </row>
    <row r="481" spans="1:1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VLOOKUP(InputData[[#This Row],[PRODUCT ID]],MasterData[],2,FALSE)</f>
        <v>Product30</v>
      </c>
      <c r="H481" t="str">
        <f>VLOOKUP(InputData[[#This Row],[PRODUCT ID]],MasterData[],3,FALSE)</f>
        <v>Category04</v>
      </c>
      <c r="I481" t="str">
        <f>VLOOKUP(InputData[[#This Row],[PRODUCT ID]],MasterData[],4,FALSE)</f>
        <v>Ft</v>
      </c>
      <c r="J481" s="7">
        <f>VLOOKUP(InputData[[#This Row],[PRODUCT ID]],MasterData[],5,FALSE)</f>
        <v>148</v>
      </c>
      <c r="K481" s="7">
        <f>VLOOKUP(InputData[[#This Row],[PRODUCT ID]],MasterData[],6,FALSE)</f>
        <v>201.28</v>
      </c>
      <c r="L481" s="7">
        <f>InputData[[#This Row],[BUYING PRIZE]]*InputData[[#This Row],[QUANTITY]]</f>
        <v>2220</v>
      </c>
      <c r="M481" s="7">
        <f>InputData[[#This Row],[SELLING PRICE]]*InputData[[#This Row],[QUANTITY]]*(1-InputData[[#This Row],[DISCOUNT %]])</f>
        <v>3019.2</v>
      </c>
      <c r="N481">
        <f>DAY(InputData[[#This Row],[DATE]])</f>
        <v>2</v>
      </c>
      <c r="O481" t="str">
        <f>TEXT(InputData[[#This Row],[DATE]],"mmm")</f>
        <v>Nov</v>
      </c>
      <c r="P481">
        <f>YEAR(InputData[[#This Row],[DATE]])</f>
        <v>2022</v>
      </c>
    </row>
    <row r="482" spans="1:1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VLOOKUP(InputData[[#This Row],[PRODUCT ID]],MasterData[],2,FALSE)</f>
        <v>Product35</v>
      </c>
      <c r="H482" t="str">
        <f>VLOOKUP(InputData[[#This Row],[PRODUCT ID]],MasterData[],3,FALSE)</f>
        <v>Category04</v>
      </c>
      <c r="I482" t="str">
        <f>VLOOKUP(InputData[[#This Row],[PRODUCT ID]],MasterData[],4,FALSE)</f>
        <v>No.</v>
      </c>
      <c r="J482" s="7">
        <f>VLOOKUP(InputData[[#This Row],[PRODUCT ID]],MasterData[],5,FALSE)</f>
        <v>5</v>
      </c>
      <c r="K482" s="7">
        <f>VLOOKUP(InputData[[#This Row],[PRODUCT ID]],MasterData[],6,FALSE)</f>
        <v>6.7</v>
      </c>
      <c r="L482" s="7">
        <f>InputData[[#This Row],[BUYING PRIZE]]*InputData[[#This Row],[QUANTITY]]</f>
        <v>25</v>
      </c>
      <c r="M482" s="7">
        <f>InputData[[#This Row],[SELLING PRICE]]*InputData[[#This Row],[QUANTITY]]*(1-InputData[[#This Row],[DISCOUNT %]])</f>
        <v>33.5</v>
      </c>
      <c r="N482">
        <f>DAY(InputData[[#This Row],[DATE]])</f>
        <v>2</v>
      </c>
      <c r="O482" t="str">
        <f>TEXT(InputData[[#This Row],[DATE]],"mmm")</f>
        <v>Nov</v>
      </c>
      <c r="P482">
        <f>YEAR(InputData[[#This Row],[DATE]])</f>
        <v>2022</v>
      </c>
    </row>
    <row r="483" spans="1:1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VLOOKUP(InputData[[#This Row],[PRODUCT ID]],MasterData[],2,FALSE)</f>
        <v>Product20</v>
      </c>
      <c r="H483" t="str">
        <f>VLOOKUP(InputData[[#This Row],[PRODUCT ID]],MasterData[],3,FALSE)</f>
        <v>Category03</v>
      </c>
      <c r="I483" t="str">
        <f>VLOOKUP(InputData[[#This Row],[PRODUCT ID]],MasterData[],4,FALSE)</f>
        <v>Lt</v>
      </c>
      <c r="J483" s="7">
        <f>VLOOKUP(InputData[[#This Row],[PRODUCT ID]],MasterData[],5,FALSE)</f>
        <v>61</v>
      </c>
      <c r="K483" s="7">
        <f>VLOOKUP(InputData[[#This Row],[PRODUCT ID]],MasterData[],6,FALSE)</f>
        <v>76.25</v>
      </c>
      <c r="L483" s="7">
        <f>InputData[[#This Row],[BUYING PRIZE]]*InputData[[#This Row],[QUANTITY]]</f>
        <v>671</v>
      </c>
      <c r="M483" s="7">
        <f>InputData[[#This Row],[SELLING PRICE]]*InputData[[#This Row],[QUANTITY]]*(1-InputData[[#This Row],[DISCOUNT %]])</f>
        <v>838.75</v>
      </c>
      <c r="N483">
        <f>DAY(InputData[[#This Row],[DATE]])</f>
        <v>3</v>
      </c>
      <c r="O483" t="str">
        <f>TEXT(InputData[[#This Row],[DATE]],"mmm")</f>
        <v>Nov</v>
      </c>
      <c r="P483">
        <f>YEAR(InputData[[#This Row],[DATE]])</f>
        <v>2022</v>
      </c>
    </row>
    <row r="484" spans="1:1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VLOOKUP(InputData[[#This Row],[PRODUCT ID]],MasterData[],2,FALSE)</f>
        <v>Product08</v>
      </c>
      <c r="H484" t="str">
        <f>VLOOKUP(InputData[[#This Row],[PRODUCT ID]],MasterData[],3,FALSE)</f>
        <v>Category01</v>
      </c>
      <c r="I484" t="str">
        <f>VLOOKUP(InputData[[#This Row],[PRODUCT ID]],MasterData[],4,FALSE)</f>
        <v>Kg</v>
      </c>
      <c r="J484" s="7">
        <f>VLOOKUP(InputData[[#This Row],[PRODUCT ID]],MasterData[],5,FALSE)</f>
        <v>83</v>
      </c>
      <c r="K484" s="7">
        <f>VLOOKUP(InputData[[#This Row],[PRODUCT ID]],MasterData[],6,FALSE)</f>
        <v>94.62</v>
      </c>
      <c r="L484" s="7">
        <f>InputData[[#This Row],[BUYING PRIZE]]*InputData[[#This Row],[QUANTITY]]</f>
        <v>830</v>
      </c>
      <c r="M484" s="7">
        <f>InputData[[#This Row],[SELLING PRICE]]*InputData[[#This Row],[QUANTITY]]*(1-InputData[[#This Row],[DISCOUNT %]])</f>
        <v>946.2</v>
      </c>
      <c r="N484">
        <f>DAY(InputData[[#This Row],[DATE]])</f>
        <v>4</v>
      </c>
      <c r="O484" t="str">
        <f>TEXT(InputData[[#This Row],[DATE]],"mmm")</f>
        <v>Nov</v>
      </c>
      <c r="P484">
        <f>YEAR(InputData[[#This Row],[DATE]])</f>
        <v>2022</v>
      </c>
    </row>
    <row r="485" spans="1:1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VLOOKUP(InputData[[#This Row],[PRODUCT ID]],MasterData[],2,FALSE)</f>
        <v>Product19</v>
      </c>
      <c r="H485" t="str">
        <f>VLOOKUP(InputData[[#This Row],[PRODUCT ID]],MasterData[],3,FALSE)</f>
        <v>Category02</v>
      </c>
      <c r="I485" t="str">
        <f>VLOOKUP(InputData[[#This Row],[PRODUCT ID]],MasterData[],4,FALSE)</f>
        <v>Ft</v>
      </c>
      <c r="J485" s="7">
        <f>VLOOKUP(InputData[[#This Row],[PRODUCT ID]],MasterData[],5,FALSE)</f>
        <v>150</v>
      </c>
      <c r="K485" s="7">
        <f>VLOOKUP(InputData[[#This Row],[PRODUCT ID]],MasterData[],6,FALSE)</f>
        <v>210</v>
      </c>
      <c r="L485" s="7">
        <f>InputData[[#This Row],[BUYING PRIZE]]*InputData[[#This Row],[QUANTITY]]</f>
        <v>2250</v>
      </c>
      <c r="M485" s="7">
        <f>InputData[[#This Row],[SELLING PRICE]]*InputData[[#This Row],[QUANTITY]]*(1-InputData[[#This Row],[DISCOUNT %]])</f>
        <v>3150</v>
      </c>
      <c r="N485">
        <f>DAY(InputData[[#This Row],[DATE]])</f>
        <v>5</v>
      </c>
      <c r="O485" t="str">
        <f>TEXT(InputData[[#This Row],[DATE]],"mmm")</f>
        <v>Nov</v>
      </c>
      <c r="P485">
        <f>YEAR(InputData[[#This Row],[DATE]])</f>
        <v>2022</v>
      </c>
    </row>
    <row r="486" spans="1:1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VLOOKUP(InputData[[#This Row],[PRODUCT ID]],MasterData[],2,FALSE)</f>
        <v>Product43</v>
      </c>
      <c r="H486" t="str">
        <f>VLOOKUP(InputData[[#This Row],[PRODUCT ID]],MasterData[],3,FALSE)</f>
        <v>Category05</v>
      </c>
      <c r="I486" t="str">
        <f>VLOOKUP(InputData[[#This Row],[PRODUCT ID]],MasterData[],4,FALSE)</f>
        <v>Kg</v>
      </c>
      <c r="J486" s="7">
        <f>VLOOKUP(InputData[[#This Row],[PRODUCT ID]],MasterData[],5,FALSE)</f>
        <v>67</v>
      </c>
      <c r="K486" s="7">
        <f>VLOOKUP(InputData[[#This Row],[PRODUCT ID]],MasterData[],6,FALSE)</f>
        <v>83.08</v>
      </c>
      <c r="L486" s="7">
        <f>InputData[[#This Row],[BUYING PRIZE]]*InputData[[#This Row],[QUANTITY]]</f>
        <v>871</v>
      </c>
      <c r="M486" s="7">
        <f>InputData[[#This Row],[SELLING PRICE]]*InputData[[#This Row],[QUANTITY]]*(1-InputData[[#This Row],[DISCOUNT %]])</f>
        <v>1080.04</v>
      </c>
      <c r="N486">
        <f>DAY(InputData[[#This Row],[DATE]])</f>
        <v>6</v>
      </c>
      <c r="O486" t="str">
        <f>TEXT(InputData[[#This Row],[DATE]],"mmm")</f>
        <v>Nov</v>
      </c>
      <c r="P486">
        <f>YEAR(InputData[[#This Row],[DATE]])</f>
        <v>2022</v>
      </c>
    </row>
    <row r="487" spans="1:1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VLOOKUP(InputData[[#This Row],[PRODUCT ID]],MasterData[],2,FALSE)</f>
        <v>Product15</v>
      </c>
      <c r="H487" t="str">
        <f>VLOOKUP(InputData[[#This Row],[PRODUCT ID]],MasterData[],3,FALSE)</f>
        <v>Category02</v>
      </c>
      <c r="I487" t="str">
        <f>VLOOKUP(InputData[[#This Row],[PRODUCT ID]],MasterData[],4,FALSE)</f>
        <v>No.</v>
      </c>
      <c r="J487" s="7">
        <f>VLOOKUP(InputData[[#This Row],[PRODUCT ID]],MasterData[],5,FALSE)</f>
        <v>12</v>
      </c>
      <c r="K487" s="7">
        <f>VLOOKUP(InputData[[#This Row],[PRODUCT ID]],MasterData[],6,FALSE)</f>
        <v>15.719999999999999</v>
      </c>
      <c r="L487" s="7">
        <f>InputData[[#This Row],[BUYING PRIZE]]*InputData[[#This Row],[QUANTITY]]</f>
        <v>156</v>
      </c>
      <c r="M487" s="7">
        <f>InputData[[#This Row],[SELLING PRICE]]*InputData[[#This Row],[QUANTITY]]*(1-InputData[[#This Row],[DISCOUNT %]])</f>
        <v>204.35999999999999</v>
      </c>
      <c r="N487">
        <f>DAY(InputData[[#This Row],[DATE]])</f>
        <v>6</v>
      </c>
      <c r="O487" t="str">
        <f>TEXT(InputData[[#This Row],[DATE]],"mmm")</f>
        <v>Nov</v>
      </c>
      <c r="P487">
        <f>YEAR(InputData[[#This Row],[DATE]])</f>
        <v>2022</v>
      </c>
    </row>
    <row r="488" spans="1:1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VLOOKUP(InputData[[#This Row],[PRODUCT ID]],MasterData[],2,FALSE)</f>
        <v>Product42</v>
      </c>
      <c r="H488" t="str">
        <f>VLOOKUP(InputData[[#This Row],[PRODUCT ID]],MasterData[],3,FALSE)</f>
        <v>Category05</v>
      </c>
      <c r="I488" t="str">
        <f>VLOOKUP(InputData[[#This Row],[PRODUCT ID]],MasterData[],4,FALSE)</f>
        <v>Ft</v>
      </c>
      <c r="J488" s="7">
        <f>VLOOKUP(InputData[[#This Row],[PRODUCT ID]],MasterData[],5,FALSE)</f>
        <v>120</v>
      </c>
      <c r="K488" s="7">
        <f>VLOOKUP(InputData[[#This Row],[PRODUCT ID]],MasterData[],6,FALSE)</f>
        <v>162</v>
      </c>
      <c r="L488" s="7">
        <f>InputData[[#This Row],[BUYING PRIZE]]*InputData[[#This Row],[QUANTITY]]</f>
        <v>1560</v>
      </c>
      <c r="M488" s="7">
        <f>InputData[[#This Row],[SELLING PRICE]]*InputData[[#This Row],[QUANTITY]]*(1-InputData[[#This Row],[DISCOUNT %]])</f>
        <v>2106</v>
      </c>
      <c r="N488">
        <f>DAY(InputData[[#This Row],[DATE]])</f>
        <v>6</v>
      </c>
      <c r="O488" t="str">
        <f>TEXT(InputData[[#This Row],[DATE]],"mmm")</f>
        <v>Nov</v>
      </c>
      <c r="P488">
        <f>YEAR(InputData[[#This Row],[DATE]])</f>
        <v>2022</v>
      </c>
    </row>
    <row r="489" spans="1:1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VLOOKUP(InputData[[#This Row],[PRODUCT ID]],MasterData[],2,FALSE)</f>
        <v>Product40</v>
      </c>
      <c r="H489" t="str">
        <f>VLOOKUP(InputData[[#This Row],[PRODUCT ID]],MasterData[],3,FALSE)</f>
        <v>Category05</v>
      </c>
      <c r="I489" t="str">
        <f>VLOOKUP(InputData[[#This Row],[PRODUCT ID]],MasterData[],4,FALSE)</f>
        <v>Kg</v>
      </c>
      <c r="J489" s="7">
        <f>VLOOKUP(InputData[[#This Row],[PRODUCT ID]],MasterData[],5,FALSE)</f>
        <v>90</v>
      </c>
      <c r="K489" s="7">
        <f>VLOOKUP(InputData[[#This Row],[PRODUCT ID]],MasterData[],6,FALSE)</f>
        <v>115.2</v>
      </c>
      <c r="L489" s="7">
        <f>InputData[[#This Row],[BUYING PRIZE]]*InputData[[#This Row],[QUANTITY]]</f>
        <v>1170</v>
      </c>
      <c r="M489" s="7">
        <f>InputData[[#This Row],[SELLING PRICE]]*InputData[[#This Row],[QUANTITY]]*(1-InputData[[#This Row],[DISCOUNT %]])</f>
        <v>1497.6000000000001</v>
      </c>
      <c r="N489">
        <f>DAY(InputData[[#This Row],[DATE]])</f>
        <v>7</v>
      </c>
      <c r="O489" t="str">
        <f>TEXT(InputData[[#This Row],[DATE]],"mmm")</f>
        <v>Nov</v>
      </c>
      <c r="P489">
        <f>YEAR(InputData[[#This Row],[DATE]])</f>
        <v>2022</v>
      </c>
    </row>
    <row r="490" spans="1:1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VLOOKUP(InputData[[#This Row],[PRODUCT ID]],MasterData[],2,FALSE)</f>
        <v>Product36</v>
      </c>
      <c r="H490" t="str">
        <f>VLOOKUP(InputData[[#This Row],[PRODUCT ID]],MasterData[],3,FALSE)</f>
        <v>Category04</v>
      </c>
      <c r="I490" t="str">
        <f>VLOOKUP(InputData[[#This Row],[PRODUCT ID]],MasterData[],4,FALSE)</f>
        <v>Kg</v>
      </c>
      <c r="J490" s="7">
        <f>VLOOKUP(InputData[[#This Row],[PRODUCT ID]],MasterData[],5,FALSE)</f>
        <v>90</v>
      </c>
      <c r="K490" s="7">
        <f>VLOOKUP(InputData[[#This Row],[PRODUCT ID]],MasterData[],6,FALSE)</f>
        <v>96.3</v>
      </c>
      <c r="L490" s="7">
        <f>InputData[[#This Row],[BUYING PRIZE]]*InputData[[#This Row],[QUANTITY]]</f>
        <v>990</v>
      </c>
      <c r="M490" s="7">
        <f>InputData[[#This Row],[SELLING PRICE]]*InputData[[#This Row],[QUANTITY]]*(1-InputData[[#This Row],[DISCOUNT %]])</f>
        <v>1059.3</v>
      </c>
      <c r="N490">
        <f>DAY(InputData[[#This Row],[DATE]])</f>
        <v>8</v>
      </c>
      <c r="O490" t="str">
        <f>TEXT(InputData[[#This Row],[DATE]],"mmm")</f>
        <v>Nov</v>
      </c>
      <c r="P490">
        <f>YEAR(InputData[[#This Row],[DATE]])</f>
        <v>2022</v>
      </c>
    </row>
    <row r="491" spans="1:1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VLOOKUP(InputData[[#This Row],[PRODUCT ID]],MasterData[],2,FALSE)</f>
        <v>Product19</v>
      </c>
      <c r="H491" t="str">
        <f>VLOOKUP(InputData[[#This Row],[PRODUCT ID]],MasterData[],3,FALSE)</f>
        <v>Category02</v>
      </c>
      <c r="I491" t="str">
        <f>VLOOKUP(InputData[[#This Row],[PRODUCT ID]],MasterData[],4,FALSE)</f>
        <v>Ft</v>
      </c>
      <c r="J491" s="7">
        <f>VLOOKUP(InputData[[#This Row],[PRODUCT ID]],MasterData[],5,FALSE)</f>
        <v>150</v>
      </c>
      <c r="K491" s="7">
        <f>VLOOKUP(InputData[[#This Row],[PRODUCT ID]],MasterData[],6,FALSE)</f>
        <v>210</v>
      </c>
      <c r="L491" s="7">
        <f>InputData[[#This Row],[BUYING PRIZE]]*InputData[[#This Row],[QUANTITY]]</f>
        <v>1500</v>
      </c>
      <c r="M491" s="7">
        <f>InputData[[#This Row],[SELLING PRICE]]*InputData[[#This Row],[QUANTITY]]*(1-InputData[[#This Row],[DISCOUNT %]])</f>
        <v>2100</v>
      </c>
      <c r="N491">
        <f>DAY(InputData[[#This Row],[DATE]])</f>
        <v>8</v>
      </c>
      <c r="O491" t="str">
        <f>TEXT(InputData[[#This Row],[DATE]],"mmm")</f>
        <v>Nov</v>
      </c>
      <c r="P491">
        <f>YEAR(InputData[[#This Row],[DATE]])</f>
        <v>2022</v>
      </c>
    </row>
    <row r="492" spans="1:1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VLOOKUP(InputData[[#This Row],[PRODUCT ID]],MasterData[],2,FALSE)</f>
        <v>Product27</v>
      </c>
      <c r="H492" t="str">
        <f>VLOOKUP(InputData[[#This Row],[PRODUCT ID]],MasterData[],3,FALSE)</f>
        <v>Category04</v>
      </c>
      <c r="I492" t="str">
        <f>VLOOKUP(InputData[[#This Row],[PRODUCT ID]],MasterData[],4,FALSE)</f>
        <v>Lt</v>
      </c>
      <c r="J492" s="7">
        <f>VLOOKUP(InputData[[#This Row],[PRODUCT ID]],MasterData[],5,FALSE)</f>
        <v>48</v>
      </c>
      <c r="K492" s="7">
        <f>VLOOKUP(InputData[[#This Row],[PRODUCT ID]],MasterData[],6,FALSE)</f>
        <v>57.120000000000005</v>
      </c>
      <c r="L492" s="7">
        <f>InputData[[#This Row],[BUYING PRIZE]]*InputData[[#This Row],[QUANTITY]]</f>
        <v>384</v>
      </c>
      <c r="M492" s="7">
        <f>InputData[[#This Row],[SELLING PRICE]]*InputData[[#This Row],[QUANTITY]]*(1-InputData[[#This Row],[DISCOUNT %]])</f>
        <v>456.96000000000004</v>
      </c>
      <c r="N492">
        <f>DAY(InputData[[#This Row],[DATE]])</f>
        <v>9</v>
      </c>
      <c r="O492" t="str">
        <f>TEXT(InputData[[#This Row],[DATE]],"mmm")</f>
        <v>Nov</v>
      </c>
      <c r="P492">
        <f>YEAR(InputData[[#This Row],[DATE]])</f>
        <v>2022</v>
      </c>
    </row>
    <row r="493" spans="1:1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VLOOKUP(InputData[[#This Row],[PRODUCT ID]],MasterData[],2,FALSE)</f>
        <v>Product18</v>
      </c>
      <c r="H493" t="str">
        <f>VLOOKUP(InputData[[#This Row],[PRODUCT ID]],MasterData[],3,FALSE)</f>
        <v>Category02</v>
      </c>
      <c r="I493" t="str">
        <f>VLOOKUP(InputData[[#This Row],[PRODUCT ID]],MasterData[],4,FALSE)</f>
        <v>No.</v>
      </c>
      <c r="J493" s="7">
        <f>VLOOKUP(InputData[[#This Row],[PRODUCT ID]],MasterData[],5,FALSE)</f>
        <v>37</v>
      </c>
      <c r="K493" s="7">
        <f>VLOOKUP(InputData[[#This Row],[PRODUCT ID]],MasterData[],6,FALSE)</f>
        <v>49.21</v>
      </c>
      <c r="L493" s="7">
        <f>InputData[[#This Row],[BUYING PRIZE]]*InputData[[#This Row],[QUANTITY]]</f>
        <v>259</v>
      </c>
      <c r="M493" s="7">
        <f>InputData[[#This Row],[SELLING PRICE]]*InputData[[#This Row],[QUANTITY]]*(1-InputData[[#This Row],[DISCOUNT %]])</f>
        <v>344.47</v>
      </c>
      <c r="N493">
        <f>DAY(InputData[[#This Row],[DATE]])</f>
        <v>10</v>
      </c>
      <c r="O493" t="str">
        <f>TEXT(InputData[[#This Row],[DATE]],"mmm")</f>
        <v>Nov</v>
      </c>
      <c r="P493">
        <f>YEAR(InputData[[#This Row],[DATE]])</f>
        <v>2022</v>
      </c>
    </row>
    <row r="494" spans="1:1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VLOOKUP(InputData[[#This Row],[PRODUCT ID]],MasterData[],2,FALSE)</f>
        <v>Product27</v>
      </c>
      <c r="H494" t="str">
        <f>VLOOKUP(InputData[[#This Row],[PRODUCT ID]],MasterData[],3,FALSE)</f>
        <v>Category04</v>
      </c>
      <c r="I494" t="str">
        <f>VLOOKUP(InputData[[#This Row],[PRODUCT ID]],MasterData[],4,FALSE)</f>
        <v>Lt</v>
      </c>
      <c r="J494" s="7">
        <f>VLOOKUP(InputData[[#This Row],[PRODUCT ID]],MasterData[],5,FALSE)</f>
        <v>48</v>
      </c>
      <c r="K494" s="7">
        <f>VLOOKUP(InputData[[#This Row],[PRODUCT ID]],MasterData[],6,FALSE)</f>
        <v>57.120000000000005</v>
      </c>
      <c r="L494" s="7">
        <f>InputData[[#This Row],[BUYING PRIZE]]*InputData[[#This Row],[QUANTITY]]</f>
        <v>480</v>
      </c>
      <c r="M494" s="7">
        <f>InputData[[#This Row],[SELLING PRICE]]*InputData[[#This Row],[QUANTITY]]*(1-InputData[[#This Row],[DISCOUNT %]])</f>
        <v>571.20000000000005</v>
      </c>
      <c r="N494">
        <f>DAY(InputData[[#This Row],[DATE]])</f>
        <v>13</v>
      </c>
      <c r="O494" t="str">
        <f>TEXT(InputData[[#This Row],[DATE]],"mmm")</f>
        <v>Nov</v>
      </c>
      <c r="P494">
        <f>YEAR(InputData[[#This Row],[DATE]])</f>
        <v>2022</v>
      </c>
    </row>
    <row r="495" spans="1:1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VLOOKUP(InputData[[#This Row],[PRODUCT ID]],MasterData[],2,FALSE)</f>
        <v>Product02</v>
      </c>
      <c r="H495" t="str">
        <f>VLOOKUP(InputData[[#This Row],[PRODUCT ID]],MasterData[],3,FALSE)</f>
        <v>Category01</v>
      </c>
      <c r="I495" t="str">
        <f>VLOOKUP(InputData[[#This Row],[PRODUCT ID]],MasterData[],4,FALSE)</f>
        <v>Kg</v>
      </c>
      <c r="J495" s="7">
        <f>VLOOKUP(InputData[[#This Row],[PRODUCT ID]],MasterData[],5,FALSE)</f>
        <v>105</v>
      </c>
      <c r="K495" s="7">
        <f>VLOOKUP(InputData[[#This Row],[PRODUCT ID]],MasterData[],6,FALSE)</f>
        <v>142.80000000000001</v>
      </c>
      <c r="L495" s="7">
        <f>InputData[[#This Row],[BUYING PRIZE]]*InputData[[#This Row],[QUANTITY]]</f>
        <v>105</v>
      </c>
      <c r="M495" s="7">
        <f>InputData[[#This Row],[SELLING PRICE]]*InputData[[#This Row],[QUANTITY]]*(1-InputData[[#This Row],[DISCOUNT %]])</f>
        <v>142.80000000000001</v>
      </c>
      <c r="N495">
        <f>DAY(InputData[[#This Row],[DATE]])</f>
        <v>14</v>
      </c>
      <c r="O495" t="str">
        <f>TEXT(InputData[[#This Row],[DATE]],"mmm")</f>
        <v>Nov</v>
      </c>
      <c r="P495">
        <f>YEAR(InputData[[#This Row],[DATE]])</f>
        <v>2022</v>
      </c>
    </row>
    <row r="496" spans="1:1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VLOOKUP(InputData[[#This Row],[PRODUCT ID]],MasterData[],2,FALSE)</f>
        <v>Product12</v>
      </c>
      <c r="H496" t="str">
        <f>VLOOKUP(InputData[[#This Row],[PRODUCT ID]],MasterData[],3,FALSE)</f>
        <v>Category02</v>
      </c>
      <c r="I496" t="str">
        <f>VLOOKUP(InputData[[#This Row],[PRODUCT ID]],MasterData[],4,FALSE)</f>
        <v>Kg</v>
      </c>
      <c r="J496" s="7">
        <f>VLOOKUP(InputData[[#This Row],[PRODUCT ID]],MasterData[],5,FALSE)</f>
        <v>73</v>
      </c>
      <c r="K496" s="7">
        <f>VLOOKUP(InputData[[#This Row],[PRODUCT ID]],MasterData[],6,FALSE)</f>
        <v>94.17</v>
      </c>
      <c r="L496" s="7">
        <f>InputData[[#This Row],[BUYING PRIZE]]*InputData[[#This Row],[QUANTITY]]</f>
        <v>1022</v>
      </c>
      <c r="M496" s="7">
        <f>InputData[[#This Row],[SELLING PRICE]]*InputData[[#This Row],[QUANTITY]]*(1-InputData[[#This Row],[DISCOUNT %]])</f>
        <v>1318.38</v>
      </c>
      <c r="N496">
        <f>DAY(InputData[[#This Row],[DATE]])</f>
        <v>15</v>
      </c>
      <c r="O496" t="str">
        <f>TEXT(InputData[[#This Row],[DATE]],"mmm")</f>
        <v>Nov</v>
      </c>
      <c r="P496">
        <f>YEAR(InputData[[#This Row],[DATE]])</f>
        <v>2022</v>
      </c>
    </row>
    <row r="497" spans="1:1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VLOOKUP(InputData[[#This Row],[PRODUCT ID]],MasterData[],2,FALSE)</f>
        <v>Product17</v>
      </c>
      <c r="H497" t="str">
        <f>VLOOKUP(InputData[[#This Row],[PRODUCT ID]],MasterData[],3,FALSE)</f>
        <v>Category02</v>
      </c>
      <c r="I497" t="str">
        <f>VLOOKUP(InputData[[#This Row],[PRODUCT ID]],MasterData[],4,FALSE)</f>
        <v>Ft</v>
      </c>
      <c r="J497" s="7">
        <f>VLOOKUP(InputData[[#This Row],[PRODUCT ID]],MasterData[],5,FALSE)</f>
        <v>134</v>
      </c>
      <c r="K497" s="7">
        <f>VLOOKUP(InputData[[#This Row],[PRODUCT ID]],MasterData[],6,FALSE)</f>
        <v>156.78</v>
      </c>
      <c r="L497" s="7">
        <f>InputData[[#This Row],[BUYING PRIZE]]*InputData[[#This Row],[QUANTITY]]</f>
        <v>1072</v>
      </c>
      <c r="M497" s="7">
        <f>InputData[[#This Row],[SELLING PRICE]]*InputData[[#This Row],[QUANTITY]]*(1-InputData[[#This Row],[DISCOUNT %]])</f>
        <v>1254.24</v>
      </c>
      <c r="N497">
        <f>DAY(InputData[[#This Row],[DATE]])</f>
        <v>16</v>
      </c>
      <c r="O497" t="str">
        <f>TEXT(InputData[[#This Row],[DATE]],"mmm")</f>
        <v>Nov</v>
      </c>
      <c r="P497">
        <f>YEAR(InputData[[#This Row],[DATE]])</f>
        <v>2022</v>
      </c>
    </row>
    <row r="498" spans="1:1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VLOOKUP(InputData[[#This Row],[PRODUCT ID]],MasterData[],2,FALSE)</f>
        <v>Product34</v>
      </c>
      <c r="H498" t="str">
        <f>VLOOKUP(InputData[[#This Row],[PRODUCT ID]],MasterData[],3,FALSE)</f>
        <v>Category04</v>
      </c>
      <c r="I498" t="str">
        <f>VLOOKUP(InputData[[#This Row],[PRODUCT ID]],MasterData[],4,FALSE)</f>
        <v>Lt</v>
      </c>
      <c r="J498" s="7">
        <f>VLOOKUP(InputData[[#This Row],[PRODUCT ID]],MasterData[],5,FALSE)</f>
        <v>55</v>
      </c>
      <c r="K498" s="7">
        <f>VLOOKUP(InputData[[#This Row],[PRODUCT ID]],MasterData[],6,FALSE)</f>
        <v>58.3</v>
      </c>
      <c r="L498" s="7">
        <f>InputData[[#This Row],[BUYING PRIZE]]*InputData[[#This Row],[QUANTITY]]</f>
        <v>440</v>
      </c>
      <c r="M498" s="7">
        <f>InputData[[#This Row],[SELLING PRICE]]*InputData[[#This Row],[QUANTITY]]*(1-InputData[[#This Row],[DISCOUNT %]])</f>
        <v>466.4</v>
      </c>
      <c r="N498">
        <f>DAY(InputData[[#This Row],[DATE]])</f>
        <v>18</v>
      </c>
      <c r="O498" t="str">
        <f>TEXT(InputData[[#This Row],[DATE]],"mmm")</f>
        <v>Nov</v>
      </c>
      <c r="P498">
        <f>YEAR(InputData[[#This Row],[DATE]])</f>
        <v>2022</v>
      </c>
    </row>
    <row r="499" spans="1:1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VLOOKUP(InputData[[#This Row],[PRODUCT ID]],MasterData[],2,FALSE)</f>
        <v>Product20</v>
      </c>
      <c r="H499" t="str">
        <f>VLOOKUP(InputData[[#This Row],[PRODUCT ID]],MasterData[],3,FALSE)</f>
        <v>Category03</v>
      </c>
      <c r="I499" t="str">
        <f>VLOOKUP(InputData[[#This Row],[PRODUCT ID]],MasterData[],4,FALSE)</f>
        <v>Lt</v>
      </c>
      <c r="J499" s="7">
        <f>VLOOKUP(InputData[[#This Row],[PRODUCT ID]],MasterData[],5,FALSE)</f>
        <v>61</v>
      </c>
      <c r="K499" s="7">
        <f>VLOOKUP(InputData[[#This Row],[PRODUCT ID]],MasterData[],6,FALSE)</f>
        <v>76.25</v>
      </c>
      <c r="L499" s="7">
        <f>InputData[[#This Row],[BUYING PRIZE]]*InputData[[#This Row],[QUANTITY]]</f>
        <v>366</v>
      </c>
      <c r="M499" s="7">
        <f>InputData[[#This Row],[SELLING PRICE]]*InputData[[#This Row],[QUANTITY]]*(1-InputData[[#This Row],[DISCOUNT %]])</f>
        <v>457.5</v>
      </c>
      <c r="N499">
        <f>DAY(InputData[[#This Row],[DATE]])</f>
        <v>21</v>
      </c>
      <c r="O499" t="str">
        <f>TEXT(InputData[[#This Row],[DATE]],"mmm")</f>
        <v>Nov</v>
      </c>
      <c r="P499">
        <f>YEAR(InputData[[#This Row],[DATE]])</f>
        <v>2022</v>
      </c>
    </row>
    <row r="500" spans="1:1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VLOOKUP(InputData[[#This Row],[PRODUCT ID]],MasterData[],2,FALSE)</f>
        <v>Product36</v>
      </c>
      <c r="H500" t="str">
        <f>VLOOKUP(InputData[[#This Row],[PRODUCT ID]],MasterData[],3,FALSE)</f>
        <v>Category04</v>
      </c>
      <c r="I500" t="str">
        <f>VLOOKUP(InputData[[#This Row],[PRODUCT ID]],MasterData[],4,FALSE)</f>
        <v>Kg</v>
      </c>
      <c r="J500" s="7">
        <f>VLOOKUP(InputData[[#This Row],[PRODUCT ID]],MasterData[],5,FALSE)</f>
        <v>90</v>
      </c>
      <c r="K500" s="7">
        <f>VLOOKUP(InputData[[#This Row],[PRODUCT ID]],MasterData[],6,FALSE)</f>
        <v>96.3</v>
      </c>
      <c r="L500" s="7">
        <f>InputData[[#This Row],[BUYING PRIZE]]*InputData[[#This Row],[QUANTITY]]</f>
        <v>1080</v>
      </c>
      <c r="M500" s="7">
        <f>InputData[[#This Row],[SELLING PRICE]]*InputData[[#This Row],[QUANTITY]]*(1-InputData[[#This Row],[DISCOUNT %]])</f>
        <v>1155.5999999999999</v>
      </c>
      <c r="N500">
        <f>DAY(InputData[[#This Row],[DATE]])</f>
        <v>23</v>
      </c>
      <c r="O500" t="str">
        <f>TEXT(InputData[[#This Row],[DATE]],"mmm")</f>
        <v>Nov</v>
      </c>
      <c r="P500">
        <f>YEAR(InputData[[#This Row],[DATE]])</f>
        <v>2022</v>
      </c>
    </row>
    <row r="501" spans="1:1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VLOOKUP(InputData[[#This Row],[PRODUCT ID]],MasterData[],2,FALSE)</f>
        <v>Product04</v>
      </c>
      <c r="H501" t="str">
        <f>VLOOKUP(InputData[[#This Row],[PRODUCT ID]],MasterData[],3,FALSE)</f>
        <v>Category01</v>
      </c>
      <c r="I501" t="str">
        <f>VLOOKUP(InputData[[#This Row],[PRODUCT ID]],MasterData[],4,FALSE)</f>
        <v>Lt</v>
      </c>
      <c r="J501" s="7">
        <f>VLOOKUP(InputData[[#This Row],[PRODUCT ID]],MasterData[],5,FALSE)</f>
        <v>44</v>
      </c>
      <c r="K501" s="7">
        <f>VLOOKUP(InputData[[#This Row],[PRODUCT ID]],MasterData[],6,FALSE)</f>
        <v>48.84</v>
      </c>
      <c r="L501" s="7">
        <f>InputData[[#This Row],[BUYING PRIZE]]*InputData[[#This Row],[QUANTITY]]</f>
        <v>220</v>
      </c>
      <c r="M501" s="7">
        <f>InputData[[#This Row],[SELLING PRICE]]*InputData[[#This Row],[QUANTITY]]*(1-InputData[[#This Row],[DISCOUNT %]])</f>
        <v>244.20000000000002</v>
      </c>
      <c r="N501">
        <f>DAY(InputData[[#This Row],[DATE]])</f>
        <v>25</v>
      </c>
      <c r="O501" t="str">
        <f>TEXT(InputData[[#This Row],[DATE]],"mmm")</f>
        <v>Nov</v>
      </c>
      <c r="P501">
        <f>YEAR(InputData[[#This Row],[DATE]])</f>
        <v>2022</v>
      </c>
    </row>
    <row r="502" spans="1:1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VLOOKUP(InputData[[#This Row],[PRODUCT ID]],MasterData[],2,FALSE)</f>
        <v>Product32</v>
      </c>
      <c r="H502" t="str">
        <f>VLOOKUP(InputData[[#This Row],[PRODUCT ID]],MasterData[],3,FALSE)</f>
        <v>Category04</v>
      </c>
      <c r="I502" t="str">
        <f>VLOOKUP(InputData[[#This Row],[PRODUCT ID]],MasterData[],4,FALSE)</f>
        <v>Kg</v>
      </c>
      <c r="J502" s="7">
        <f>VLOOKUP(InputData[[#This Row],[PRODUCT ID]],MasterData[],5,FALSE)</f>
        <v>89</v>
      </c>
      <c r="K502" s="7">
        <f>VLOOKUP(InputData[[#This Row],[PRODUCT ID]],MasterData[],6,FALSE)</f>
        <v>117.48</v>
      </c>
      <c r="L502" s="7">
        <f>InputData[[#This Row],[BUYING PRIZE]]*InputData[[#This Row],[QUANTITY]]</f>
        <v>445</v>
      </c>
      <c r="M502" s="7">
        <f>InputData[[#This Row],[SELLING PRICE]]*InputData[[#This Row],[QUANTITY]]*(1-InputData[[#This Row],[DISCOUNT %]])</f>
        <v>587.4</v>
      </c>
      <c r="N502">
        <f>DAY(InputData[[#This Row],[DATE]])</f>
        <v>26</v>
      </c>
      <c r="O502" t="str">
        <f>TEXT(InputData[[#This Row],[DATE]],"mmm")</f>
        <v>Nov</v>
      </c>
      <c r="P502">
        <f>YEAR(InputData[[#This Row],[DATE]])</f>
        <v>2022</v>
      </c>
    </row>
    <row r="503" spans="1:1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VLOOKUP(InputData[[#This Row],[PRODUCT ID]],MasterData[],2,FALSE)</f>
        <v>Product34</v>
      </c>
      <c r="H503" t="str">
        <f>VLOOKUP(InputData[[#This Row],[PRODUCT ID]],MasterData[],3,FALSE)</f>
        <v>Category04</v>
      </c>
      <c r="I503" t="str">
        <f>VLOOKUP(InputData[[#This Row],[PRODUCT ID]],MasterData[],4,FALSE)</f>
        <v>Lt</v>
      </c>
      <c r="J503" s="7">
        <f>VLOOKUP(InputData[[#This Row],[PRODUCT ID]],MasterData[],5,FALSE)</f>
        <v>55</v>
      </c>
      <c r="K503" s="7">
        <f>VLOOKUP(InputData[[#This Row],[PRODUCT ID]],MasterData[],6,FALSE)</f>
        <v>58.3</v>
      </c>
      <c r="L503" s="7">
        <f>InputData[[#This Row],[BUYING PRIZE]]*InputData[[#This Row],[QUANTITY]]</f>
        <v>825</v>
      </c>
      <c r="M503" s="7">
        <f>InputData[[#This Row],[SELLING PRICE]]*InputData[[#This Row],[QUANTITY]]*(1-InputData[[#This Row],[DISCOUNT %]])</f>
        <v>874.5</v>
      </c>
      <c r="N503">
        <f>DAY(InputData[[#This Row],[DATE]])</f>
        <v>27</v>
      </c>
      <c r="O503" t="str">
        <f>TEXT(InputData[[#This Row],[DATE]],"mmm")</f>
        <v>Nov</v>
      </c>
      <c r="P503">
        <f>YEAR(InputData[[#This Row],[DATE]])</f>
        <v>2022</v>
      </c>
    </row>
    <row r="504" spans="1:1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VLOOKUP(InputData[[#This Row],[PRODUCT ID]],MasterData[],2,FALSE)</f>
        <v>Product31</v>
      </c>
      <c r="H504" t="str">
        <f>VLOOKUP(InputData[[#This Row],[PRODUCT ID]],MasterData[],3,FALSE)</f>
        <v>Category04</v>
      </c>
      <c r="I504" t="str">
        <f>VLOOKUP(InputData[[#This Row],[PRODUCT ID]],MasterData[],4,FALSE)</f>
        <v>Kg</v>
      </c>
      <c r="J504" s="7">
        <f>VLOOKUP(InputData[[#This Row],[PRODUCT ID]],MasterData[],5,FALSE)</f>
        <v>93</v>
      </c>
      <c r="K504" s="7">
        <f>VLOOKUP(InputData[[#This Row],[PRODUCT ID]],MasterData[],6,FALSE)</f>
        <v>104.16</v>
      </c>
      <c r="L504" s="7">
        <f>InputData[[#This Row],[BUYING PRIZE]]*InputData[[#This Row],[QUANTITY]]</f>
        <v>744</v>
      </c>
      <c r="M504" s="7">
        <f>InputData[[#This Row],[SELLING PRICE]]*InputData[[#This Row],[QUANTITY]]*(1-InputData[[#This Row],[DISCOUNT %]])</f>
        <v>833.28</v>
      </c>
      <c r="N504">
        <f>DAY(InputData[[#This Row],[DATE]])</f>
        <v>28</v>
      </c>
      <c r="O504" t="str">
        <f>TEXT(InputData[[#This Row],[DATE]],"mmm")</f>
        <v>Nov</v>
      </c>
      <c r="P504">
        <f>YEAR(InputData[[#This Row],[DATE]])</f>
        <v>2022</v>
      </c>
    </row>
    <row r="505" spans="1:1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VLOOKUP(InputData[[#This Row],[PRODUCT ID]],MasterData[],2,FALSE)</f>
        <v>Product15</v>
      </c>
      <c r="H505" t="str">
        <f>VLOOKUP(InputData[[#This Row],[PRODUCT ID]],MasterData[],3,FALSE)</f>
        <v>Category02</v>
      </c>
      <c r="I505" t="str">
        <f>VLOOKUP(InputData[[#This Row],[PRODUCT ID]],MasterData[],4,FALSE)</f>
        <v>No.</v>
      </c>
      <c r="J505" s="7">
        <f>VLOOKUP(InputData[[#This Row],[PRODUCT ID]],MasterData[],5,FALSE)</f>
        <v>12</v>
      </c>
      <c r="K505" s="7">
        <f>VLOOKUP(InputData[[#This Row],[PRODUCT ID]],MasterData[],6,FALSE)</f>
        <v>15.719999999999999</v>
      </c>
      <c r="L505" s="7">
        <f>InputData[[#This Row],[BUYING PRIZE]]*InputData[[#This Row],[QUANTITY]]</f>
        <v>24</v>
      </c>
      <c r="M505" s="7">
        <f>InputData[[#This Row],[SELLING PRICE]]*InputData[[#This Row],[QUANTITY]]*(1-InputData[[#This Row],[DISCOUNT %]])</f>
        <v>31.439999999999998</v>
      </c>
      <c r="N505">
        <f>DAY(InputData[[#This Row],[DATE]])</f>
        <v>30</v>
      </c>
      <c r="O505" t="str">
        <f>TEXT(InputData[[#This Row],[DATE]],"mmm")</f>
        <v>Nov</v>
      </c>
      <c r="P505">
        <f>YEAR(InputData[[#This Row],[DATE]])</f>
        <v>2022</v>
      </c>
    </row>
    <row r="506" spans="1:1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VLOOKUP(InputData[[#This Row],[PRODUCT ID]],MasterData[],2,FALSE)</f>
        <v>Product28</v>
      </c>
      <c r="H506" t="str">
        <f>VLOOKUP(InputData[[#This Row],[PRODUCT ID]],MasterData[],3,FALSE)</f>
        <v>Category04</v>
      </c>
      <c r="I506" t="str">
        <f>VLOOKUP(InputData[[#This Row],[PRODUCT ID]],MasterData[],4,FALSE)</f>
        <v>No.</v>
      </c>
      <c r="J506" s="7">
        <f>VLOOKUP(InputData[[#This Row],[PRODUCT ID]],MasterData[],5,FALSE)</f>
        <v>37</v>
      </c>
      <c r="K506" s="7">
        <f>VLOOKUP(InputData[[#This Row],[PRODUCT ID]],MasterData[],6,FALSE)</f>
        <v>41.81</v>
      </c>
      <c r="L506" s="7">
        <f>InputData[[#This Row],[BUYING PRIZE]]*InputData[[#This Row],[QUANTITY]]</f>
        <v>185</v>
      </c>
      <c r="M506" s="7">
        <f>InputData[[#This Row],[SELLING PRICE]]*InputData[[#This Row],[QUANTITY]]*(1-InputData[[#This Row],[DISCOUNT %]])</f>
        <v>209.05</v>
      </c>
      <c r="N506">
        <f>DAY(InputData[[#This Row],[DATE]])</f>
        <v>3</v>
      </c>
      <c r="O506" t="str">
        <f>TEXT(InputData[[#This Row],[DATE]],"mmm")</f>
        <v>Dec</v>
      </c>
      <c r="P506">
        <f>YEAR(InputData[[#This Row],[DATE]])</f>
        <v>2022</v>
      </c>
    </row>
    <row r="507" spans="1:1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VLOOKUP(InputData[[#This Row],[PRODUCT ID]],MasterData[],2,FALSE)</f>
        <v>Product26</v>
      </c>
      <c r="H507" t="str">
        <f>VLOOKUP(InputData[[#This Row],[PRODUCT ID]],MasterData[],3,FALSE)</f>
        <v>Category04</v>
      </c>
      <c r="I507" t="str">
        <f>VLOOKUP(InputData[[#This Row],[PRODUCT ID]],MasterData[],4,FALSE)</f>
        <v>No.</v>
      </c>
      <c r="J507" s="7">
        <f>VLOOKUP(InputData[[#This Row],[PRODUCT ID]],MasterData[],5,FALSE)</f>
        <v>18</v>
      </c>
      <c r="K507" s="7">
        <f>VLOOKUP(InputData[[#This Row],[PRODUCT ID]],MasterData[],6,FALSE)</f>
        <v>24.66</v>
      </c>
      <c r="L507" s="7">
        <f>InputData[[#This Row],[BUYING PRIZE]]*InputData[[#This Row],[QUANTITY]]</f>
        <v>180</v>
      </c>
      <c r="M507" s="7">
        <f>InputData[[#This Row],[SELLING PRICE]]*InputData[[#This Row],[QUANTITY]]*(1-InputData[[#This Row],[DISCOUNT %]])</f>
        <v>246.6</v>
      </c>
      <c r="N507">
        <f>DAY(InputData[[#This Row],[DATE]])</f>
        <v>4</v>
      </c>
      <c r="O507" t="str">
        <f>TEXT(InputData[[#This Row],[DATE]],"mmm")</f>
        <v>Dec</v>
      </c>
      <c r="P507">
        <f>YEAR(InputData[[#This Row],[DATE]])</f>
        <v>2022</v>
      </c>
    </row>
    <row r="508" spans="1:1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VLOOKUP(InputData[[#This Row],[PRODUCT ID]],MasterData[],2,FALSE)</f>
        <v>Product44</v>
      </c>
      <c r="H508" t="str">
        <f>VLOOKUP(InputData[[#This Row],[PRODUCT ID]],MasterData[],3,FALSE)</f>
        <v>Category05</v>
      </c>
      <c r="I508" t="str">
        <f>VLOOKUP(InputData[[#This Row],[PRODUCT ID]],MasterData[],4,FALSE)</f>
        <v>Kg</v>
      </c>
      <c r="J508" s="7">
        <f>VLOOKUP(InputData[[#This Row],[PRODUCT ID]],MasterData[],5,FALSE)</f>
        <v>76</v>
      </c>
      <c r="K508" s="7">
        <f>VLOOKUP(InputData[[#This Row],[PRODUCT ID]],MasterData[],6,FALSE)</f>
        <v>82.08</v>
      </c>
      <c r="L508" s="7">
        <f>InputData[[#This Row],[BUYING PRIZE]]*InputData[[#This Row],[QUANTITY]]</f>
        <v>1140</v>
      </c>
      <c r="M508" s="7">
        <f>InputData[[#This Row],[SELLING PRICE]]*InputData[[#This Row],[QUANTITY]]*(1-InputData[[#This Row],[DISCOUNT %]])</f>
        <v>1231.2</v>
      </c>
      <c r="N508">
        <f>DAY(InputData[[#This Row],[DATE]])</f>
        <v>4</v>
      </c>
      <c r="O508" t="str">
        <f>TEXT(InputData[[#This Row],[DATE]],"mmm")</f>
        <v>Dec</v>
      </c>
      <c r="P508">
        <f>YEAR(InputData[[#This Row],[DATE]])</f>
        <v>2022</v>
      </c>
    </row>
    <row r="509" spans="1:1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VLOOKUP(InputData[[#This Row],[PRODUCT ID]],MasterData[],2,FALSE)</f>
        <v>Product38</v>
      </c>
      <c r="H509" t="str">
        <f>VLOOKUP(InputData[[#This Row],[PRODUCT ID]],MasterData[],3,FALSE)</f>
        <v>Category05</v>
      </c>
      <c r="I509" t="str">
        <f>VLOOKUP(InputData[[#This Row],[PRODUCT ID]],MasterData[],4,FALSE)</f>
        <v>Kg</v>
      </c>
      <c r="J509" s="7">
        <f>VLOOKUP(InputData[[#This Row],[PRODUCT ID]],MasterData[],5,FALSE)</f>
        <v>72</v>
      </c>
      <c r="K509" s="7">
        <f>VLOOKUP(InputData[[#This Row],[PRODUCT ID]],MasterData[],6,FALSE)</f>
        <v>79.92</v>
      </c>
      <c r="L509" s="7">
        <f>InputData[[#This Row],[BUYING PRIZE]]*InputData[[#This Row],[QUANTITY]]</f>
        <v>864</v>
      </c>
      <c r="M509" s="7">
        <f>InputData[[#This Row],[SELLING PRICE]]*InputData[[#This Row],[QUANTITY]]*(1-InputData[[#This Row],[DISCOUNT %]])</f>
        <v>959.04</v>
      </c>
      <c r="N509">
        <f>DAY(InputData[[#This Row],[DATE]])</f>
        <v>7</v>
      </c>
      <c r="O509" t="str">
        <f>TEXT(InputData[[#This Row],[DATE]],"mmm")</f>
        <v>Dec</v>
      </c>
      <c r="P509">
        <f>YEAR(InputData[[#This Row],[DATE]])</f>
        <v>2022</v>
      </c>
    </row>
    <row r="510" spans="1:1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VLOOKUP(InputData[[#This Row],[PRODUCT ID]],MasterData[],2,FALSE)</f>
        <v>Product16</v>
      </c>
      <c r="H510" t="str">
        <f>VLOOKUP(InputData[[#This Row],[PRODUCT ID]],MasterData[],3,FALSE)</f>
        <v>Category02</v>
      </c>
      <c r="I510" t="str">
        <f>VLOOKUP(InputData[[#This Row],[PRODUCT ID]],MasterData[],4,FALSE)</f>
        <v>No.</v>
      </c>
      <c r="J510" s="7">
        <f>VLOOKUP(InputData[[#This Row],[PRODUCT ID]],MasterData[],5,FALSE)</f>
        <v>13</v>
      </c>
      <c r="K510" s="7">
        <f>VLOOKUP(InputData[[#This Row],[PRODUCT ID]],MasterData[],6,FALSE)</f>
        <v>16.64</v>
      </c>
      <c r="L510" s="7">
        <f>InputData[[#This Row],[BUYING PRIZE]]*InputData[[#This Row],[QUANTITY]]</f>
        <v>169</v>
      </c>
      <c r="M510" s="7">
        <f>InputData[[#This Row],[SELLING PRICE]]*InputData[[#This Row],[QUANTITY]]*(1-InputData[[#This Row],[DISCOUNT %]])</f>
        <v>216.32</v>
      </c>
      <c r="N510">
        <f>DAY(InputData[[#This Row],[DATE]])</f>
        <v>7</v>
      </c>
      <c r="O510" t="str">
        <f>TEXT(InputData[[#This Row],[DATE]],"mmm")</f>
        <v>Dec</v>
      </c>
      <c r="P510">
        <f>YEAR(InputData[[#This Row],[DATE]])</f>
        <v>2022</v>
      </c>
    </row>
    <row r="511" spans="1:1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VLOOKUP(InputData[[#This Row],[PRODUCT ID]],MasterData[],2,FALSE)</f>
        <v>Product38</v>
      </c>
      <c r="H511" t="str">
        <f>VLOOKUP(InputData[[#This Row],[PRODUCT ID]],MasterData[],3,FALSE)</f>
        <v>Category05</v>
      </c>
      <c r="I511" t="str">
        <f>VLOOKUP(InputData[[#This Row],[PRODUCT ID]],MasterData[],4,FALSE)</f>
        <v>Kg</v>
      </c>
      <c r="J511" s="7">
        <f>VLOOKUP(InputData[[#This Row],[PRODUCT ID]],MasterData[],5,FALSE)</f>
        <v>72</v>
      </c>
      <c r="K511" s="7">
        <f>VLOOKUP(InputData[[#This Row],[PRODUCT ID]],MasterData[],6,FALSE)</f>
        <v>79.92</v>
      </c>
      <c r="L511" s="7">
        <f>InputData[[#This Row],[BUYING PRIZE]]*InputData[[#This Row],[QUANTITY]]</f>
        <v>360</v>
      </c>
      <c r="M511" s="7">
        <f>InputData[[#This Row],[SELLING PRICE]]*InputData[[#This Row],[QUANTITY]]*(1-InputData[[#This Row],[DISCOUNT %]])</f>
        <v>399.6</v>
      </c>
      <c r="N511">
        <f>DAY(InputData[[#This Row],[DATE]])</f>
        <v>7</v>
      </c>
      <c r="O511" t="str">
        <f>TEXT(InputData[[#This Row],[DATE]],"mmm")</f>
        <v>Dec</v>
      </c>
      <c r="P511">
        <f>YEAR(InputData[[#This Row],[DATE]])</f>
        <v>2022</v>
      </c>
    </row>
    <row r="512" spans="1:1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VLOOKUP(InputData[[#This Row],[PRODUCT ID]],MasterData[],2,FALSE)</f>
        <v>Product27</v>
      </c>
      <c r="H512" t="str">
        <f>VLOOKUP(InputData[[#This Row],[PRODUCT ID]],MasterData[],3,FALSE)</f>
        <v>Category04</v>
      </c>
      <c r="I512" t="str">
        <f>VLOOKUP(InputData[[#This Row],[PRODUCT ID]],MasterData[],4,FALSE)</f>
        <v>Lt</v>
      </c>
      <c r="J512" s="7">
        <f>VLOOKUP(InputData[[#This Row],[PRODUCT ID]],MasterData[],5,FALSE)</f>
        <v>48</v>
      </c>
      <c r="K512" s="7">
        <f>VLOOKUP(InputData[[#This Row],[PRODUCT ID]],MasterData[],6,FALSE)</f>
        <v>57.120000000000005</v>
      </c>
      <c r="L512" s="7">
        <f>InputData[[#This Row],[BUYING PRIZE]]*InputData[[#This Row],[QUANTITY]]</f>
        <v>240</v>
      </c>
      <c r="M512" s="7">
        <f>InputData[[#This Row],[SELLING PRICE]]*InputData[[#This Row],[QUANTITY]]*(1-InputData[[#This Row],[DISCOUNT %]])</f>
        <v>285.60000000000002</v>
      </c>
      <c r="N512">
        <f>DAY(InputData[[#This Row],[DATE]])</f>
        <v>11</v>
      </c>
      <c r="O512" t="str">
        <f>TEXT(InputData[[#This Row],[DATE]],"mmm")</f>
        <v>Dec</v>
      </c>
      <c r="P512">
        <f>YEAR(InputData[[#This Row],[DATE]])</f>
        <v>2022</v>
      </c>
    </row>
    <row r="513" spans="1:1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VLOOKUP(InputData[[#This Row],[PRODUCT ID]],MasterData[],2,FALSE)</f>
        <v>Product13</v>
      </c>
      <c r="H513" t="str">
        <f>VLOOKUP(InputData[[#This Row],[PRODUCT ID]],MasterData[],3,FALSE)</f>
        <v>Category02</v>
      </c>
      <c r="I513" t="str">
        <f>VLOOKUP(InputData[[#This Row],[PRODUCT ID]],MasterData[],4,FALSE)</f>
        <v>Kg</v>
      </c>
      <c r="J513" s="7">
        <f>VLOOKUP(InputData[[#This Row],[PRODUCT ID]],MasterData[],5,FALSE)</f>
        <v>112</v>
      </c>
      <c r="K513" s="7">
        <f>VLOOKUP(InputData[[#This Row],[PRODUCT ID]],MasterData[],6,FALSE)</f>
        <v>122.08</v>
      </c>
      <c r="L513" s="7">
        <f>InputData[[#This Row],[BUYING PRIZE]]*InputData[[#This Row],[QUANTITY]]</f>
        <v>1008</v>
      </c>
      <c r="M513" s="7">
        <f>InputData[[#This Row],[SELLING PRICE]]*InputData[[#This Row],[QUANTITY]]*(1-InputData[[#This Row],[DISCOUNT %]])</f>
        <v>1098.72</v>
      </c>
      <c r="N513">
        <f>DAY(InputData[[#This Row],[DATE]])</f>
        <v>11</v>
      </c>
      <c r="O513" t="str">
        <f>TEXT(InputData[[#This Row],[DATE]],"mmm")</f>
        <v>Dec</v>
      </c>
      <c r="P513">
        <f>YEAR(InputData[[#This Row],[DATE]])</f>
        <v>2022</v>
      </c>
    </row>
    <row r="514" spans="1:1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VLOOKUP(InputData[[#This Row],[PRODUCT ID]],MasterData[],2,FALSE)</f>
        <v>Product14</v>
      </c>
      <c r="H514" t="str">
        <f>VLOOKUP(InputData[[#This Row],[PRODUCT ID]],MasterData[],3,FALSE)</f>
        <v>Category02</v>
      </c>
      <c r="I514" t="str">
        <f>VLOOKUP(InputData[[#This Row],[PRODUCT ID]],MasterData[],4,FALSE)</f>
        <v>Kg</v>
      </c>
      <c r="J514" s="7">
        <f>VLOOKUP(InputData[[#This Row],[PRODUCT ID]],MasterData[],5,FALSE)</f>
        <v>112</v>
      </c>
      <c r="K514" s="7">
        <f>VLOOKUP(InputData[[#This Row],[PRODUCT ID]],MasterData[],6,FALSE)</f>
        <v>146.72</v>
      </c>
      <c r="L514" s="7">
        <f>InputData[[#This Row],[BUYING PRIZE]]*InputData[[#This Row],[QUANTITY]]</f>
        <v>1120</v>
      </c>
      <c r="M514" s="7">
        <f>InputData[[#This Row],[SELLING PRICE]]*InputData[[#This Row],[QUANTITY]]*(1-InputData[[#This Row],[DISCOUNT %]])</f>
        <v>1467.2</v>
      </c>
      <c r="N514">
        <f>DAY(InputData[[#This Row],[DATE]])</f>
        <v>11</v>
      </c>
      <c r="O514" t="str">
        <f>TEXT(InputData[[#This Row],[DATE]],"mmm")</f>
        <v>Dec</v>
      </c>
      <c r="P514">
        <f>YEAR(InputData[[#This Row],[DATE]])</f>
        <v>2022</v>
      </c>
    </row>
    <row r="515" spans="1:1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VLOOKUP(InputData[[#This Row],[PRODUCT ID]],MasterData[],2,FALSE)</f>
        <v>Product30</v>
      </c>
      <c r="H515" t="str">
        <f>VLOOKUP(InputData[[#This Row],[PRODUCT ID]],MasterData[],3,FALSE)</f>
        <v>Category04</v>
      </c>
      <c r="I515" t="str">
        <f>VLOOKUP(InputData[[#This Row],[PRODUCT ID]],MasterData[],4,FALSE)</f>
        <v>Ft</v>
      </c>
      <c r="J515" s="7">
        <f>VLOOKUP(InputData[[#This Row],[PRODUCT ID]],MasterData[],5,FALSE)</f>
        <v>148</v>
      </c>
      <c r="K515" s="7">
        <f>VLOOKUP(InputData[[#This Row],[PRODUCT ID]],MasterData[],6,FALSE)</f>
        <v>201.28</v>
      </c>
      <c r="L515" s="7">
        <f>InputData[[#This Row],[BUYING PRIZE]]*InputData[[#This Row],[QUANTITY]]</f>
        <v>1332</v>
      </c>
      <c r="M515" s="7">
        <f>InputData[[#This Row],[SELLING PRICE]]*InputData[[#This Row],[QUANTITY]]*(1-InputData[[#This Row],[DISCOUNT %]])</f>
        <v>1811.52</v>
      </c>
      <c r="N515">
        <f>DAY(InputData[[#This Row],[DATE]])</f>
        <v>12</v>
      </c>
      <c r="O515" t="str">
        <f>TEXT(InputData[[#This Row],[DATE]],"mmm")</f>
        <v>Dec</v>
      </c>
      <c r="P515">
        <f>YEAR(InputData[[#This Row],[DATE]])</f>
        <v>2022</v>
      </c>
    </row>
    <row r="516" spans="1:1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VLOOKUP(InputData[[#This Row],[PRODUCT ID]],MasterData[],2,FALSE)</f>
        <v>Product41</v>
      </c>
      <c r="H516" t="str">
        <f>VLOOKUP(InputData[[#This Row],[PRODUCT ID]],MasterData[],3,FALSE)</f>
        <v>Category05</v>
      </c>
      <c r="I516" t="str">
        <f>VLOOKUP(InputData[[#This Row],[PRODUCT ID]],MasterData[],4,FALSE)</f>
        <v>Ft</v>
      </c>
      <c r="J516" s="7">
        <f>VLOOKUP(InputData[[#This Row],[PRODUCT ID]],MasterData[],5,FALSE)</f>
        <v>138</v>
      </c>
      <c r="K516" s="7">
        <f>VLOOKUP(InputData[[#This Row],[PRODUCT ID]],MasterData[],6,FALSE)</f>
        <v>173.88</v>
      </c>
      <c r="L516" s="7">
        <f>InputData[[#This Row],[BUYING PRIZE]]*InputData[[#This Row],[QUANTITY]]</f>
        <v>1380</v>
      </c>
      <c r="M516" s="7">
        <f>InputData[[#This Row],[SELLING PRICE]]*InputData[[#This Row],[QUANTITY]]*(1-InputData[[#This Row],[DISCOUNT %]])</f>
        <v>1738.8</v>
      </c>
      <c r="N516">
        <f>DAY(InputData[[#This Row],[DATE]])</f>
        <v>12</v>
      </c>
      <c r="O516" t="str">
        <f>TEXT(InputData[[#This Row],[DATE]],"mmm")</f>
        <v>Dec</v>
      </c>
      <c r="P516">
        <f>YEAR(InputData[[#This Row],[DATE]])</f>
        <v>2022</v>
      </c>
    </row>
    <row r="517" spans="1:1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VLOOKUP(InputData[[#This Row],[PRODUCT ID]],MasterData[],2,FALSE)</f>
        <v>Product05</v>
      </c>
      <c r="H517" t="str">
        <f>VLOOKUP(InputData[[#This Row],[PRODUCT ID]],MasterData[],3,FALSE)</f>
        <v>Category01</v>
      </c>
      <c r="I517" t="str">
        <f>VLOOKUP(InputData[[#This Row],[PRODUCT ID]],MasterData[],4,FALSE)</f>
        <v>Ft</v>
      </c>
      <c r="J517" s="7">
        <f>VLOOKUP(InputData[[#This Row],[PRODUCT ID]],MasterData[],5,FALSE)</f>
        <v>133</v>
      </c>
      <c r="K517" s="7">
        <f>VLOOKUP(InputData[[#This Row],[PRODUCT ID]],MasterData[],6,FALSE)</f>
        <v>155.61000000000001</v>
      </c>
      <c r="L517" s="7">
        <f>InputData[[#This Row],[BUYING PRIZE]]*InputData[[#This Row],[QUANTITY]]</f>
        <v>532</v>
      </c>
      <c r="M517" s="7">
        <f>InputData[[#This Row],[SELLING PRICE]]*InputData[[#This Row],[QUANTITY]]*(1-InputData[[#This Row],[DISCOUNT %]])</f>
        <v>622.44000000000005</v>
      </c>
      <c r="N517">
        <f>DAY(InputData[[#This Row],[DATE]])</f>
        <v>14</v>
      </c>
      <c r="O517" t="str">
        <f>TEXT(InputData[[#This Row],[DATE]],"mmm")</f>
        <v>Dec</v>
      </c>
      <c r="P517">
        <f>YEAR(InputData[[#This Row],[DATE]])</f>
        <v>2022</v>
      </c>
    </row>
    <row r="518" spans="1:1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VLOOKUP(InputData[[#This Row],[PRODUCT ID]],MasterData[],2,FALSE)</f>
        <v>Product09</v>
      </c>
      <c r="H518" t="str">
        <f>VLOOKUP(InputData[[#This Row],[PRODUCT ID]],MasterData[],3,FALSE)</f>
        <v>Category01</v>
      </c>
      <c r="I518" t="str">
        <f>VLOOKUP(InputData[[#This Row],[PRODUCT ID]],MasterData[],4,FALSE)</f>
        <v>No.</v>
      </c>
      <c r="J518" s="7">
        <f>VLOOKUP(InputData[[#This Row],[PRODUCT ID]],MasterData[],5,FALSE)</f>
        <v>6</v>
      </c>
      <c r="K518" s="7">
        <f>VLOOKUP(InputData[[#This Row],[PRODUCT ID]],MasterData[],6,FALSE)</f>
        <v>7.8599999999999994</v>
      </c>
      <c r="L518" s="7">
        <f>InputData[[#This Row],[BUYING PRIZE]]*InputData[[#This Row],[QUANTITY]]</f>
        <v>78</v>
      </c>
      <c r="M518" s="7">
        <f>InputData[[#This Row],[SELLING PRICE]]*InputData[[#This Row],[QUANTITY]]*(1-InputData[[#This Row],[DISCOUNT %]])</f>
        <v>102.17999999999999</v>
      </c>
      <c r="N518">
        <f>DAY(InputData[[#This Row],[DATE]])</f>
        <v>15</v>
      </c>
      <c r="O518" t="str">
        <f>TEXT(InputData[[#This Row],[DATE]],"mmm")</f>
        <v>Dec</v>
      </c>
      <c r="P518">
        <f>YEAR(InputData[[#This Row],[DATE]])</f>
        <v>2022</v>
      </c>
    </row>
    <row r="519" spans="1:1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VLOOKUP(InputData[[#This Row],[PRODUCT ID]],MasterData[],2,FALSE)</f>
        <v>Product44</v>
      </c>
      <c r="H519" t="str">
        <f>VLOOKUP(InputData[[#This Row],[PRODUCT ID]],MasterData[],3,FALSE)</f>
        <v>Category05</v>
      </c>
      <c r="I519" t="str">
        <f>VLOOKUP(InputData[[#This Row],[PRODUCT ID]],MasterData[],4,FALSE)</f>
        <v>Kg</v>
      </c>
      <c r="J519" s="7">
        <f>VLOOKUP(InputData[[#This Row],[PRODUCT ID]],MasterData[],5,FALSE)</f>
        <v>76</v>
      </c>
      <c r="K519" s="7">
        <f>VLOOKUP(InputData[[#This Row],[PRODUCT ID]],MasterData[],6,FALSE)</f>
        <v>82.08</v>
      </c>
      <c r="L519" s="7">
        <f>InputData[[#This Row],[BUYING PRIZE]]*InputData[[#This Row],[QUANTITY]]</f>
        <v>532</v>
      </c>
      <c r="M519" s="7">
        <f>InputData[[#This Row],[SELLING PRICE]]*InputData[[#This Row],[QUANTITY]]*(1-InputData[[#This Row],[DISCOUNT %]])</f>
        <v>574.55999999999995</v>
      </c>
      <c r="N519">
        <f>DAY(InputData[[#This Row],[DATE]])</f>
        <v>19</v>
      </c>
      <c r="O519" t="str">
        <f>TEXT(InputData[[#This Row],[DATE]],"mmm")</f>
        <v>Dec</v>
      </c>
      <c r="P519">
        <f>YEAR(InputData[[#This Row],[DATE]])</f>
        <v>2022</v>
      </c>
    </row>
    <row r="520" spans="1:1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VLOOKUP(InputData[[#This Row],[PRODUCT ID]],MasterData[],2,FALSE)</f>
        <v>Product11</v>
      </c>
      <c r="H520" t="str">
        <f>VLOOKUP(InputData[[#This Row],[PRODUCT ID]],MasterData[],3,FALSE)</f>
        <v>Category02</v>
      </c>
      <c r="I520" t="str">
        <f>VLOOKUP(InputData[[#This Row],[PRODUCT ID]],MasterData[],4,FALSE)</f>
        <v>Lt</v>
      </c>
      <c r="J520" s="7">
        <f>VLOOKUP(InputData[[#This Row],[PRODUCT ID]],MasterData[],5,FALSE)</f>
        <v>44</v>
      </c>
      <c r="K520" s="7">
        <f>VLOOKUP(InputData[[#This Row],[PRODUCT ID]],MasterData[],6,FALSE)</f>
        <v>48.4</v>
      </c>
      <c r="L520" s="7">
        <f>InputData[[#This Row],[BUYING PRIZE]]*InputData[[#This Row],[QUANTITY]]</f>
        <v>616</v>
      </c>
      <c r="M520" s="7">
        <f>InputData[[#This Row],[SELLING PRICE]]*InputData[[#This Row],[QUANTITY]]*(1-InputData[[#This Row],[DISCOUNT %]])</f>
        <v>677.6</v>
      </c>
      <c r="N520">
        <f>DAY(InputData[[#This Row],[DATE]])</f>
        <v>19</v>
      </c>
      <c r="O520" t="str">
        <f>TEXT(InputData[[#This Row],[DATE]],"mmm")</f>
        <v>Dec</v>
      </c>
      <c r="P520">
        <f>YEAR(InputData[[#This Row],[DATE]])</f>
        <v>2022</v>
      </c>
    </row>
    <row r="521" spans="1:1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VLOOKUP(InputData[[#This Row],[PRODUCT ID]],MasterData[],2,FALSE)</f>
        <v>Product09</v>
      </c>
      <c r="H521" t="str">
        <f>VLOOKUP(InputData[[#This Row],[PRODUCT ID]],MasterData[],3,FALSE)</f>
        <v>Category01</v>
      </c>
      <c r="I521" t="str">
        <f>VLOOKUP(InputData[[#This Row],[PRODUCT ID]],MasterData[],4,FALSE)</f>
        <v>No.</v>
      </c>
      <c r="J521" s="7">
        <f>VLOOKUP(InputData[[#This Row],[PRODUCT ID]],MasterData[],5,FALSE)</f>
        <v>6</v>
      </c>
      <c r="K521" s="7">
        <f>VLOOKUP(InputData[[#This Row],[PRODUCT ID]],MasterData[],6,FALSE)</f>
        <v>7.8599999999999994</v>
      </c>
      <c r="L521" s="7">
        <f>InputData[[#This Row],[BUYING PRIZE]]*InputData[[#This Row],[QUANTITY]]</f>
        <v>66</v>
      </c>
      <c r="M521" s="7">
        <f>InputData[[#This Row],[SELLING PRICE]]*InputData[[#This Row],[QUANTITY]]*(1-InputData[[#This Row],[DISCOUNT %]])</f>
        <v>86.46</v>
      </c>
      <c r="N521">
        <f>DAY(InputData[[#This Row],[DATE]])</f>
        <v>19</v>
      </c>
      <c r="O521" t="str">
        <f>TEXT(InputData[[#This Row],[DATE]],"mmm")</f>
        <v>Dec</v>
      </c>
      <c r="P521">
        <f>YEAR(InputData[[#This Row],[DATE]])</f>
        <v>2022</v>
      </c>
    </row>
    <row r="522" spans="1:1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VLOOKUP(InputData[[#This Row],[PRODUCT ID]],MasterData[],2,FALSE)</f>
        <v>Product06</v>
      </c>
      <c r="H522" t="str">
        <f>VLOOKUP(InputData[[#This Row],[PRODUCT ID]],MasterData[],3,FALSE)</f>
        <v>Category01</v>
      </c>
      <c r="I522" t="str">
        <f>VLOOKUP(InputData[[#This Row],[PRODUCT ID]],MasterData[],4,FALSE)</f>
        <v>Kg</v>
      </c>
      <c r="J522" s="7">
        <f>VLOOKUP(InputData[[#This Row],[PRODUCT ID]],MasterData[],5,FALSE)</f>
        <v>75</v>
      </c>
      <c r="K522" s="7">
        <f>VLOOKUP(InputData[[#This Row],[PRODUCT ID]],MasterData[],6,FALSE)</f>
        <v>85.5</v>
      </c>
      <c r="L522" s="7">
        <f>InputData[[#This Row],[BUYING PRIZE]]*InputData[[#This Row],[QUANTITY]]</f>
        <v>750</v>
      </c>
      <c r="M522" s="7">
        <f>InputData[[#This Row],[SELLING PRICE]]*InputData[[#This Row],[QUANTITY]]*(1-InputData[[#This Row],[DISCOUNT %]])</f>
        <v>855</v>
      </c>
      <c r="N522">
        <f>DAY(InputData[[#This Row],[DATE]])</f>
        <v>21</v>
      </c>
      <c r="O522" t="str">
        <f>TEXT(InputData[[#This Row],[DATE]],"mmm")</f>
        <v>Dec</v>
      </c>
      <c r="P522">
        <f>YEAR(InputData[[#This Row],[DATE]])</f>
        <v>2022</v>
      </c>
    </row>
    <row r="523" spans="1:1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VLOOKUP(InputData[[#This Row],[PRODUCT ID]],MasterData[],2,FALSE)</f>
        <v>Product08</v>
      </c>
      <c r="H523" t="str">
        <f>VLOOKUP(InputData[[#This Row],[PRODUCT ID]],MasterData[],3,FALSE)</f>
        <v>Category01</v>
      </c>
      <c r="I523" t="str">
        <f>VLOOKUP(InputData[[#This Row],[PRODUCT ID]],MasterData[],4,FALSE)</f>
        <v>Kg</v>
      </c>
      <c r="J523" s="7">
        <f>VLOOKUP(InputData[[#This Row],[PRODUCT ID]],MasterData[],5,FALSE)</f>
        <v>83</v>
      </c>
      <c r="K523" s="7">
        <f>VLOOKUP(InputData[[#This Row],[PRODUCT ID]],MasterData[],6,FALSE)</f>
        <v>94.62</v>
      </c>
      <c r="L523" s="7">
        <f>InputData[[#This Row],[BUYING PRIZE]]*InputData[[#This Row],[QUANTITY]]</f>
        <v>1245</v>
      </c>
      <c r="M523" s="7">
        <f>InputData[[#This Row],[SELLING PRICE]]*InputData[[#This Row],[QUANTITY]]*(1-InputData[[#This Row],[DISCOUNT %]])</f>
        <v>1419.3000000000002</v>
      </c>
      <c r="N523">
        <f>DAY(InputData[[#This Row],[DATE]])</f>
        <v>29</v>
      </c>
      <c r="O523" t="str">
        <f>TEXT(InputData[[#This Row],[DATE]],"mmm")</f>
        <v>Dec</v>
      </c>
      <c r="P523">
        <f>YEAR(InputData[[#This Row],[DATE]])</f>
        <v>2022</v>
      </c>
    </row>
    <row r="524" spans="1:1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VLOOKUP(InputData[[#This Row],[PRODUCT ID]],MasterData[],2,FALSE)</f>
        <v>Product42</v>
      </c>
      <c r="H524" t="str">
        <f>VLOOKUP(InputData[[#This Row],[PRODUCT ID]],MasterData[],3,FALSE)</f>
        <v>Category05</v>
      </c>
      <c r="I524" t="str">
        <f>VLOOKUP(InputData[[#This Row],[PRODUCT ID]],MasterData[],4,FALSE)</f>
        <v>Ft</v>
      </c>
      <c r="J524" s="7">
        <f>VLOOKUP(InputData[[#This Row],[PRODUCT ID]],MasterData[],5,FALSE)</f>
        <v>120</v>
      </c>
      <c r="K524" s="7">
        <f>VLOOKUP(InputData[[#This Row],[PRODUCT ID]],MasterData[],6,FALSE)</f>
        <v>162</v>
      </c>
      <c r="L524" s="7">
        <f>InputData[[#This Row],[BUYING PRIZE]]*InputData[[#This Row],[QUANTITY]]</f>
        <v>120</v>
      </c>
      <c r="M524" s="7">
        <f>InputData[[#This Row],[SELLING PRICE]]*InputData[[#This Row],[QUANTITY]]*(1-InputData[[#This Row],[DISCOUNT %]])</f>
        <v>162</v>
      </c>
      <c r="N524">
        <f>DAY(InputData[[#This Row],[DATE]])</f>
        <v>29</v>
      </c>
      <c r="O524" t="str">
        <f>TEXT(InputData[[#This Row],[DATE]],"mmm")</f>
        <v>Dec</v>
      </c>
      <c r="P524">
        <f>YEAR(InputData[[#This Row],[DATE]])</f>
        <v>2022</v>
      </c>
    </row>
    <row r="525" spans="1:1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VLOOKUP(InputData[[#This Row],[PRODUCT ID]],MasterData[],2,FALSE)</f>
        <v>Product41</v>
      </c>
      <c r="H525" t="str">
        <f>VLOOKUP(InputData[[#This Row],[PRODUCT ID]],MasterData[],3,FALSE)</f>
        <v>Category05</v>
      </c>
      <c r="I525" t="str">
        <f>VLOOKUP(InputData[[#This Row],[PRODUCT ID]],MasterData[],4,FALSE)</f>
        <v>Ft</v>
      </c>
      <c r="J525" s="7">
        <f>VLOOKUP(InputData[[#This Row],[PRODUCT ID]],MasterData[],5,FALSE)</f>
        <v>138</v>
      </c>
      <c r="K525" s="7">
        <f>VLOOKUP(InputData[[#This Row],[PRODUCT ID]],MasterData[],6,FALSE)</f>
        <v>173.88</v>
      </c>
      <c r="L525" s="7">
        <f>InputData[[#This Row],[BUYING PRIZE]]*InputData[[#This Row],[QUANTITY]]</f>
        <v>1932</v>
      </c>
      <c r="M525" s="7">
        <f>InputData[[#This Row],[SELLING PRICE]]*InputData[[#This Row],[QUANTITY]]*(1-InputData[[#This Row],[DISCOUNT %]])</f>
        <v>2434.3199999999997</v>
      </c>
      <c r="N525">
        <f>DAY(InputData[[#This Row],[DATE]])</f>
        <v>30</v>
      </c>
      <c r="O525" t="str">
        <f>TEXT(InputData[[#This Row],[DATE]],"mmm")</f>
        <v>Dec</v>
      </c>
      <c r="P525">
        <f>YEAR(InputData[[#This Row],[DATE]])</f>
        <v>2022</v>
      </c>
    </row>
    <row r="526" spans="1:1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VLOOKUP(InputData[[#This Row],[PRODUCT ID]],MasterData[],2,FALSE)</f>
        <v>Product33</v>
      </c>
      <c r="H526" t="str">
        <f>VLOOKUP(InputData[[#This Row],[PRODUCT ID]],MasterData[],3,FALSE)</f>
        <v>Category04</v>
      </c>
      <c r="I526" t="str">
        <f>VLOOKUP(InputData[[#This Row],[PRODUCT ID]],MasterData[],4,FALSE)</f>
        <v>Kg</v>
      </c>
      <c r="J526" s="7">
        <f>VLOOKUP(InputData[[#This Row],[PRODUCT ID]],MasterData[],5,FALSE)</f>
        <v>95</v>
      </c>
      <c r="K526" s="7">
        <f>VLOOKUP(InputData[[#This Row],[PRODUCT ID]],MasterData[],6,FALSE)</f>
        <v>119.7</v>
      </c>
      <c r="L526" s="7">
        <f>InputData[[#This Row],[BUYING PRIZE]]*InputData[[#This Row],[QUANTITY]]</f>
        <v>1140</v>
      </c>
      <c r="M526" s="7">
        <f>InputData[[#This Row],[SELLING PRICE]]*InputData[[#This Row],[QUANTITY]]*(1-InputData[[#This Row],[DISCOUNT %]])</f>
        <v>1436.4</v>
      </c>
      <c r="N526">
        <f>DAY(InputData[[#This Row],[DATE]])</f>
        <v>31</v>
      </c>
      <c r="O526" t="str">
        <f>TEXT(InputData[[#This Row],[DATE]],"mmm")</f>
        <v>Dec</v>
      </c>
      <c r="P526">
        <f>YEAR(InputData[[#This Row],[DATE]])</f>
        <v>2022</v>
      </c>
    </row>
    <row r="527" spans="1:1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VLOOKUP(InputData[[#This Row],[PRODUCT ID]],MasterData[],2,FALSE)</f>
        <v>Product11</v>
      </c>
      <c r="H527" t="str">
        <f>VLOOKUP(InputData[[#This Row],[PRODUCT ID]],MasterData[],3,FALSE)</f>
        <v>Category02</v>
      </c>
      <c r="I527" t="str">
        <f>VLOOKUP(InputData[[#This Row],[PRODUCT ID]],MasterData[],4,FALSE)</f>
        <v>Lt</v>
      </c>
      <c r="J527" s="7">
        <f>VLOOKUP(InputData[[#This Row],[PRODUCT ID]],MasterData[],5,FALSE)</f>
        <v>44</v>
      </c>
      <c r="K527" s="7">
        <f>VLOOKUP(InputData[[#This Row],[PRODUCT ID]],MasterData[],6,FALSE)</f>
        <v>48.4</v>
      </c>
      <c r="L527" s="7">
        <f>InputData[[#This Row],[BUYING PRIZE]]*InputData[[#This Row],[QUANTITY]]</f>
        <v>264</v>
      </c>
      <c r="M527" s="7">
        <f>InputData[[#This Row],[SELLING PRICE]]*InputData[[#This Row],[QUANTITY]]*(1-InputData[[#This Row],[DISCOUNT %]])</f>
        <v>290.39999999999998</v>
      </c>
      <c r="N527">
        <f>DAY(InputData[[#This Row],[DATE]])</f>
        <v>31</v>
      </c>
      <c r="O527" t="str">
        <f>TEXT(InputData[[#This Row],[DATE]],"mmm")</f>
        <v>Dec</v>
      </c>
      <c r="P527">
        <f>YEAR(InputData[[#This Row],[DATE]])</f>
        <v>2022</v>
      </c>
    </row>
    <row r="528" spans="1:16" x14ac:dyDescent="0.3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  <c r="G528" t="str">
        <f>VLOOKUP(InputData[[#This Row],[PRODUCT ID]],MasterData[],2,FALSE)</f>
        <v>Product11</v>
      </c>
      <c r="H528" t="str">
        <f>VLOOKUP(InputData[[#This Row],[PRODUCT ID]],MasterData[],3,FALSE)</f>
        <v>Category02</v>
      </c>
      <c r="I528" t="str">
        <f>VLOOKUP(InputData[[#This Row],[PRODUCT ID]],MasterData[],4,FALSE)</f>
        <v>Lt</v>
      </c>
      <c r="J528" s="7">
        <f>VLOOKUP(InputData[[#This Row],[PRODUCT ID]],MasterData[],5,FALSE)</f>
        <v>44</v>
      </c>
      <c r="K528" s="7">
        <f>VLOOKUP(InputData[[#This Row],[PRODUCT ID]],MasterData[],6,FALSE)</f>
        <v>48.4</v>
      </c>
      <c r="L528" s="7">
        <f>InputData[[#This Row],[BUYING PRIZE]]*InputData[[#This Row],[QUANTITY]]</f>
        <v>132</v>
      </c>
      <c r="M528" s="7">
        <f>InputData[[#This Row],[SELLING PRICE]]*InputData[[#This Row],[QUANTITY]]*(1-InputData[[#This Row],[DISCOUNT %]])</f>
        <v>145.19999999999999</v>
      </c>
      <c r="N528">
        <f>DAY(InputData[[#This Row],[DATE]])</f>
        <v>31</v>
      </c>
      <c r="O528" t="str">
        <f>TEXT(InputData[[#This Row],[DATE]],"mmm")</f>
        <v>Dec</v>
      </c>
      <c r="P528">
        <f>YEAR(InputData[[#This Row],[DATE]])</f>
        <v>2022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abSelected="1" workbookViewId="0">
      <selection sqref="A1:F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Ashutosh Pagare</cp:lastModifiedBy>
  <dcterms:created xsi:type="dcterms:W3CDTF">2021-11-03T11:40:02Z</dcterms:created>
  <dcterms:modified xsi:type="dcterms:W3CDTF">2023-06-20T09:56:11Z</dcterms:modified>
</cp:coreProperties>
</file>