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0" yWindow="0" windowWidth="11820" windowHeight="6264" tabRatio="825" activeTab="7"/>
  </bookViews>
  <sheets>
    <sheet name="Lookup" sheetId="1" r:id="rId1"/>
    <sheet name="Xlookup" sheetId="2" r:id="rId2"/>
    <sheet name="Hlookup" sheetId="3" r:id="rId3"/>
    <sheet name="Source_Data" sheetId="4" r:id="rId4"/>
    <sheet name="Output-Vlookup" sheetId="5" r:id="rId5"/>
    <sheet name="Wild Card" sheetId="6" r:id="rId6"/>
    <sheet name="Nested" sheetId="8" r:id="rId7"/>
    <sheet name="Trim" sheetId="9" r:id="rId8"/>
    <sheet name="Reverse" sheetId="7" r:id="rId9"/>
    <sheet name="Match &amp; Index" sheetId="12" r:id="rId10"/>
    <sheet name="Concatenate" sheetId="10" r:id="rId11"/>
    <sheet name="Complex" sheetId="11" r:id="rId12"/>
    <sheet name="Offset" sheetId="13" r:id="rId13"/>
    <sheet name="Sheet14" sheetId="14" r:id="rId14"/>
  </sheets>
  <definedNames>
    <definedName name="_xlnm._FilterDatabase" localSheetId="0" hidden="1">Lookup!$A$1:$G$21</definedName>
    <definedName name="_xlnm._FilterDatabase" localSheetId="4" hidden="1">'Output-Vlookup'!$A$1:$E$21</definedName>
    <definedName name="_xlnm._FilterDatabase" localSheetId="1" hidden="1">Xlookup!$A$1:$F$21</definedName>
    <definedName name="DATA">Source_Data!$A$1:$F$21</definedName>
    <definedName name="HEAD">Source_Data!$A$1:$F$1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2" i="6"/>
  <c r="N5" i="9" l="1"/>
  <c r="N6" i="9"/>
  <c r="N7" i="9"/>
  <c r="N8" i="9"/>
  <c r="N9" i="9"/>
  <c r="N4" i="9"/>
  <c r="L4" i="9"/>
  <c r="N4" i="8"/>
  <c r="N5" i="8"/>
  <c r="N6" i="8"/>
  <c r="N7" i="8"/>
  <c r="N8" i="8"/>
  <c r="N9" i="8"/>
  <c r="N3" i="8"/>
  <c r="L3" i="8"/>
  <c r="C4" i="6"/>
  <c r="C3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1" i="3"/>
  <c r="D21" i="3"/>
  <c r="E21" i="3"/>
  <c r="F21" i="3"/>
  <c r="G21" i="3"/>
  <c r="H21" i="3"/>
  <c r="B21" i="3"/>
  <c r="C20" i="3"/>
  <c r="D20" i="3"/>
  <c r="E20" i="3"/>
  <c r="F20" i="3"/>
  <c r="G20" i="3"/>
  <c r="H20" i="3"/>
  <c r="B20" i="3"/>
  <c r="C19" i="3"/>
  <c r="D19" i="3"/>
  <c r="E19" i="3"/>
  <c r="F19" i="3"/>
  <c r="G19" i="3"/>
  <c r="H19" i="3"/>
  <c r="B19" i="3"/>
  <c r="C18" i="3"/>
  <c r="D18" i="3"/>
  <c r="E18" i="3"/>
  <c r="F18" i="3"/>
  <c r="G18" i="3"/>
  <c r="H18" i="3"/>
  <c r="B18" i="3"/>
  <c r="J4" i="1" l="1"/>
  <c r="B14" i="3"/>
  <c r="C16" i="3"/>
  <c r="D16" i="3"/>
  <c r="E16" i="3"/>
  <c r="F16" i="3"/>
  <c r="G16" i="3"/>
  <c r="H16" i="3"/>
  <c r="B16" i="3"/>
  <c r="C15" i="3"/>
  <c r="D15" i="3"/>
  <c r="E15" i="3"/>
  <c r="F15" i="3"/>
  <c r="G15" i="3"/>
  <c r="H15" i="3"/>
  <c r="B15" i="3"/>
  <c r="C14" i="3"/>
  <c r="D14" i="3"/>
  <c r="E14" i="3"/>
  <c r="F14" i="3"/>
  <c r="G14" i="3"/>
  <c r="H14" i="3"/>
  <c r="C13" i="3"/>
  <c r="D13" i="3"/>
  <c r="E13" i="3"/>
  <c r="F13" i="3"/>
  <c r="G13" i="3"/>
  <c r="H13" i="3"/>
  <c r="B13" i="3"/>
  <c r="L5" i="9"/>
  <c r="L6" i="9"/>
  <c r="L7" i="9"/>
  <c r="L8" i="9"/>
  <c r="L9" i="9"/>
  <c r="L4" i="8"/>
  <c r="L5" i="8"/>
  <c r="L6" i="8"/>
  <c r="L7" i="8"/>
  <c r="L8" i="8"/>
  <c r="L9" i="8"/>
  <c r="B2" i="6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O7" i="5"/>
  <c r="P7" i="5"/>
  <c r="Q7" i="5"/>
  <c r="R7" i="5"/>
  <c r="N7" i="5"/>
  <c r="M5" i="1" l="1"/>
  <c r="M6" i="1"/>
  <c r="M7" i="1"/>
  <c r="M8" i="1"/>
  <c r="M9" i="1"/>
  <c r="M10" i="1"/>
  <c r="M4" i="1"/>
  <c r="L4" i="1"/>
  <c r="N4" i="1"/>
  <c r="L5" i="1"/>
  <c r="L6" i="1"/>
  <c r="L7" i="1"/>
  <c r="L8" i="1"/>
  <c r="L9" i="1"/>
  <c r="L10" i="1"/>
  <c r="L7" i="2"/>
  <c r="L11" i="2"/>
  <c r="L8" i="2"/>
  <c r="L9" i="2"/>
  <c r="L16" i="2"/>
  <c r="L10" i="2"/>
  <c r="L6" i="2"/>
  <c r="L15" i="1"/>
  <c r="L5" i="2"/>
</calcChain>
</file>

<file path=xl/sharedStrings.xml><?xml version="1.0" encoding="utf-8"?>
<sst xmlns="http://schemas.openxmlformats.org/spreadsheetml/2006/main" count="470" uniqueCount="100">
  <si>
    <t>Emp Code</t>
  </si>
  <si>
    <t>Emp Name</t>
  </si>
  <si>
    <t>Address</t>
  </si>
  <si>
    <t>City</t>
  </si>
  <si>
    <t>Region</t>
  </si>
  <si>
    <t>Department</t>
  </si>
  <si>
    <t>Anjali Singh</t>
  </si>
  <si>
    <t>Andheri (W)</t>
  </si>
  <si>
    <t>W</t>
  </si>
  <si>
    <t>HR</t>
  </si>
  <si>
    <t>Sita Raman</t>
  </si>
  <si>
    <t>Govindpuri</t>
  </si>
  <si>
    <t>Cochin</t>
  </si>
  <si>
    <t>S</t>
  </si>
  <si>
    <t>IT</t>
  </si>
  <si>
    <t>Aman Yadav</t>
  </si>
  <si>
    <t>JM Road</t>
  </si>
  <si>
    <t>Chennai</t>
  </si>
  <si>
    <t>N</t>
  </si>
  <si>
    <t>Sales</t>
  </si>
  <si>
    <t>Arjun Kapoor</t>
  </si>
  <si>
    <t>Sector 9</t>
  </si>
  <si>
    <t>Mumbai</t>
  </si>
  <si>
    <t>Finance</t>
  </si>
  <si>
    <t>Beena Mondal</t>
  </si>
  <si>
    <t>Link Road</t>
  </si>
  <si>
    <t>Ranchi</t>
  </si>
  <si>
    <t>E</t>
  </si>
  <si>
    <t>R&amp;D</t>
  </si>
  <si>
    <t>Raghu Yadav</t>
  </si>
  <si>
    <t>Jayanagar Road</t>
  </si>
  <si>
    <t>Bangalore</t>
  </si>
  <si>
    <t>Akash Yadav</t>
  </si>
  <si>
    <t>India Gate</t>
  </si>
  <si>
    <t>Delhi</t>
  </si>
  <si>
    <t>Aman Sharma</t>
  </si>
  <si>
    <t>Pimpri</t>
  </si>
  <si>
    <t>Kolkatta</t>
  </si>
  <si>
    <t>Anushka Mishra</t>
  </si>
  <si>
    <t>Bhosari</t>
  </si>
  <si>
    <t>Dheradhun</t>
  </si>
  <si>
    <t>Shilpa Thakur</t>
  </si>
  <si>
    <t>Kollar Road</t>
  </si>
  <si>
    <t>Ankita Singh</t>
  </si>
  <si>
    <t>Baner</t>
  </si>
  <si>
    <t>Chandigarh</t>
  </si>
  <si>
    <t>Shubham Saha</t>
  </si>
  <si>
    <t>Bandra</t>
  </si>
  <si>
    <t>Anjali Thakur</t>
  </si>
  <si>
    <t>Worli Road</t>
  </si>
  <si>
    <t>RajaSingh Thakur</t>
  </si>
  <si>
    <t>FC Road</t>
  </si>
  <si>
    <t>Seema Babbar</t>
  </si>
  <si>
    <t>Deccan Gymkhana</t>
  </si>
  <si>
    <t>Bhopal</t>
  </si>
  <si>
    <t>Sheetal Deshpande</t>
  </si>
  <si>
    <t>MG Road</t>
  </si>
  <si>
    <t>Yuvraj Singh</t>
  </si>
  <si>
    <t>Akrudi</t>
  </si>
  <si>
    <t>Jasprit Bumrah</t>
  </si>
  <si>
    <t>Nigdi</t>
  </si>
  <si>
    <t>Pune</t>
  </si>
  <si>
    <t>Rohit Sharma</t>
  </si>
  <si>
    <t>Vallabnagar</t>
  </si>
  <si>
    <t>Ayusha Chahal</t>
  </si>
  <si>
    <t>LLR Road</t>
  </si>
  <si>
    <t>Noida</t>
  </si>
  <si>
    <t>Basic</t>
  </si>
  <si>
    <t>Virat Kohli</t>
  </si>
  <si>
    <t>To Find The Index</t>
  </si>
  <si>
    <t>Salary</t>
  </si>
  <si>
    <t>First Name</t>
  </si>
  <si>
    <t>Last Name</t>
  </si>
  <si>
    <t>Anjali</t>
  </si>
  <si>
    <t>Singh</t>
  </si>
  <si>
    <t>Sita</t>
  </si>
  <si>
    <t>Raman</t>
  </si>
  <si>
    <t>Aman</t>
  </si>
  <si>
    <t>Yadav</t>
  </si>
  <si>
    <t>Arjun</t>
  </si>
  <si>
    <t>Kapoor</t>
  </si>
  <si>
    <t>Beena</t>
  </si>
  <si>
    <t>Mondal</t>
  </si>
  <si>
    <t>Raghu</t>
  </si>
  <si>
    <t>Akash</t>
  </si>
  <si>
    <t>Sharma</t>
  </si>
  <si>
    <t>Anushka</t>
  </si>
  <si>
    <t>Mishra</t>
  </si>
  <si>
    <t>Shilpa</t>
  </si>
  <si>
    <t>Thakur</t>
  </si>
  <si>
    <t>Full Name</t>
  </si>
  <si>
    <t>Anjali       Singh</t>
  </si>
  <si>
    <t xml:space="preserve">              Sita       Raman</t>
  </si>
  <si>
    <t>Aman    Yadav</t>
  </si>
  <si>
    <t>Arjun                    Kapoor</t>
  </si>
  <si>
    <t>Beena    Mondal</t>
  </si>
  <si>
    <t xml:space="preserve">Raghu Yadav                     </t>
  </si>
  <si>
    <t>then sort emp name A-Z compulsory</t>
  </si>
  <si>
    <t>iferror(vlookup</t>
  </si>
  <si>
    <t>Basic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</si>
</sst>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358140</xdr:colOff>
      <xdr:row>18</xdr:row>
      <xdr:rowOff>76200</xdr:rowOff>
    </xdr:from>
    <xdr:to>
      <xdr:col>12</xdr:col>
      <xdr:colOff>1266949</xdr:colOff>
      <xdr:row>20</xdr:row>
      <xdr:rowOff>24809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9BDF1-61FA-BC8C-A752-6C9BBC1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3368040"/>
          <a:ext cx="2838846" cy="314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320040</xdr:colOff>
      <xdr:row>21</xdr:row>
      <xdr:rowOff>38100</xdr:rowOff>
    </xdr:from>
    <xdr:to>
      <xdr:col>11</xdr:col>
      <xdr:colOff>609994</xdr:colOff>
      <xdr:row>22</xdr:row>
      <xdr:rowOff>102905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6AED61-C096-C750-E1B5-EA6F63ECE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3878580"/>
          <a:ext cx="2819794" cy="247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762000</xdr:colOff>
      <xdr:row>15</xdr:row>
      <xdr:rowOff>91440</xdr:rowOff>
    </xdr:from>
    <xdr:to>
      <xdr:col>12</xdr:col>
      <xdr:colOff>242205</xdr:colOff>
      <xdr:row>16</xdr:row>
      <xdr:rowOff>127666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0BBB64-5E76-66F0-04CA-13FCD9C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9140" y="2834640"/>
          <a:ext cx="1933845" cy="2191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24</xdr:row>
      <xdr:rowOff>152400</xdr:rowOff>
    </xdr:from>
    <xdr:to>
      <xdr:col>3</xdr:col>
      <xdr:colOff>720779</xdr:colOff>
      <xdr:row>26</xdr:row>
      <xdr:rowOff>129588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77FFF8-67AE-EE84-3041-3D734EE83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" y="4541520"/>
          <a:ext cx="4934639" cy="3429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2</xdr:row>
      <xdr:rowOff>167640</xdr:rowOff>
    </xdr:from>
    <xdr:to>
      <xdr:col>12</xdr:col>
      <xdr:colOff>312893</xdr:colOff>
      <xdr:row>4</xdr:row>
      <xdr:rowOff>97196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DE5F57-28FD-EF3D-07E1-CDFF136B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8760" y="533400"/>
          <a:ext cx="3391373" cy="2953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16</xdr:row>
      <xdr:rowOff>169922</xdr:rowOff>
    </xdr:from>
    <xdr:to>
      <xdr:col>11</xdr:col>
      <xdr:colOff>220980</xdr:colOff>
      <xdr:row>18</xdr:row>
      <xdr:rowOff>19090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708C60-C4D0-D93C-66FE-8368638C8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9260" y="3096002"/>
          <a:ext cx="2994660" cy="2149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586741</xdr:colOff>
      <xdr:row>16</xdr:row>
      <xdr:rowOff>47006</xdr:rowOff>
    </xdr:from>
    <xdr:to>
      <xdr:col>11</xdr:col>
      <xdr:colOff>800101</xdr:colOff>
      <xdr:row>17</xdr:row>
      <xdr:rowOff>85758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A66382-79B4-BA95-303B-9C387F96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1" y="2973086"/>
          <a:ext cx="2278380" cy="221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5" zoomScaleNormal="85" workbookViewId="0">
      <selection activeCell="P4" sqref="P4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6.77734375" bestFit="1" customWidth="1"/>
    <col min="6" max="6" width="11.109375" bestFit="1" customWidth="1"/>
    <col min="7" max="7" width="9.88671875" customWidth="1"/>
    <col min="10" max="10" width="13.21875" customWidth="1"/>
    <col min="11" max="11" width="14.33203125" bestFit="1" customWidth="1"/>
    <col min="12" max="12" width="13.77734375" customWidth="1"/>
    <col min="13" max="13" width="20.21875" customWidth="1"/>
    <col min="14" max="14" width="12.109375" customWidth="1"/>
    <col min="15" max="15" width="11.5546875" customWidth="1"/>
    <col min="16" max="16" width="13.77734375" customWidth="1"/>
    <col min="17" max="17" width="11.5546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</v>
      </c>
    </row>
    <row r="2" spans="1:14" x14ac:dyDescent="0.3">
      <c r="A2" s="2">
        <v>7</v>
      </c>
      <c r="B2" s="3" t="s">
        <v>32</v>
      </c>
      <c r="C2" s="3" t="s">
        <v>33</v>
      </c>
      <c r="D2" s="3" t="s">
        <v>34</v>
      </c>
      <c r="E2" s="3" t="s">
        <v>18</v>
      </c>
      <c r="F2" s="2" t="s">
        <v>14</v>
      </c>
      <c r="G2" s="4">
        <v>16553</v>
      </c>
    </row>
    <row r="3" spans="1:14" x14ac:dyDescent="0.3">
      <c r="A3" s="2">
        <v>8</v>
      </c>
      <c r="B3" s="3" t="s">
        <v>35</v>
      </c>
      <c r="C3" s="3" t="s">
        <v>36</v>
      </c>
      <c r="D3" s="3" t="s">
        <v>37</v>
      </c>
      <c r="E3" s="3" t="s">
        <v>27</v>
      </c>
      <c r="F3" s="2" t="s">
        <v>19</v>
      </c>
      <c r="G3" s="4">
        <v>8750</v>
      </c>
      <c r="J3" s="1" t="s">
        <v>0</v>
      </c>
      <c r="K3" s="1" t="s">
        <v>1</v>
      </c>
      <c r="L3" s="1" t="s">
        <v>3</v>
      </c>
      <c r="M3" s="1" t="s">
        <v>5</v>
      </c>
      <c r="N3" s="1" t="s">
        <v>67</v>
      </c>
    </row>
    <row r="4" spans="1:14" x14ac:dyDescent="0.3">
      <c r="A4" s="2">
        <v>3</v>
      </c>
      <c r="B4" s="3" t="s">
        <v>15</v>
      </c>
      <c r="C4" s="3" t="s">
        <v>16</v>
      </c>
      <c r="D4" s="3" t="s">
        <v>17</v>
      </c>
      <c r="E4" s="3" t="s">
        <v>18</v>
      </c>
      <c r="F4" s="2" t="s">
        <v>19</v>
      </c>
      <c r="G4" s="4">
        <v>17500</v>
      </c>
      <c r="J4" s="5" t="e">
        <f>VLOOKUP(K4,$B$2:$B$21,$A$2:$A$21)</f>
        <v>#REF!</v>
      </c>
      <c r="K4" s="3" t="s">
        <v>6</v>
      </c>
      <c r="L4" s="5" t="str">
        <f>LOOKUP(K4,$B$2:$B$21,$D$2:$D$21)</f>
        <v>Mumbai</v>
      </c>
      <c r="M4" s="5" t="e">
        <f>VLOOKUP(K4,$B$2:$B$21,$F$2:$F$21)</f>
        <v>#REF!</v>
      </c>
      <c r="N4" s="5" t="e">
        <f>VLOOKUP(K4,$B$2:$B$21,$G$2:$G$21)</f>
        <v>#REF!</v>
      </c>
    </row>
    <row r="5" spans="1:14" x14ac:dyDescent="0.3">
      <c r="A5" s="2">
        <v>1</v>
      </c>
      <c r="B5" s="3" t="s">
        <v>6</v>
      </c>
      <c r="C5" s="3" t="s">
        <v>7</v>
      </c>
      <c r="D5" s="3" t="s">
        <v>22</v>
      </c>
      <c r="E5" s="3" t="s">
        <v>8</v>
      </c>
      <c r="F5" s="2" t="s">
        <v>9</v>
      </c>
      <c r="G5" s="4">
        <v>2000</v>
      </c>
      <c r="J5" s="5"/>
      <c r="K5" s="3" t="s">
        <v>50</v>
      </c>
      <c r="L5" s="5" t="str">
        <f t="shared" ref="L5:L10" si="0">LOOKUP(K5,$B$2:$B$21,$D$2:$D$21)</f>
        <v>Kolkatta</v>
      </c>
      <c r="M5" s="5" t="e">
        <f t="shared" ref="M5:M10" si="1">VLOOKUP(K5,$B$2:$B$21,$F$2:$F$21)</f>
        <v>#REF!</v>
      </c>
      <c r="N5" s="5"/>
    </row>
    <row r="6" spans="1:14" x14ac:dyDescent="0.3">
      <c r="A6" s="2">
        <v>13</v>
      </c>
      <c r="B6" s="3" t="s">
        <v>48</v>
      </c>
      <c r="C6" s="3" t="s">
        <v>49</v>
      </c>
      <c r="D6" s="3" t="s">
        <v>22</v>
      </c>
      <c r="E6" s="3" t="s">
        <v>8</v>
      </c>
      <c r="F6" s="2" t="s">
        <v>9</v>
      </c>
      <c r="G6" s="4">
        <v>6557</v>
      </c>
      <c r="J6" s="5"/>
      <c r="K6" s="3" t="s">
        <v>15</v>
      </c>
      <c r="L6" s="5" t="str">
        <f t="shared" si="0"/>
        <v>Chennai</v>
      </c>
      <c r="M6" s="5" t="e">
        <f t="shared" si="1"/>
        <v>#REF!</v>
      </c>
      <c r="N6" s="5"/>
    </row>
    <row r="7" spans="1:14" x14ac:dyDescent="0.3">
      <c r="A7" s="2">
        <v>11</v>
      </c>
      <c r="B7" s="3" t="s">
        <v>43</v>
      </c>
      <c r="C7" s="3" t="s">
        <v>44</v>
      </c>
      <c r="D7" s="3" t="s">
        <v>45</v>
      </c>
      <c r="E7" s="3" t="s">
        <v>18</v>
      </c>
      <c r="F7" s="2" t="s">
        <v>9</v>
      </c>
      <c r="G7" s="4">
        <v>15000</v>
      </c>
      <c r="J7" s="5"/>
      <c r="K7" s="3" t="s">
        <v>59</v>
      </c>
      <c r="L7" s="5" t="str">
        <f t="shared" si="0"/>
        <v>Pune</v>
      </c>
      <c r="M7" s="5" t="e">
        <f t="shared" si="1"/>
        <v>#REF!</v>
      </c>
      <c r="N7" s="5"/>
    </row>
    <row r="8" spans="1:14" x14ac:dyDescent="0.3">
      <c r="A8" s="2">
        <v>9</v>
      </c>
      <c r="B8" s="3" t="s">
        <v>38</v>
      </c>
      <c r="C8" s="3" t="s">
        <v>39</v>
      </c>
      <c r="D8" s="3" t="s">
        <v>40</v>
      </c>
      <c r="E8" s="3" t="s">
        <v>18</v>
      </c>
      <c r="F8" s="2" t="s">
        <v>9</v>
      </c>
      <c r="G8" s="4">
        <v>13000</v>
      </c>
      <c r="J8" s="5"/>
      <c r="K8" s="3" t="s">
        <v>57</v>
      </c>
      <c r="L8" s="5" t="str">
        <f t="shared" si="0"/>
        <v>Chennai</v>
      </c>
      <c r="M8" s="5" t="e">
        <f t="shared" si="1"/>
        <v>#REF!</v>
      </c>
      <c r="N8" s="5"/>
    </row>
    <row r="9" spans="1:14" x14ac:dyDescent="0.3">
      <c r="A9" s="2">
        <v>4</v>
      </c>
      <c r="B9" s="3" t="s">
        <v>20</v>
      </c>
      <c r="C9" s="3" t="s">
        <v>21</v>
      </c>
      <c r="D9" s="3" t="s">
        <v>22</v>
      </c>
      <c r="E9" s="3" t="s">
        <v>8</v>
      </c>
      <c r="F9" s="2" t="s">
        <v>23</v>
      </c>
      <c r="G9" s="4">
        <v>6563</v>
      </c>
      <c r="J9" s="5"/>
      <c r="K9" s="3" t="s">
        <v>15</v>
      </c>
      <c r="L9" s="5" t="str">
        <f t="shared" si="0"/>
        <v>Chennai</v>
      </c>
      <c r="M9" s="5" t="e">
        <f t="shared" si="1"/>
        <v>#REF!</v>
      </c>
      <c r="N9" s="5"/>
    </row>
    <row r="10" spans="1:14" x14ac:dyDescent="0.3">
      <c r="A10" s="2">
        <v>20</v>
      </c>
      <c r="B10" s="3" t="s">
        <v>64</v>
      </c>
      <c r="C10" s="3" t="s">
        <v>65</v>
      </c>
      <c r="D10" s="3" t="s">
        <v>66</v>
      </c>
      <c r="E10" s="3" t="s">
        <v>18</v>
      </c>
      <c r="F10" s="2" t="s">
        <v>28</v>
      </c>
      <c r="G10" s="4">
        <v>7509</v>
      </c>
      <c r="J10" s="5"/>
      <c r="K10" s="3" t="s">
        <v>62</v>
      </c>
      <c r="L10" s="5" t="str">
        <f t="shared" si="0"/>
        <v>Kolkatta</v>
      </c>
      <c r="M10" s="5" t="e">
        <f t="shared" si="1"/>
        <v>#REF!</v>
      </c>
      <c r="N10" s="5"/>
    </row>
    <row r="11" spans="1:14" x14ac:dyDescent="0.3">
      <c r="A11" s="2">
        <v>5</v>
      </c>
      <c r="B11" s="3" t="s">
        <v>24</v>
      </c>
      <c r="C11" s="3" t="s">
        <v>25</v>
      </c>
      <c r="D11" s="3" t="s">
        <v>26</v>
      </c>
      <c r="E11" s="3" t="s">
        <v>27</v>
      </c>
      <c r="F11" s="2" t="s">
        <v>28</v>
      </c>
      <c r="G11" s="4">
        <v>10000</v>
      </c>
    </row>
    <row r="12" spans="1:14" x14ac:dyDescent="0.3">
      <c r="A12" s="2">
        <v>18</v>
      </c>
      <c r="B12" s="3" t="s">
        <v>59</v>
      </c>
      <c r="C12" s="3" t="s">
        <v>60</v>
      </c>
      <c r="D12" s="3" t="s">
        <v>61</v>
      </c>
      <c r="E12" s="3" t="s">
        <v>8</v>
      </c>
      <c r="F12" s="2" t="s">
        <v>19</v>
      </c>
      <c r="G12" s="4">
        <v>18000</v>
      </c>
    </row>
    <row r="13" spans="1:14" x14ac:dyDescent="0.3">
      <c r="A13" s="2">
        <v>6</v>
      </c>
      <c r="B13" s="3" t="s">
        <v>29</v>
      </c>
      <c r="C13" s="3" t="s">
        <v>30</v>
      </c>
      <c r="D13" s="3" t="s">
        <v>31</v>
      </c>
      <c r="E13" s="3" t="s">
        <v>13</v>
      </c>
      <c r="F13" s="2" t="s">
        <v>9</v>
      </c>
      <c r="G13" s="4">
        <v>16500</v>
      </c>
    </row>
    <row r="14" spans="1:14" x14ac:dyDescent="0.3">
      <c r="A14" s="2">
        <v>14</v>
      </c>
      <c r="B14" s="3" t="s">
        <v>50</v>
      </c>
      <c r="C14" s="3" t="s">
        <v>51</v>
      </c>
      <c r="D14" s="3" t="s">
        <v>37</v>
      </c>
      <c r="E14" s="3" t="s">
        <v>27</v>
      </c>
      <c r="F14" s="2" t="s">
        <v>23</v>
      </c>
      <c r="G14" s="4">
        <v>5500</v>
      </c>
    </row>
    <row r="15" spans="1:14" x14ac:dyDescent="0.3">
      <c r="A15" s="2">
        <v>19</v>
      </c>
      <c r="B15" s="3" t="s">
        <v>62</v>
      </c>
      <c r="C15" s="3" t="s">
        <v>63</v>
      </c>
      <c r="D15" s="3" t="s">
        <v>37</v>
      </c>
      <c r="E15" s="3" t="s">
        <v>27</v>
      </c>
      <c r="F15" s="2" t="s">
        <v>23</v>
      </c>
      <c r="G15" s="4">
        <v>20000</v>
      </c>
      <c r="L15" t="str">
        <f ca="1">_xlfn.FORMULATEXT(L4)</f>
        <v>=LOOKUP(K4,$B$2:$B$21,$D$2:$D$21)</v>
      </c>
    </row>
    <row r="16" spans="1:14" x14ac:dyDescent="0.3">
      <c r="A16" s="2">
        <v>15</v>
      </c>
      <c r="B16" s="3" t="s">
        <v>52</v>
      </c>
      <c r="C16" s="3" t="s">
        <v>53</v>
      </c>
      <c r="D16" s="3" t="s">
        <v>54</v>
      </c>
      <c r="E16" s="3" t="s">
        <v>27</v>
      </c>
      <c r="F16" s="2" t="s">
        <v>28</v>
      </c>
      <c r="G16" s="4">
        <v>12000</v>
      </c>
      <c r="L16" t="s">
        <v>97</v>
      </c>
    </row>
    <row r="17" spans="1:7" x14ac:dyDescent="0.3">
      <c r="A17" s="2">
        <v>16</v>
      </c>
      <c r="B17" s="3" t="s">
        <v>55</v>
      </c>
      <c r="C17" s="3" t="s">
        <v>56</v>
      </c>
      <c r="D17" s="3" t="s">
        <v>31</v>
      </c>
      <c r="E17" s="3" t="s">
        <v>13</v>
      </c>
      <c r="F17" s="2" t="s">
        <v>9</v>
      </c>
      <c r="G17" s="4">
        <v>8750</v>
      </c>
    </row>
    <row r="18" spans="1:7" x14ac:dyDescent="0.3">
      <c r="A18" s="2">
        <v>10</v>
      </c>
      <c r="B18" s="3" t="s">
        <v>41</v>
      </c>
      <c r="C18" s="3" t="s">
        <v>42</v>
      </c>
      <c r="D18" s="3" t="s">
        <v>17</v>
      </c>
      <c r="E18" s="3" t="s">
        <v>13</v>
      </c>
      <c r="F18" s="2" t="s">
        <v>28</v>
      </c>
      <c r="G18" s="4">
        <v>10000</v>
      </c>
    </row>
    <row r="19" spans="1:7" x14ac:dyDescent="0.3">
      <c r="A19" s="2">
        <v>12</v>
      </c>
      <c r="B19" s="3" t="s">
        <v>46</v>
      </c>
      <c r="C19" s="3" t="s">
        <v>47</v>
      </c>
      <c r="D19" s="3" t="s">
        <v>22</v>
      </c>
      <c r="E19" s="3" t="s">
        <v>8</v>
      </c>
      <c r="F19" s="2" t="s">
        <v>14</v>
      </c>
      <c r="G19" s="4">
        <v>8750</v>
      </c>
    </row>
    <row r="20" spans="1:7" x14ac:dyDescent="0.3">
      <c r="A20" s="2">
        <v>2</v>
      </c>
      <c r="B20" s="3" t="s">
        <v>10</v>
      </c>
      <c r="C20" s="3" t="s">
        <v>11</v>
      </c>
      <c r="D20" s="3" t="s">
        <v>12</v>
      </c>
      <c r="E20" s="3" t="s">
        <v>13</v>
      </c>
      <c r="F20" s="2" t="s">
        <v>14</v>
      </c>
      <c r="G20" s="4">
        <v>4500</v>
      </c>
    </row>
    <row r="21" spans="1:7" x14ac:dyDescent="0.3">
      <c r="A21" s="2">
        <v>17</v>
      </c>
      <c r="B21" s="3" t="s">
        <v>57</v>
      </c>
      <c r="C21" s="3" t="s">
        <v>58</v>
      </c>
      <c r="D21" s="3" t="s">
        <v>17</v>
      </c>
      <c r="E21" s="3" t="s">
        <v>13</v>
      </c>
      <c r="F21" s="2" t="s">
        <v>14</v>
      </c>
      <c r="G21" s="4">
        <v>6557</v>
      </c>
    </row>
  </sheetData>
  <autoFilter ref="A1:G21">
    <sortState ref="A2:G21">
      <sortCondition ref="B1:B21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6" sqref="M26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B1" zoomScale="70" zoomScaleNormal="70" workbookViewId="0">
      <selection activeCell="L6" sqref="L6"/>
    </sheetView>
  </sheetViews>
  <sheetFormatPr defaultRowHeight="14.4" x14ac:dyDescent="0.3"/>
  <cols>
    <col min="2" max="2" width="15.88671875" customWidth="1"/>
    <col min="3" max="3" width="15.33203125" bestFit="1" customWidth="1"/>
    <col min="4" max="4" width="12" customWidth="1"/>
    <col min="5" max="5" width="15.5546875" bestFit="1" customWidth="1"/>
    <col min="6" max="6" width="14.21875" customWidth="1"/>
    <col min="10" max="10" width="12.5546875" customWidth="1"/>
    <col min="11" max="11" width="15.44140625" customWidth="1"/>
    <col min="12" max="12" width="13.6640625" customWidth="1"/>
    <col min="13" max="13" width="13.109375" customWidth="1"/>
    <col min="14" max="14" width="10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</row>
    <row r="2" spans="1:14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14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</row>
    <row r="4" spans="1:14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  <c r="J4" s="1" t="s">
        <v>0</v>
      </c>
      <c r="K4" s="1" t="s">
        <v>1</v>
      </c>
      <c r="L4" s="1" t="s">
        <v>3</v>
      </c>
      <c r="M4" s="1" t="s">
        <v>5</v>
      </c>
      <c r="N4" s="1" t="s">
        <v>67</v>
      </c>
    </row>
    <row r="5" spans="1:14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  <c r="J5" s="5"/>
      <c r="K5" s="3" t="s">
        <v>6</v>
      </c>
      <c r="L5" s="5" t="e">
        <f ca="1">xlookup(K5,$B$2:$B$21,$D$2:$D$21)</f>
        <v>#NAME?</v>
      </c>
      <c r="M5" s="5"/>
      <c r="N5" s="5"/>
    </row>
    <row r="6" spans="1:14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  <c r="J6" s="5"/>
      <c r="K6" s="3" t="s">
        <v>50</v>
      </c>
      <c r="L6" s="5" t="e">
        <f t="shared" ref="L6:L11" ca="1" si="0">xlookup(K6,$B$2:$B$21,$D$2:$D$21)</f>
        <v>#NAME?</v>
      </c>
      <c r="M6" s="5"/>
      <c r="N6" s="5"/>
    </row>
    <row r="7" spans="1:14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  <c r="J7" s="5"/>
      <c r="K7" s="3" t="s">
        <v>68</v>
      </c>
      <c r="L7" s="5" t="e">
        <f t="shared" ca="1" si="0"/>
        <v>#NAME?</v>
      </c>
      <c r="M7" s="5"/>
      <c r="N7" s="5"/>
    </row>
    <row r="8" spans="1:14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  <c r="J8" s="5"/>
      <c r="K8" s="3" t="s">
        <v>59</v>
      </c>
      <c r="L8" s="5" t="e">
        <f t="shared" ca="1" si="0"/>
        <v>#NAME?</v>
      </c>
      <c r="M8" s="5"/>
      <c r="N8" s="5"/>
    </row>
    <row r="9" spans="1:14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  <c r="J9" s="5"/>
      <c r="K9" s="3" t="s">
        <v>57</v>
      </c>
      <c r="L9" s="5" t="e">
        <f t="shared" ca="1" si="0"/>
        <v>#NAME?</v>
      </c>
      <c r="M9" s="5"/>
      <c r="N9" s="5"/>
    </row>
    <row r="10" spans="1:14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  <c r="J10" s="5"/>
      <c r="K10" s="3" t="s">
        <v>15</v>
      </c>
      <c r="L10" s="5" t="e">
        <f t="shared" ca="1" si="0"/>
        <v>#NAME?</v>
      </c>
      <c r="M10" s="5"/>
      <c r="N10" s="5"/>
    </row>
    <row r="11" spans="1:14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  <c r="J11" s="5"/>
      <c r="K11" s="3" t="s">
        <v>62</v>
      </c>
      <c r="L11" s="5" t="e">
        <f t="shared" ca="1" si="0"/>
        <v>#NAME?</v>
      </c>
      <c r="M11" s="5"/>
      <c r="N11" s="5"/>
    </row>
    <row r="12" spans="1:14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</row>
    <row r="13" spans="1:14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14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14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14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  <c r="L16" t="str">
        <f ca="1">_xlfn.FORMULATEXT(L5)</f>
        <v>=xlookup(K5,$B$2:$B$21,$D$2:$D$21)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B21" sqref="B21:H21"/>
    </sheetView>
  </sheetViews>
  <sheetFormatPr defaultRowHeight="14.4" x14ac:dyDescent="0.3"/>
  <cols>
    <col min="1" max="1" width="11.109375" bestFit="1" customWidth="1"/>
    <col min="2" max="2" width="14.44140625" customWidth="1"/>
    <col min="3" max="3" width="11.21875" bestFit="1" customWidth="1"/>
    <col min="4" max="4" width="10.5546875" bestFit="1" customWidth="1"/>
    <col min="5" max="5" width="11.21875" bestFit="1" customWidth="1"/>
    <col min="6" max="6" width="12.109375" bestFit="1" customWidth="1"/>
    <col min="7" max="7" width="12.88671875" bestFit="1" customWidth="1"/>
    <col min="8" max="8" width="15.33203125" bestFit="1" customWidth="1"/>
    <col min="9" max="9" width="11.88671875" bestFit="1" customWidth="1"/>
    <col min="10" max="10" width="13.6640625" bestFit="1" customWidth="1"/>
    <col min="11" max="11" width="11.44140625" bestFit="1" customWidth="1"/>
    <col min="12" max="12" width="10.6640625" bestFit="1" customWidth="1"/>
    <col min="13" max="13" width="12.44140625" bestFit="1" customWidth="1"/>
    <col min="14" max="14" width="11.109375" bestFit="1" customWidth="1"/>
    <col min="15" max="15" width="14.33203125" bestFit="1" customWidth="1"/>
    <col min="16" max="16" width="15.33203125" bestFit="1" customWidth="1"/>
    <col min="17" max="17" width="15.77734375" bestFit="1" customWidth="1"/>
    <col min="18" max="18" width="10.44140625" bestFit="1" customWidth="1"/>
    <col min="19" max="19" width="12.5546875" bestFit="1" customWidth="1"/>
    <col min="20" max="20" width="11.44140625" bestFit="1" customWidth="1"/>
    <col min="21" max="21" width="12.33203125" bestFit="1" customWidth="1"/>
  </cols>
  <sheetData>
    <row r="1" spans="1:2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</row>
    <row r="2" spans="1:21" x14ac:dyDescent="0.3">
      <c r="A2" s="1" t="s">
        <v>1</v>
      </c>
      <c r="B2" s="3" t="s">
        <v>6</v>
      </c>
      <c r="C2" s="3" t="s">
        <v>10</v>
      </c>
      <c r="D2" s="3" t="s">
        <v>15</v>
      </c>
      <c r="E2" s="3" t="s">
        <v>20</v>
      </c>
      <c r="F2" s="3" t="s">
        <v>24</v>
      </c>
      <c r="G2" s="3" t="s">
        <v>29</v>
      </c>
      <c r="H2" s="3" t="s">
        <v>32</v>
      </c>
      <c r="I2" s="3" t="s">
        <v>35</v>
      </c>
      <c r="J2" s="3" t="s">
        <v>38</v>
      </c>
      <c r="K2" s="3" t="s">
        <v>41</v>
      </c>
      <c r="L2" s="3" t="s">
        <v>43</v>
      </c>
      <c r="M2" s="3" t="s">
        <v>46</v>
      </c>
      <c r="N2" s="3" t="s">
        <v>48</v>
      </c>
      <c r="O2" s="3" t="s">
        <v>50</v>
      </c>
      <c r="P2" s="3" t="s">
        <v>52</v>
      </c>
      <c r="Q2" s="3" t="s">
        <v>55</v>
      </c>
      <c r="R2" s="3" t="s">
        <v>57</v>
      </c>
      <c r="S2" s="3" t="s">
        <v>59</v>
      </c>
      <c r="T2" s="3" t="s">
        <v>62</v>
      </c>
      <c r="U2" s="3" t="s">
        <v>64</v>
      </c>
    </row>
    <row r="3" spans="1:21" x14ac:dyDescent="0.3">
      <c r="A3" s="1" t="s">
        <v>2</v>
      </c>
      <c r="B3" s="3" t="s">
        <v>7</v>
      </c>
      <c r="C3" s="3" t="s">
        <v>11</v>
      </c>
      <c r="D3" s="3" t="s">
        <v>16</v>
      </c>
      <c r="E3" s="3" t="s">
        <v>21</v>
      </c>
      <c r="F3" s="3" t="s">
        <v>25</v>
      </c>
      <c r="G3" s="3" t="s">
        <v>30</v>
      </c>
      <c r="H3" s="3" t="s">
        <v>33</v>
      </c>
      <c r="I3" s="3" t="s">
        <v>36</v>
      </c>
      <c r="J3" s="3" t="s">
        <v>39</v>
      </c>
      <c r="K3" s="3" t="s">
        <v>42</v>
      </c>
      <c r="L3" s="3" t="s">
        <v>44</v>
      </c>
      <c r="M3" s="3" t="s">
        <v>47</v>
      </c>
      <c r="N3" s="3" t="s">
        <v>49</v>
      </c>
      <c r="O3" s="3" t="s">
        <v>51</v>
      </c>
      <c r="P3" s="3" t="s">
        <v>53</v>
      </c>
      <c r="Q3" s="3" t="s">
        <v>56</v>
      </c>
      <c r="R3" s="3" t="s">
        <v>58</v>
      </c>
      <c r="S3" s="3" t="s">
        <v>60</v>
      </c>
      <c r="T3" s="3" t="s">
        <v>63</v>
      </c>
      <c r="U3" s="3" t="s">
        <v>65</v>
      </c>
    </row>
    <row r="4" spans="1:21" x14ac:dyDescent="0.3">
      <c r="A4" s="1" t="s">
        <v>3</v>
      </c>
      <c r="B4" s="3" t="s">
        <v>22</v>
      </c>
      <c r="C4" s="3" t="s">
        <v>12</v>
      </c>
      <c r="D4" s="3" t="s">
        <v>17</v>
      </c>
      <c r="E4" s="3" t="s">
        <v>22</v>
      </c>
      <c r="F4" s="3" t="s">
        <v>26</v>
      </c>
      <c r="G4" s="3" t="s">
        <v>31</v>
      </c>
      <c r="H4" s="3" t="s">
        <v>34</v>
      </c>
      <c r="I4" s="3" t="s">
        <v>37</v>
      </c>
      <c r="J4" s="3" t="s">
        <v>40</v>
      </c>
      <c r="K4" s="3" t="s">
        <v>17</v>
      </c>
      <c r="L4" s="3" t="s">
        <v>45</v>
      </c>
      <c r="M4" s="3" t="s">
        <v>22</v>
      </c>
      <c r="N4" s="3" t="s">
        <v>22</v>
      </c>
      <c r="O4" s="3" t="s">
        <v>37</v>
      </c>
      <c r="P4" s="3" t="s">
        <v>54</v>
      </c>
      <c r="Q4" s="3" t="s">
        <v>31</v>
      </c>
      <c r="R4" s="3" t="s">
        <v>17</v>
      </c>
      <c r="S4" s="3" t="s">
        <v>61</v>
      </c>
      <c r="T4" s="3" t="s">
        <v>37</v>
      </c>
      <c r="U4" s="3" t="s">
        <v>66</v>
      </c>
    </row>
    <row r="5" spans="1:21" x14ac:dyDescent="0.3">
      <c r="A5" s="1" t="s">
        <v>5</v>
      </c>
      <c r="B5" s="2" t="s">
        <v>9</v>
      </c>
      <c r="C5" s="2" t="s">
        <v>14</v>
      </c>
      <c r="D5" s="2" t="s">
        <v>19</v>
      </c>
      <c r="E5" s="2" t="s">
        <v>23</v>
      </c>
      <c r="F5" s="2" t="s">
        <v>28</v>
      </c>
      <c r="G5" s="2" t="s">
        <v>9</v>
      </c>
      <c r="H5" s="2" t="s">
        <v>14</v>
      </c>
      <c r="I5" s="2" t="s">
        <v>19</v>
      </c>
      <c r="J5" s="2" t="s">
        <v>9</v>
      </c>
      <c r="K5" s="2" t="s">
        <v>28</v>
      </c>
      <c r="L5" s="2" t="s">
        <v>9</v>
      </c>
      <c r="M5" s="2" t="s">
        <v>14</v>
      </c>
      <c r="N5" s="2" t="s">
        <v>9</v>
      </c>
      <c r="O5" s="2" t="s">
        <v>23</v>
      </c>
      <c r="P5" s="2" t="s">
        <v>28</v>
      </c>
      <c r="Q5" s="2" t="s">
        <v>9</v>
      </c>
      <c r="R5" s="2" t="s">
        <v>14</v>
      </c>
      <c r="S5" s="2" t="s">
        <v>19</v>
      </c>
      <c r="T5" s="2" t="s">
        <v>23</v>
      </c>
      <c r="U5" s="2" t="s">
        <v>28</v>
      </c>
    </row>
    <row r="6" spans="1:21" x14ac:dyDescent="0.3">
      <c r="A6" s="1" t="s">
        <v>67</v>
      </c>
      <c r="B6" s="4">
        <v>2000</v>
      </c>
      <c r="C6" s="4">
        <v>4500</v>
      </c>
      <c r="D6" s="4">
        <v>17500</v>
      </c>
      <c r="E6" s="4">
        <v>6563</v>
      </c>
      <c r="F6" s="4">
        <v>10000</v>
      </c>
      <c r="G6" s="4">
        <v>16500</v>
      </c>
      <c r="H6" s="4">
        <v>16553</v>
      </c>
      <c r="I6" s="4">
        <v>8750</v>
      </c>
      <c r="J6" s="4">
        <v>13000</v>
      </c>
      <c r="K6" s="4">
        <v>10000</v>
      </c>
      <c r="L6" s="4">
        <v>15000</v>
      </c>
      <c r="M6" s="4">
        <v>8750</v>
      </c>
      <c r="N6" s="4">
        <v>6557</v>
      </c>
      <c r="O6" s="4">
        <v>5500</v>
      </c>
      <c r="P6" s="4">
        <v>12000</v>
      </c>
      <c r="Q6" s="4">
        <v>8750</v>
      </c>
      <c r="R6" s="4">
        <v>6557</v>
      </c>
      <c r="S6" s="4">
        <v>18000</v>
      </c>
      <c r="T6" s="4">
        <v>20000</v>
      </c>
      <c r="U6" s="4">
        <v>7509</v>
      </c>
    </row>
    <row r="13" spans="1:21" x14ac:dyDescent="0.3">
      <c r="A13" s="1" t="s">
        <v>0</v>
      </c>
      <c r="B13" s="2">
        <f>HLOOKUP(B1,B1:U6,1,0)</f>
        <v>1</v>
      </c>
      <c r="C13" s="2">
        <f t="shared" ref="C13:H13" si="0">HLOOKUP(C1,C1:V6,1,0)</f>
        <v>2</v>
      </c>
      <c r="D13" s="2">
        <f t="shared" si="0"/>
        <v>3</v>
      </c>
      <c r="E13" s="2">
        <f t="shared" si="0"/>
        <v>4</v>
      </c>
      <c r="F13" s="2">
        <f t="shared" si="0"/>
        <v>5</v>
      </c>
      <c r="G13" s="2">
        <f t="shared" si="0"/>
        <v>6</v>
      </c>
      <c r="H13" s="2">
        <f t="shared" si="0"/>
        <v>7</v>
      </c>
    </row>
    <row r="14" spans="1:21" x14ac:dyDescent="0.3">
      <c r="A14" s="1" t="s">
        <v>1</v>
      </c>
      <c r="B14" s="3" t="str">
        <f>HLOOKUP(B1,B1:U6,2,0)</f>
        <v>Anjali Singh</v>
      </c>
      <c r="C14" s="3" t="str">
        <f t="shared" ref="C14:H14" si="1">HLOOKUP(C1,C1:V6,2,0)</f>
        <v>Sita Raman</v>
      </c>
      <c r="D14" s="3" t="str">
        <f t="shared" si="1"/>
        <v>Aman Yadav</v>
      </c>
      <c r="E14" s="3" t="str">
        <f t="shared" si="1"/>
        <v>Arjun Kapoor</v>
      </c>
      <c r="F14" s="3" t="str">
        <f t="shared" si="1"/>
        <v>Beena Mondal</v>
      </c>
      <c r="G14" s="3" t="str">
        <f t="shared" si="1"/>
        <v>Raghu Yadav</v>
      </c>
      <c r="H14" s="3" t="str">
        <f t="shared" si="1"/>
        <v>Akash Yadav</v>
      </c>
    </row>
    <row r="15" spans="1:21" s="7" customFormat="1" x14ac:dyDescent="0.3">
      <c r="A15" s="1" t="s">
        <v>5</v>
      </c>
      <c r="B15" s="3" t="str">
        <f>HLOOKUP(B1,B1:U6,5,0)</f>
        <v>HR</v>
      </c>
      <c r="C15" s="3" t="str">
        <f t="shared" ref="C15:H15" si="2">HLOOKUP(C1,C1:V6,5,0)</f>
        <v>IT</v>
      </c>
      <c r="D15" s="3" t="str">
        <f t="shared" si="2"/>
        <v>Sales</v>
      </c>
      <c r="E15" s="3" t="str">
        <f t="shared" si="2"/>
        <v>Finance</v>
      </c>
      <c r="F15" s="3" t="str">
        <f t="shared" si="2"/>
        <v>R&amp;D</v>
      </c>
      <c r="G15" s="3" t="str">
        <f t="shared" si="2"/>
        <v>HR</v>
      </c>
      <c r="H15" s="3" t="str">
        <f t="shared" si="2"/>
        <v>IT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s="7" customFormat="1" x14ac:dyDescent="0.3">
      <c r="A16" s="1" t="s">
        <v>67</v>
      </c>
      <c r="B16" s="3">
        <f>HLOOKUP(B1,B1:U6,6,0)</f>
        <v>2000</v>
      </c>
      <c r="C16" s="3">
        <f t="shared" ref="C16:H16" si="3">HLOOKUP(C1,C1:V6,6,0)</f>
        <v>4500</v>
      </c>
      <c r="D16" s="3">
        <f t="shared" si="3"/>
        <v>17500</v>
      </c>
      <c r="E16" s="3">
        <f t="shared" si="3"/>
        <v>6563</v>
      </c>
      <c r="F16" s="3">
        <f t="shared" si="3"/>
        <v>10000</v>
      </c>
      <c r="G16" s="3">
        <f t="shared" si="3"/>
        <v>16500</v>
      </c>
      <c r="H16" s="3">
        <f t="shared" si="3"/>
        <v>16553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2:21" s="7" customFormat="1" x14ac:dyDescent="0.3"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s="7" customFormat="1" x14ac:dyDescent="0.3">
      <c r="B18" s="7">
        <f>HLOOKUP(B1,B1:U6,1,0)</f>
        <v>1</v>
      </c>
      <c r="C18" s="7">
        <f t="shared" ref="C18:H18" si="4">HLOOKUP(C1,C1:V6,1,0)</f>
        <v>2</v>
      </c>
      <c r="D18" s="7">
        <f t="shared" si="4"/>
        <v>3</v>
      </c>
      <c r="E18" s="7">
        <f t="shared" si="4"/>
        <v>4</v>
      </c>
      <c r="F18" s="7">
        <f t="shared" si="4"/>
        <v>5</v>
      </c>
      <c r="G18" s="7">
        <f t="shared" si="4"/>
        <v>6</v>
      </c>
      <c r="H18" s="7">
        <f t="shared" si="4"/>
        <v>7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2:21" x14ac:dyDescent="0.3">
      <c r="B19" t="str">
        <f>HLOOKUP(B1,B1:U6,2,0)</f>
        <v>Anjali Singh</v>
      </c>
      <c r="C19" t="str">
        <f t="shared" ref="C19:H19" si="5">HLOOKUP(C1,C1:V6,2,0)</f>
        <v>Sita Raman</v>
      </c>
      <c r="D19" t="str">
        <f t="shared" si="5"/>
        <v>Aman Yadav</v>
      </c>
      <c r="E19" t="str">
        <f t="shared" si="5"/>
        <v>Arjun Kapoor</v>
      </c>
      <c r="F19" t="str">
        <f t="shared" si="5"/>
        <v>Beena Mondal</v>
      </c>
      <c r="G19" t="str">
        <f t="shared" si="5"/>
        <v>Raghu Yadav</v>
      </c>
      <c r="H19" t="str">
        <f t="shared" si="5"/>
        <v>Akash Yadav</v>
      </c>
    </row>
    <row r="20" spans="2:21" x14ac:dyDescent="0.3">
      <c r="B20" t="str">
        <f>HLOOKUP(B1,B1:U6,3,0)</f>
        <v>Andheri (W)</v>
      </c>
      <c r="C20" t="str">
        <f t="shared" ref="C20:H20" si="6">HLOOKUP(C1,C1:V6,3,0)</f>
        <v>Govindpuri</v>
      </c>
      <c r="D20" t="str">
        <f t="shared" si="6"/>
        <v>JM Road</v>
      </c>
      <c r="E20" t="str">
        <f t="shared" si="6"/>
        <v>Sector 9</v>
      </c>
      <c r="F20" t="str">
        <f t="shared" si="6"/>
        <v>Link Road</v>
      </c>
      <c r="G20" t="str">
        <f t="shared" si="6"/>
        <v>Jayanagar Road</v>
      </c>
      <c r="H20" t="str">
        <f t="shared" si="6"/>
        <v>India Gate</v>
      </c>
    </row>
    <row r="21" spans="2:21" x14ac:dyDescent="0.3">
      <c r="B21" t="str">
        <f>HLOOKUP(B1,B1:U6,4,0)</f>
        <v>Mumbai</v>
      </c>
      <c r="C21" t="str">
        <f t="shared" ref="C21:H21" si="7">HLOOKUP(C1,C1:V6,4,0)</f>
        <v>Cochin</v>
      </c>
      <c r="D21" t="str">
        <f t="shared" si="7"/>
        <v>Chennai</v>
      </c>
      <c r="E21" t="str">
        <f t="shared" si="7"/>
        <v>Mumbai</v>
      </c>
      <c r="F21" t="str">
        <f t="shared" si="7"/>
        <v>Ranchi</v>
      </c>
      <c r="G21" t="str">
        <f t="shared" si="7"/>
        <v>Bangalore</v>
      </c>
      <c r="H21" t="str">
        <f t="shared" si="7"/>
        <v>Delhi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15.33203125" bestFit="1" customWidth="1"/>
    <col min="4" max="4" width="9.77734375" bestFit="1" customWidth="1"/>
    <col min="5" max="5" width="11.109375" bestFit="1" customWidth="1"/>
    <col min="6" max="6" width="10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99</v>
      </c>
    </row>
    <row r="2" spans="1:6" x14ac:dyDescent="0.3">
      <c r="A2" s="2">
        <v>1</v>
      </c>
      <c r="B2" s="3" t="s">
        <v>6</v>
      </c>
      <c r="C2" s="3" t="s">
        <v>7</v>
      </c>
      <c r="D2" s="3" t="s">
        <v>22</v>
      </c>
      <c r="E2" s="2" t="s">
        <v>9</v>
      </c>
      <c r="F2" s="4">
        <v>2000</v>
      </c>
    </row>
    <row r="3" spans="1:6" x14ac:dyDescent="0.3">
      <c r="A3" s="2">
        <v>2</v>
      </c>
      <c r="B3" s="3" t="s">
        <v>10</v>
      </c>
      <c r="C3" s="3" t="s">
        <v>11</v>
      </c>
      <c r="D3" s="3" t="s">
        <v>12</v>
      </c>
      <c r="E3" s="2" t="s">
        <v>14</v>
      </c>
      <c r="F3" s="4">
        <v>4500</v>
      </c>
    </row>
    <row r="4" spans="1:6" x14ac:dyDescent="0.3">
      <c r="A4" s="2">
        <v>3</v>
      </c>
      <c r="B4" s="3" t="s">
        <v>15</v>
      </c>
      <c r="C4" s="3" t="s">
        <v>16</v>
      </c>
      <c r="D4" s="3" t="s">
        <v>17</v>
      </c>
      <c r="E4" s="2" t="s">
        <v>19</v>
      </c>
      <c r="F4" s="4">
        <v>17500</v>
      </c>
    </row>
    <row r="5" spans="1:6" x14ac:dyDescent="0.3">
      <c r="A5" s="2">
        <v>4</v>
      </c>
      <c r="B5" s="3" t="s">
        <v>20</v>
      </c>
      <c r="C5" s="3" t="s">
        <v>21</v>
      </c>
      <c r="D5" s="3" t="s">
        <v>22</v>
      </c>
      <c r="E5" s="2" t="s">
        <v>23</v>
      </c>
      <c r="F5" s="4">
        <v>6563</v>
      </c>
    </row>
    <row r="6" spans="1:6" x14ac:dyDescent="0.3">
      <c r="A6" s="2">
        <v>5</v>
      </c>
      <c r="B6" s="3" t="s">
        <v>24</v>
      </c>
      <c r="C6" s="3" t="s">
        <v>25</v>
      </c>
      <c r="D6" s="3" t="s">
        <v>26</v>
      </c>
      <c r="E6" s="2" t="s">
        <v>28</v>
      </c>
      <c r="F6" s="4">
        <v>10000</v>
      </c>
    </row>
    <row r="7" spans="1:6" x14ac:dyDescent="0.3">
      <c r="A7" s="2">
        <v>6</v>
      </c>
      <c r="B7" s="3" t="s">
        <v>29</v>
      </c>
      <c r="C7" s="3" t="s">
        <v>30</v>
      </c>
      <c r="D7" s="3" t="s">
        <v>31</v>
      </c>
      <c r="E7" s="2" t="s">
        <v>9</v>
      </c>
      <c r="F7" s="4">
        <v>16500</v>
      </c>
    </row>
    <row r="8" spans="1:6" x14ac:dyDescent="0.3">
      <c r="A8" s="2">
        <v>7</v>
      </c>
      <c r="B8" s="3" t="s">
        <v>32</v>
      </c>
      <c r="C8" s="3" t="s">
        <v>33</v>
      </c>
      <c r="D8" s="3" t="s">
        <v>34</v>
      </c>
      <c r="E8" s="2" t="s">
        <v>14</v>
      </c>
      <c r="F8" s="4">
        <v>16553</v>
      </c>
    </row>
    <row r="9" spans="1:6" x14ac:dyDescent="0.3">
      <c r="A9" s="2">
        <v>8</v>
      </c>
      <c r="B9" s="3" t="s">
        <v>35</v>
      </c>
      <c r="C9" s="3" t="s">
        <v>36</v>
      </c>
      <c r="D9" s="3" t="s">
        <v>37</v>
      </c>
      <c r="E9" s="2" t="s">
        <v>19</v>
      </c>
      <c r="F9" s="4">
        <v>8750</v>
      </c>
    </row>
    <row r="10" spans="1:6" x14ac:dyDescent="0.3">
      <c r="A10" s="2">
        <v>9</v>
      </c>
      <c r="B10" s="3" t="s">
        <v>38</v>
      </c>
      <c r="C10" s="3" t="s">
        <v>39</v>
      </c>
      <c r="D10" s="3" t="s">
        <v>40</v>
      </c>
      <c r="E10" s="2" t="s">
        <v>9</v>
      </c>
      <c r="F10" s="4">
        <v>13000</v>
      </c>
    </row>
    <row r="11" spans="1:6" x14ac:dyDescent="0.3">
      <c r="A11" s="2">
        <v>10</v>
      </c>
      <c r="B11" s="3" t="s">
        <v>41</v>
      </c>
      <c r="C11" s="3" t="s">
        <v>42</v>
      </c>
      <c r="D11" s="3" t="s">
        <v>17</v>
      </c>
      <c r="E11" s="2" t="s">
        <v>28</v>
      </c>
      <c r="F11" s="4">
        <v>10000</v>
      </c>
    </row>
    <row r="12" spans="1:6" x14ac:dyDescent="0.3">
      <c r="A12" s="2">
        <v>11</v>
      </c>
      <c r="B12" s="3" t="s">
        <v>43</v>
      </c>
      <c r="C12" s="3" t="s">
        <v>44</v>
      </c>
      <c r="D12" s="3" t="s">
        <v>45</v>
      </c>
      <c r="E12" s="2" t="s">
        <v>9</v>
      </c>
      <c r="F12" s="4">
        <v>15000</v>
      </c>
    </row>
    <row r="13" spans="1:6" x14ac:dyDescent="0.3">
      <c r="A13" s="2">
        <v>12</v>
      </c>
      <c r="B13" s="3" t="s">
        <v>46</v>
      </c>
      <c r="C13" s="3" t="s">
        <v>47</v>
      </c>
      <c r="D13" s="3" t="s">
        <v>22</v>
      </c>
      <c r="E13" s="2" t="s">
        <v>14</v>
      </c>
      <c r="F13" s="4">
        <v>8750</v>
      </c>
    </row>
    <row r="14" spans="1:6" x14ac:dyDescent="0.3">
      <c r="A14" s="2">
        <v>13</v>
      </c>
      <c r="B14" s="3" t="s">
        <v>48</v>
      </c>
      <c r="C14" s="3" t="s">
        <v>49</v>
      </c>
      <c r="D14" s="3" t="s">
        <v>22</v>
      </c>
      <c r="E14" s="2" t="s">
        <v>9</v>
      </c>
      <c r="F14" s="4">
        <v>6557</v>
      </c>
    </row>
    <row r="15" spans="1:6" x14ac:dyDescent="0.3">
      <c r="A15" s="2">
        <v>14</v>
      </c>
      <c r="B15" s="3" t="s">
        <v>50</v>
      </c>
      <c r="C15" s="3" t="s">
        <v>51</v>
      </c>
      <c r="D15" s="3" t="s">
        <v>37</v>
      </c>
      <c r="E15" s="2" t="s">
        <v>23</v>
      </c>
      <c r="F15" s="4">
        <v>5500</v>
      </c>
    </row>
    <row r="16" spans="1:6" x14ac:dyDescent="0.3">
      <c r="A16" s="2">
        <v>15</v>
      </c>
      <c r="B16" s="3" t="s">
        <v>52</v>
      </c>
      <c r="C16" s="3" t="s">
        <v>53</v>
      </c>
      <c r="D16" s="3" t="s">
        <v>54</v>
      </c>
      <c r="E16" s="2" t="s">
        <v>28</v>
      </c>
      <c r="F16" s="4">
        <v>12000</v>
      </c>
    </row>
    <row r="17" spans="1:6" x14ac:dyDescent="0.3">
      <c r="A17" s="2">
        <v>16</v>
      </c>
      <c r="B17" s="3" t="s">
        <v>55</v>
      </c>
      <c r="C17" s="3" t="s">
        <v>56</v>
      </c>
      <c r="D17" s="3" t="s">
        <v>31</v>
      </c>
      <c r="E17" s="2" t="s">
        <v>9</v>
      </c>
      <c r="F17" s="4">
        <v>8750</v>
      </c>
    </row>
    <row r="18" spans="1:6" x14ac:dyDescent="0.3">
      <c r="A18" s="2">
        <v>17</v>
      </c>
      <c r="B18" s="3" t="s">
        <v>57</v>
      </c>
      <c r="C18" s="3" t="s">
        <v>58</v>
      </c>
      <c r="D18" s="3" t="s">
        <v>17</v>
      </c>
      <c r="E18" s="2" t="s">
        <v>14</v>
      </c>
      <c r="F18" s="4">
        <v>6557</v>
      </c>
    </row>
    <row r="19" spans="1:6" x14ac:dyDescent="0.3">
      <c r="A19" s="2">
        <v>18</v>
      </c>
      <c r="B19" s="3" t="s">
        <v>59</v>
      </c>
      <c r="C19" s="3" t="s">
        <v>60</v>
      </c>
      <c r="D19" s="3" t="s">
        <v>61</v>
      </c>
      <c r="E19" s="2" t="s">
        <v>19</v>
      </c>
      <c r="F19" s="4">
        <v>18000</v>
      </c>
    </row>
    <row r="20" spans="1:6" x14ac:dyDescent="0.3">
      <c r="A20" s="2">
        <v>19</v>
      </c>
      <c r="B20" s="3" t="s">
        <v>62</v>
      </c>
      <c r="C20" s="3" t="s">
        <v>63</v>
      </c>
      <c r="D20" s="3" t="s">
        <v>37</v>
      </c>
      <c r="E20" s="2" t="s">
        <v>23</v>
      </c>
      <c r="F20" s="4">
        <v>20000</v>
      </c>
    </row>
    <row r="21" spans="1:6" x14ac:dyDescent="0.3">
      <c r="A21" s="2">
        <v>20</v>
      </c>
      <c r="B21" s="3" t="s">
        <v>64</v>
      </c>
      <c r="C21" s="3" t="s">
        <v>65</v>
      </c>
      <c r="D21" s="3" t="s">
        <v>66</v>
      </c>
      <c r="E21" s="2" t="s">
        <v>28</v>
      </c>
      <c r="F21" s="4">
        <v>7509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C3" sqref="C3"/>
    </sheetView>
  </sheetViews>
  <sheetFormatPr defaultRowHeight="14.4" x14ac:dyDescent="0.3"/>
  <cols>
    <col min="1" max="1" width="18.33203125" style="10" customWidth="1"/>
    <col min="2" max="2" width="28.109375" customWidth="1"/>
    <col min="3" max="3" width="15.33203125" bestFit="1" customWidth="1"/>
    <col min="4" max="4" width="16.109375" customWidth="1"/>
    <col min="5" max="5" width="12.88671875" customWidth="1"/>
    <col min="16" max="16" width="11.5546875" customWidth="1"/>
    <col min="17" max="17" width="11.88671875" customWidth="1"/>
    <col min="18" max="18" width="11" customWidth="1"/>
  </cols>
  <sheetData>
    <row r="1" spans="1:18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67</v>
      </c>
    </row>
    <row r="2" spans="1:18" x14ac:dyDescent="0.3">
      <c r="A2" s="10">
        <v>6</v>
      </c>
      <c r="B2" s="3" t="str">
        <f t="shared" ref="B2:E21" si="0">VLOOKUP($A2,DATA,MATCH(B$1,HEAD,0),0)</f>
        <v>Raghu Yadav</v>
      </c>
      <c r="C2" s="3" t="str">
        <f>VLOOKUP($A2,DATA,MATCH(C$1,HEAD,0),0)</f>
        <v>Bangalore</v>
      </c>
      <c r="D2" s="3" t="str">
        <f>VLOOKUP($A2,DATA,MATCH(D$1,HEAD,0),0)</f>
        <v>HR</v>
      </c>
      <c r="E2" s="3" t="e">
        <f>VLOOKUP($A2,DATA,MATCH(E$1,HEAD,0),0)</f>
        <v>#N/A</v>
      </c>
    </row>
    <row r="3" spans="1:18" x14ac:dyDescent="0.3">
      <c r="A3" s="2">
        <v>15</v>
      </c>
      <c r="B3" s="3" t="str">
        <f t="shared" si="0"/>
        <v>Seema Babbar</v>
      </c>
      <c r="C3" s="3" t="str">
        <f t="shared" si="0"/>
        <v>Bhopal</v>
      </c>
      <c r="D3" s="3" t="str">
        <f t="shared" si="0"/>
        <v>R&amp;D</v>
      </c>
      <c r="E3" s="3" t="e">
        <f t="shared" si="0"/>
        <v>#N/A</v>
      </c>
    </row>
    <row r="4" spans="1:18" x14ac:dyDescent="0.3">
      <c r="A4" s="2">
        <v>13</v>
      </c>
      <c r="B4" s="3" t="str">
        <f t="shared" si="0"/>
        <v>Anjali Thakur</v>
      </c>
      <c r="C4" s="3" t="str">
        <f t="shared" si="0"/>
        <v>Mumbai</v>
      </c>
      <c r="D4" s="3" t="str">
        <f t="shared" si="0"/>
        <v>HR</v>
      </c>
      <c r="E4" s="3" t="e">
        <f t="shared" si="0"/>
        <v>#N/A</v>
      </c>
      <c r="L4" t="s">
        <v>69</v>
      </c>
    </row>
    <row r="5" spans="1:18" x14ac:dyDescent="0.3">
      <c r="A5" s="2">
        <v>4</v>
      </c>
      <c r="B5" s="3" t="str">
        <f t="shared" si="0"/>
        <v>Arjun Kapoor</v>
      </c>
      <c r="C5" s="3" t="str">
        <f t="shared" si="0"/>
        <v>Mumbai</v>
      </c>
      <c r="D5" s="3" t="str">
        <f t="shared" si="0"/>
        <v>Finance</v>
      </c>
      <c r="E5" s="3" t="e">
        <f t="shared" si="0"/>
        <v>#N/A</v>
      </c>
    </row>
    <row r="6" spans="1:18" x14ac:dyDescent="0.3">
      <c r="A6" s="2">
        <v>19</v>
      </c>
      <c r="B6" s="3" t="str">
        <f t="shared" si="0"/>
        <v>Rohit Sharma</v>
      </c>
      <c r="C6" s="3" t="str">
        <f t="shared" si="0"/>
        <v>Kolkatta</v>
      </c>
      <c r="D6" s="3" t="str">
        <f t="shared" si="0"/>
        <v>Finance</v>
      </c>
      <c r="E6" s="3" t="e">
        <f t="shared" si="0"/>
        <v>#N/A</v>
      </c>
      <c r="N6" s="1" t="s">
        <v>0</v>
      </c>
      <c r="O6" s="1" t="s">
        <v>1</v>
      </c>
      <c r="P6" s="1" t="s">
        <v>3</v>
      </c>
      <c r="Q6" s="1" t="s">
        <v>5</v>
      </c>
      <c r="R6" s="1" t="s">
        <v>67</v>
      </c>
    </row>
    <row r="7" spans="1:18" x14ac:dyDescent="0.3">
      <c r="A7" s="2">
        <v>1</v>
      </c>
      <c r="B7" s="3" t="str">
        <f t="shared" si="0"/>
        <v>Anjali Singh</v>
      </c>
      <c r="C7" s="3" t="str">
        <f t="shared" si="0"/>
        <v>Mumbai</v>
      </c>
      <c r="D7" s="3" t="str">
        <f t="shared" si="0"/>
        <v>HR</v>
      </c>
      <c r="E7" s="3" t="e">
        <f t="shared" si="0"/>
        <v>#N/A</v>
      </c>
      <c r="N7" s="3">
        <f>MATCH(N6,$N$6:$R$6,0)</f>
        <v>1</v>
      </c>
      <c r="O7" s="3">
        <f t="shared" ref="O7:R7" si="1">MATCH(O6,$N$6:$R$6,0)</f>
        <v>2</v>
      </c>
      <c r="P7" s="3">
        <f t="shared" si="1"/>
        <v>3</v>
      </c>
      <c r="Q7" s="3">
        <f t="shared" si="1"/>
        <v>4</v>
      </c>
      <c r="R7" s="3">
        <f t="shared" si="1"/>
        <v>5</v>
      </c>
    </row>
    <row r="8" spans="1:18" x14ac:dyDescent="0.3">
      <c r="A8" s="2">
        <v>7</v>
      </c>
      <c r="B8" s="3" t="str">
        <f t="shared" si="0"/>
        <v>Akash Yadav</v>
      </c>
      <c r="C8" s="3" t="str">
        <f t="shared" si="0"/>
        <v>Delhi</v>
      </c>
      <c r="D8" s="3" t="str">
        <f t="shared" si="0"/>
        <v>IT</v>
      </c>
      <c r="E8" s="3" t="e">
        <f t="shared" si="0"/>
        <v>#N/A</v>
      </c>
    </row>
    <row r="9" spans="1:18" x14ac:dyDescent="0.3">
      <c r="A9" s="2">
        <v>20</v>
      </c>
      <c r="B9" s="3" t="str">
        <f t="shared" si="0"/>
        <v>Ayusha Chahal</v>
      </c>
      <c r="C9" s="3" t="str">
        <f t="shared" si="0"/>
        <v>Noida</v>
      </c>
      <c r="D9" s="3" t="str">
        <f t="shared" si="0"/>
        <v>R&amp;D</v>
      </c>
      <c r="E9" s="3" t="e">
        <f t="shared" si="0"/>
        <v>#N/A</v>
      </c>
    </row>
    <row r="10" spans="1:18" x14ac:dyDescent="0.3">
      <c r="A10" s="2">
        <v>9</v>
      </c>
      <c r="B10" s="3" t="str">
        <f t="shared" si="0"/>
        <v>Anushka Mishra</v>
      </c>
      <c r="C10" s="3" t="str">
        <f t="shared" si="0"/>
        <v>Dheradhun</v>
      </c>
      <c r="D10" s="3" t="str">
        <f t="shared" si="0"/>
        <v>HR</v>
      </c>
      <c r="E10" s="3" t="e">
        <f t="shared" si="0"/>
        <v>#N/A</v>
      </c>
    </row>
    <row r="11" spans="1:18" x14ac:dyDescent="0.3">
      <c r="A11" s="2">
        <v>25</v>
      </c>
      <c r="B11" s="3" t="e">
        <f t="shared" si="0"/>
        <v>#N/A</v>
      </c>
      <c r="C11" s="3" t="e">
        <f t="shared" si="0"/>
        <v>#N/A</v>
      </c>
      <c r="D11" s="3" t="e">
        <f t="shared" si="0"/>
        <v>#N/A</v>
      </c>
      <c r="E11" s="3" t="e">
        <f t="shared" si="0"/>
        <v>#N/A</v>
      </c>
    </row>
    <row r="12" spans="1:18" x14ac:dyDescent="0.3">
      <c r="A12" s="2">
        <v>11</v>
      </c>
      <c r="B12" s="3" t="str">
        <f t="shared" si="0"/>
        <v>Ankita Singh</v>
      </c>
      <c r="C12" s="3" t="str">
        <f t="shared" si="0"/>
        <v>Chandigarh</v>
      </c>
      <c r="D12" s="3" t="str">
        <f t="shared" si="0"/>
        <v>HR</v>
      </c>
      <c r="E12" s="3" t="e">
        <f t="shared" si="0"/>
        <v>#N/A</v>
      </c>
    </row>
    <row r="13" spans="1:18" x14ac:dyDescent="0.3">
      <c r="A13" s="2">
        <v>12</v>
      </c>
      <c r="B13" s="3" t="str">
        <f t="shared" si="0"/>
        <v>Shubham Saha</v>
      </c>
      <c r="C13" s="3" t="str">
        <f t="shared" si="0"/>
        <v>Mumbai</v>
      </c>
      <c r="D13" s="3" t="str">
        <f t="shared" si="0"/>
        <v>IT</v>
      </c>
      <c r="E13" s="3" t="e">
        <f t="shared" si="0"/>
        <v>#N/A</v>
      </c>
    </row>
    <row r="14" spans="1:18" x14ac:dyDescent="0.3">
      <c r="A14" s="2">
        <v>3</v>
      </c>
      <c r="B14" s="3" t="str">
        <f t="shared" si="0"/>
        <v>Aman Yadav</v>
      </c>
      <c r="C14" s="3" t="str">
        <f t="shared" si="0"/>
        <v>Chennai</v>
      </c>
      <c r="D14" s="3" t="str">
        <f t="shared" si="0"/>
        <v>Sales</v>
      </c>
      <c r="E14" s="3" t="e">
        <f t="shared" si="0"/>
        <v>#N/A</v>
      </c>
    </row>
    <row r="15" spans="1:18" x14ac:dyDescent="0.3">
      <c r="A15" s="2">
        <v>14</v>
      </c>
      <c r="B15" s="3" t="str">
        <f t="shared" si="0"/>
        <v>RajaSingh Thakur</v>
      </c>
      <c r="C15" s="3" t="str">
        <f t="shared" si="0"/>
        <v>Kolkatta</v>
      </c>
      <c r="D15" s="3" t="str">
        <f t="shared" si="0"/>
        <v>Finance</v>
      </c>
      <c r="E15" s="3" t="e">
        <f t="shared" si="0"/>
        <v>#N/A</v>
      </c>
    </row>
    <row r="16" spans="1:18" x14ac:dyDescent="0.3">
      <c r="A16" s="2">
        <v>2</v>
      </c>
      <c r="B16" s="3" t="str">
        <f t="shared" si="0"/>
        <v>Sita Raman</v>
      </c>
      <c r="C16" s="3" t="str">
        <f t="shared" si="0"/>
        <v>Cochin</v>
      </c>
      <c r="D16" s="3" t="str">
        <f t="shared" si="0"/>
        <v>IT</v>
      </c>
      <c r="E16" s="3" t="e">
        <f t="shared" si="0"/>
        <v>#N/A</v>
      </c>
    </row>
    <row r="17" spans="1:6" x14ac:dyDescent="0.3">
      <c r="A17" s="2">
        <v>30</v>
      </c>
      <c r="B17" s="3" t="e">
        <f t="shared" si="0"/>
        <v>#N/A</v>
      </c>
      <c r="C17" s="3" t="e">
        <f t="shared" si="0"/>
        <v>#N/A</v>
      </c>
      <c r="D17" s="3" t="e">
        <f t="shared" si="0"/>
        <v>#N/A</v>
      </c>
      <c r="E17" s="3" t="e">
        <f t="shared" si="0"/>
        <v>#N/A</v>
      </c>
    </row>
    <row r="18" spans="1:6" x14ac:dyDescent="0.3">
      <c r="A18" s="2">
        <v>17</v>
      </c>
      <c r="B18" s="3" t="str">
        <f t="shared" si="0"/>
        <v>Yuvraj Singh</v>
      </c>
      <c r="C18" s="3" t="str">
        <f t="shared" si="0"/>
        <v>Chennai</v>
      </c>
      <c r="D18" s="3" t="str">
        <f t="shared" si="0"/>
        <v>IT</v>
      </c>
      <c r="E18" s="3" t="e">
        <f t="shared" si="0"/>
        <v>#N/A</v>
      </c>
    </row>
    <row r="19" spans="1:6" x14ac:dyDescent="0.3">
      <c r="A19" s="2">
        <v>10</v>
      </c>
      <c r="B19" s="3" t="str">
        <f t="shared" si="0"/>
        <v>Shilpa Thakur</v>
      </c>
      <c r="C19" s="3" t="str">
        <f t="shared" si="0"/>
        <v>Chennai</v>
      </c>
      <c r="D19" s="3" t="str">
        <f t="shared" si="0"/>
        <v>R&amp;D</v>
      </c>
      <c r="E19" s="3" t="e">
        <f t="shared" si="0"/>
        <v>#N/A</v>
      </c>
    </row>
    <row r="20" spans="1:6" x14ac:dyDescent="0.3">
      <c r="A20" s="2">
        <v>5</v>
      </c>
      <c r="B20" s="3" t="str">
        <f t="shared" si="0"/>
        <v>Beena Mondal</v>
      </c>
      <c r="C20" s="3" t="str">
        <f t="shared" si="0"/>
        <v>Ranchi</v>
      </c>
      <c r="D20" s="3" t="str">
        <f t="shared" si="0"/>
        <v>R&amp;D</v>
      </c>
      <c r="E20" s="3" t="e">
        <f t="shared" si="0"/>
        <v>#N/A</v>
      </c>
    </row>
    <row r="21" spans="1:6" x14ac:dyDescent="0.3">
      <c r="A21" s="2">
        <v>8</v>
      </c>
      <c r="B21" s="3" t="str">
        <f t="shared" si="0"/>
        <v>Aman Sharma</v>
      </c>
      <c r="C21" s="3" t="str">
        <f t="shared" si="0"/>
        <v>Kolkatta</v>
      </c>
      <c r="D21" s="3" t="str">
        <f t="shared" si="0"/>
        <v>Sales</v>
      </c>
      <c r="E21" s="3" t="e">
        <f t="shared" si="0"/>
        <v>#N/A</v>
      </c>
    </row>
    <row r="24" spans="1:6" x14ac:dyDescent="0.3">
      <c r="F24" s="3"/>
    </row>
    <row r="29" spans="1:6" x14ac:dyDescent="0.3">
      <c r="B29" t="s">
        <v>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15" zoomScaleNormal="115" workbookViewId="0">
      <selection activeCell="C3" sqref="C3"/>
    </sheetView>
  </sheetViews>
  <sheetFormatPr defaultRowHeight="14.4" x14ac:dyDescent="0.3"/>
  <cols>
    <col min="1" max="1" width="15.109375" customWidth="1"/>
    <col min="2" max="2" width="26.109375" customWidth="1"/>
  </cols>
  <sheetData>
    <row r="1" spans="1:3" x14ac:dyDescent="0.3">
      <c r="A1" s="1" t="s">
        <v>0</v>
      </c>
      <c r="B1" s="1" t="s">
        <v>70</v>
      </c>
    </row>
    <row r="2" spans="1:3" x14ac:dyDescent="0.3">
      <c r="A2" s="2">
        <v>6</v>
      </c>
      <c r="B2" s="5">
        <f t="shared" ref="B2:B21" si="0">VLOOKUP(A2,DATA,MATCH(B$1,HEAD,1),0)</f>
        <v>16500</v>
      </c>
      <c r="C2">
        <f>VLOOKUP(A2,DATA,MATCH(B$1,HEAD,1),0)</f>
        <v>16500</v>
      </c>
    </row>
    <row r="3" spans="1:3" x14ac:dyDescent="0.3">
      <c r="A3" s="2">
        <v>15</v>
      </c>
      <c r="B3" s="5">
        <f t="shared" si="0"/>
        <v>12000</v>
      </c>
      <c r="C3">
        <f t="shared" ref="C3:C21" si="1">VLOOKUP(A3,DATA,MATCH(B$1,HEAD,1),0)</f>
        <v>12000</v>
      </c>
    </row>
    <row r="4" spans="1:3" x14ac:dyDescent="0.3">
      <c r="A4" s="2">
        <v>13</v>
      </c>
      <c r="B4" s="5">
        <f t="shared" si="0"/>
        <v>6557</v>
      </c>
      <c r="C4">
        <f t="shared" si="1"/>
        <v>6557</v>
      </c>
    </row>
    <row r="5" spans="1:3" x14ac:dyDescent="0.3">
      <c r="A5" s="2">
        <v>4</v>
      </c>
      <c r="B5" s="5">
        <f t="shared" si="0"/>
        <v>6563</v>
      </c>
      <c r="C5">
        <f t="shared" si="1"/>
        <v>6563</v>
      </c>
    </row>
    <row r="6" spans="1:3" x14ac:dyDescent="0.3">
      <c r="A6" s="2">
        <v>19</v>
      </c>
      <c r="B6" s="5">
        <f t="shared" si="0"/>
        <v>20000</v>
      </c>
      <c r="C6">
        <f t="shared" si="1"/>
        <v>20000</v>
      </c>
    </row>
    <row r="7" spans="1:3" x14ac:dyDescent="0.3">
      <c r="A7" s="2">
        <v>1</v>
      </c>
      <c r="B7" s="5">
        <f t="shared" si="0"/>
        <v>2000</v>
      </c>
      <c r="C7">
        <f t="shared" si="1"/>
        <v>2000</v>
      </c>
    </row>
    <row r="8" spans="1:3" x14ac:dyDescent="0.3">
      <c r="A8" s="2">
        <v>7</v>
      </c>
      <c r="B8" s="5">
        <f t="shared" si="0"/>
        <v>16553</v>
      </c>
      <c r="C8">
        <f t="shared" si="1"/>
        <v>16553</v>
      </c>
    </row>
    <row r="9" spans="1:3" x14ac:dyDescent="0.3">
      <c r="A9" s="2">
        <v>20</v>
      </c>
      <c r="B9" s="5">
        <f t="shared" si="0"/>
        <v>7509</v>
      </c>
      <c r="C9">
        <f t="shared" si="1"/>
        <v>7509</v>
      </c>
    </row>
    <row r="10" spans="1:3" x14ac:dyDescent="0.3">
      <c r="A10" s="2">
        <v>9</v>
      </c>
      <c r="B10" s="5">
        <f t="shared" si="0"/>
        <v>13000</v>
      </c>
      <c r="C10">
        <f t="shared" si="1"/>
        <v>13000</v>
      </c>
    </row>
    <row r="11" spans="1:3" x14ac:dyDescent="0.3">
      <c r="A11" s="2">
        <v>25</v>
      </c>
      <c r="B11" s="5" t="e">
        <f t="shared" si="0"/>
        <v>#N/A</v>
      </c>
      <c r="C11" t="e">
        <f t="shared" si="1"/>
        <v>#N/A</v>
      </c>
    </row>
    <row r="12" spans="1:3" x14ac:dyDescent="0.3">
      <c r="A12" s="2">
        <v>11</v>
      </c>
      <c r="B12" s="5">
        <f t="shared" si="0"/>
        <v>15000</v>
      </c>
      <c r="C12">
        <f t="shared" si="1"/>
        <v>15000</v>
      </c>
    </row>
    <row r="13" spans="1:3" x14ac:dyDescent="0.3">
      <c r="A13" s="2">
        <v>12</v>
      </c>
      <c r="B13" s="5">
        <f t="shared" si="0"/>
        <v>8750</v>
      </c>
      <c r="C13">
        <f t="shared" si="1"/>
        <v>8750</v>
      </c>
    </row>
    <row r="14" spans="1:3" x14ac:dyDescent="0.3">
      <c r="A14" s="2">
        <v>3</v>
      </c>
      <c r="B14" s="5">
        <f t="shared" si="0"/>
        <v>17500</v>
      </c>
      <c r="C14">
        <f t="shared" si="1"/>
        <v>17500</v>
      </c>
    </row>
    <row r="15" spans="1:3" x14ac:dyDescent="0.3">
      <c r="A15" s="2">
        <v>14</v>
      </c>
      <c r="B15" s="5">
        <f t="shared" si="0"/>
        <v>5500</v>
      </c>
      <c r="C15">
        <f t="shared" si="1"/>
        <v>5500</v>
      </c>
    </row>
    <row r="16" spans="1:3" x14ac:dyDescent="0.3">
      <c r="A16" s="2">
        <v>2</v>
      </c>
      <c r="B16" s="5">
        <f t="shared" si="0"/>
        <v>4500</v>
      </c>
      <c r="C16">
        <f t="shared" si="1"/>
        <v>4500</v>
      </c>
    </row>
    <row r="17" spans="1:3" x14ac:dyDescent="0.3">
      <c r="A17" s="2">
        <v>30</v>
      </c>
      <c r="B17" s="5" t="e">
        <f t="shared" si="0"/>
        <v>#N/A</v>
      </c>
      <c r="C17" t="e">
        <f t="shared" si="1"/>
        <v>#N/A</v>
      </c>
    </row>
    <row r="18" spans="1:3" x14ac:dyDescent="0.3">
      <c r="A18" s="2">
        <v>17</v>
      </c>
      <c r="B18" s="5">
        <f t="shared" si="0"/>
        <v>6557</v>
      </c>
      <c r="C18">
        <f t="shared" si="1"/>
        <v>6557</v>
      </c>
    </row>
    <row r="19" spans="1:3" x14ac:dyDescent="0.3">
      <c r="A19" s="2">
        <v>10</v>
      </c>
      <c r="B19" s="5">
        <f t="shared" si="0"/>
        <v>10000</v>
      </c>
      <c r="C19">
        <f t="shared" si="1"/>
        <v>10000</v>
      </c>
    </row>
    <row r="20" spans="1:3" x14ac:dyDescent="0.3">
      <c r="A20" s="2">
        <v>5</v>
      </c>
      <c r="B20" s="5">
        <f t="shared" si="0"/>
        <v>10000</v>
      </c>
      <c r="C20">
        <f t="shared" si="1"/>
        <v>10000</v>
      </c>
    </row>
    <row r="21" spans="1:3" x14ac:dyDescent="0.3">
      <c r="A21" s="2">
        <v>8</v>
      </c>
      <c r="B21" s="5">
        <f t="shared" si="0"/>
        <v>8750</v>
      </c>
      <c r="C21">
        <f t="shared" si="1"/>
        <v>8750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"/>
  <sheetViews>
    <sheetView workbookViewId="0">
      <selection activeCell="N3" sqref="N3:N9"/>
    </sheetView>
  </sheetViews>
  <sheetFormatPr defaultRowHeight="14.4" x14ac:dyDescent="0.3"/>
  <cols>
    <col min="1" max="1" width="10.77734375" customWidth="1"/>
    <col min="2" max="2" width="15.5546875" customWidth="1"/>
    <col min="5" max="5" width="13" customWidth="1"/>
    <col min="6" max="6" width="14.21875" customWidth="1"/>
    <col min="11" max="11" width="13.88671875" customWidth="1"/>
    <col min="12" max="12" width="17.77734375" customWidth="1"/>
  </cols>
  <sheetData>
    <row r="2" spans="1:14" ht="41.4" customHeight="1" x14ac:dyDescent="0.3">
      <c r="A2" s="12" t="s">
        <v>0</v>
      </c>
      <c r="B2" s="12" t="s">
        <v>1</v>
      </c>
      <c r="E2" s="12" t="s">
        <v>1</v>
      </c>
      <c r="F2" s="12" t="s">
        <v>67</v>
      </c>
      <c r="K2" s="12" t="s">
        <v>0</v>
      </c>
      <c r="L2" s="12" t="s">
        <v>67</v>
      </c>
    </row>
    <row r="3" spans="1:14" x14ac:dyDescent="0.3">
      <c r="A3" s="2">
        <v>6</v>
      </c>
      <c r="B3" s="2" t="s">
        <v>29</v>
      </c>
      <c r="E3" s="2" t="s">
        <v>29</v>
      </c>
      <c r="F3" s="2">
        <v>16500</v>
      </c>
      <c r="K3" s="2">
        <v>6</v>
      </c>
      <c r="L3">
        <f>VLOOKUP(VLOOKUP(K3,$A$3:$B$9,2,0),$E$3:$F$9,2,0)</f>
        <v>16500</v>
      </c>
      <c r="N3">
        <f>VLOOKUP(VLOOKUP(K3,$A$3:$B$9,2,0),$E$3:$F$9,2,0)</f>
        <v>16500</v>
      </c>
    </row>
    <row r="4" spans="1:14" x14ac:dyDescent="0.3">
      <c r="A4" s="2">
        <v>15</v>
      </c>
      <c r="B4" s="2" t="s">
        <v>52</v>
      </c>
      <c r="E4" s="2" t="s">
        <v>52</v>
      </c>
      <c r="F4" s="2">
        <v>12000</v>
      </c>
      <c r="K4" s="2">
        <v>15</v>
      </c>
      <c r="L4">
        <f t="shared" ref="L4:L9" si="0">VLOOKUP(VLOOKUP(K4,$A$3:$B$9,2,0),$E$3:$F$9,2,0)</f>
        <v>12000</v>
      </c>
      <c r="N4">
        <f t="shared" ref="N4:N9" si="1">VLOOKUP(VLOOKUP(K4,$A$3:$B$9,2,0),$E$3:$F$9,2,0)</f>
        <v>12000</v>
      </c>
    </row>
    <row r="5" spans="1:14" x14ac:dyDescent="0.3">
      <c r="A5" s="2">
        <v>13</v>
      </c>
      <c r="B5" s="2" t="s">
        <v>48</v>
      </c>
      <c r="E5" s="2" t="s">
        <v>48</v>
      </c>
      <c r="F5" s="2">
        <v>6557</v>
      </c>
      <c r="K5" s="2">
        <v>13</v>
      </c>
      <c r="L5">
        <f t="shared" si="0"/>
        <v>6557</v>
      </c>
      <c r="N5">
        <f t="shared" si="1"/>
        <v>6557</v>
      </c>
    </row>
    <row r="6" spans="1:14" x14ac:dyDescent="0.3">
      <c r="A6" s="2">
        <v>4</v>
      </c>
      <c r="B6" s="2" t="s">
        <v>20</v>
      </c>
      <c r="E6" s="2" t="s">
        <v>20</v>
      </c>
      <c r="F6" s="2">
        <v>6563</v>
      </c>
      <c r="K6" s="2">
        <v>4</v>
      </c>
      <c r="L6">
        <f t="shared" si="0"/>
        <v>6563</v>
      </c>
      <c r="N6">
        <f t="shared" si="1"/>
        <v>6563</v>
      </c>
    </row>
    <row r="7" spans="1:14" x14ac:dyDescent="0.3">
      <c r="A7" s="2">
        <v>19</v>
      </c>
      <c r="B7" s="2" t="s">
        <v>62</v>
      </c>
      <c r="E7" s="2" t="s">
        <v>62</v>
      </c>
      <c r="F7" s="2">
        <v>20000</v>
      </c>
      <c r="K7" s="2">
        <v>19</v>
      </c>
      <c r="L7">
        <f t="shared" si="0"/>
        <v>20000</v>
      </c>
      <c r="N7">
        <f t="shared" si="1"/>
        <v>20000</v>
      </c>
    </row>
    <row r="8" spans="1:14" x14ac:dyDescent="0.3">
      <c r="A8" s="2">
        <v>1</v>
      </c>
      <c r="B8" s="2" t="s">
        <v>6</v>
      </c>
      <c r="E8" s="2" t="s">
        <v>6</v>
      </c>
      <c r="F8" s="2">
        <v>2000</v>
      </c>
      <c r="K8" s="2">
        <v>1</v>
      </c>
      <c r="L8">
        <f t="shared" si="0"/>
        <v>2000</v>
      </c>
      <c r="N8">
        <f t="shared" si="1"/>
        <v>2000</v>
      </c>
    </row>
    <row r="9" spans="1:14" x14ac:dyDescent="0.3">
      <c r="A9" s="2">
        <v>7</v>
      </c>
      <c r="B9" s="2" t="s">
        <v>32</v>
      </c>
      <c r="E9" s="2" t="s">
        <v>32</v>
      </c>
      <c r="F9" s="2">
        <v>16553</v>
      </c>
      <c r="K9" s="2">
        <v>7</v>
      </c>
      <c r="L9">
        <f t="shared" si="0"/>
        <v>16553</v>
      </c>
      <c r="N9">
        <f t="shared" si="1"/>
        <v>16553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N4" sqref="N4:N9"/>
    </sheetView>
  </sheetViews>
  <sheetFormatPr defaultRowHeight="14.4" x14ac:dyDescent="0.3"/>
  <cols>
    <col min="1" max="1" width="13.6640625" bestFit="1" customWidth="1"/>
    <col min="2" max="2" width="14.109375" customWidth="1"/>
    <col min="3" max="3" width="18.21875" customWidth="1"/>
    <col min="4" max="4" width="12.109375" customWidth="1"/>
    <col min="11" max="11" width="21.21875" customWidth="1"/>
    <col min="12" max="12" width="20.109375" customWidth="1"/>
  </cols>
  <sheetData>
    <row r="1" spans="1:14" x14ac:dyDescent="0.3">
      <c r="A1" s="13" t="s">
        <v>90</v>
      </c>
      <c r="B1" s="13" t="s">
        <v>71</v>
      </c>
      <c r="C1" s="13" t="s">
        <v>72</v>
      </c>
      <c r="D1" s="13" t="s">
        <v>67</v>
      </c>
    </row>
    <row r="2" spans="1:14" x14ac:dyDescent="0.3">
      <c r="A2" s="3" t="s">
        <v>6</v>
      </c>
      <c r="B2" s="2" t="s">
        <v>73</v>
      </c>
      <c r="C2" s="2" t="s">
        <v>74</v>
      </c>
      <c r="D2" s="11">
        <v>2000</v>
      </c>
    </row>
    <row r="3" spans="1:14" x14ac:dyDescent="0.3">
      <c r="A3" s="3" t="s">
        <v>10</v>
      </c>
      <c r="B3" s="2" t="s">
        <v>75</v>
      </c>
      <c r="C3" s="2" t="s">
        <v>76</v>
      </c>
      <c r="D3" s="11">
        <v>4500</v>
      </c>
      <c r="K3" s="13" t="s">
        <v>90</v>
      </c>
      <c r="L3" s="13" t="s">
        <v>67</v>
      </c>
    </row>
    <row r="4" spans="1:14" x14ac:dyDescent="0.3">
      <c r="A4" s="3" t="s">
        <v>15</v>
      </c>
      <c r="B4" s="2" t="s">
        <v>77</v>
      </c>
      <c r="C4" s="2" t="s">
        <v>78</v>
      </c>
      <c r="D4" s="11">
        <v>17500</v>
      </c>
      <c r="K4" s="3" t="s">
        <v>91</v>
      </c>
      <c r="L4" s="11">
        <f>VLOOKUP(TRIM(K4),A2:D11,4,0)</f>
        <v>2000</v>
      </c>
      <c r="N4">
        <f>VLOOKUP(TRIM(K4),A2:D11,4,0)</f>
        <v>2000</v>
      </c>
    </row>
    <row r="5" spans="1:14" x14ac:dyDescent="0.3">
      <c r="A5" s="3" t="s">
        <v>20</v>
      </c>
      <c r="B5" s="2" t="s">
        <v>79</v>
      </c>
      <c r="C5" s="2" t="s">
        <v>80</v>
      </c>
      <c r="D5" s="11">
        <v>6563</v>
      </c>
      <c r="K5" s="3" t="s">
        <v>92</v>
      </c>
      <c r="L5" s="11">
        <f t="shared" ref="L5:L9" si="0">VLOOKUP(TRIM(K5),A3:D12,4,0)</f>
        <v>4500</v>
      </c>
      <c r="N5">
        <f t="shared" ref="N5:N9" si="1">VLOOKUP(TRIM(K5),A3:D12,4,0)</f>
        <v>4500</v>
      </c>
    </row>
    <row r="6" spans="1:14" x14ac:dyDescent="0.3">
      <c r="A6" s="3" t="s">
        <v>24</v>
      </c>
      <c r="B6" s="2" t="s">
        <v>81</v>
      </c>
      <c r="C6" s="2" t="s">
        <v>82</v>
      </c>
      <c r="D6" s="11">
        <v>10000</v>
      </c>
      <c r="K6" s="3" t="s">
        <v>93</v>
      </c>
      <c r="L6" s="11">
        <f t="shared" si="0"/>
        <v>17500</v>
      </c>
      <c r="N6">
        <f t="shared" si="1"/>
        <v>17500</v>
      </c>
    </row>
    <row r="7" spans="1:14" x14ac:dyDescent="0.3">
      <c r="A7" s="3" t="s">
        <v>29</v>
      </c>
      <c r="B7" s="2" t="s">
        <v>83</v>
      </c>
      <c r="C7" s="2" t="s">
        <v>78</v>
      </c>
      <c r="D7" s="11">
        <v>16500</v>
      </c>
      <c r="K7" s="3" t="s">
        <v>94</v>
      </c>
      <c r="L7" s="11">
        <f t="shared" si="0"/>
        <v>6563</v>
      </c>
      <c r="N7">
        <f t="shared" si="1"/>
        <v>6563</v>
      </c>
    </row>
    <row r="8" spans="1:14" x14ac:dyDescent="0.3">
      <c r="A8" s="3" t="s">
        <v>32</v>
      </c>
      <c r="B8" s="2" t="s">
        <v>84</v>
      </c>
      <c r="C8" s="2" t="s">
        <v>78</v>
      </c>
      <c r="D8" s="11">
        <v>16553</v>
      </c>
      <c r="K8" s="3" t="s">
        <v>95</v>
      </c>
      <c r="L8" s="11">
        <f t="shared" si="0"/>
        <v>10000</v>
      </c>
      <c r="N8">
        <f t="shared" si="1"/>
        <v>10000</v>
      </c>
    </row>
    <row r="9" spans="1:14" x14ac:dyDescent="0.3">
      <c r="A9" s="3" t="s">
        <v>35</v>
      </c>
      <c r="B9" s="2" t="s">
        <v>77</v>
      </c>
      <c r="C9" s="2" t="s">
        <v>85</v>
      </c>
      <c r="D9" s="11">
        <v>8750</v>
      </c>
      <c r="K9" s="3" t="s">
        <v>96</v>
      </c>
      <c r="L9" s="11">
        <f t="shared" si="0"/>
        <v>16500</v>
      </c>
      <c r="N9">
        <f t="shared" si="1"/>
        <v>16500</v>
      </c>
    </row>
    <row r="10" spans="1:14" x14ac:dyDescent="0.3">
      <c r="A10" s="3" t="s">
        <v>38</v>
      </c>
      <c r="B10" s="2" t="s">
        <v>86</v>
      </c>
      <c r="C10" s="2" t="s">
        <v>87</v>
      </c>
      <c r="D10" s="11">
        <v>13000</v>
      </c>
    </row>
    <row r="11" spans="1:14" x14ac:dyDescent="0.3">
      <c r="A11" s="3" t="s">
        <v>41</v>
      </c>
      <c r="B11" s="2" t="s">
        <v>88</v>
      </c>
      <c r="C11" s="2" t="s">
        <v>89</v>
      </c>
      <c r="D11" s="11">
        <v>10000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Lookup</vt:lpstr>
      <vt:lpstr>Xlookup</vt:lpstr>
      <vt:lpstr>Hlookup</vt:lpstr>
      <vt:lpstr>Source_Data</vt:lpstr>
      <vt:lpstr>Output-Vlookup</vt:lpstr>
      <vt:lpstr>Wild Card</vt:lpstr>
      <vt:lpstr>Nested</vt:lpstr>
      <vt:lpstr>Trim</vt:lpstr>
      <vt:lpstr>Reverse</vt:lpstr>
      <vt:lpstr>Match &amp; Index</vt:lpstr>
      <vt:lpstr>Concatenate</vt:lpstr>
      <vt:lpstr>Complex</vt:lpstr>
      <vt:lpstr>Offset</vt:lpstr>
      <vt:lpstr>Sheet14</vt:lpstr>
      <vt:lpstr>DATA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Kubal</dc:creator>
  <cp:lastModifiedBy>lenovo</cp:lastModifiedBy>
  <dcterms:created xsi:type="dcterms:W3CDTF">2024-04-22T12:00:38Z</dcterms:created>
  <dcterms:modified xsi:type="dcterms:W3CDTF">2024-04-28T12:37:44Z</dcterms:modified>
</cp:coreProperties>
</file>