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11820" windowHeight="6264" tabRatio="752" firstSheet="11" activeTab="9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Math &amp; Trigo" sheetId="10" r:id="rId9"/>
    <sheet name="Refrencing" sheetId="11" r:id="rId10"/>
    <sheet name="Mixed Refrencing" sheetId="12" r:id="rId11"/>
    <sheet name="Naming Range" sheetId="13" r:id="rId12"/>
    <sheet name="Date &amp; TIme" sheetId="14" r:id="rId13"/>
    <sheet name="Fill Series" sheetId="15" r:id="rId14"/>
    <sheet name="Flash Fill" sheetId="17" r:id="rId15"/>
    <sheet name="Text To Column" sheetId="16" r:id="rId16"/>
    <sheet name="SUMPRODUCT" sheetId="18" r:id="rId17"/>
    <sheet name="INDIRECT" sheetId="19" r:id="rId18"/>
    <sheet name="Information" sheetId="20" r:id="rId19"/>
  </sheets>
  <definedNames>
    <definedName name="_xlnm._FilterDatabase" localSheetId="7" hidden="1">'IFS Function'!$A$2:$G$18</definedName>
    <definedName name="_xlnm._FilterDatabase" localSheetId="17" hidden="1">INDIRECT!$A$1:$G$17</definedName>
    <definedName name="Salary">INDIRECT!$G$2:$G$17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3" l="1"/>
  <c r="J3" i="13"/>
  <c r="J3" i="11"/>
  <c r="P8" i="11"/>
  <c r="K11" i="13"/>
  <c r="K3" i="13"/>
  <c r="K4" i="13"/>
  <c r="F41" i="14" l="1"/>
  <c r="I3" i="20" l="1"/>
  <c r="H4" i="20"/>
  <c r="H5" i="20"/>
  <c r="H6" i="20"/>
  <c r="H7" i="20"/>
  <c r="H8" i="20"/>
  <c r="H9" i="20"/>
  <c r="H10" i="20"/>
  <c r="H12" i="20"/>
  <c r="H13" i="20"/>
  <c r="H14" i="20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2" i="20"/>
  <c r="F4" i="20"/>
  <c r="F5" i="20"/>
  <c r="F6" i="20"/>
  <c r="F7" i="20"/>
  <c r="F8" i="20"/>
  <c r="F9" i="20"/>
  <c r="F10" i="20"/>
  <c r="F12" i="20"/>
  <c r="F13" i="20"/>
  <c r="F14" i="20"/>
  <c r="F2" i="20"/>
  <c r="E4" i="20"/>
  <c r="E5" i="20"/>
  <c r="E6" i="20"/>
  <c r="E7" i="20"/>
  <c r="E8" i="20"/>
  <c r="E9" i="20"/>
  <c r="E10" i="20"/>
  <c r="E12" i="20"/>
  <c r="E13" i="20"/>
  <c r="E14" i="20"/>
  <c r="E2" i="20"/>
  <c r="D4" i="20"/>
  <c r="D5" i="20"/>
  <c r="D6" i="20"/>
  <c r="D7" i="20"/>
  <c r="D8" i="20"/>
  <c r="D9" i="20"/>
  <c r="D10" i="20"/>
  <c r="D12" i="20"/>
  <c r="D13" i="20"/>
  <c r="D14" i="20"/>
  <c r="D2" i="20"/>
  <c r="C4" i="20"/>
  <c r="C5" i="20"/>
  <c r="C6" i="20"/>
  <c r="C7" i="20"/>
  <c r="C8" i="20"/>
  <c r="C9" i="20"/>
  <c r="C10" i="20"/>
  <c r="C12" i="20"/>
  <c r="C13" i="20"/>
  <c r="C14" i="20"/>
  <c r="C2" i="20"/>
  <c r="B4" i="20"/>
  <c r="B5" i="20"/>
  <c r="B6" i="20"/>
  <c r="B7" i="20"/>
  <c r="B8" i="20"/>
  <c r="B9" i="20"/>
  <c r="B10" i="20"/>
  <c r="B12" i="20"/>
  <c r="B13" i="20"/>
  <c r="B14" i="20"/>
  <c r="B2" i="20"/>
  <c r="K11" i="19"/>
  <c r="F39" i="14"/>
  <c r="F36" i="14"/>
  <c r="K16" i="19"/>
  <c r="K15" i="19"/>
  <c r="U16" i="14" l="1"/>
  <c r="M21" i="14"/>
  <c r="L21" i="14"/>
  <c r="F38" i="14"/>
  <c r="F37" i="14"/>
  <c r="F35" i="14"/>
  <c r="F32" i="14"/>
  <c r="F31" i="14"/>
  <c r="F30" i="14"/>
  <c r="F28" i="14"/>
  <c r="F27" i="14"/>
  <c r="F26" i="14"/>
  <c r="F25" i="14"/>
  <c r="E2" i="14"/>
  <c r="D2" i="14"/>
  <c r="C2" i="14"/>
  <c r="F2" i="14" s="1"/>
  <c r="K12" i="18" l="1"/>
  <c r="K11" i="18"/>
  <c r="H6" i="18"/>
  <c r="H7" i="18"/>
  <c r="H8" i="18"/>
  <c r="H9" i="18"/>
  <c r="H10" i="18"/>
  <c r="H11" i="18"/>
  <c r="H12" i="18"/>
  <c r="H5" i="18"/>
  <c r="I13" i="18"/>
  <c r="I12" i="18"/>
  <c r="I11" i="18"/>
  <c r="G5" i="18"/>
  <c r="F5" i="18"/>
  <c r="V12" i="14"/>
  <c r="V11" i="14"/>
  <c r="V9" i="14"/>
  <c r="M13" i="14"/>
  <c r="M17" i="14"/>
  <c r="M12" i="14"/>
  <c r="L15" i="14"/>
  <c r="L14" i="14"/>
  <c r="E24" i="14"/>
  <c r="A3" i="20" l="1"/>
  <c r="A11" i="20"/>
  <c r="K6" i="19"/>
  <c r="K4" i="19"/>
  <c r="G12" i="18"/>
  <c r="G11" i="18"/>
  <c r="G10" i="18"/>
  <c r="G9" i="18"/>
  <c r="G8" i="18"/>
  <c r="G7" i="18"/>
  <c r="G6" i="18"/>
  <c r="F12" i="18"/>
  <c r="F11" i="18"/>
  <c r="F10" i="18"/>
  <c r="F9" i="18"/>
  <c r="F8" i="18"/>
  <c r="F7" i="18"/>
  <c r="F6" i="18"/>
  <c r="J15" i="13"/>
  <c r="J14" i="13"/>
  <c r="J13" i="13"/>
  <c r="J12" i="13"/>
  <c r="K10" i="12"/>
  <c r="J10" i="12"/>
  <c r="I10" i="12"/>
  <c r="H10" i="12"/>
  <c r="G10" i="12"/>
  <c r="F10" i="12"/>
  <c r="E10" i="12"/>
  <c r="D10" i="12"/>
  <c r="C10" i="12"/>
  <c r="K9" i="12"/>
  <c r="J9" i="12"/>
  <c r="I9" i="12"/>
  <c r="H9" i="12"/>
  <c r="G9" i="12"/>
  <c r="F9" i="12"/>
  <c r="E9" i="12"/>
  <c r="D9" i="12"/>
  <c r="C9" i="12"/>
  <c r="K8" i="12"/>
  <c r="J8" i="12"/>
  <c r="I8" i="12"/>
  <c r="H8" i="12"/>
  <c r="G8" i="12"/>
  <c r="F8" i="12"/>
  <c r="E8" i="12"/>
  <c r="D8" i="12"/>
  <c r="C8" i="12"/>
  <c r="K7" i="12"/>
  <c r="J7" i="12"/>
  <c r="I7" i="12"/>
  <c r="H7" i="12"/>
  <c r="G7" i="12"/>
  <c r="F7" i="12"/>
  <c r="E7" i="12"/>
  <c r="D7" i="12"/>
  <c r="C7" i="12"/>
  <c r="K6" i="12"/>
  <c r="J6" i="12"/>
  <c r="I6" i="12"/>
  <c r="H6" i="12"/>
  <c r="G6" i="12"/>
  <c r="F6" i="12"/>
  <c r="E6" i="12"/>
  <c r="D6" i="12"/>
  <c r="C6" i="12"/>
  <c r="K5" i="12"/>
  <c r="J5" i="12"/>
  <c r="I5" i="12"/>
  <c r="H5" i="12"/>
  <c r="G5" i="12"/>
  <c r="F5" i="12"/>
  <c r="E5" i="12"/>
  <c r="D5" i="12"/>
  <c r="C5" i="12"/>
  <c r="K4" i="12"/>
  <c r="J4" i="12"/>
  <c r="I4" i="12"/>
  <c r="H4" i="12"/>
  <c r="G4" i="12"/>
  <c r="F4" i="12"/>
  <c r="E4" i="12"/>
  <c r="D4" i="12"/>
  <c r="C4" i="12"/>
  <c r="K3" i="12"/>
  <c r="J3" i="12"/>
  <c r="I3" i="12"/>
  <c r="H3" i="12"/>
  <c r="G3" i="12"/>
  <c r="F3" i="12"/>
  <c r="E3" i="12"/>
  <c r="D3" i="12"/>
  <c r="C3" i="12"/>
  <c r="C2" i="12"/>
  <c r="K2" i="12"/>
  <c r="J2" i="12"/>
  <c r="I2" i="12"/>
  <c r="H2" i="12"/>
  <c r="G2" i="12"/>
  <c r="F2" i="12"/>
  <c r="E2" i="12"/>
  <c r="D2" i="12"/>
  <c r="U10" i="11"/>
  <c r="T10" i="11"/>
  <c r="S10" i="11"/>
  <c r="R10" i="11"/>
  <c r="Q10" i="11"/>
  <c r="P10" i="11"/>
  <c r="U8" i="11"/>
  <c r="T8" i="11"/>
  <c r="S8" i="11"/>
  <c r="R8" i="11"/>
  <c r="Q8" i="11"/>
  <c r="J4" i="11"/>
  <c r="J5" i="11"/>
  <c r="J6" i="11"/>
  <c r="J7" i="11"/>
  <c r="J8" i="11"/>
  <c r="I4" i="11"/>
  <c r="I5" i="11"/>
  <c r="I6" i="11"/>
  <c r="I7" i="11"/>
  <c r="I8" i="11"/>
  <c r="I3" i="11"/>
  <c r="D4" i="11"/>
  <c r="D5" i="11"/>
  <c r="D6" i="11"/>
  <c r="D7" i="11"/>
  <c r="D8" i="11"/>
  <c r="D9" i="11"/>
  <c r="D3" i="11"/>
  <c r="W11" i="10"/>
  <c r="W10" i="10"/>
  <c r="W9" i="10"/>
  <c r="W8" i="10"/>
  <c r="W7" i="10"/>
  <c r="W6" i="10"/>
  <c r="W5" i="10"/>
  <c r="W4" i="10"/>
  <c r="W3" i="10"/>
  <c r="W2" i="10"/>
  <c r="AA11" i="10"/>
  <c r="AA10" i="10"/>
  <c r="AA9" i="10"/>
  <c r="AA8" i="10"/>
  <c r="AA7" i="10"/>
  <c r="AA6" i="10"/>
  <c r="AA5" i="10"/>
  <c r="AA4" i="10"/>
  <c r="AA3" i="10"/>
  <c r="AA2" i="10"/>
  <c r="S11" i="10"/>
  <c r="S10" i="10"/>
  <c r="S9" i="10"/>
  <c r="S8" i="10"/>
  <c r="S7" i="10"/>
  <c r="S6" i="10"/>
  <c r="S5" i="10"/>
  <c r="S4" i="10"/>
  <c r="S3" i="10"/>
  <c r="S2" i="10"/>
  <c r="O11" i="10"/>
  <c r="O10" i="10"/>
  <c r="O9" i="10"/>
  <c r="O8" i="10"/>
  <c r="O7" i="10"/>
  <c r="O6" i="10"/>
  <c r="O5" i="10"/>
  <c r="O4" i="10"/>
  <c r="O3" i="10"/>
  <c r="O2" i="10"/>
  <c r="L11" i="10"/>
  <c r="L10" i="10"/>
  <c r="L9" i="10"/>
  <c r="L8" i="10"/>
  <c r="L7" i="10"/>
  <c r="L6" i="10"/>
  <c r="L5" i="10"/>
  <c r="L4" i="10"/>
  <c r="L3" i="10"/>
  <c r="L2" i="10"/>
  <c r="K11" i="10"/>
  <c r="K10" i="10"/>
  <c r="K9" i="10"/>
  <c r="K8" i="10"/>
  <c r="K7" i="10"/>
  <c r="K6" i="10"/>
  <c r="K5" i="10"/>
  <c r="K4" i="10"/>
  <c r="K3" i="10"/>
  <c r="K2" i="10"/>
  <c r="E11" i="10"/>
  <c r="E10" i="10"/>
  <c r="E9" i="10"/>
  <c r="E8" i="10"/>
  <c r="E7" i="10"/>
  <c r="E6" i="10"/>
  <c r="E5" i="10"/>
  <c r="E4" i="10"/>
  <c r="E3" i="10"/>
  <c r="E2" i="10"/>
  <c r="D11" i="10"/>
  <c r="D10" i="10"/>
  <c r="D9" i="10"/>
  <c r="D8" i="10"/>
  <c r="D7" i="10"/>
  <c r="D6" i="10"/>
  <c r="D5" i="10"/>
  <c r="D4" i="10"/>
  <c r="D3" i="10"/>
  <c r="D2" i="10"/>
  <c r="C11" i="10"/>
  <c r="C10" i="10"/>
  <c r="C9" i="10"/>
  <c r="C8" i="10"/>
  <c r="C7" i="10"/>
  <c r="C6" i="10"/>
  <c r="C5" i="10"/>
  <c r="C4" i="10"/>
  <c r="C3" i="10"/>
  <c r="C2" i="10"/>
  <c r="B11" i="10"/>
  <c r="B10" i="10"/>
  <c r="B9" i="10"/>
  <c r="B8" i="10"/>
  <c r="B7" i="10"/>
  <c r="B6" i="10"/>
  <c r="B5" i="10"/>
  <c r="B4" i="10"/>
  <c r="B3" i="10"/>
  <c r="B2" i="10"/>
  <c r="K29" i="9" a="1"/>
  <c r="K29" i="9" s="1"/>
  <c r="K28" i="9"/>
  <c r="K27" i="9"/>
  <c r="K25" i="9"/>
  <c r="K26" i="9"/>
  <c r="K24" i="9"/>
  <c r="K23" i="9"/>
  <c r="K16" i="9"/>
  <c r="K13" i="9"/>
  <c r="K22" i="9"/>
  <c r="K21" i="9"/>
  <c r="K20" i="9"/>
  <c r="K19" i="9"/>
  <c r="K18" i="9"/>
  <c r="K17" i="9"/>
  <c r="K15" i="9"/>
  <c r="K14" i="9"/>
  <c r="K12" i="9"/>
  <c r="K11" i="9"/>
  <c r="K10" i="9"/>
  <c r="K9" i="9"/>
  <c r="K8" i="9"/>
  <c r="K7" i="9"/>
  <c r="K6" i="9"/>
  <c r="K5" i="9"/>
  <c r="K4" i="9"/>
  <c r="K3" i="9"/>
  <c r="T12" i="14"/>
  <c r="T11" i="14"/>
  <c r="T9" i="14"/>
  <c r="L10" i="14"/>
  <c r="L9" i="14"/>
  <c r="D39" i="14"/>
  <c r="D38" i="14"/>
  <c r="D37" i="14"/>
  <c r="D36" i="14"/>
  <c r="D35" i="14"/>
  <c r="D34" i="14"/>
  <c r="D32" i="14"/>
  <c r="D31" i="14"/>
  <c r="D30" i="14"/>
  <c r="D29" i="14"/>
  <c r="D28" i="14"/>
  <c r="D27" i="14"/>
  <c r="D26" i="14"/>
  <c r="D25" i="14"/>
  <c r="D24" i="14"/>
  <c r="E18" i="14"/>
  <c r="D18" i="14"/>
  <c r="C18" i="14"/>
  <c r="F18" i="14" s="1"/>
  <c r="B15" i="14"/>
  <c r="B14" i="14"/>
  <c r="J7" i="13"/>
  <c r="J6" i="13"/>
  <c r="J5" i="13"/>
  <c r="J4" i="13"/>
  <c r="AE3" i="10"/>
  <c r="AE4" i="10"/>
  <c r="AE5" i="10"/>
  <c r="AE6" i="10"/>
  <c r="AE7" i="10"/>
  <c r="AE8" i="10"/>
  <c r="AE9" i="10"/>
  <c r="AE10" i="10"/>
  <c r="AE11" i="10"/>
  <c r="J29" i="9" a="1"/>
  <c r="J29" i="9" s="1"/>
  <c r="J28" i="9"/>
  <c r="J27" i="9"/>
  <c r="J26" i="9"/>
  <c r="J25" i="9"/>
  <c r="J24" i="9"/>
  <c r="J23" i="9"/>
  <c r="M1" i="6"/>
  <c r="M2" i="6"/>
  <c r="M3" i="6"/>
  <c r="M4" i="6"/>
  <c r="M5" i="6"/>
  <c r="M6" i="6"/>
  <c r="M7" i="6"/>
  <c r="M8" i="6"/>
  <c r="M9" i="6"/>
  <c r="M10" i="6"/>
  <c r="M11" i="6"/>
  <c r="Q2" i="4"/>
  <c r="U11" i="4"/>
  <c r="U10" i="4"/>
  <c r="U9" i="4"/>
  <c r="U8" i="4"/>
  <c r="U7" i="4"/>
  <c r="U6" i="4"/>
  <c r="U5" i="4"/>
  <c r="U4" i="4"/>
  <c r="U3" i="4"/>
  <c r="U2" i="4"/>
  <c r="Q11" i="4"/>
  <c r="Q10" i="4"/>
  <c r="Q9" i="4"/>
  <c r="Q8" i="4"/>
  <c r="Q7" i="4"/>
  <c r="Q6" i="4"/>
  <c r="Q5" i="4"/>
  <c r="Q4" i="4"/>
  <c r="Q3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L3" i="4"/>
  <c r="L4" i="4"/>
  <c r="L5" i="4"/>
  <c r="L6" i="4"/>
  <c r="L7" i="4"/>
  <c r="L8" i="4"/>
  <c r="L9" i="4"/>
  <c r="L10" i="4"/>
  <c r="L11" i="4"/>
  <c r="L2" i="4"/>
  <c r="K11" i="4"/>
  <c r="K10" i="4"/>
  <c r="K9" i="4"/>
  <c r="K8" i="4"/>
  <c r="K7" i="4"/>
  <c r="K6" i="4"/>
  <c r="K5" i="4"/>
  <c r="K4" i="4"/>
  <c r="K3" i="4"/>
  <c r="K2" i="4"/>
  <c r="H2" i="4"/>
  <c r="H3" i="4"/>
  <c r="H4" i="4"/>
  <c r="H5" i="4"/>
  <c r="H6" i="4"/>
  <c r="H7" i="4"/>
  <c r="H8" i="4"/>
  <c r="H9" i="4"/>
  <c r="H10" i="4"/>
  <c r="H11" i="4"/>
  <c r="G3" i="4"/>
  <c r="G4" i="4"/>
  <c r="G5" i="4"/>
  <c r="G6" i="4"/>
  <c r="G7" i="4"/>
  <c r="G8" i="4"/>
  <c r="G9" i="4"/>
  <c r="G10" i="4"/>
  <c r="G11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C11" i="4"/>
  <c r="C10" i="4"/>
  <c r="C9" i="4"/>
  <c r="C8" i="4"/>
  <c r="C7" i="4"/>
  <c r="C6" i="4"/>
  <c r="C5" i="4"/>
  <c r="C4" i="4"/>
  <c r="C3" i="4"/>
  <c r="C2" i="4"/>
  <c r="D11" i="4"/>
  <c r="D10" i="4"/>
  <c r="D9" i="4"/>
  <c r="D8" i="4"/>
  <c r="D7" i="4"/>
  <c r="D6" i="4"/>
  <c r="D5" i="4"/>
  <c r="D4" i="4"/>
  <c r="D3" i="4"/>
  <c r="D2" i="4"/>
  <c r="B2" i="4" a="1"/>
  <c r="B2" i="4" s="1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S28" i="4"/>
  <c r="S27" i="4"/>
  <c r="S26" i="4"/>
  <c r="S24" i="4"/>
  <c r="S22" i="4"/>
  <c r="S20" i="4"/>
  <c r="G10" i="3"/>
  <c r="G11" i="3"/>
  <c r="G12" i="3"/>
  <c r="G17" i="3"/>
  <c r="G16" i="3"/>
  <c r="G15" i="3"/>
  <c r="G14" i="3"/>
  <c r="G13" i="3"/>
  <c r="G9" i="3"/>
  <c r="G8" i="3"/>
  <c r="G7" i="3"/>
  <c r="G6" i="3"/>
  <c r="G5" i="3"/>
  <c r="G4" i="3"/>
  <c r="G3" i="3"/>
  <c r="G2" i="3"/>
  <c r="K14" i="2"/>
  <c r="K13" i="2"/>
  <c r="K12" i="2"/>
  <c r="K11" i="2"/>
  <c r="K5" i="2"/>
  <c r="H7" i="2"/>
  <c r="H6" i="2"/>
  <c r="H5" i="2"/>
  <c r="H4" i="2"/>
  <c r="K7" i="2"/>
  <c r="K6" i="2"/>
  <c r="K4" i="2"/>
  <c r="C15" i="14"/>
  <c r="E26" i="14"/>
  <c r="E32" i="14"/>
  <c r="E41" i="14"/>
  <c r="D6" i="14"/>
  <c r="K13" i="13"/>
  <c r="S14" i="10"/>
  <c r="T20" i="4"/>
  <c r="C14" i="14"/>
  <c r="L7" i="2"/>
  <c r="L4" i="2"/>
  <c r="D20" i="14"/>
  <c r="E31" i="14"/>
  <c r="U9" i="14"/>
  <c r="E14" i="10"/>
  <c r="B14" i="10"/>
  <c r="E20" i="14"/>
  <c r="W14" i="10"/>
  <c r="E29" i="14"/>
  <c r="AE14" i="10"/>
  <c r="L6" i="2"/>
  <c r="K6" i="13"/>
  <c r="E39" i="14"/>
  <c r="K5" i="13"/>
  <c r="K14" i="13"/>
  <c r="K15" i="13"/>
  <c r="K12" i="13"/>
  <c r="F6" i="14"/>
  <c r="L14" i="10"/>
  <c r="M10" i="14"/>
  <c r="E27" i="14"/>
  <c r="E30" i="14"/>
  <c r="P3" i="19" a="1"/>
  <c r="T27" i="4"/>
  <c r="M9" i="14"/>
  <c r="K7" i="13"/>
  <c r="E38" i="14"/>
  <c r="C14" i="10"/>
  <c r="D14" i="12"/>
  <c r="C20" i="14"/>
  <c r="E36" i="14"/>
  <c r="E35" i="14"/>
  <c r="T24" i="4"/>
  <c r="E28" i="14"/>
  <c r="L5" i="2"/>
  <c r="T22" i="4"/>
  <c r="K13" i="19"/>
  <c r="E37" i="14"/>
  <c r="O14" i="10"/>
  <c r="U11" i="14"/>
  <c r="F20" i="14"/>
  <c r="K14" i="10"/>
  <c r="T26" i="4"/>
  <c r="E6" i="14"/>
  <c r="AA14" i="10"/>
  <c r="D14" i="10"/>
  <c r="E25" i="14"/>
  <c r="U12" i="14"/>
  <c r="T28" i="4"/>
  <c r="C6" i="14"/>
  <c r="F11" i="20" l="1"/>
  <c r="H11" i="20"/>
  <c r="F3" i="20"/>
  <c r="H3" i="20"/>
  <c r="D3" i="20"/>
  <c r="E3" i="20"/>
  <c r="D11" i="20"/>
  <c r="E11" i="20"/>
  <c r="B3" i="20"/>
  <c r="C3" i="20"/>
  <c r="B11" i="20"/>
  <c r="C11" i="20"/>
  <c r="P3" i="19"/>
  <c r="P18" i="19"/>
  <c r="P17" i="19"/>
  <c r="P16" i="19"/>
  <c r="P15" i="19"/>
  <c r="P14" i="19"/>
  <c r="P13" i="19"/>
  <c r="P12" i="19"/>
  <c r="P11" i="19"/>
  <c r="P10" i="19"/>
  <c r="P9" i="19"/>
  <c r="P8" i="19"/>
  <c r="P7" i="19"/>
  <c r="P6" i="19"/>
  <c r="P5" i="19"/>
  <c r="P4" i="19"/>
  <c r="K30" i="9"/>
  <c r="J30" i="9"/>
  <c r="B11" i="4"/>
  <c r="B10" i="4"/>
  <c r="B9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<sst xmlns="http://schemas.openxmlformats.org/spreadsheetml/2006/main" count="1104" uniqueCount="547">
  <si>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</si>
  <si>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</si>
  <si>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</si>
  <si>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</si>
  <si>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</si>
  <si>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</si>
  <si>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</si>
  <si>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</si>
  <si>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</si>
  <si>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</si>
  <si>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</si>
  <si>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</si>
  <si>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</si>
  <si>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</si>
  <si>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</si>
  <si>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</si>
  <si>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</si>
  <si>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</si>
  <si>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</si>
  <si>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</si>
  <si>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</si>
  <si>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</si>
  <si>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</si>
  <si>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</si>
  <si>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</si>
  <si>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</si>
  <si>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</si>
  <si>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</si>
  <si>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</si>
  <si>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</si>
  <si>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</si>
  <si>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</si>
  <si>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</si>
  <si>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</si>
  <si>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</si>
  <si>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Row</t>
  </si>
  <si>
    <t>Colum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</si>
  <si>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</si>
  <si>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</si>
  <si>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</si>
  <si>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</si>
  <si>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</si>
  <si>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</si>
  <si>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</si>
  <si>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</si>
  <si>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</si>
  <si>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</si>
  <si>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</si>
  <si>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</si>
  <si>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</si>
  <si>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</si>
  <si>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</si>
  <si>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</si>
  <si>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</si>
  <si>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</si>
  <si>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</si>
  <si>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</si>
  <si>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(Operator)</t>
  </si>
  <si>
    <t>Find</t>
  </si>
  <si>
    <t>Replace</t>
  </si>
  <si>
    <t>Substitute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</si>
  <si>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</si>
  <si>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</si>
  <si>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</si>
  <si>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</si>
  <si>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</si>
  <si>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</si>
  <si>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</si>
  <si>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</si>
  <si>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</si>
  <si>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</si>
  <si>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</si>
  <si>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</si>
  <si>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</si>
  <si>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</si>
  <si>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</si>
  <si>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</si>
  <si>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</si>
  <si>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</si>
  <si>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</si>
  <si>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</si>
  <si>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</si>
  <si>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</si>
  <si>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</si>
  <si>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</si>
  <si>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</si>
  <si>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</si>
  <si>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</si>
  <si>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</si>
  <si>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</si>
  <si>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</si>
  <si>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</si>
  <si>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</si>
  <si>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</si>
  <si>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</si>
  <si>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</si>
  <si>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</si>
  <si>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</si>
  <si>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</si>
  <si>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</si>
  <si>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</si>
  <si>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</si>
  <si>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</si>
  <si>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</si>
  <si>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</si>
  <si>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</si>
  <si>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</si>
  <si>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</si>
  <si>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</si>
  <si>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</si>
  <si>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</si>
  <si>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</si>
  <si>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</si>
  <si>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</si>
  <si>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</si>
  <si>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</si>
  <si>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</si>
  <si>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</si>
  <si>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</si>
  <si>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</si>
  <si>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</si>
  <si>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</si>
  <si>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</si>
  <si>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</si>
  <si>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</si>
  <si>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</si>
  <si>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</si>
  <si>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</si>
  <si>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</si>
  <si>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</si>
  <si>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</si>
  <si>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</si>
  <si>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</si>
  <si>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</si>
  <si>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</si>
  <si>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</si>
  <si>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</si>
  <si>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</si>
  <si>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</si>
  <si>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</si>
  <si>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</si>
  <si>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</si>
  <si>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</si>
  <si>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</si>
  <si>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</si>
  <si>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</si>
  <si>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</si>
  <si>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</si>
  <si>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</si>
  <si>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</si>
  <si>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</si>
  <si>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</si>
  <si>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</si>
  <si>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</si>
  <si>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</si>
  <si>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</si>
  <si>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</si>
  <si>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</si>
  <si>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</si>
  <si>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</si>
  <si>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</si>
  <si>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</si>
  <si>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</si>
  <si>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</si>
  <si>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</si>
  <si>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</si>
  <si>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</si>
  <si>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</si>
  <si>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</si>
  <si>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</si>
  <si>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</si>
  <si>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</si>
  <si>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</si>
  <si>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Find Sum of Sales from Sales team</t>
  </si>
  <si>
    <t>Find Average of Sales from Sales team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</si>
  <si>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</si>
  <si>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</si>
  <si>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</si>
  <si>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</si>
  <si>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</si>
  <si>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</si>
  <si>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</si>
  <si>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</si>
  <si>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</si>
  <si>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</si>
  <si>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</si>
  <si>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</si>
  <si>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</si>
  <si>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</si>
  <si>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</si>
  <si>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</si>
  <si>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</si>
  <si>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</si>
  <si>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</si>
  <si>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</si>
  <si>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</si>
  <si>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</si>
  <si>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</si>
  <si>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</si>
  <si>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</si>
  <si>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</si>
  <si>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</si>
  <si>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</si>
  <si>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</si>
  <si>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</si>
  <si>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</si>
  <si>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</si>
  <si>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</si>
  <si>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</si>
  <si>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</si>
  <si>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</si>
  <si>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</si>
  <si>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</si>
  <si>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</si>
  <si>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</si>
  <si>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</si>
  <si>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 xml:space="preserve">Rohit </t>
  </si>
  <si>
    <t>Calculate the Rank of the Salary</t>
  </si>
  <si>
    <t>Calculate the Rank of the Salary in Asecending Order</t>
  </si>
  <si>
    <t>Find the Second largest Salary</t>
  </si>
  <si>
    <t>Find the Second Smallest Salary</t>
  </si>
  <si>
    <t>INT</t>
  </si>
  <si>
    <t>Round</t>
  </si>
  <si>
    <t>Roundup</t>
  </si>
  <si>
    <t>Rounddown</t>
  </si>
  <si>
    <t>Power</t>
  </si>
  <si>
    <t>PowerFunction</t>
  </si>
  <si>
    <t>^</t>
  </si>
  <si>
    <t>Roman</t>
  </si>
  <si>
    <t>IV</t>
  </si>
  <si>
    <t>VI</t>
  </si>
  <si>
    <t>VIII</t>
  </si>
  <si>
    <t>II</t>
  </si>
  <si>
    <t>III</t>
  </si>
  <si>
    <t>VII</t>
  </si>
  <si>
    <t>IX</t>
  </si>
  <si>
    <t>Arabic</t>
  </si>
  <si>
    <t>REPT</t>
  </si>
  <si>
    <t xml:space="preserve">Data </t>
  </si>
  <si>
    <t>SQRT</t>
  </si>
  <si>
    <t>ABS</t>
  </si>
  <si>
    <t>-25</t>
  </si>
  <si>
    <t>-4</t>
  </si>
  <si>
    <t>-16</t>
  </si>
  <si>
    <t>-125</t>
  </si>
  <si>
    <t>-625</t>
  </si>
  <si>
    <t>-64</t>
  </si>
  <si>
    <t>-36</t>
  </si>
  <si>
    <t>-49</t>
  </si>
  <si>
    <t>-81</t>
  </si>
  <si>
    <t>-9</t>
  </si>
  <si>
    <t>Emp Name</t>
  </si>
  <si>
    <t>TAX</t>
  </si>
  <si>
    <t>Product Name</t>
  </si>
  <si>
    <t>Quantity</t>
  </si>
  <si>
    <t>Rate</t>
  </si>
  <si>
    <t>Amount</t>
  </si>
  <si>
    <t>CocaCola</t>
  </si>
  <si>
    <t>Sting</t>
  </si>
  <si>
    <t>Miranda</t>
  </si>
  <si>
    <t>7-UP</t>
  </si>
  <si>
    <t>RedBull</t>
  </si>
  <si>
    <t>Slice</t>
  </si>
  <si>
    <t>ButterMilk</t>
  </si>
  <si>
    <t>Relative Reference</t>
  </si>
  <si>
    <t>Tax Rate</t>
  </si>
  <si>
    <t>Employee Name</t>
  </si>
  <si>
    <t>Pooja</t>
  </si>
  <si>
    <t>Timsi</t>
  </si>
  <si>
    <t>Reeta</t>
  </si>
  <si>
    <t>Suraj</t>
  </si>
  <si>
    <t>Pinky</t>
  </si>
  <si>
    <t>Niki</t>
  </si>
  <si>
    <t>Aalok</t>
  </si>
  <si>
    <t>Bharat</t>
  </si>
  <si>
    <t>Neha</t>
  </si>
  <si>
    <t>Harshada</t>
  </si>
  <si>
    <t>Dhanashri</t>
  </si>
  <si>
    <t>Basic Sal</t>
  </si>
  <si>
    <t>Max</t>
  </si>
  <si>
    <t>Min</t>
  </si>
  <si>
    <t>Date</t>
  </si>
  <si>
    <t>Day</t>
  </si>
  <si>
    <t>Month</t>
  </si>
  <si>
    <t>Year</t>
  </si>
  <si>
    <t>CTRL + ;</t>
  </si>
  <si>
    <t>CTRL +SHIFT + ;</t>
  </si>
  <si>
    <t>Time</t>
  </si>
  <si>
    <t>Hour</t>
  </si>
  <si>
    <t>Minutes</t>
  </si>
  <si>
    <t>Seconds</t>
  </si>
  <si>
    <t>Start Date</t>
  </si>
  <si>
    <t>End Date</t>
  </si>
  <si>
    <t>Holidays</t>
  </si>
  <si>
    <t>We want to see a employee's work days in a Particular year</t>
  </si>
  <si>
    <t>Now we are working on project &amp; we want to know when it will complete</t>
  </si>
  <si>
    <t>No Of Days</t>
  </si>
  <si>
    <t>Absolute Referencing</t>
  </si>
  <si>
    <t>Sr No</t>
  </si>
  <si>
    <t>growth</t>
  </si>
  <si>
    <t>Sunday</t>
  </si>
  <si>
    <t>Monday</t>
  </si>
  <si>
    <t>Friday</t>
  </si>
  <si>
    <t>Tuesday</t>
  </si>
  <si>
    <t>Wednesday</t>
  </si>
  <si>
    <t>Thursday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</si>
  <si>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</si>
  <si>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</si>
  <si>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</si>
  <si>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</si>
  <si>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</si>
  <si>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</si>
  <si>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</si>
  <si>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</si>
  <si>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</si>
  <si>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</si>
  <si>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</si>
  <si>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</si>
  <si>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</si>
  <si>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</si>
  <si>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</si>
  <si>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</si>
  <si>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</si>
  <si>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</si>
  <si>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</si>
  <si>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</si>
  <si>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</si>
  <si>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</si>
  <si>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</si>
  <si>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</si>
  <si>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Excel</t>
  </si>
  <si>
    <t>PowerBi</t>
  </si>
  <si>
    <t>Tableau</t>
  </si>
  <si>
    <t>MySQL</t>
  </si>
  <si>
    <t>SAS</t>
  </si>
  <si>
    <t>Python</t>
  </si>
  <si>
    <t>R Basics</t>
  </si>
  <si>
    <t>Chatgpt</t>
  </si>
  <si>
    <t>RCB</t>
  </si>
  <si>
    <t>CSK</t>
  </si>
  <si>
    <t>MI</t>
  </si>
  <si>
    <t>SRH</t>
  </si>
  <si>
    <t>GT</t>
  </si>
  <si>
    <t>LSG</t>
  </si>
  <si>
    <t>RR</t>
  </si>
  <si>
    <t>PBK</t>
  </si>
  <si>
    <t>KKR</t>
  </si>
  <si>
    <t>DC</t>
  </si>
  <si>
    <t>Sharma</t>
  </si>
  <si>
    <t>Bumrah</t>
  </si>
  <si>
    <t>MS</t>
  </si>
  <si>
    <t>Dhoni</t>
  </si>
  <si>
    <t>Example - 1</t>
  </si>
  <si>
    <t>Example - 2</t>
  </si>
  <si>
    <t>Example - 3</t>
  </si>
  <si>
    <t>Example - 4</t>
  </si>
  <si>
    <t>MS Dhoni</t>
  </si>
  <si>
    <t>Rohit Sharma</t>
  </si>
  <si>
    <t>Kohli Virat</t>
  </si>
  <si>
    <t>Dhoni MS</t>
  </si>
  <si>
    <t>Gill Shubman</t>
  </si>
  <si>
    <t>Sharma Rohit</t>
  </si>
  <si>
    <t>Jadeja Ravindra</t>
  </si>
  <si>
    <t>Raina Suresh</t>
  </si>
  <si>
    <t>Singh Yuvraj</t>
  </si>
  <si>
    <t>Bumrah Jasprit</t>
  </si>
  <si>
    <t>Chahal Yuzvendra</t>
  </si>
  <si>
    <t>Mohammad Shami</t>
  </si>
  <si>
    <t>Shami</t>
  </si>
  <si>
    <t>Mohammad</t>
  </si>
  <si>
    <t>Shami Mohammad</t>
  </si>
  <si>
    <t>ms.dhoni@bcci.com</t>
  </si>
  <si>
    <t>shubman.gill@bcci.com</t>
  </si>
  <si>
    <t>rohit.sharma@bcci.com</t>
  </si>
  <si>
    <t>ravindra.jadeja@bcci.com</t>
  </si>
  <si>
    <t>suresh.raina@bcci.com</t>
  </si>
  <si>
    <t>yuvraj.singh@bcci.com</t>
  </si>
  <si>
    <t>jasprit.bumrah@bcci.com</t>
  </si>
  <si>
    <t>mohammad.shami@bcci.com</t>
  </si>
  <si>
    <t>yuzvendra.chahal@bcci.com</t>
  </si>
  <si>
    <t>Emp Code</t>
  </si>
  <si>
    <t>Address</t>
  </si>
  <si>
    <t>Sita Raman</t>
  </si>
  <si>
    <t>Neena Singh</t>
  </si>
  <si>
    <t>Kuldeep Yadav</t>
  </si>
  <si>
    <t>Pankaj Kapoor</t>
  </si>
  <si>
    <t>Beena Mondal</t>
  </si>
  <si>
    <t>Julie Samson</t>
  </si>
  <si>
    <t>Priya Yadav</t>
  </si>
  <si>
    <t>Deepak Sharma</t>
  </si>
  <si>
    <t>Sujay Patel</t>
  </si>
  <si>
    <t>Shilpa Rathore</t>
  </si>
  <si>
    <t>Andre Russel</t>
  </si>
  <si>
    <t>Suman Saha</t>
  </si>
  <si>
    <t>Meera Roy</t>
  </si>
  <si>
    <t>RajaSingh Thakur</t>
  </si>
  <si>
    <t>Seema Patil</t>
  </si>
  <si>
    <t>Sheetal Deshpande</t>
  </si>
  <si>
    <t>Andheri (W)</t>
  </si>
  <si>
    <t>Govindpuri</t>
  </si>
  <si>
    <t>Sector 9</t>
  </si>
  <si>
    <t>Link Road</t>
  </si>
  <si>
    <t>Jayanagar</t>
  </si>
  <si>
    <t>Pimpri</t>
  </si>
  <si>
    <t>Bhosari</t>
  </si>
  <si>
    <t>Baner</t>
  </si>
  <si>
    <t>Bandra</t>
  </si>
  <si>
    <t>Worli</t>
  </si>
  <si>
    <t>FC Road</t>
  </si>
  <si>
    <t>Deccan Gymkhana</t>
  </si>
  <si>
    <t>Nigdi</t>
  </si>
  <si>
    <t>Vallabnagar</t>
  </si>
  <si>
    <t>LLR Road</t>
  </si>
  <si>
    <t>JM Road</t>
  </si>
  <si>
    <t>Noida</t>
  </si>
  <si>
    <t>Akrudi</t>
  </si>
  <si>
    <t>W</t>
  </si>
  <si>
    <t>N</t>
  </si>
  <si>
    <t>S</t>
  </si>
  <si>
    <t>P</t>
  </si>
  <si>
    <t>Kollar</t>
  </si>
  <si>
    <t>Training</t>
  </si>
  <si>
    <t>Account</t>
  </si>
  <si>
    <t>DATA</t>
  </si>
  <si>
    <t>KA-05-KP-8562</t>
  </si>
  <si>
    <t>"Kuldeep Yadav"</t>
  </si>
  <si>
    <t>P#ankaj Kapoor</t>
  </si>
  <si>
    <t>Beena ; Mondal</t>
  </si>
  <si>
    <t>Sujay, Patel</t>
  </si>
  <si>
    <t>"Andre Russel"</t>
  </si>
  <si>
    <t>Deepak SharMA</t>
  </si>
  <si>
    <t>MH-14-HB-6005</t>
  </si>
  <si>
    <t>KL-23-AK-5698</t>
  </si>
  <si>
    <t>GJ-12-KL-5496</t>
  </si>
  <si>
    <t>MH-01-PL-1212</t>
  </si>
  <si>
    <t>UP-10-FG-5898</t>
  </si>
  <si>
    <t>RJ-01-GT-5001</t>
  </si>
  <si>
    <t>OR-23-FR-1256</t>
  </si>
  <si>
    <t>PB-05-TG-3456</t>
  </si>
  <si>
    <t>HR-14-BG-6362</t>
  </si>
  <si>
    <t>KA</t>
  </si>
  <si>
    <t>KP</t>
  </si>
  <si>
    <t>MH</t>
  </si>
  <si>
    <t>HB</t>
  </si>
  <si>
    <t>KL</t>
  </si>
  <si>
    <t>AK</t>
  </si>
  <si>
    <t>GJ</t>
  </si>
  <si>
    <t>PL</t>
  </si>
  <si>
    <t>UP</t>
  </si>
  <si>
    <t>FG</t>
  </si>
  <si>
    <t>RJ</t>
  </si>
  <si>
    <t>OR</t>
  </si>
  <si>
    <t>FR</t>
  </si>
  <si>
    <t>PB</t>
  </si>
  <si>
    <t>TG</t>
  </si>
  <si>
    <t>HR</t>
  </si>
  <si>
    <t>BG</t>
  </si>
  <si>
    <t>WB</t>
  </si>
  <si>
    <t>AA</t>
  </si>
  <si>
    <t>WB-01-AA-2021</t>
  </si>
  <si>
    <t>05</t>
  </si>
  <si>
    <t>14</t>
  </si>
  <si>
    <t>23</t>
  </si>
  <si>
    <t>12</t>
  </si>
  <si>
    <t>01</t>
  </si>
  <si>
    <t>10</t>
  </si>
  <si>
    <t>Sita</t>
  </si>
  <si>
    <t>Raman</t>
  </si>
  <si>
    <t>ankaj</t>
  </si>
  <si>
    <t>Kapoor</t>
  </si>
  <si>
    <t>Mondal</t>
  </si>
  <si>
    <t>Samson</t>
  </si>
  <si>
    <t>SharMA</t>
  </si>
  <si>
    <t>Patel</t>
  </si>
  <si>
    <t>Rathore</t>
  </si>
  <si>
    <t>"Kuldeep</t>
  </si>
  <si>
    <t>Yadav"</t>
  </si>
  <si>
    <t>"Andre</t>
  </si>
  <si>
    <t>Russel"</t>
  </si>
  <si>
    <t>KA05KP8562</t>
  </si>
  <si>
    <t>MH14HB6005</t>
  </si>
  <si>
    <t>KL23AK5698</t>
  </si>
  <si>
    <t>GJ12KL5496</t>
  </si>
  <si>
    <t>MH01PL1212</t>
  </si>
  <si>
    <t>UP10FG5898</t>
  </si>
  <si>
    <t>RJ01GT5001</t>
  </si>
  <si>
    <t>OR23FR1256</t>
  </si>
  <si>
    <t>PB05TG3456</t>
  </si>
  <si>
    <t>HR14BG6362</t>
  </si>
  <si>
    <t>WB01AA2021</t>
  </si>
  <si>
    <t>Soda Shop</t>
  </si>
  <si>
    <t>Pepsi</t>
  </si>
  <si>
    <t>Coke</t>
  </si>
  <si>
    <t>7-Up</t>
  </si>
  <si>
    <t>Redbull</t>
  </si>
  <si>
    <t>Sprit</t>
  </si>
  <si>
    <t>Amount 2</t>
  </si>
  <si>
    <t>ISTEXT</t>
  </si>
  <si>
    <t>ISNONTEXT</t>
  </si>
  <si>
    <t>ISNUMBER</t>
  </si>
  <si>
    <t>ISEVEN</t>
  </si>
  <si>
    <t>ISODD</t>
  </si>
  <si>
    <t>ISFORMULA</t>
  </si>
  <si>
    <t>ISLOGICAL</t>
  </si>
  <si>
    <t>India</t>
  </si>
  <si>
    <t>days between two dates</t>
  </si>
  <si>
    <t>Working days &gt;&gt;&gt;</t>
  </si>
  <si>
    <t>Network Internationl&gt;&gt;&gt;&gt;&gt;</t>
  </si>
  <si>
    <t>using fill series option</t>
  </si>
  <si>
    <t>alt + e + i +s</t>
  </si>
  <si>
    <t>weekdays</t>
  </si>
  <si>
    <t xml:space="preserve"> cltr + E</t>
  </si>
  <si>
    <t>virat.kohli.@gmail.com</t>
  </si>
  <si>
    <t>ms.dhoni.@gmail.com</t>
  </si>
  <si>
    <t>shubman.gill.@gmail.com</t>
  </si>
  <si>
    <t>rohit.sharma.@gmail.com</t>
  </si>
  <si>
    <t>ravindra.jadeja.@gmail.com</t>
  </si>
  <si>
    <t>suresh.raina.@gmail.com</t>
  </si>
  <si>
    <t>yuvraj.singh.@gmail.com</t>
  </si>
  <si>
    <t>jasprit.bumrah.@gmail.com</t>
  </si>
  <si>
    <t>mohammad.shami.@gmail.com</t>
  </si>
  <si>
    <t>yuzvendra.chahal.@gmail.com</t>
  </si>
  <si>
    <t>cltr+ E</t>
  </si>
  <si>
    <t>cltr + E(for text)</t>
  </si>
  <si>
    <t xml:space="preserve"> </t>
  </si>
  <si>
    <t xml:space="preserve">           TYPE 1</t>
  </si>
  <si>
    <t>TYPE 2</t>
  </si>
  <si>
    <t>TYPE 3</t>
  </si>
  <si>
    <t>KP8562</t>
  </si>
  <si>
    <t>HB6005</t>
  </si>
  <si>
    <t>AK5698</t>
  </si>
  <si>
    <t>KL5496</t>
  </si>
  <si>
    <t>PL1212</t>
  </si>
  <si>
    <t>FG5898</t>
  </si>
  <si>
    <t>GT5001</t>
  </si>
  <si>
    <t>FR1256</t>
  </si>
  <si>
    <t>TG3456</t>
  </si>
  <si>
    <t>BG6362</t>
  </si>
  <si>
    <t>AA2021</t>
  </si>
  <si>
    <t>TYPE 4</t>
  </si>
  <si>
    <t>FIXED WIDTH</t>
  </si>
  <si>
    <t>SUMPRODUCT</t>
  </si>
  <si>
    <t>*</t>
  </si>
  <si>
    <t>to create custom list</t>
  </si>
  <si>
    <t>file,options, advance ,select list, import</t>
  </si>
  <si>
    <t>checks boolean values</t>
  </si>
  <si>
    <t>checks if formula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</si>
</sst>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2" borderId="0" xfId="0" applyNumberFormat="1" applyFill="1"/>
    <xf numFmtId="0" fontId="6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0" borderId="0" xfId="1"/>
    <xf numFmtId="0" fontId="3" fillId="0" borderId="0" xfId="0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1" fillId="5" borderId="1" xfId="0" applyFont="1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0" fillId="5" borderId="0" xfId="0" applyFill="1"/>
    <xf numFmtId="21" fontId="0" fillId="5" borderId="1" xfId="0" applyNumberFormat="1" applyFill="1" applyBorder="1"/>
    <xf numFmtId="18" fontId="0" fillId="5" borderId="1" xfId="0" applyNumberFormat="1" applyFill="1" applyBorder="1"/>
    <xf numFmtId="0" fontId="0" fillId="4" borderId="1" xfId="0" applyFill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1" xfId="0" applyFont="1" applyBorder="1"/>
    <xf numFmtId="0" fontId="8" fillId="6" borderId="0" xfId="0" applyFont="1" applyFill="1"/>
    <xf numFmtId="0" fontId="1" fillId="6" borderId="0" xfId="0" applyFont="1" applyFill="1"/>
    <xf numFmtId="0" fontId="10" fillId="0" borderId="0" xfId="0" applyFont="1"/>
    <xf numFmtId="0" fontId="11" fillId="0" borderId="0" xfId="0" applyFont="1"/>
    <xf numFmtId="18" fontId="0" fillId="0" borderId="0" xfId="0" applyNumberForma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2" fillId="0" borderId="0" xfId="0" applyFont="1"/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22" fontId="1" fillId="7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asprit.bumrah.@gmail.com" TargetMode="External"/><Relationship Id="rId13" Type="http://schemas.openxmlformats.org/officeDocument/2006/relationships/hyperlink" Target="mailto:shubman.gill@bcci.com" TargetMode="External"/><Relationship Id="rId18" Type="http://schemas.openxmlformats.org/officeDocument/2006/relationships/hyperlink" Target="mailto:jasprit.bumrah@bcci.com" TargetMode="External"/><Relationship Id="rId3" Type="http://schemas.openxmlformats.org/officeDocument/2006/relationships/hyperlink" Target="mailto:shubman.gill.@gmail.com" TargetMode="External"/><Relationship Id="rId7" Type="http://schemas.openxmlformats.org/officeDocument/2006/relationships/hyperlink" Target="mailto:yuvraj.singh.@gmail.com" TargetMode="External"/><Relationship Id="rId12" Type="http://schemas.openxmlformats.org/officeDocument/2006/relationships/hyperlink" Target="mailto:ms.dhoni@bcci.com" TargetMode="External"/><Relationship Id="rId17" Type="http://schemas.openxmlformats.org/officeDocument/2006/relationships/hyperlink" Target="mailto:yuvraj.singh@bcci.com" TargetMode="External"/><Relationship Id="rId2" Type="http://schemas.openxmlformats.org/officeDocument/2006/relationships/hyperlink" Target="mailto:ms.dhoni.@gmail.com" TargetMode="External"/><Relationship Id="rId16" Type="http://schemas.openxmlformats.org/officeDocument/2006/relationships/hyperlink" Target="mailto:suresh.raina@bcci.com" TargetMode="External"/><Relationship Id="rId20" Type="http://schemas.openxmlformats.org/officeDocument/2006/relationships/hyperlink" Target="mailto:yuzvendra.chahal@bcci.com" TargetMode="External"/><Relationship Id="rId1" Type="http://schemas.openxmlformats.org/officeDocument/2006/relationships/hyperlink" Target="mailto:virat.kohli.@gmail.com" TargetMode="External"/><Relationship Id="rId6" Type="http://schemas.openxmlformats.org/officeDocument/2006/relationships/hyperlink" Target="mailto:suresh.raina.@gmail.com" TargetMode="External"/><Relationship Id="rId11" Type="http://schemas.openxmlformats.org/officeDocument/2006/relationships/hyperlink" Target="mailto:virat.kohli@bcci.com" TargetMode="External"/><Relationship Id="rId5" Type="http://schemas.openxmlformats.org/officeDocument/2006/relationships/hyperlink" Target="mailto:ravindra.jadeja.@gmail.com" TargetMode="External"/><Relationship Id="rId15" Type="http://schemas.openxmlformats.org/officeDocument/2006/relationships/hyperlink" Target="mailto:ravindra.jadeja@bcci.com" TargetMode="External"/><Relationship Id="rId10" Type="http://schemas.openxmlformats.org/officeDocument/2006/relationships/hyperlink" Target="mailto:yuzvendra.chahal.@gmail.com" TargetMode="External"/><Relationship Id="rId19" Type="http://schemas.openxmlformats.org/officeDocument/2006/relationships/hyperlink" Target="mailto:mohammad.shami@bcci.com" TargetMode="External"/><Relationship Id="rId4" Type="http://schemas.openxmlformats.org/officeDocument/2006/relationships/hyperlink" Target="mailto:rohit.sharma.@gmail.com" TargetMode="External"/><Relationship Id="rId9" Type="http://schemas.openxmlformats.org/officeDocument/2006/relationships/hyperlink" Target="mailto:mohammad.shami.@gmail.com" TargetMode="External"/><Relationship Id="rId14" Type="http://schemas.openxmlformats.org/officeDocument/2006/relationships/hyperlink" Target="mailto:rohit.sharma@bcci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4"/>
  <sheetViews>
    <sheetView workbookViewId="0">
      <selection activeCell="J10" sqref="J10"/>
    </sheetView>
  </sheetViews>
  <sheetFormatPr defaultRowHeight="14.4" x14ac:dyDescent="0.3"/>
  <cols>
    <col min="12" max="12" width="13.109375" customWidth="1"/>
  </cols>
  <sheetData>
    <row r="4" spans="5:12" x14ac:dyDescent="0.3">
      <c r="E4" t="s">
        <v>33</v>
      </c>
      <c r="F4">
        <v>1048576</v>
      </c>
      <c r="H4">
        <f>I4^J4</f>
        <v>1048576</v>
      </c>
      <c r="I4">
        <v>2</v>
      </c>
      <c r="J4">
        <v>20</v>
      </c>
      <c r="K4">
        <f>POWER(I4,J4)</f>
        <v>1048576</v>
      </c>
      <c r="L4" t="str">
        <f ca="1">_xlfn.FORMULATEXT(K4)</f>
        <v>=POWER(I4,J4)</v>
      </c>
    </row>
    <row r="5" spans="5:12" x14ac:dyDescent="0.3">
      <c r="E5" t="s">
        <v>34</v>
      </c>
      <c r="F5">
        <v>65536</v>
      </c>
      <c r="H5">
        <f t="shared" ref="H5:H7" si="0">I5^J5</f>
        <v>65536</v>
      </c>
      <c r="I5">
        <v>2</v>
      </c>
      <c r="J5">
        <v>16</v>
      </c>
      <c r="K5">
        <f>POWER(I5,J5)</f>
        <v>65536</v>
      </c>
      <c r="L5" t="str">
        <f t="shared" ref="L5:L7" ca="1" si="1">_xlfn.FORMULATEXT(K5)</f>
        <v>=POWER(I5,J5)</v>
      </c>
    </row>
    <row r="6" spans="5:12" x14ac:dyDescent="0.3">
      <c r="H6">
        <f t="shared" si="0"/>
        <v>16384</v>
      </c>
      <c r="I6">
        <v>2</v>
      </c>
      <c r="J6">
        <v>14</v>
      </c>
      <c r="K6">
        <f t="shared" ref="K6:K7" si="2">POWER(I6,J6)</f>
        <v>16384</v>
      </c>
      <c r="L6" t="str">
        <f t="shared" ca="1" si="1"/>
        <v>=POWER(I6,J6)</v>
      </c>
    </row>
    <row r="7" spans="5:12" x14ac:dyDescent="0.3">
      <c r="F7">
        <v>16384</v>
      </c>
      <c r="H7">
        <f t="shared" si="0"/>
        <v>256</v>
      </c>
      <c r="I7">
        <v>2</v>
      </c>
      <c r="J7">
        <v>8</v>
      </c>
      <c r="K7">
        <f t="shared" si="2"/>
        <v>256</v>
      </c>
      <c r="L7" t="str">
        <f t="shared" ca="1" si="1"/>
        <v>=POWER(I7,J7)</v>
      </c>
    </row>
    <row r="8" spans="5:12" x14ac:dyDescent="0.3">
      <c r="F8">
        <v>256</v>
      </c>
    </row>
    <row r="11" spans="5:12" x14ac:dyDescent="0.3">
      <c r="I11">
        <v>2</v>
      </c>
      <c r="J11">
        <v>20</v>
      </c>
      <c r="K11">
        <f>POWER(I11,J11)</f>
        <v>1048576</v>
      </c>
      <c r="L11" t="s">
        <v>35</v>
      </c>
    </row>
    <row r="12" spans="5:12" x14ac:dyDescent="0.3">
      <c r="I12">
        <v>2</v>
      </c>
      <c r="J12">
        <v>16</v>
      </c>
      <c r="K12">
        <f t="shared" ref="K12:K14" si="3">POWER(I12,J12)</f>
        <v>65536</v>
      </c>
      <c r="L12" t="s">
        <v>36</v>
      </c>
    </row>
    <row r="13" spans="5:12" x14ac:dyDescent="0.3">
      <c r="I13">
        <v>2</v>
      </c>
      <c r="J13">
        <v>14</v>
      </c>
      <c r="K13" s="1">
        <f t="shared" si="3"/>
        <v>16384</v>
      </c>
      <c r="L13" t="s">
        <v>35</v>
      </c>
    </row>
    <row r="14" spans="5:12" x14ac:dyDescent="0.3">
      <c r="I14">
        <v>2</v>
      </c>
      <c r="J14">
        <v>8</v>
      </c>
      <c r="K14" s="1">
        <f t="shared" si="3"/>
        <v>256</v>
      </c>
      <c r="L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"/>
  <sheetViews>
    <sheetView workbookViewId="0">
      <selection activeCell="G5" sqref="G5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0.554687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>
        <v>55</v>
      </c>
      <c r="F2" t="s">
        <v>11</v>
      </c>
      <c r="G2">
        <f>B2+B3+B4+B5+B6+B7+B8+B10+B9</f>
        <v>607</v>
      </c>
    </row>
    <row r="3" spans="1:10" x14ac:dyDescent="0.3">
      <c r="A3" t="s">
        <v>3</v>
      </c>
      <c r="B3">
        <v>61</v>
      </c>
      <c r="F3" t="s">
        <v>12</v>
      </c>
      <c r="G3">
        <f>SUM(B2:B10)</f>
        <v>607</v>
      </c>
      <c r="J3" s="2" t="s">
        <v>24</v>
      </c>
    </row>
    <row r="4" spans="1:10" x14ac:dyDescent="0.3">
      <c r="A4" t="s">
        <v>4</v>
      </c>
      <c r="B4">
        <v>60</v>
      </c>
      <c r="F4" t="s">
        <v>12</v>
      </c>
      <c r="G4">
        <f>SUM(B2:B6)</f>
        <v>292</v>
      </c>
    </row>
    <row r="5" spans="1:10" x14ac:dyDescent="0.3">
      <c r="A5" t="s">
        <v>5</v>
      </c>
      <c r="B5">
        <v>72</v>
      </c>
      <c r="F5" t="s">
        <v>12</v>
      </c>
      <c r="G5">
        <f>SUM(B2,B4,B6,B8)</f>
        <v>253</v>
      </c>
      <c r="I5">
        <v>1</v>
      </c>
      <c r="J5" t="s">
        <v>25</v>
      </c>
    </row>
    <row r="6" spans="1:10" x14ac:dyDescent="0.3">
      <c r="A6" t="s">
        <v>6</v>
      </c>
      <c r="B6">
        <v>44</v>
      </c>
      <c r="F6" t="s">
        <v>13</v>
      </c>
      <c r="G6">
        <f>AVERAGE(B2:B10)</f>
        <v>67.444444444444443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>
        <f>MIN(B2:B10)</f>
        <v>42</v>
      </c>
      <c r="I8">
        <v>4</v>
      </c>
      <c r="J8" s="1" t="s">
        <v>28</v>
      </c>
    </row>
    <row r="9" spans="1:10" x14ac:dyDescent="0.3">
      <c r="A9" t="s">
        <v>9</v>
      </c>
      <c r="B9">
        <v>99</v>
      </c>
      <c r="F9" t="s">
        <v>16</v>
      </c>
      <c r="G9">
        <f>COUNT(B2:B10)</f>
        <v>9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COUNTA(A2:A10)</f>
        <v>9</v>
      </c>
      <c r="I10">
        <v>6</v>
      </c>
      <c r="J10" t="s">
        <v>30</v>
      </c>
    </row>
    <row r="11" spans="1:10" x14ac:dyDescent="0.3">
      <c r="F11" t="s">
        <v>18</v>
      </c>
      <c r="G11">
        <f>COUNTBLANK(A2:A10)</f>
        <v>0</v>
      </c>
      <c r="I11">
        <v>7</v>
      </c>
      <c r="J11" t="s">
        <v>31</v>
      </c>
    </row>
    <row r="12" spans="1:10" x14ac:dyDescent="0.3">
      <c r="F12" t="s">
        <v>19</v>
      </c>
      <c r="G12">
        <f>COUNTIF(B2:B10,"&gt;60")</f>
        <v>5</v>
      </c>
      <c r="I12">
        <v>8</v>
      </c>
      <c r="J12" t="s">
        <v>32</v>
      </c>
    </row>
    <row r="13" spans="1:10" x14ac:dyDescent="0.3">
      <c r="F13" t="s">
        <v>20</v>
      </c>
      <c r="G13">
        <f>SUMIF(B2:B10,"&gt;60")</f>
        <v>406</v>
      </c>
    </row>
    <row r="14" spans="1:10" x14ac:dyDescent="0.3">
      <c r="F14" t="s">
        <v>20</v>
      </c>
      <c r="G14">
        <f>SUMIF(B2:B10,"&lt;50")</f>
        <v>86</v>
      </c>
    </row>
    <row r="15" spans="1:10" x14ac:dyDescent="0.3">
      <c r="F15" t="s">
        <v>21</v>
      </c>
      <c r="G15">
        <f>AVERAGEIF(B2:B10,"&gt;60")</f>
        <v>81.2</v>
      </c>
    </row>
    <row r="16" spans="1:10" x14ac:dyDescent="0.3">
      <c r="F16" t="s">
        <v>22</v>
      </c>
      <c r="G16">
        <f>LARGE(B2:B10,2)</f>
        <v>94</v>
      </c>
    </row>
    <row r="17" spans="6:7" x14ac:dyDescent="0.3">
      <c r="F17" t="s">
        <v>23</v>
      </c>
      <c r="G17">
        <f>SMALL(B2:B10,2)</f>
        <v>44</v>
      </c>
    </row>
  </sheetData>
  <pageMargins left="0.7" right="0.7" top="0.75" bottom="0.75" header="0.3" footer="0.3"/>
  <ignoredErrors>
    <ignoredError sqref="G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U28"/>
  <sheetViews>
    <sheetView topLeftCell="I1" zoomScale="102" zoomScaleNormal="102" workbookViewId="0">
      <selection activeCell="I1" sqref="I1:J11"/>
    </sheetView>
  </sheetViews>
  <sheetFormatPr defaultRowHeight="14.4" x14ac:dyDescent="0.3"/>
  <cols>
    <col min="1" max="1" width="17.88671875" hidden="1" customWidth="1"/>
    <col min="2" max="2" width="21.109375" hidden="1" customWidth="1"/>
    <col min="3" max="3" width="17.5546875" hidden="1" customWidth="1"/>
    <col min="4" max="4" width="17.77734375" hidden="1" customWidth="1"/>
    <col min="5" max="5" width="12.109375" hidden="1" customWidth="1"/>
    <col min="6" max="6" width="12.6640625" hidden="1" customWidth="1"/>
    <col min="7" max="7" width="14.109375" hidden="1" customWidth="1"/>
    <col min="8" max="8" width="14.33203125" hidden="1" customWidth="1"/>
    <col min="9" max="10" width="11.5546875" customWidth="1"/>
    <col min="11" max="11" width="18" bestFit="1" customWidth="1"/>
    <col min="12" max="12" width="18.33203125" customWidth="1"/>
    <col min="13" max="14" width="17.88671875" customWidth="1"/>
    <col min="15" max="15" width="11.33203125" customWidth="1"/>
    <col min="16" max="16" width="11.44140625" customWidth="1"/>
    <col min="17" max="17" width="12.44140625" customWidth="1"/>
    <col min="18" max="18" width="11.109375" customWidth="1"/>
    <col min="19" max="19" width="12.33203125" customWidth="1"/>
    <col min="20" max="20" width="20.88671875" customWidth="1"/>
    <col min="21" max="21" width="17.77734375" customWidth="1"/>
  </cols>
  <sheetData>
    <row r="1" spans="1:21" x14ac:dyDescent="0.3">
      <c r="A1" s="3" t="s">
        <v>61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55</v>
      </c>
      <c r="M1" s="3" t="s">
        <v>61</v>
      </c>
      <c r="N1" s="3" t="s">
        <v>61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s="3" t="s">
        <v>61</v>
      </c>
      <c r="U1" t="s">
        <v>72</v>
      </c>
    </row>
    <row r="2" spans="1:21" x14ac:dyDescent="0.3">
      <c r="A2" t="s">
        <v>37</v>
      </c>
      <c r="B2" t="str" cm="1">
        <f t="array" ref="B2:B11">UPPER(A2:A11)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LEFT(A2,4)</f>
        <v>Vira</v>
      </c>
      <c r="G2" t="str">
        <f>RIGHT(A2,4)</f>
        <v>ohli</v>
      </c>
      <c r="H2" t="str">
        <f>MID(A2,3,3)</f>
        <v>rat</v>
      </c>
      <c r="I2" t="s">
        <v>73</v>
      </c>
      <c r="J2" t="s">
        <v>74</v>
      </c>
      <c r="K2" t="str">
        <f>I2&amp;" "&amp;J2</f>
        <v>Virat Kohli</v>
      </c>
      <c r="L2" t="str">
        <f>_xlfn.CONCAT(I2," ",J2)</f>
        <v>Virat Kohli</v>
      </c>
      <c r="M2" t="s">
        <v>37</v>
      </c>
      <c r="N2" t="s">
        <v>37</v>
      </c>
      <c r="O2" t="b">
        <f>EXACT(M2,N2)</f>
        <v>1</v>
      </c>
      <c r="P2" t="b">
        <f>M2=N2</f>
        <v>1</v>
      </c>
      <c r="Q2">
        <f>FIND("a",N2)</f>
        <v>4</v>
      </c>
      <c r="T2" t="s">
        <v>62</v>
      </c>
      <c r="U2" t="str">
        <f>TRIM(T2)</f>
        <v>Virat Kohli</v>
      </c>
    </row>
    <row r="3" spans="1:21" x14ac:dyDescent="0.3">
      <c r="A3" t="s">
        <v>214</v>
      </c>
      <c r="B3" t="str">
        <v>SURYAKUMAR YADAV</v>
      </c>
      <c r="C3" t="str">
        <f t="shared" ref="C3:C11" si="0">LOWER(A3)</f>
        <v>suryakumar yadav</v>
      </c>
      <c r="D3" t="str">
        <f t="shared" ref="D3:D11" si="1">PROPER(A3)</f>
        <v>Suryakumar Yadav</v>
      </c>
      <c r="E3">
        <f t="shared" ref="E3:E11" si="2">LEN(A3)</f>
        <v>16</v>
      </c>
      <c r="F3" t="str">
        <f t="shared" ref="F3:F11" si="3">LEFT(A3,4)</f>
        <v>Sury</v>
      </c>
      <c r="G3" t="str">
        <f t="shared" ref="G3:G11" si="4">RIGHT(A3,4)</f>
        <v>adav</v>
      </c>
      <c r="H3" t="str">
        <f t="shared" ref="H3:H11" si="5">MID(A3,3,3)</f>
        <v>rya</v>
      </c>
      <c r="I3" t="s">
        <v>95</v>
      </c>
      <c r="J3" t="s">
        <v>96</v>
      </c>
      <c r="K3" t="str">
        <f t="shared" ref="K3:K11" si="6">I3&amp;" "&amp;J3</f>
        <v>Suryakumar Yadav</v>
      </c>
      <c r="L3" t="str">
        <f t="shared" ref="L3:L11" si="7">_xlfn.CONCAT(I3," ",J3)</f>
        <v>Suryakumar Yadav</v>
      </c>
      <c r="M3" t="s">
        <v>93</v>
      </c>
      <c r="N3" t="s">
        <v>94</v>
      </c>
      <c r="O3" t="b">
        <f t="shared" ref="O3:O11" si="8">EXACT(M3,N3)</f>
        <v>0</v>
      </c>
      <c r="P3" t="b">
        <f t="shared" ref="P3:P11" si="9">M3=N3</f>
        <v>1</v>
      </c>
      <c r="Q3">
        <f t="shared" ref="Q3:Q11" si="10">FIND("a",N3)</f>
        <v>5</v>
      </c>
      <c r="T3" t="s">
        <v>63</v>
      </c>
      <c r="U3" t="str">
        <f t="shared" ref="U3:U11" si="11">TRIM(T3)</f>
        <v>MS Dhoni</v>
      </c>
    </row>
    <row r="4" spans="1:21" x14ac:dyDescent="0.3">
      <c r="A4" t="s">
        <v>215</v>
      </c>
      <c r="B4" t="str">
        <v>SHUBMAN GILL</v>
      </c>
      <c r="C4" t="str">
        <f t="shared" si="0"/>
        <v>shubman gill</v>
      </c>
      <c r="D4" t="str">
        <f t="shared" si="1"/>
        <v>Shubman Gill</v>
      </c>
      <c r="E4">
        <f t="shared" si="2"/>
        <v>12</v>
      </c>
      <c r="F4" t="str">
        <f t="shared" si="3"/>
        <v>Shub</v>
      </c>
      <c r="G4" t="str">
        <f t="shared" si="4"/>
        <v>gill</v>
      </c>
      <c r="H4" t="str">
        <f t="shared" si="5"/>
        <v>ubm</v>
      </c>
      <c r="I4" t="s">
        <v>75</v>
      </c>
      <c r="J4" t="s">
        <v>76</v>
      </c>
      <c r="K4" t="str">
        <f t="shared" si="6"/>
        <v>Shubman Gill</v>
      </c>
      <c r="L4" t="str">
        <f t="shared" si="7"/>
        <v>Shubman Gill</v>
      </c>
      <c r="M4" t="s">
        <v>38</v>
      </c>
      <c r="N4" t="s">
        <v>38</v>
      </c>
      <c r="O4" t="b">
        <f t="shared" si="8"/>
        <v>1</v>
      </c>
      <c r="P4" t="b">
        <f t="shared" si="9"/>
        <v>1</v>
      </c>
      <c r="Q4">
        <f t="shared" si="10"/>
        <v>6</v>
      </c>
      <c r="T4" t="s">
        <v>64</v>
      </c>
      <c r="U4" t="str">
        <f t="shared" si="11"/>
        <v>Shubman Gill</v>
      </c>
    </row>
    <row r="5" spans="1:21" x14ac:dyDescent="0.3">
      <c r="A5" t="s">
        <v>48</v>
      </c>
      <c r="B5" t="str">
        <v>ROHIT SHARMA</v>
      </c>
      <c r="C5" t="str">
        <f t="shared" si="0"/>
        <v>rohit sharma</v>
      </c>
      <c r="D5" t="str">
        <f t="shared" si="1"/>
        <v>Rohit Sharma</v>
      </c>
      <c r="E5">
        <f t="shared" si="2"/>
        <v>12</v>
      </c>
      <c r="F5" t="str">
        <f t="shared" si="3"/>
        <v>Rohi</v>
      </c>
      <c r="G5" t="str">
        <f t="shared" si="4"/>
        <v>arMa</v>
      </c>
      <c r="H5" t="str">
        <f t="shared" si="5"/>
        <v>hit</v>
      </c>
      <c r="I5" t="s">
        <v>77</v>
      </c>
      <c r="J5" t="s">
        <v>78</v>
      </c>
      <c r="K5" t="str">
        <f t="shared" si="6"/>
        <v>Rohit SharMa</v>
      </c>
      <c r="L5" t="str">
        <f t="shared" si="7"/>
        <v>Rohit SharMa</v>
      </c>
      <c r="M5" t="s">
        <v>48</v>
      </c>
      <c r="N5" t="s">
        <v>92</v>
      </c>
      <c r="O5" t="b">
        <f t="shared" si="8"/>
        <v>0</v>
      </c>
      <c r="P5" t="b">
        <f t="shared" si="9"/>
        <v>0</v>
      </c>
      <c r="Q5">
        <f t="shared" si="10"/>
        <v>10</v>
      </c>
      <c r="T5" t="s">
        <v>65</v>
      </c>
      <c r="U5" t="str">
        <f t="shared" si="11"/>
        <v>Rohit SharMa</v>
      </c>
    </row>
    <row r="6" spans="1:21" x14ac:dyDescent="0.3">
      <c r="A6" t="s">
        <v>39</v>
      </c>
      <c r="B6" t="str">
        <v>RAVINDRA JADEJA</v>
      </c>
      <c r="C6" t="str">
        <f t="shared" si="0"/>
        <v>ravindra jadeja</v>
      </c>
      <c r="D6" t="str">
        <f t="shared" si="1"/>
        <v>Ravindra Jadeja</v>
      </c>
      <c r="E6">
        <f t="shared" si="2"/>
        <v>15</v>
      </c>
      <c r="F6" t="str">
        <f t="shared" si="3"/>
        <v>Ravi</v>
      </c>
      <c r="G6" t="str">
        <f t="shared" si="4"/>
        <v>deja</v>
      </c>
      <c r="H6" t="str">
        <f t="shared" si="5"/>
        <v>vin</v>
      </c>
      <c r="I6" t="s">
        <v>79</v>
      </c>
      <c r="J6" t="s">
        <v>80</v>
      </c>
      <c r="K6" t="str">
        <f t="shared" si="6"/>
        <v>Ravindra Jadeja</v>
      </c>
      <c r="L6" t="str">
        <f t="shared" si="7"/>
        <v>Ravindra Jadeja</v>
      </c>
      <c r="M6" t="s">
        <v>39</v>
      </c>
      <c r="N6" t="s">
        <v>39</v>
      </c>
      <c r="O6" t="b">
        <f t="shared" si="8"/>
        <v>1</v>
      </c>
      <c r="P6" t="b">
        <f t="shared" si="9"/>
        <v>1</v>
      </c>
      <c r="Q6">
        <f t="shared" si="10"/>
        <v>2</v>
      </c>
      <c r="T6" t="s">
        <v>66</v>
      </c>
      <c r="U6" t="str">
        <f t="shared" si="11"/>
        <v>Ravindra Jadeja</v>
      </c>
    </row>
    <row r="7" spans="1:21" x14ac:dyDescent="0.3">
      <c r="A7" t="s">
        <v>40</v>
      </c>
      <c r="B7" t="str">
        <v>SURESH RAINA</v>
      </c>
      <c r="C7" t="str">
        <f t="shared" si="0"/>
        <v>suresh raina</v>
      </c>
      <c r="D7" t="str">
        <f t="shared" si="1"/>
        <v>Suresh Raina</v>
      </c>
      <c r="E7">
        <f t="shared" si="2"/>
        <v>12</v>
      </c>
      <c r="F7" t="str">
        <f t="shared" si="3"/>
        <v>Sure</v>
      </c>
      <c r="G7" t="str">
        <f t="shared" si="4"/>
        <v>aina</v>
      </c>
      <c r="H7" t="str">
        <f t="shared" si="5"/>
        <v>res</v>
      </c>
      <c r="I7" t="s">
        <v>81</v>
      </c>
      <c r="J7" t="s">
        <v>82</v>
      </c>
      <c r="K7" t="str">
        <f t="shared" si="6"/>
        <v>Suresh Raina</v>
      </c>
      <c r="L7" t="str">
        <f t="shared" si="7"/>
        <v>Suresh Raina</v>
      </c>
      <c r="M7" t="s">
        <v>40</v>
      </c>
      <c r="N7" t="s">
        <v>40</v>
      </c>
      <c r="O7" t="b">
        <f t="shared" si="8"/>
        <v>1</v>
      </c>
      <c r="P7" t="b">
        <f t="shared" si="9"/>
        <v>1</v>
      </c>
      <c r="Q7">
        <f t="shared" si="10"/>
        <v>9</v>
      </c>
      <c r="T7" t="s">
        <v>67</v>
      </c>
      <c r="U7" t="str">
        <f t="shared" si="11"/>
        <v>Suresh Raina</v>
      </c>
    </row>
    <row r="8" spans="1:21" x14ac:dyDescent="0.3">
      <c r="A8" t="s">
        <v>41</v>
      </c>
      <c r="B8" t="str">
        <v>YUVRAJ SINGH</v>
      </c>
      <c r="C8" t="str">
        <f t="shared" si="0"/>
        <v>yuvraj singh</v>
      </c>
      <c r="D8" t="str">
        <f t="shared" si="1"/>
        <v>Yuvraj Singh</v>
      </c>
      <c r="E8">
        <f t="shared" si="2"/>
        <v>12</v>
      </c>
      <c r="F8" t="str">
        <f t="shared" si="3"/>
        <v>Yuvr</v>
      </c>
      <c r="G8" t="str">
        <f t="shared" si="4"/>
        <v>ingh</v>
      </c>
      <c r="H8" t="str">
        <f t="shared" si="5"/>
        <v>vra</v>
      </c>
      <c r="I8" t="s">
        <v>83</v>
      </c>
      <c r="J8" t="s">
        <v>84</v>
      </c>
      <c r="K8" t="str">
        <f t="shared" si="6"/>
        <v>Yuvraj Singh</v>
      </c>
      <c r="L8" t="str">
        <f t="shared" si="7"/>
        <v>Yuvraj Singh</v>
      </c>
      <c r="M8" t="s">
        <v>41</v>
      </c>
      <c r="N8" t="s">
        <v>41</v>
      </c>
      <c r="O8" t="b">
        <f t="shared" si="8"/>
        <v>1</v>
      </c>
      <c r="P8" t="b">
        <f t="shared" si="9"/>
        <v>1</v>
      </c>
      <c r="Q8">
        <f t="shared" si="10"/>
        <v>5</v>
      </c>
      <c r="T8" t="s">
        <v>68</v>
      </c>
      <c r="U8" t="str">
        <f t="shared" si="11"/>
        <v>Yuvraj Singh</v>
      </c>
    </row>
    <row r="9" spans="1:21" x14ac:dyDescent="0.3">
      <c r="A9" t="s">
        <v>47</v>
      </c>
      <c r="B9" t="str">
        <v>JASPRIT BUMRAH</v>
      </c>
      <c r="C9" t="str">
        <f t="shared" si="0"/>
        <v>jasprit bumrah</v>
      </c>
      <c r="D9" t="str">
        <f t="shared" si="1"/>
        <v>Jasprit Bumrah</v>
      </c>
      <c r="E9">
        <f t="shared" si="2"/>
        <v>14</v>
      </c>
      <c r="F9" t="str">
        <f t="shared" si="3"/>
        <v>Jasp</v>
      </c>
      <c r="G9" t="str">
        <f t="shared" si="4"/>
        <v>MRah</v>
      </c>
      <c r="H9" t="str">
        <f t="shared" si="5"/>
        <v>spr</v>
      </c>
      <c r="I9" t="s">
        <v>85</v>
      </c>
      <c r="J9" t="s">
        <v>86</v>
      </c>
      <c r="K9" t="str">
        <f t="shared" si="6"/>
        <v>Jasprit BuMRah</v>
      </c>
      <c r="L9" t="str">
        <f t="shared" si="7"/>
        <v>Jasprit BuMRah</v>
      </c>
      <c r="M9" t="s">
        <v>47</v>
      </c>
      <c r="N9" t="s">
        <v>91</v>
      </c>
      <c r="O9" t="b">
        <f t="shared" si="8"/>
        <v>0</v>
      </c>
      <c r="P9" t="b">
        <f t="shared" si="9"/>
        <v>1</v>
      </c>
      <c r="Q9">
        <f t="shared" si="10"/>
        <v>2</v>
      </c>
      <c r="T9" t="s">
        <v>69</v>
      </c>
      <c r="U9" t="str">
        <f t="shared" si="11"/>
        <v>Jasprit BuMRah</v>
      </c>
    </row>
    <row r="10" spans="1:21" x14ac:dyDescent="0.3">
      <c r="A10" t="s">
        <v>42</v>
      </c>
      <c r="B10" t="str">
        <v>BHUVNESHWAR KUMAR</v>
      </c>
      <c r="C10" t="str">
        <f t="shared" si="0"/>
        <v>bhuvneshwar kumar</v>
      </c>
      <c r="D10" t="str">
        <f t="shared" si="1"/>
        <v>Bhuvneshwar Kumar</v>
      </c>
      <c r="E10">
        <f t="shared" si="2"/>
        <v>17</v>
      </c>
      <c r="F10" t="str">
        <f t="shared" si="3"/>
        <v>Bhuv</v>
      </c>
      <c r="G10" t="str">
        <f t="shared" si="4"/>
        <v>umar</v>
      </c>
      <c r="H10" t="str">
        <f t="shared" si="5"/>
        <v>uvn</v>
      </c>
      <c r="I10" t="s">
        <v>87</v>
      </c>
      <c r="J10" t="s">
        <v>88</v>
      </c>
      <c r="K10" t="str">
        <f t="shared" si="6"/>
        <v>Bhuvneshwar Kumar</v>
      </c>
      <c r="L10" t="str">
        <f t="shared" si="7"/>
        <v>Bhuvneshwar Kumar</v>
      </c>
      <c r="M10" t="s">
        <v>42</v>
      </c>
      <c r="N10" t="s">
        <v>42</v>
      </c>
      <c r="O10" t="b">
        <f t="shared" si="8"/>
        <v>1</v>
      </c>
      <c r="P10" t="b">
        <f t="shared" si="9"/>
        <v>1</v>
      </c>
      <c r="Q10">
        <f t="shared" si="10"/>
        <v>10</v>
      </c>
      <c r="T10" t="s">
        <v>70</v>
      </c>
      <c r="U10" t="str">
        <f t="shared" si="11"/>
        <v>Bhuvneshwar Kumar</v>
      </c>
    </row>
    <row r="11" spans="1:21" x14ac:dyDescent="0.3">
      <c r="A11" t="s">
        <v>43</v>
      </c>
      <c r="B11" t="str">
        <v>YUZVENDRA CHAHAL</v>
      </c>
      <c r="C11" t="str">
        <f t="shared" si="0"/>
        <v>yuzvendra chahal</v>
      </c>
      <c r="D11" t="str">
        <f t="shared" si="1"/>
        <v>Yuzvendra Chahal</v>
      </c>
      <c r="E11">
        <f t="shared" si="2"/>
        <v>16</v>
      </c>
      <c r="F11" t="str">
        <f t="shared" si="3"/>
        <v>Yuzv</v>
      </c>
      <c r="G11" t="str">
        <f t="shared" si="4"/>
        <v>ahal</v>
      </c>
      <c r="H11" t="str">
        <f t="shared" si="5"/>
        <v>zve</v>
      </c>
      <c r="I11" t="s">
        <v>89</v>
      </c>
      <c r="J11" t="s">
        <v>90</v>
      </c>
      <c r="K11" t="str">
        <f t="shared" si="6"/>
        <v>Yuzvendra Chahal</v>
      </c>
      <c r="L11" t="str">
        <f t="shared" si="7"/>
        <v>Yuzvendra Chahal</v>
      </c>
      <c r="M11" t="s">
        <v>43</v>
      </c>
      <c r="N11" t="s">
        <v>43</v>
      </c>
      <c r="O11" t="b">
        <f t="shared" si="8"/>
        <v>1</v>
      </c>
      <c r="P11" t="b">
        <f t="shared" si="9"/>
        <v>1</v>
      </c>
      <c r="Q11">
        <f t="shared" si="10"/>
        <v>9</v>
      </c>
      <c r="T11" t="s">
        <v>71</v>
      </c>
      <c r="U11" t="str">
        <f t="shared" si="11"/>
        <v>Yuzvendra Chahal</v>
      </c>
    </row>
    <row r="20" spans="19:20" x14ac:dyDescent="0.3">
      <c r="S20" t="e">
        <f>REPLACE(#REF!,1,6,"Loss")</f>
        <v>#REF!</v>
      </c>
      <c r="T20" t="str">
        <f ca="1">_xlfn.FORMULATEXT(S20)</f>
        <v>=REPLACE(#REF!,1,6,"Loss")</v>
      </c>
    </row>
    <row r="22" spans="19:20" x14ac:dyDescent="0.3">
      <c r="S22" t="e">
        <f>REPLACE(#REF!,1,1,"B")</f>
        <v>#REF!</v>
      </c>
      <c r="T22" t="str">
        <f ca="1">_xlfn.FORMULATEXT(S22)</f>
        <v>=REPLACE(#REF!,1,1,"B")</v>
      </c>
    </row>
    <row r="24" spans="19:20" x14ac:dyDescent="0.3">
      <c r="S24" t="e">
        <f>REPLACE(#REF!,8,5,"Data")</f>
        <v>#REF!</v>
      </c>
      <c r="T24" t="str">
        <f ca="1">_xlfn.FORMULATEXT(S24)</f>
        <v>=REPLACE(#REF!,8,5,"Data")</v>
      </c>
    </row>
    <row r="26" spans="19:20" x14ac:dyDescent="0.3">
      <c r="S26" t="e">
        <f>SUBSTITUTE(#REF!,"a","A")</f>
        <v>#REF!</v>
      </c>
      <c r="T26" t="str">
        <f ca="1">_xlfn.FORMULATEXT(S26)</f>
        <v>=SUBSTITUTE(#REF!,"a","A")</v>
      </c>
    </row>
    <row r="27" spans="19:20" x14ac:dyDescent="0.3">
      <c r="S27" t="e">
        <f>SUBSTITUTE(#REF!,"a","A",1)</f>
        <v>#REF!</v>
      </c>
      <c r="T27" t="str">
        <f ca="1">_xlfn.FORMULATEXT(S27)</f>
        <v>=SUBSTITUTE(#REF!,"a","A",1)</v>
      </c>
    </row>
    <row r="28" spans="19:20" x14ac:dyDescent="0.3">
      <c r="S28" t="e">
        <f>SUBSTITUTE(#REF!,"a","A",2)</f>
        <v>#REF!</v>
      </c>
      <c r="T28" t="str">
        <f ca="1">_xlfn.FORMULATEXT(S28)</f>
        <v>=SUBSTITUTE(#REF!,"a","A",2)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K31"/>
  <sheetViews>
    <sheetView zoomScale="107" zoomScaleNormal="107" workbookViewId="0">
      <selection sqref="A1:A11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7.21875" bestFit="1" customWidth="1"/>
    <col min="4" max="4" width="12.5546875" bestFit="1" customWidth="1"/>
    <col min="5" max="5" width="11.77734375" bestFit="1" customWidth="1"/>
    <col min="6" max="6" width="14.6640625" bestFit="1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6" x14ac:dyDescent="0.3">
      <c r="A1" s="3" t="s">
        <v>61</v>
      </c>
    </row>
    <row r="2" spans="1:6" x14ac:dyDescent="0.3">
      <c r="A2" t="s">
        <v>37</v>
      </c>
    </row>
    <row r="3" spans="1:6" x14ac:dyDescent="0.3">
      <c r="A3" t="s">
        <v>94</v>
      </c>
    </row>
    <row r="4" spans="1:6" x14ac:dyDescent="0.3">
      <c r="A4" t="s">
        <v>38</v>
      </c>
    </row>
    <row r="5" spans="1:6" x14ac:dyDescent="0.3">
      <c r="A5" t="s">
        <v>92</v>
      </c>
    </row>
    <row r="6" spans="1:6" x14ac:dyDescent="0.3">
      <c r="A6" t="s">
        <v>39</v>
      </c>
    </row>
    <row r="7" spans="1:6" x14ac:dyDescent="0.3">
      <c r="A7" t="s">
        <v>40</v>
      </c>
      <c r="E7" t="s">
        <v>98</v>
      </c>
      <c r="F7" t="s">
        <v>100</v>
      </c>
    </row>
    <row r="8" spans="1:6" x14ac:dyDescent="0.3">
      <c r="A8" t="s">
        <v>41</v>
      </c>
      <c r="E8" t="s">
        <v>99</v>
      </c>
      <c r="F8" t="s">
        <v>101</v>
      </c>
    </row>
    <row r="9" spans="1:6" x14ac:dyDescent="0.3">
      <c r="A9" t="s">
        <v>91</v>
      </c>
    </row>
    <row r="10" spans="1:6" x14ac:dyDescent="0.3">
      <c r="A10" t="s">
        <v>42</v>
      </c>
    </row>
    <row r="11" spans="1:6" x14ac:dyDescent="0.3">
      <c r="A11" t="s">
        <v>43</v>
      </c>
    </row>
    <row r="17" spans="1:11" x14ac:dyDescent="0.3">
      <c r="B17" s="3"/>
    </row>
    <row r="18" spans="1:11" x14ac:dyDescent="0.3">
      <c r="A18" s="3" t="s">
        <v>61</v>
      </c>
      <c r="B18" t="s">
        <v>37</v>
      </c>
      <c r="C18" t="s">
        <v>94</v>
      </c>
      <c r="D18" t="s">
        <v>38</v>
      </c>
      <c r="E18" t="s">
        <v>92</v>
      </c>
      <c r="F18" t="s">
        <v>39</v>
      </c>
      <c r="G18" t="s">
        <v>40</v>
      </c>
      <c r="H18" t="s">
        <v>41</v>
      </c>
      <c r="I18" t="s">
        <v>91</v>
      </c>
      <c r="J18" t="s">
        <v>42</v>
      </c>
      <c r="K18" t="s">
        <v>43</v>
      </c>
    </row>
    <row r="21" spans="1:11" x14ac:dyDescent="0.3">
      <c r="A21" s="3" t="s">
        <v>61</v>
      </c>
      <c r="D21" s="3" t="s">
        <v>61</v>
      </c>
    </row>
    <row r="22" spans="1:11" x14ac:dyDescent="0.3">
      <c r="A22" t="s">
        <v>37</v>
      </c>
      <c r="D22" t="s">
        <v>37</v>
      </c>
    </row>
    <row r="23" spans="1:11" x14ac:dyDescent="0.3">
      <c r="A23" t="s">
        <v>94</v>
      </c>
      <c r="D23" t="s">
        <v>94</v>
      </c>
    </row>
    <row r="24" spans="1:11" x14ac:dyDescent="0.3">
      <c r="A24" t="s">
        <v>38</v>
      </c>
      <c r="D24" t="s">
        <v>38</v>
      </c>
    </row>
    <row r="25" spans="1:11" x14ac:dyDescent="0.3">
      <c r="A25" t="s">
        <v>92</v>
      </c>
      <c r="D25" t="s">
        <v>92</v>
      </c>
    </row>
    <row r="26" spans="1:11" x14ac:dyDescent="0.3">
      <c r="A26" t="s">
        <v>39</v>
      </c>
      <c r="D26" t="s">
        <v>39</v>
      </c>
    </row>
    <row r="27" spans="1:11" x14ac:dyDescent="0.3">
      <c r="A27" t="s">
        <v>40</v>
      </c>
      <c r="D27" t="s">
        <v>40</v>
      </c>
    </row>
    <row r="28" spans="1:11" x14ac:dyDescent="0.3">
      <c r="A28" t="s">
        <v>41</v>
      </c>
      <c r="D28" t="s">
        <v>41</v>
      </c>
    </row>
    <row r="29" spans="1:11" x14ac:dyDescent="0.3">
      <c r="A29" t="s">
        <v>91</v>
      </c>
      <c r="D29" t="s">
        <v>91</v>
      </c>
    </row>
    <row r="30" spans="1:11" x14ac:dyDescent="0.3">
      <c r="A30" t="s">
        <v>42</v>
      </c>
      <c r="D30" t="s">
        <v>42</v>
      </c>
    </row>
    <row r="31" spans="1:11" x14ac:dyDescent="0.3">
      <c r="A31" t="s">
        <v>43</v>
      </c>
      <c r="D3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1"/>
  <sheetViews>
    <sheetView workbookViewId="0">
      <selection activeCell="D2" sqref="D2"/>
    </sheetView>
  </sheetViews>
  <sheetFormatPr defaultRowHeight="14.4" x14ac:dyDescent="0.3"/>
  <cols>
    <col min="1" max="1" width="17.88671875" bestFit="1" customWidth="1"/>
    <col min="9" max="9" width="17.88671875" bestFit="1" customWidth="1"/>
    <col min="13" max="13" width="17.77734375" bestFit="1" customWidth="1"/>
  </cols>
  <sheetData>
    <row r="1" spans="1:13" x14ac:dyDescent="0.3">
      <c r="A1" s="4" t="s">
        <v>61</v>
      </c>
      <c r="I1" s="4" t="s">
        <v>61</v>
      </c>
      <c r="M1" t="str">
        <f t="shared" ref="M1:M11" si="0">A1</f>
        <v>Indian Cricket Team</v>
      </c>
    </row>
    <row r="2" spans="1:13" x14ac:dyDescent="0.3">
      <c r="A2" t="s">
        <v>37</v>
      </c>
      <c r="I2" t="s">
        <v>37</v>
      </c>
      <c r="M2" t="str">
        <f t="shared" si="0"/>
        <v>Virat Kohli</v>
      </c>
    </row>
    <row r="3" spans="1:13" x14ac:dyDescent="0.3">
      <c r="A3" t="s">
        <v>94</v>
      </c>
      <c r="I3" t="s">
        <v>94</v>
      </c>
      <c r="M3" t="str">
        <f t="shared" si="0"/>
        <v>Suryakumar YadaV</v>
      </c>
    </row>
    <row r="4" spans="1:13" x14ac:dyDescent="0.3">
      <c r="A4" t="s">
        <v>38</v>
      </c>
      <c r="I4" t="s">
        <v>38</v>
      </c>
      <c r="M4" t="str">
        <f t="shared" si="0"/>
        <v>Shubman Gill</v>
      </c>
    </row>
    <row r="5" spans="1:13" x14ac:dyDescent="0.3">
      <c r="A5" t="s">
        <v>216</v>
      </c>
      <c r="I5" t="s">
        <v>216</v>
      </c>
      <c r="M5" t="str">
        <f t="shared" si="0"/>
        <v xml:space="preserve">Rohit </v>
      </c>
    </row>
    <row r="6" spans="1:13" x14ac:dyDescent="0.3">
      <c r="A6" t="s">
        <v>39</v>
      </c>
      <c r="I6" t="s">
        <v>39</v>
      </c>
      <c r="M6" t="str">
        <f t="shared" si="0"/>
        <v>Ravindra Jadeja</v>
      </c>
    </row>
    <row r="7" spans="1:13" x14ac:dyDescent="0.3">
      <c r="A7" t="s">
        <v>40</v>
      </c>
      <c r="I7" t="s">
        <v>40</v>
      </c>
      <c r="M7" t="str">
        <f t="shared" si="0"/>
        <v>Suresh Raina</v>
      </c>
    </row>
    <row r="8" spans="1:13" x14ac:dyDescent="0.3">
      <c r="A8" t="s">
        <v>41</v>
      </c>
      <c r="I8" t="s">
        <v>41</v>
      </c>
      <c r="M8" t="str">
        <f t="shared" si="0"/>
        <v>Yuvraj Singh</v>
      </c>
    </row>
    <row r="9" spans="1:13" x14ac:dyDescent="0.3">
      <c r="A9" t="s">
        <v>91</v>
      </c>
      <c r="I9" t="s">
        <v>91</v>
      </c>
      <c r="M9" t="str">
        <f t="shared" si="0"/>
        <v>Jasprit Bumrah</v>
      </c>
    </row>
    <row r="10" spans="1:13" x14ac:dyDescent="0.3">
      <c r="A10" t="s">
        <v>42</v>
      </c>
      <c r="I10" t="s">
        <v>42</v>
      </c>
      <c r="M10" t="str">
        <f t="shared" si="0"/>
        <v>Bhuvneshwar Kumar</v>
      </c>
    </row>
    <row r="11" spans="1:13" x14ac:dyDescent="0.3">
      <c r="A11" t="s">
        <v>43</v>
      </c>
      <c r="I11" t="s">
        <v>43</v>
      </c>
      <c r="M11" t="str">
        <f t="shared" si="0"/>
        <v>Yuzvendra Chahal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53" t="s">
        <v>102</v>
      </c>
      <c r="B1" s="53"/>
      <c r="F1" s="53" t="s">
        <v>103</v>
      </c>
      <c r="G1" s="53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F4" t="s">
        <v>3</v>
      </c>
      <c r="G4">
        <v>61</v>
      </c>
    </row>
    <row r="5" spans="1:7" x14ac:dyDescent="0.3">
      <c r="A5" t="s">
        <v>4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F7" t="s">
        <v>6</v>
      </c>
      <c r="G7">
        <v>44</v>
      </c>
    </row>
    <row r="8" spans="1:7" x14ac:dyDescent="0.3">
      <c r="A8" t="s">
        <v>7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F9" t="s">
        <v>8</v>
      </c>
      <c r="G9">
        <v>94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L12"/>
  <sheetViews>
    <sheetView zoomScale="126" zoomScaleNormal="126" workbookViewId="0">
      <selection activeCell="D2" sqref="D2"/>
    </sheetView>
  </sheetViews>
  <sheetFormatPr defaultRowHeight="14.4" x14ac:dyDescent="0.3"/>
  <sheetData>
    <row r="1" spans="1:12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J1" t="s">
        <v>109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45</v>
      </c>
      <c r="D2">
        <v>55</v>
      </c>
      <c r="E2">
        <v>55</v>
      </c>
    </row>
    <row r="3" spans="1:12" x14ac:dyDescent="0.3">
      <c r="A3">
        <v>61</v>
      </c>
      <c r="B3">
        <v>71</v>
      </c>
      <c r="C3">
        <v>51</v>
      </c>
      <c r="D3">
        <v>61</v>
      </c>
      <c r="E3">
        <v>61</v>
      </c>
    </row>
    <row r="4" spans="1:12" x14ac:dyDescent="0.3">
      <c r="A4">
        <v>60</v>
      </c>
      <c r="B4">
        <v>70</v>
      </c>
      <c r="C4">
        <v>50</v>
      </c>
      <c r="D4">
        <v>60</v>
      </c>
      <c r="E4">
        <v>60</v>
      </c>
    </row>
    <row r="5" spans="1:12" x14ac:dyDescent="0.3">
      <c r="A5">
        <v>72</v>
      </c>
      <c r="B5">
        <v>82</v>
      </c>
      <c r="C5">
        <v>62</v>
      </c>
      <c r="D5">
        <v>72</v>
      </c>
      <c r="E5">
        <v>72</v>
      </c>
    </row>
    <row r="6" spans="1:12" x14ac:dyDescent="0.3">
      <c r="A6">
        <v>44</v>
      </c>
      <c r="B6">
        <v>54</v>
      </c>
      <c r="C6">
        <v>34</v>
      </c>
      <c r="D6">
        <v>44</v>
      </c>
      <c r="E6">
        <v>44</v>
      </c>
    </row>
    <row r="7" spans="1:12" x14ac:dyDescent="0.3">
      <c r="A7">
        <v>80</v>
      </c>
      <c r="B7">
        <v>90</v>
      </c>
      <c r="C7">
        <v>70</v>
      </c>
      <c r="D7">
        <v>80</v>
      </c>
      <c r="E7">
        <v>80</v>
      </c>
    </row>
    <row r="8" spans="1:12" x14ac:dyDescent="0.3">
      <c r="A8">
        <v>94</v>
      </c>
      <c r="B8">
        <v>104</v>
      </c>
      <c r="C8">
        <v>84</v>
      </c>
      <c r="D8">
        <v>94</v>
      </c>
      <c r="E8">
        <v>94</v>
      </c>
    </row>
    <row r="9" spans="1:12" x14ac:dyDescent="0.3">
      <c r="A9">
        <v>99</v>
      </c>
      <c r="B9">
        <v>109</v>
      </c>
      <c r="C9">
        <v>89</v>
      </c>
      <c r="D9">
        <v>99</v>
      </c>
      <c r="E9">
        <v>99</v>
      </c>
    </row>
    <row r="10" spans="1:12" x14ac:dyDescent="0.3">
      <c r="A10">
        <v>42</v>
      </c>
      <c r="B10">
        <v>52</v>
      </c>
      <c r="C10">
        <v>32</v>
      </c>
      <c r="D10">
        <v>42</v>
      </c>
      <c r="E10">
        <v>42</v>
      </c>
    </row>
    <row r="11" spans="1:12" x14ac:dyDescent="0.3">
      <c r="A11">
        <v>86</v>
      </c>
      <c r="B11">
        <v>96</v>
      </c>
      <c r="C11">
        <v>76</v>
      </c>
      <c r="D11">
        <v>86</v>
      </c>
      <c r="E11">
        <v>86</v>
      </c>
    </row>
    <row r="12" spans="1:12" x14ac:dyDescent="0.3">
      <c r="A12">
        <v>74</v>
      </c>
      <c r="B12">
        <v>84</v>
      </c>
      <c r="C12">
        <v>64</v>
      </c>
      <c r="D12">
        <v>74</v>
      </c>
      <c r="E1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2:N30"/>
  <sheetViews>
    <sheetView zoomScale="98" zoomScaleNormal="98" workbookViewId="0">
      <selection activeCell="D21" sqref="D21"/>
    </sheetView>
  </sheetViews>
  <sheetFormatPr defaultRowHeight="14.4" x14ac:dyDescent="0.3"/>
  <cols>
    <col min="1" max="1" width="6.6640625" customWidth="1"/>
    <col min="2" max="2" width="13.88671875" customWidth="1"/>
    <col min="3" max="3" width="15.109375" customWidth="1"/>
    <col min="4" max="4" width="13.88671875" customWidth="1"/>
    <col min="5" max="5" width="13.21875" customWidth="1"/>
    <col min="6" max="6" width="19.21875" customWidth="1"/>
    <col min="7" max="7" width="17.33203125" customWidth="1"/>
    <col min="9" max="9" width="12.5546875" bestFit="1" customWidth="1"/>
    <col min="10" max="10" width="11.88671875" bestFit="1" customWidth="1"/>
    <col min="11" max="11" width="51.88671875" customWidth="1"/>
    <col min="12" max="12" width="10.33203125" customWidth="1"/>
    <col min="14" max="14" width="69.109375" bestFit="1" customWidth="1"/>
  </cols>
  <sheetData>
    <row r="2" spans="1:14" x14ac:dyDescent="0.3">
      <c r="A2" s="9" t="s">
        <v>110</v>
      </c>
      <c r="B2" s="9" t="s">
        <v>111</v>
      </c>
      <c r="C2" s="9" t="s">
        <v>112</v>
      </c>
      <c r="D2" s="9" t="s">
        <v>0</v>
      </c>
      <c r="E2" s="9" t="s">
        <v>113</v>
      </c>
      <c r="F2" s="9" t="s">
        <v>197</v>
      </c>
      <c r="G2" s="9" t="s">
        <v>114</v>
      </c>
    </row>
    <row r="3" spans="1:14" x14ac:dyDescent="0.3">
      <c r="A3" s="5">
        <v>8</v>
      </c>
      <c r="B3" s="5" t="s">
        <v>130</v>
      </c>
      <c r="C3" s="5" t="s">
        <v>125</v>
      </c>
      <c r="D3" s="5" t="s">
        <v>2</v>
      </c>
      <c r="E3" s="5" t="s">
        <v>131</v>
      </c>
      <c r="F3" s="6" t="s">
        <v>97</v>
      </c>
      <c r="G3" s="7">
        <v>1000</v>
      </c>
      <c r="I3" t="s">
        <v>146</v>
      </c>
      <c r="J3" s="8">
        <f>SUM(G3:G18)</f>
        <v>234000</v>
      </c>
      <c r="K3" s="16">
        <f>SUM(G3:G18)</f>
        <v>234000</v>
      </c>
      <c r="M3" t="s">
        <v>98</v>
      </c>
      <c r="N3" t="s">
        <v>163</v>
      </c>
    </row>
    <row r="4" spans="1:14" x14ac:dyDescent="0.3">
      <c r="A4" s="5">
        <v>15</v>
      </c>
      <c r="B4" s="5" t="s">
        <v>143</v>
      </c>
      <c r="C4" s="5" t="s">
        <v>129</v>
      </c>
      <c r="D4" s="5" t="s">
        <v>2</v>
      </c>
      <c r="E4" s="5" t="s">
        <v>139</v>
      </c>
      <c r="F4" s="6" t="s">
        <v>200</v>
      </c>
      <c r="G4" s="7">
        <v>5000</v>
      </c>
      <c r="I4" t="s">
        <v>147</v>
      </c>
      <c r="J4" s="8">
        <f>AVERAGE(G3:G18)</f>
        <v>14625</v>
      </c>
      <c r="K4" s="16">
        <f>AVERAGE(G3:G18)</f>
        <v>14625</v>
      </c>
      <c r="M4" t="s">
        <v>99</v>
      </c>
      <c r="N4" t="s">
        <v>164</v>
      </c>
    </row>
    <row r="5" spans="1:14" x14ac:dyDescent="0.3">
      <c r="A5" s="5">
        <v>3</v>
      </c>
      <c r="B5" s="5" t="s">
        <v>120</v>
      </c>
      <c r="C5" s="5" t="s">
        <v>125</v>
      </c>
      <c r="D5" s="5" t="s">
        <v>4</v>
      </c>
      <c r="E5" s="5" t="s">
        <v>121</v>
      </c>
      <c r="F5" s="6" t="s">
        <v>202</v>
      </c>
      <c r="G5" s="7">
        <v>7000</v>
      </c>
      <c r="I5" t="s">
        <v>14</v>
      </c>
      <c r="J5" s="8">
        <f>MAX(G3:G18)</f>
        <v>49000</v>
      </c>
      <c r="K5" s="16">
        <f>MAX(G3:G18)</f>
        <v>49000</v>
      </c>
      <c r="M5" t="s">
        <v>175</v>
      </c>
      <c r="N5" t="s">
        <v>165</v>
      </c>
    </row>
    <row r="6" spans="1:14" x14ac:dyDescent="0.3">
      <c r="A6" s="5">
        <v>9</v>
      </c>
      <c r="B6" s="5" t="s">
        <v>132</v>
      </c>
      <c r="C6" s="5" t="s">
        <v>116</v>
      </c>
      <c r="D6" s="5" t="s">
        <v>2</v>
      </c>
      <c r="E6" s="5" t="s">
        <v>133</v>
      </c>
      <c r="F6" s="6" t="s">
        <v>198</v>
      </c>
      <c r="G6" s="7">
        <v>9000</v>
      </c>
      <c r="I6" t="s">
        <v>15</v>
      </c>
      <c r="J6" s="8">
        <f>MIN(G3:G18)</f>
        <v>1000</v>
      </c>
      <c r="K6" s="16">
        <f>MIN(G3:G18)</f>
        <v>1000</v>
      </c>
      <c r="M6" t="s">
        <v>176</v>
      </c>
      <c r="N6" t="s">
        <v>166</v>
      </c>
    </row>
    <row r="7" spans="1:14" x14ac:dyDescent="0.3">
      <c r="A7" s="5">
        <v>4</v>
      </c>
      <c r="B7" s="5" t="s">
        <v>122</v>
      </c>
      <c r="C7" s="5" t="s">
        <v>162</v>
      </c>
      <c r="D7" s="5" t="s">
        <v>2</v>
      </c>
      <c r="E7" s="5"/>
      <c r="F7" s="6" t="s">
        <v>123</v>
      </c>
      <c r="G7" s="7">
        <v>10000</v>
      </c>
      <c r="I7" t="s">
        <v>148</v>
      </c>
      <c r="J7">
        <f>COUNT(G3:G18)</f>
        <v>16</v>
      </c>
      <c r="K7" s="17">
        <f>COUNT(G3:G18)</f>
        <v>16</v>
      </c>
      <c r="M7" t="s">
        <v>177</v>
      </c>
      <c r="N7" t="s">
        <v>167</v>
      </c>
    </row>
    <row r="8" spans="1:14" x14ac:dyDescent="0.3">
      <c r="A8" s="5">
        <v>6</v>
      </c>
      <c r="B8" s="5" t="s">
        <v>126</v>
      </c>
      <c r="C8" s="5" t="s">
        <v>125</v>
      </c>
      <c r="D8" s="5" t="s">
        <v>4</v>
      </c>
      <c r="E8" s="5" t="s">
        <v>127</v>
      </c>
      <c r="F8" s="6" t="s">
        <v>202</v>
      </c>
      <c r="G8" s="7">
        <v>10000</v>
      </c>
      <c r="I8" t="s">
        <v>149</v>
      </c>
      <c r="J8">
        <f>COUNTA(B3:B18)</f>
        <v>16</v>
      </c>
      <c r="K8" s="17">
        <f>COUNTA(B3:B18)</f>
        <v>16</v>
      </c>
      <c r="M8" t="s">
        <v>178</v>
      </c>
      <c r="N8" t="s">
        <v>168</v>
      </c>
    </row>
    <row r="9" spans="1:14" x14ac:dyDescent="0.3">
      <c r="A9" s="5">
        <v>16</v>
      </c>
      <c r="B9" s="5" t="s">
        <v>144</v>
      </c>
      <c r="C9" s="5" t="s">
        <v>125</v>
      </c>
      <c r="D9" s="5" t="s">
        <v>4</v>
      </c>
      <c r="E9" s="5" t="s">
        <v>145</v>
      </c>
      <c r="F9" s="6" t="s">
        <v>199</v>
      </c>
      <c r="G9" s="7">
        <v>10000</v>
      </c>
      <c r="I9" t="s">
        <v>150</v>
      </c>
      <c r="J9">
        <f>COUNTBLANK(E3:E18)</f>
        <v>4</v>
      </c>
      <c r="K9" s="17">
        <f>COUNTBLANK(E3:E18)</f>
        <v>4</v>
      </c>
      <c r="M9" t="s">
        <v>179</v>
      </c>
      <c r="N9" t="s">
        <v>169</v>
      </c>
    </row>
    <row r="10" spans="1:14" x14ac:dyDescent="0.3">
      <c r="A10" s="5">
        <v>7</v>
      </c>
      <c r="B10" s="5" t="s">
        <v>128</v>
      </c>
      <c r="C10" s="5" t="s">
        <v>116</v>
      </c>
      <c r="D10" s="5" t="s">
        <v>5</v>
      </c>
      <c r="E10" s="5" t="s">
        <v>97</v>
      </c>
      <c r="F10" s="6" t="s">
        <v>201</v>
      </c>
      <c r="G10" s="7">
        <v>13000</v>
      </c>
      <c r="I10" t="s">
        <v>151</v>
      </c>
      <c r="J10">
        <f>COUNTIF(C3:C18,"Sales")</f>
        <v>5</v>
      </c>
      <c r="K10" s="17">
        <f>COUNTIF(C3:C18,"Sales")</f>
        <v>5</v>
      </c>
      <c r="M10" t="s">
        <v>180</v>
      </c>
      <c r="N10" t="s">
        <v>170</v>
      </c>
    </row>
    <row r="11" spans="1:14" x14ac:dyDescent="0.3">
      <c r="A11" s="5">
        <v>11</v>
      </c>
      <c r="B11" s="5" t="s">
        <v>136</v>
      </c>
      <c r="C11" s="5" t="s">
        <v>137</v>
      </c>
      <c r="D11" s="5" t="s">
        <v>5</v>
      </c>
      <c r="E11" s="5" t="s">
        <v>97</v>
      </c>
      <c r="F11" s="6" t="s">
        <v>199</v>
      </c>
      <c r="G11" s="7">
        <v>13000</v>
      </c>
      <c r="I11" t="s">
        <v>151</v>
      </c>
      <c r="J11">
        <f>COUNTIF(G3:G18,"&gt;10000")</f>
        <v>9</v>
      </c>
      <c r="K11" s="17">
        <f>COUNTIF(G3:G18,"&gt;10000")</f>
        <v>9</v>
      </c>
      <c r="M11" t="s">
        <v>181</v>
      </c>
      <c r="N11" t="s">
        <v>171</v>
      </c>
    </row>
    <row r="12" spans="1:14" x14ac:dyDescent="0.3">
      <c r="A12" s="5">
        <v>12</v>
      </c>
      <c r="B12" s="5" t="s">
        <v>138</v>
      </c>
      <c r="C12" s="5" t="s">
        <v>125</v>
      </c>
      <c r="D12" s="5" t="s">
        <v>4</v>
      </c>
      <c r="E12" s="5"/>
      <c r="F12" s="6" t="s">
        <v>200</v>
      </c>
      <c r="G12" s="7">
        <v>13000</v>
      </c>
      <c r="I12" t="s">
        <v>151</v>
      </c>
      <c r="J12">
        <f>COUNTIF(G3:G18,10000)</f>
        <v>3</v>
      </c>
      <c r="K12" s="17">
        <f>COUNTIF(G3:G18,10000)</f>
        <v>3</v>
      </c>
      <c r="M12" t="s">
        <v>182</v>
      </c>
      <c r="N12" t="s">
        <v>172</v>
      </c>
    </row>
    <row r="13" spans="1:14" x14ac:dyDescent="0.3">
      <c r="A13" s="5">
        <v>10</v>
      </c>
      <c r="B13" s="5" t="s">
        <v>134</v>
      </c>
      <c r="C13" s="5" t="s">
        <v>162</v>
      </c>
      <c r="D13" s="5" t="s">
        <v>3</v>
      </c>
      <c r="E13" s="5" t="s">
        <v>135</v>
      </c>
      <c r="F13" s="6" t="s">
        <v>202</v>
      </c>
      <c r="G13" s="7">
        <v>15000</v>
      </c>
      <c r="I13" t="s">
        <v>152</v>
      </c>
      <c r="J13" s="8">
        <f>SUMIF(C3:C18,"Sales",G3:G18)</f>
        <v>109000</v>
      </c>
      <c r="K13" s="16">
        <f>SUMIF(C3:C18,"Sales",G3:G18)</f>
        <v>109000</v>
      </c>
      <c r="M13" t="s">
        <v>183</v>
      </c>
      <c r="N13" t="s">
        <v>173</v>
      </c>
    </row>
    <row r="14" spans="1:14" x14ac:dyDescent="0.3">
      <c r="A14" s="5">
        <v>2</v>
      </c>
      <c r="B14" s="5" t="s">
        <v>118</v>
      </c>
      <c r="C14" s="5" t="s">
        <v>116</v>
      </c>
      <c r="D14" s="5" t="s">
        <v>5</v>
      </c>
      <c r="E14" s="5" t="s">
        <v>119</v>
      </c>
      <c r="F14" s="6" t="s">
        <v>97</v>
      </c>
      <c r="G14" s="7">
        <v>17000</v>
      </c>
      <c r="I14" t="s">
        <v>153</v>
      </c>
      <c r="J14" s="8">
        <f>AVERAGEIF(C3:C18,"Sales",G3:G18)</f>
        <v>21800</v>
      </c>
      <c r="K14" s="16">
        <f>AVERAGEIF(C3:C18,"Sales",G3:G18)</f>
        <v>21800</v>
      </c>
      <c r="M14" t="s">
        <v>184</v>
      </c>
      <c r="N14" t="s">
        <v>174</v>
      </c>
    </row>
    <row r="15" spans="1:14" x14ac:dyDescent="0.3">
      <c r="A15" s="5">
        <v>13</v>
      </c>
      <c r="B15" s="5" t="s">
        <v>140</v>
      </c>
      <c r="C15" s="5" t="s">
        <v>137</v>
      </c>
      <c r="D15" s="5" t="s">
        <v>3</v>
      </c>
      <c r="E15" s="5" t="s">
        <v>141</v>
      </c>
      <c r="F15" s="6" t="s">
        <v>201</v>
      </c>
      <c r="G15" s="7">
        <v>19000</v>
      </c>
      <c r="I15" t="s">
        <v>151</v>
      </c>
      <c r="J15">
        <f>COUNTIF(F3:F18,"Mumbai")</f>
        <v>3</v>
      </c>
      <c r="K15" s="17">
        <f>COUNTIF(F3:F18,"Mumbai")</f>
        <v>3</v>
      </c>
      <c r="M15" t="s">
        <v>185</v>
      </c>
      <c r="N15" t="s">
        <v>203</v>
      </c>
    </row>
    <row r="16" spans="1:14" x14ac:dyDescent="0.3">
      <c r="A16" s="5">
        <v>1</v>
      </c>
      <c r="B16" s="5" t="s">
        <v>115</v>
      </c>
      <c r="C16" s="5" t="s">
        <v>116</v>
      </c>
      <c r="D16" s="5" t="s">
        <v>5</v>
      </c>
      <c r="E16" s="5" t="s">
        <v>117</v>
      </c>
      <c r="F16" s="6" t="s">
        <v>198</v>
      </c>
      <c r="G16" s="7">
        <v>21000</v>
      </c>
      <c r="I16" t="s">
        <v>157</v>
      </c>
      <c r="J16" s="8">
        <f>SUMIFS(G3:G18,C3:C18,"Sales",D3:D18,"West")</f>
        <v>51000</v>
      </c>
      <c r="K16" s="16">
        <f>SUMIFS(G3:G18,C3:C18,"Sales",D3:D18,"West")</f>
        <v>51000</v>
      </c>
      <c r="M16" s="1" t="s">
        <v>186</v>
      </c>
      <c r="N16" t="s">
        <v>204</v>
      </c>
    </row>
    <row r="17" spans="1:14" x14ac:dyDescent="0.3">
      <c r="A17" s="5">
        <v>5</v>
      </c>
      <c r="B17" s="5" t="s">
        <v>124</v>
      </c>
      <c r="C17" s="5" t="s">
        <v>125</v>
      </c>
      <c r="D17" s="5" t="s">
        <v>2</v>
      </c>
      <c r="E17" s="5"/>
      <c r="F17" s="6" t="s">
        <v>200</v>
      </c>
      <c r="G17" s="7">
        <v>22000</v>
      </c>
      <c r="I17" t="s">
        <v>158</v>
      </c>
      <c r="J17" s="8">
        <f>AVERAGEIFS(G3:G18,C3:C18,"Sales",D3:D18,"West")</f>
        <v>17000</v>
      </c>
      <c r="K17" s="16">
        <f>AVERAGEIFS(G3:G18,C3:C18,"Sales",D3:D18,"West")</f>
        <v>17000</v>
      </c>
      <c r="M17" s="1" t="s">
        <v>187</v>
      </c>
      <c r="N17" t="s">
        <v>205</v>
      </c>
    </row>
    <row r="18" spans="1:14" x14ac:dyDescent="0.3">
      <c r="A18" s="5">
        <v>14</v>
      </c>
      <c r="B18" s="5" t="s">
        <v>142</v>
      </c>
      <c r="C18" s="5" t="s">
        <v>116</v>
      </c>
      <c r="D18" s="5" t="s">
        <v>4</v>
      </c>
      <c r="E18" s="5"/>
      <c r="F18" s="6" t="s">
        <v>198</v>
      </c>
      <c r="G18" s="7">
        <v>49000</v>
      </c>
      <c r="I18" t="s">
        <v>156</v>
      </c>
      <c r="J18">
        <f>COUNTIFS(C3:C18,"Sales",D3:D18,"West")</f>
        <v>3</v>
      </c>
      <c r="K18" s="17">
        <f>COUNTIFS(C3:C18,"Sales",D3:D18,"West")</f>
        <v>3</v>
      </c>
      <c r="M18" s="1" t="s">
        <v>188</v>
      </c>
      <c r="N18" t="s">
        <v>209</v>
      </c>
    </row>
    <row r="19" spans="1:14" x14ac:dyDescent="0.3">
      <c r="I19" t="s">
        <v>159</v>
      </c>
      <c r="J19" s="8">
        <f>_xlfn.MAXIFS(G3:G18,C3:C18,"Sales",D3:D18,"West")</f>
        <v>21000</v>
      </c>
      <c r="K19" s="16">
        <f>_xlfn.MAXIFS(G3:G18,C3:C18,"Sales",D3:D18,"West")</f>
        <v>21000</v>
      </c>
      <c r="M19" s="1" t="s">
        <v>189</v>
      </c>
      <c r="N19" t="s">
        <v>210</v>
      </c>
    </row>
    <row r="20" spans="1:14" x14ac:dyDescent="0.3">
      <c r="I20" t="s">
        <v>160</v>
      </c>
      <c r="J20" s="8">
        <f>_xlfn.MINIFS(G3:G18,C3:C18,"Sales",D3:D18,"West")</f>
        <v>13000</v>
      </c>
      <c r="K20" s="16">
        <f>_xlfn.MINIFS(G3:G18,C3:C18,"Sales",D3:D18,"West")</f>
        <v>13000</v>
      </c>
      <c r="M20" s="1" t="s">
        <v>190</v>
      </c>
      <c r="N20" t="s">
        <v>211</v>
      </c>
    </row>
    <row r="21" spans="1:14" x14ac:dyDescent="0.3">
      <c r="I21" t="s">
        <v>157</v>
      </c>
      <c r="J21" s="8">
        <f>SUMIFS(G3:G18,C3:C18,"R&amp;D",D3:D18,"South",F3:F18,"Bangalore")</f>
        <v>17000</v>
      </c>
      <c r="K21" s="16">
        <f>SUMIFS(G3:G18,C3:C18,"R&amp;D",D3:D18,"South",F3:F18,"Bangalore")</f>
        <v>17000</v>
      </c>
      <c r="M21" s="1" t="s">
        <v>191</v>
      </c>
      <c r="N21" t="s">
        <v>212</v>
      </c>
    </row>
    <row r="22" spans="1:14" x14ac:dyDescent="0.3">
      <c r="I22" t="s">
        <v>156</v>
      </c>
      <c r="J22">
        <f>COUNTIFS(G3:G18,"&gt;8000",G3:G18,"&lt;12000")</f>
        <v>4</v>
      </c>
      <c r="K22" s="17">
        <f>COUNTIFS(G3:G18,"&gt;8000",G3:G18,"&lt;12000")</f>
        <v>4</v>
      </c>
      <c r="M22" s="1" t="s">
        <v>192</v>
      </c>
      <c r="N22" t="s">
        <v>213</v>
      </c>
    </row>
    <row r="23" spans="1:14" x14ac:dyDescent="0.3">
      <c r="I23" t="s">
        <v>161</v>
      </c>
      <c r="J23">
        <f>RANK(19000,G3:G18)</f>
        <v>4</v>
      </c>
      <c r="K23" s="17">
        <f>RANK(10000,G3:G18)</f>
        <v>10</v>
      </c>
      <c r="M23" t="s">
        <v>193</v>
      </c>
      <c r="N23" t="s">
        <v>217</v>
      </c>
    </row>
    <row r="24" spans="1:14" x14ac:dyDescent="0.3">
      <c r="I24" t="s">
        <v>161</v>
      </c>
      <c r="J24">
        <f>RANK(19000,G3:G18,1)</f>
        <v>13</v>
      </c>
      <c r="K24" s="17">
        <f>RANK(5000,G3:G18,1)</f>
        <v>2</v>
      </c>
      <c r="M24" t="s">
        <v>194</v>
      </c>
      <c r="N24" t="s">
        <v>218</v>
      </c>
    </row>
    <row r="25" spans="1:14" x14ac:dyDescent="0.3">
      <c r="I25" t="s">
        <v>154</v>
      </c>
      <c r="J25">
        <f>LARGE(G3:G18,2)</f>
        <v>22000</v>
      </c>
      <c r="K25" s="17">
        <f>LARGE(G3:G18,2)</f>
        <v>22000</v>
      </c>
      <c r="M25" t="s">
        <v>195</v>
      </c>
      <c r="N25" t="s">
        <v>219</v>
      </c>
    </row>
    <row r="26" spans="1:14" x14ac:dyDescent="0.3">
      <c r="I26" t="s">
        <v>155</v>
      </c>
      <c r="J26">
        <f>SMALL(G3:G18,2)</f>
        <v>5000</v>
      </c>
      <c r="K26" s="17">
        <f>SMALL(G3:G18,2)</f>
        <v>5000</v>
      </c>
      <c r="M26" t="s">
        <v>196</v>
      </c>
      <c r="N26" t="s">
        <v>220</v>
      </c>
    </row>
    <row r="27" spans="1:14" x14ac:dyDescent="0.3">
      <c r="I27" t="s">
        <v>206</v>
      </c>
      <c r="J27" s="8">
        <f>MEDIAN(G3:G18)</f>
        <v>13000</v>
      </c>
      <c r="K27" s="16">
        <f>MEDIAN(G3:G18)</f>
        <v>13000</v>
      </c>
    </row>
    <row r="28" spans="1:14" x14ac:dyDescent="0.3">
      <c r="I28" t="s">
        <v>207</v>
      </c>
      <c r="J28">
        <f>MODE(G3:G18)</f>
        <v>10000</v>
      </c>
      <c r="K28" s="17">
        <f>MODE(G3:G18)</f>
        <v>10000</v>
      </c>
    </row>
    <row r="29" spans="1:14" x14ac:dyDescent="0.3">
      <c r="I29" t="s">
        <v>208</v>
      </c>
      <c r="J29" cm="1">
        <f t="array" ref="J29:J30">_xlfn.MODE.MULT(G3:G18)</f>
        <v>10000</v>
      </c>
      <c r="K29" s="17" cm="1">
        <f t="array" ref="K29:K30">_xlfn.MODE.MULT(G3:G18)</f>
        <v>10000</v>
      </c>
    </row>
    <row r="30" spans="1:14" x14ac:dyDescent="0.3">
      <c r="J30">
        <v>13000</v>
      </c>
      <c r="K30" s="17">
        <v>13000</v>
      </c>
    </row>
  </sheetData>
  <sortState ref="A3:G18">
    <sortCondition ref="G4:G18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E14"/>
  <sheetViews>
    <sheetView topLeftCell="T1" workbookViewId="0">
      <selection activeCell="W1" sqref="W1"/>
    </sheetView>
  </sheetViews>
  <sheetFormatPr defaultRowHeight="14.4" x14ac:dyDescent="0.3"/>
  <cols>
    <col min="11" max="11" width="13.33203125" bestFit="1" customWidth="1"/>
    <col min="15" max="15" width="12" bestFit="1" customWidth="1"/>
    <col min="23" max="23" width="18.21875" bestFit="1" customWidth="1"/>
    <col min="24" max="24" width="14.6640625" customWidth="1"/>
    <col min="31" max="31" width="9.5546875" bestFit="1" customWidth="1"/>
  </cols>
  <sheetData>
    <row r="1" spans="1:31" x14ac:dyDescent="0.3">
      <c r="A1" t="s">
        <v>104</v>
      </c>
      <c r="B1" t="s">
        <v>221</v>
      </c>
      <c r="C1" t="s">
        <v>222</v>
      </c>
      <c r="D1" t="s">
        <v>223</v>
      </c>
      <c r="E1" t="s">
        <v>224</v>
      </c>
      <c r="I1" t="s">
        <v>104</v>
      </c>
      <c r="J1" t="s">
        <v>225</v>
      </c>
      <c r="K1" t="s">
        <v>226</v>
      </c>
      <c r="L1" t="s">
        <v>227</v>
      </c>
      <c r="N1" t="s">
        <v>104</v>
      </c>
      <c r="O1" t="s">
        <v>228</v>
      </c>
      <c r="R1" t="s">
        <v>104</v>
      </c>
      <c r="S1" t="s">
        <v>236</v>
      </c>
      <c r="V1" t="s">
        <v>104</v>
      </c>
      <c r="W1" t="s">
        <v>237</v>
      </c>
      <c r="Z1" t="s">
        <v>238</v>
      </c>
      <c r="AA1" t="s">
        <v>239</v>
      </c>
      <c r="AD1" t="s">
        <v>238</v>
      </c>
      <c r="AE1" t="s">
        <v>240</v>
      </c>
    </row>
    <row r="2" spans="1:31" x14ac:dyDescent="0.3">
      <c r="A2">
        <v>5.46</v>
      </c>
      <c r="B2">
        <f>INT(A2)</f>
        <v>5</v>
      </c>
      <c r="C2">
        <f>ROUND(A2,0)</f>
        <v>5</v>
      </c>
      <c r="D2">
        <f>ROUNDUP(A2,0)</f>
        <v>6</v>
      </c>
      <c r="E2">
        <f>ROUNDDOWN(A2,0)</f>
        <v>5</v>
      </c>
      <c r="I2">
        <v>4</v>
      </c>
      <c r="J2">
        <v>2</v>
      </c>
      <c r="K2">
        <f>POWER(I2,J2)</f>
        <v>16</v>
      </c>
      <c r="L2">
        <f>I2^J2</f>
        <v>16</v>
      </c>
      <c r="N2">
        <v>4</v>
      </c>
      <c r="O2" t="str">
        <f>ROMAN(N2)</f>
        <v>IV</v>
      </c>
      <c r="R2" t="s">
        <v>229</v>
      </c>
      <c r="S2">
        <f>_xlfn.ARABIC(R2)</f>
        <v>4</v>
      </c>
      <c r="V2">
        <v>4</v>
      </c>
      <c r="W2" t="str">
        <f>REPT(" * ",V2)</f>
        <v xml:space="preserve"> *  *  *  * </v>
      </c>
      <c r="Z2">
        <v>25</v>
      </c>
      <c r="AA2">
        <f>SQRT(Z2)</f>
        <v>5</v>
      </c>
      <c r="AD2" s="10" t="s">
        <v>241</v>
      </c>
      <c r="AE2" t="s">
        <v>542</v>
      </c>
    </row>
    <row r="3" spans="1:31" x14ac:dyDescent="0.3">
      <c r="A3">
        <v>2.5</v>
      </c>
      <c r="B3">
        <f t="shared" ref="B3:B11" si="0">INT(A3)</f>
        <v>2</v>
      </c>
      <c r="C3">
        <f t="shared" ref="C3:C11" si="1">ROUND(A3,0)</f>
        <v>3</v>
      </c>
      <c r="D3">
        <f t="shared" ref="D3:D11" si="2">ROUNDUP(A3,0)</f>
        <v>3</v>
      </c>
      <c r="E3">
        <f t="shared" ref="E3:E11" si="3">ROUNDDOWN(A3,0)</f>
        <v>2</v>
      </c>
      <c r="I3">
        <v>6</v>
      </c>
      <c r="J3">
        <v>3</v>
      </c>
      <c r="K3">
        <f t="shared" ref="K3:K11" si="4">POWER(I3,J3)</f>
        <v>216</v>
      </c>
      <c r="L3">
        <f t="shared" ref="L3:L11" si="5">I3^J3</f>
        <v>216</v>
      </c>
      <c r="N3">
        <v>6</v>
      </c>
      <c r="O3" t="str">
        <f t="shared" ref="O3:O11" si="6">ROMAN(N3)</f>
        <v>VI</v>
      </c>
      <c r="R3" t="s">
        <v>230</v>
      </c>
      <c r="S3">
        <f t="shared" ref="S3:S11" si="7">_xlfn.ARABIC(R3)</f>
        <v>6</v>
      </c>
      <c r="V3">
        <v>6</v>
      </c>
      <c r="W3" t="str">
        <f t="shared" ref="W3:W11" si="8">REPT(" * ",V3)</f>
        <v xml:space="preserve"> *  *  *  *  *  * </v>
      </c>
      <c r="Z3">
        <v>4</v>
      </c>
      <c r="AA3">
        <f t="shared" ref="AA3:AA11" si="9">SQRT(Z3)</f>
        <v>2</v>
      </c>
      <c r="AD3" s="10" t="s">
        <v>242</v>
      </c>
      <c r="AE3">
        <f t="shared" ref="AE3:AE11" si="10">ABS(AD3)</f>
        <v>4</v>
      </c>
    </row>
    <row r="4" spans="1:31" x14ac:dyDescent="0.3">
      <c r="A4">
        <v>5.6</v>
      </c>
      <c r="B4">
        <f t="shared" si="0"/>
        <v>5</v>
      </c>
      <c r="C4">
        <f t="shared" si="1"/>
        <v>6</v>
      </c>
      <c r="D4">
        <f t="shared" si="2"/>
        <v>6</v>
      </c>
      <c r="E4">
        <f t="shared" si="3"/>
        <v>5</v>
      </c>
      <c r="I4">
        <v>8</v>
      </c>
      <c r="J4">
        <v>3</v>
      </c>
      <c r="K4">
        <f t="shared" si="4"/>
        <v>512</v>
      </c>
      <c r="L4">
        <f t="shared" si="5"/>
        <v>512</v>
      </c>
      <c r="N4">
        <v>8</v>
      </c>
      <c r="O4" t="str">
        <f t="shared" si="6"/>
        <v>VIII</v>
      </c>
      <c r="R4" t="s">
        <v>231</v>
      </c>
      <c r="S4">
        <f t="shared" si="7"/>
        <v>8</v>
      </c>
      <c r="V4">
        <v>8</v>
      </c>
      <c r="W4" t="str">
        <f t="shared" si="8"/>
        <v xml:space="preserve"> *  *  *  *  *  *  *  * </v>
      </c>
      <c r="Z4">
        <v>16</v>
      </c>
      <c r="AA4">
        <f t="shared" si="9"/>
        <v>4</v>
      </c>
      <c r="AD4" s="10" t="s">
        <v>243</v>
      </c>
      <c r="AE4">
        <f t="shared" si="10"/>
        <v>16</v>
      </c>
    </row>
    <row r="5" spans="1:31" x14ac:dyDescent="0.3">
      <c r="A5">
        <v>8.5</v>
      </c>
      <c r="B5">
        <f t="shared" si="0"/>
        <v>8</v>
      </c>
      <c r="C5">
        <f t="shared" si="1"/>
        <v>9</v>
      </c>
      <c r="D5">
        <f t="shared" si="2"/>
        <v>9</v>
      </c>
      <c r="E5">
        <f t="shared" si="3"/>
        <v>8</v>
      </c>
      <c r="I5">
        <v>2</v>
      </c>
      <c r="J5">
        <v>2</v>
      </c>
      <c r="K5">
        <f t="shared" si="4"/>
        <v>4</v>
      </c>
      <c r="L5">
        <f t="shared" si="5"/>
        <v>4</v>
      </c>
      <c r="N5">
        <v>2</v>
      </c>
      <c r="O5" t="str">
        <f t="shared" si="6"/>
        <v>II</v>
      </c>
      <c r="R5" t="s">
        <v>232</v>
      </c>
      <c r="S5">
        <f t="shared" si="7"/>
        <v>2</v>
      </c>
      <c r="V5">
        <v>2</v>
      </c>
      <c r="W5" t="str">
        <f t="shared" si="8"/>
        <v xml:space="preserve"> *  * </v>
      </c>
      <c r="Z5">
        <v>125</v>
      </c>
      <c r="AA5">
        <f t="shared" si="9"/>
        <v>11.180339887498949</v>
      </c>
      <c r="AD5" s="10" t="s">
        <v>244</v>
      </c>
      <c r="AE5">
        <f t="shared" si="10"/>
        <v>125</v>
      </c>
    </row>
    <row r="6" spans="1:31" x14ac:dyDescent="0.3">
      <c r="A6">
        <v>6.4</v>
      </c>
      <c r="B6">
        <f t="shared" si="0"/>
        <v>6</v>
      </c>
      <c r="C6">
        <f t="shared" si="1"/>
        <v>6</v>
      </c>
      <c r="D6">
        <f t="shared" si="2"/>
        <v>7</v>
      </c>
      <c r="E6">
        <f t="shared" si="3"/>
        <v>6</v>
      </c>
      <c r="I6">
        <v>3</v>
      </c>
      <c r="J6">
        <v>2</v>
      </c>
      <c r="K6">
        <f t="shared" si="4"/>
        <v>9</v>
      </c>
      <c r="L6">
        <f t="shared" si="5"/>
        <v>9</v>
      </c>
      <c r="N6">
        <v>3</v>
      </c>
      <c r="O6" t="str">
        <f t="shared" si="6"/>
        <v>III</v>
      </c>
      <c r="R6" t="s">
        <v>233</v>
      </c>
      <c r="S6">
        <f t="shared" si="7"/>
        <v>3</v>
      </c>
      <c r="V6">
        <v>3</v>
      </c>
      <c r="W6" t="str">
        <f t="shared" si="8"/>
        <v xml:space="preserve"> *  *  * </v>
      </c>
      <c r="Z6">
        <v>625</v>
      </c>
      <c r="AA6">
        <f t="shared" si="9"/>
        <v>25</v>
      </c>
      <c r="AD6" s="10" t="s">
        <v>245</v>
      </c>
      <c r="AE6">
        <f t="shared" si="10"/>
        <v>625</v>
      </c>
    </row>
    <row r="7" spans="1:31" x14ac:dyDescent="0.3">
      <c r="A7">
        <v>1.2</v>
      </c>
      <c r="B7">
        <f t="shared" si="0"/>
        <v>1</v>
      </c>
      <c r="C7">
        <f t="shared" si="1"/>
        <v>1</v>
      </c>
      <c r="D7">
        <f t="shared" si="2"/>
        <v>2</v>
      </c>
      <c r="E7">
        <f t="shared" si="3"/>
        <v>1</v>
      </c>
      <c r="I7">
        <v>7</v>
      </c>
      <c r="J7">
        <v>3</v>
      </c>
      <c r="K7">
        <f t="shared" si="4"/>
        <v>343</v>
      </c>
      <c r="L7">
        <f t="shared" si="5"/>
        <v>343</v>
      </c>
      <c r="N7">
        <v>7</v>
      </c>
      <c r="O7" t="str">
        <f t="shared" si="6"/>
        <v>VII</v>
      </c>
      <c r="R7" t="s">
        <v>234</v>
      </c>
      <c r="S7">
        <f t="shared" si="7"/>
        <v>7</v>
      </c>
      <c r="V7">
        <v>7</v>
      </c>
      <c r="W7" t="str">
        <f t="shared" si="8"/>
        <v xml:space="preserve"> *  *  *  *  *  *  * </v>
      </c>
      <c r="Z7">
        <v>64</v>
      </c>
      <c r="AA7">
        <f t="shared" si="9"/>
        <v>8</v>
      </c>
      <c r="AD7" s="10" t="s">
        <v>246</v>
      </c>
      <c r="AE7">
        <f t="shared" si="10"/>
        <v>64</v>
      </c>
    </row>
    <row r="8" spans="1:31" x14ac:dyDescent="0.3">
      <c r="A8">
        <v>9.6</v>
      </c>
      <c r="B8">
        <f t="shared" si="0"/>
        <v>9</v>
      </c>
      <c r="C8">
        <f t="shared" si="1"/>
        <v>10</v>
      </c>
      <c r="D8">
        <f t="shared" si="2"/>
        <v>10</v>
      </c>
      <c r="E8">
        <f t="shared" si="3"/>
        <v>9</v>
      </c>
      <c r="I8">
        <v>9</v>
      </c>
      <c r="J8">
        <v>3</v>
      </c>
      <c r="K8">
        <f t="shared" si="4"/>
        <v>729</v>
      </c>
      <c r="L8">
        <f t="shared" si="5"/>
        <v>729</v>
      </c>
      <c r="N8">
        <v>9</v>
      </c>
      <c r="O8" t="str">
        <f t="shared" si="6"/>
        <v>IX</v>
      </c>
      <c r="R8" t="s">
        <v>235</v>
      </c>
      <c r="S8">
        <f t="shared" si="7"/>
        <v>9</v>
      </c>
      <c r="V8">
        <v>9</v>
      </c>
      <c r="W8" t="str">
        <f t="shared" si="8"/>
        <v xml:space="preserve"> *  *  *  *  *  *  *  *  * </v>
      </c>
      <c r="Z8">
        <v>36</v>
      </c>
      <c r="AA8">
        <f t="shared" si="9"/>
        <v>6</v>
      </c>
      <c r="AD8" s="10" t="s">
        <v>247</v>
      </c>
      <c r="AE8">
        <f t="shared" si="10"/>
        <v>36</v>
      </c>
    </row>
    <row r="9" spans="1:31" x14ac:dyDescent="0.3">
      <c r="A9">
        <v>5.8</v>
      </c>
      <c r="B9">
        <f t="shared" si="0"/>
        <v>5</v>
      </c>
      <c r="C9">
        <f t="shared" si="1"/>
        <v>6</v>
      </c>
      <c r="D9">
        <f t="shared" si="2"/>
        <v>6</v>
      </c>
      <c r="E9">
        <f t="shared" si="3"/>
        <v>5</v>
      </c>
      <c r="I9">
        <v>2</v>
      </c>
      <c r="J9">
        <v>2</v>
      </c>
      <c r="K9">
        <f t="shared" si="4"/>
        <v>4</v>
      </c>
      <c r="L9">
        <f t="shared" si="5"/>
        <v>4</v>
      </c>
      <c r="N9">
        <v>2</v>
      </c>
      <c r="O9" t="str">
        <f t="shared" si="6"/>
        <v>II</v>
      </c>
      <c r="R9" t="s">
        <v>232</v>
      </c>
      <c r="S9">
        <f t="shared" si="7"/>
        <v>2</v>
      </c>
      <c r="V9">
        <v>2</v>
      </c>
      <c r="W9" t="str">
        <f t="shared" si="8"/>
        <v xml:space="preserve"> *  * </v>
      </c>
      <c r="Z9">
        <v>49</v>
      </c>
      <c r="AA9">
        <f t="shared" si="9"/>
        <v>7</v>
      </c>
      <c r="AD9" s="10" t="s">
        <v>248</v>
      </c>
      <c r="AE9">
        <f t="shared" si="10"/>
        <v>49</v>
      </c>
    </row>
    <row r="10" spans="1:31" x14ac:dyDescent="0.3">
      <c r="A10">
        <v>7.5</v>
      </c>
      <c r="B10">
        <f t="shared" si="0"/>
        <v>7</v>
      </c>
      <c r="C10">
        <f t="shared" si="1"/>
        <v>8</v>
      </c>
      <c r="D10">
        <f t="shared" si="2"/>
        <v>8</v>
      </c>
      <c r="E10">
        <f t="shared" si="3"/>
        <v>7</v>
      </c>
      <c r="I10">
        <v>9</v>
      </c>
      <c r="J10">
        <v>2</v>
      </c>
      <c r="K10">
        <f t="shared" si="4"/>
        <v>81</v>
      </c>
      <c r="L10">
        <f t="shared" si="5"/>
        <v>81</v>
      </c>
      <c r="N10">
        <v>9</v>
      </c>
      <c r="O10" t="str">
        <f t="shared" si="6"/>
        <v>IX</v>
      </c>
      <c r="R10" t="s">
        <v>235</v>
      </c>
      <c r="S10">
        <f t="shared" si="7"/>
        <v>9</v>
      </c>
      <c r="V10">
        <v>9</v>
      </c>
      <c r="W10" t="str">
        <f t="shared" si="8"/>
        <v xml:space="preserve"> *  *  *  *  *  *  *  *  * </v>
      </c>
      <c r="Z10">
        <v>81</v>
      </c>
      <c r="AA10">
        <f t="shared" si="9"/>
        <v>9</v>
      </c>
      <c r="AD10" s="10" t="s">
        <v>249</v>
      </c>
      <c r="AE10">
        <f t="shared" si="10"/>
        <v>81</v>
      </c>
    </row>
    <row r="11" spans="1:31" x14ac:dyDescent="0.3">
      <c r="A11">
        <v>6.5</v>
      </c>
      <c r="B11">
        <f t="shared" si="0"/>
        <v>6</v>
      </c>
      <c r="C11">
        <f t="shared" si="1"/>
        <v>7</v>
      </c>
      <c r="D11">
        <f t="shared" si="2"/>
        <v>7</v>
      </c>
      <c r="E11">
        <f t="shared" si="3"/>
        <v>6</v>
      </c>
      <c r="I11">
        <v>7</v>
      </c>
      <c r="J11">
        <v>3</v>
      </c>
      <c r="K11">
        <f t="shared" si="4"/>
        <v>343</v>
      </c>
      <c r="L11">
        <f t="shared" si="5"/>
        <v>343</v>
      </c>
      <c r="N11">
        <v>7</v>
      </c>
      <c r="O11" t="str">
        <f t="shared" si="6"/>
        <v>VII</v>
      </c>
      <c r="R11" t="s">
        <v>234</v>
      </c>
      <c r="S11">
        <f t="shared" si="7"/>
        <v>7</v>
      </c>
      <c r="V11">
        <v>7</v>
      </c>
      <c r="W11" t="str">
        <f t="shared" si="8"/>
        <v xml:space="preserve"> *  *  *  *  *  *  * </v>
      </c>
      <c r="Z11">
        <v>9</v>
      </c>
      <c r="AA11">
        <f t="shared" si="9"/>
        <v>3</v>
      </c>
      <c r="AD11" s="10" t="s">
        <v>250</v>
      </c>
      <c r="AE11">
        <f t="shared" si="10"/>
        <v>9</v>
      </c>
    </row>
    <row r="14" spans="1:31" x14ac:dyDescent="0.3">
      <c r="B14" t="str">
        <f ca="1">_xlfn.FORMULATEXT(B2)</f>
        <v>=INT(A2)</v>
      </c>
      <c r="C14" t="str">
        <f t="shared" ref="C14:E14" ca="1" si="11">_xlfn.FORMULATEXT(C2)</f>
        <v>=ROUND(A2,0)</v>
      </c>
      <c r="D14" t="str">
        <f t="shared" ca="1" si="11"/>
        <v>=ROUNDUP(A2,0)</v>
      </c>
      <c r="E14" t="str">
        <f t="shared" ca="1" si="11"/>
        <v>=ROUNDDOWN(A2,0)</v>
      </c>
      <c r="K14" t="str">
        <f t="shared" ref="K14:L14" ca="1" si="12">_xlfn.FORMULATEXT(K2)</f>
        <v>=POWER(I2,J2)</v>
      </c>
      <c r="L14" t="str">
        <f t="shared" ca="1" si="12"/>
        <v>=I2^J2</v>
      </c>
      <c r="O14" t="str">
        <f t="shared" ref="O14" ca="1" si="13">_xlfn.FORMULATEXT(O2)</f>
        <v>=ROMAN(N2)</v>
      </c>
      <c r="S14" t="str">
        <f t="shared" ref="S14" ca="1" si="14">_xlfn.FORMULATEXT(S2)</f>
        <v>=ARABIC(R2)</v>
      </c>
      <c r="W14" t="str">
        <f t="shared" ref="W14" ca="1" si="15">_xlfn.FORMULATEXT(W2)</f>
        <v>=REPT(" * ",V2)</v>
      </c>
      <c r="AA14" t="str">
        <f t="shared" ref="AA14" ca="1" si="16">_xlfn.FORMULATEXT(AA2)</f>
        <v>=SQRT(Z2)</v>
      </c>
      <c r="AE14" t="e">
        <f t="shared" ref="AE14" ca="1" si="17">_xlfn.FORMULATEXT(AE2)</f>
        <v>#N/A</v>
      </c>
    </row>
  </sheetData>
  <pageMargins left="0.7" right="0.7" top="0.75" bottom="0.75" header="0.3" footer="0.3"/>
  <ignoredErrors>
    <ignoredError sqref="AD2:AD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10"/>
  <sheetViews>
    <sheetView tabSelected="1" workbookViewId="0">
      <selection activeCell="J4" sqref="J4"/>
    </sheetView>
  </sheetViews>
  <sheetFormatPr defaultRowHeight="14.4" x14ac:dyDescent="0.3"/>
  <cols>
    <col min="1" max="1" width="12.6640625" bestFit="1" customWidth="1"/>
    <col min="3" max="3" width="14" customWidth="1"/>
    <col min="15" max="15" width="9.88671875" bestFit="1" customWidth="1"/>
  </cols>
  <sheetData>
    <row r="1" spans="1:21" x14ac:dyDescent="0.3">
      <c r="A1" s="53" t="s">
        <v>264</v>
      </c>
      <c r="B1" s="53"/>
      <c r="C1" s="53"/>
      <c r="D1" s="53"/>
      <c r="H1" t="s">
        <v>297</v>
      </c>
      <c r="M1" t="s">
        <v>265</v>
      </c>
    </row>
    <row r="2" spans="1:21" x14ac:dyDescent="0.3">
      <c r="A2" t="s">
        <v>253</v>
      </c>
      <c r="B2" t="s">
        <v>254</v>
      </c>
      <c r="C2" t="s">
        <v>255</v>
      </c>
      <c r="D2" t="s">
        <v>256</v>
      </c>
      <c r="G2" t="s">
        <v>251</v>
      </c>
      <c r="H2" t="s">
        <v>114</v>
      </c>
      <c r="I2" t="s">
        <v>252</v>
      </c>
      <c r="J2" t="s">
        <v>252</v>
      </c>
      <c r="M2" s="11">
        <v>0.1</v>
      </c>
    </row>
    <row r="3" spans="1:21" x14ac:dyDescent="0.3">
      <c r="A3" t="s">
        <v>257</v>
      </c>
      <c r="B3">
        <v>20</v>
      </c>
      <c r="C3">
        <v>7.2</v>
      </c>
      <c r="D3">
        <f>B3*C3</f>
        <v>144</v>
      </c>
      <c r="G3" s="5" t="s">
        <v>130</v>
      </c>
      <c r="H3" s="5">
        <v>1000</v>
      </c>
      <c r="I3">
        <f>H3*M2</f>
        <v>100</v>
      </c>
      <c r="J3">
        <f>H3*M$2</f>
        <v>100</v>
      </c>
    </row>
    <row r="4" spans="1:21" x14ac:dyDescent="0.3">
      <c r="A4" t="s">
        <v>258</v>
      </c>
      <c r="B4">
        <v>355</v>
      </c>
      <c r="C4">
        <v>4.5</v>
      </c>
      <c r="D4">
        <f t="shared" ref="D4:D9" si="0">B4*C4</f>
        <v>1597.5</v>
      </c>
      <c r="G4" s="5" t="s">
        <v>143</v>
      </c>
      <c r="H4" s="5">
        <v>5000</v>
      </c>
      <c r="I4">
        <f t="shared" ref="I4:I8" si="1">H4*M3</f>
        <v>0</v>
      </c>
      <c r="J4">
        <f t="shared" ref="J4:J8" si="2">H4*M$2</f>
        <v>500</v>
      </c>
    </row>
    <row r="5" spans="1:21" x14ac:dyDescent="0.3">
      <c r="A5" t="s">
        <v>259</v>
      </c>
      <c r="B5">
        <v>400</v>
      </c>
      <c r="C5">
        <v>3.8</v>
      </c>
      <c r="D5">
        <f t="shared" si="0"/>
        <v>1520</v>
      </c>
      <c r="G5" s="5" t="s">
        <v>120</v>
      </c>
      <c r="H5" s="5">
        <v>7000</v>
      </c>
      <c r="I5">
        <f t="shared" si="1"/>
        <v>0</v>
      </c>
      <c r="J5">
        <f t="shared" si="2"/>
        <v>700</v>
      </c>
      <c r="O5" t="s">
        <v>251</v>
      </c>
      <c r="P5" s="5" t="s">
        <v>130</v>
      </c>
      <c r="Q5" s="5" t="s">
        <v>143</v>
      </c>
      <c r="R5" s="5" t="s">
        <v>120</v>
      </c>
      <c r="S5" s="5" t="s">
        <v>132</v>
      </c>
      <c r="T5" s="5" t="s">
        <v>122</v>
      </c>
      <c r="U5" s="5" t="s">
        <v>126</v>
      </c>
    </row>
    <row r="6" spans="1:21" x14ac:dyDescent="0.3">
      <c r="A6" t="s">
        <v>260</v>
      </c>
      <c r="B6">
        <v>50</v>
      </c>
      <c r="C6">
        <v>6.2</v>
      </c>
      <c r="D6">
        <f t="shared" si="0"/>
        <v>310</v>
      </c>
      <c r="G6" s="5" t="s">
        <v>132</v>
      </c>
      <c r="H6" s="5">
        <v>9000</v>
      </c>
      <c r="I6">
        <f t="shared" si="1"/>
        <v>0</v>
      </c>
      <c r="J6">
        <f t="shared" si="2"/>
        <v>900</v>
      </c>
      <c r="O6" t="s">
        <v>114</v>
      </c>
      <c r="P6" s="5">
        <v>1000</v>
      </c>
      <c r="Q6" s="5">
        <v>5000</v>
      </c>
      <c r="R6" s="5">
        <v>7000</v>
      </c>
      <c r="S6" s="5">
        <v>9000</v>
      </c>
      <c r="T6" s="5">
        <v>10000</v>
      </c>
      <c r="U6" s="5">
        <v>12000</v>
      </c>
    </row>
    <row r="7" spans="1:21" x14ac:dyDescent="0.3">
      <c r="A7" t="s">
        <v>261</v>
      </c>
      <c r="B7">
        <v>35</v>
      </c>
      <c r="C7">
        <v>9.1999999999999993</v>
      </c>
      <c r="D7">
        <f t="shared" si="0"/>
        <v>322</v>
      </c>
      <c r="G7" s="5" t="s">
        <v>122</v>
      </c>
      <c r="H7" s="5">
        <v>10000</v>
      </c>
      <c r="I7">
        <f t="shared" si="1"/>
        <v>0</v>
      </c>
      <c r="J7">
        <f t="shared" si="2"/>
        <v>1000</v>
      </c>
    </row>
    <row r="8" spans="1:21" x14ac:dyDescent="0.3">
      <c r="A8" t="s">
        <v>262</v>
      </c>
      <c r="B8">
        <v>60</v>
      </c>
      <c r="C8">
        <v>8.1999999999999993</v>
      </c>
      <c r="D8">
        <f t="shared" si="0"/>
        <v>491.99999999999994</v>
      </c>
      <c r="G8" s="5" t="s">
        <v>126</v>
      </c>
      <c r="H8" s="5">
        <v>12000</v>
      </c>
      <c r="I8">
        <f t="shared" si="1"/>
        <v>0</v>
      </c>
      <c r="J8">
        <f t="shared" si="2"/>
        <v>1200</v>
      </c>
      <c r="O8" t="s">
        <v>252</v>
      </c>
      <c r="P8">
        <f>P6*M2</f>
        <v>100</v>
      </c>
      <c r="Q8">
        <f t="shared" ref="Q8:U8" si="3">Q6*N2</f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</row>
    <row r="9" spans="1:21" x14ac:dyDescent="0.3">
      <c r="A9" t="s">
        <v>263</v>
      </c>
      <c r="B9">
        <v>20</v>
      </c>
      <c r="C9">
        <v>7.4</v>
      </c>
      <c r="D9">
        <f t="shared" si="0"/>
        <v>148</v>
      </c>
    </row>
    <row r="10" spans="1:21" x14ac:dyDescent="0.3">
      <c r="O10" t="s">
        <v>252</v>
      </c>
      <c r="P10">
        <f>P6*$M2</f>
        <v>100</v>
      </c>
      <c r="Q10">
        <f t="shared" ref="Q10:U10" si="4">Q6*$M2</f>
        <v>500</v>
      </c>
      <c r="R10">
        <f t="shared" si="4"/>
        <v>700</v>
      </c>
      <c r="S10">
        <f t="shared" si="4"/>
        <v>900</v>
      </c>
      <c r="T10">
        <f t="shared" si="4"/>
        <v>1000</v>
      </c>
      <c r="U10">
        <f t="shared" si="4"/>
        <v>1200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K14"/>
  <sheetViews>
    <sheetView workbookViewId="0">
      <selection activeCell="P3" sqref="P3"/>
    </sheetView>
  </sheetViews>
  <sheetFormatPr defaultRowHeight="14.4" x14ac:dyDescent="0.3"/>
  <sheetData>
    <row r="1" spans="2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 x14ac:dyDescent="0.3">
      <c r="B2">
        <v>2</v>
      </c>
      <c r="C2">
        <f>$B2*C$1</f>
        <v>4</v>
      </c>
      <c r="D2">
        <f t="shared" ref="D2:K10" si="0">$B2*D$1</f>
        <v>6</v>
      </c>
      <c r="E2">
        <f t="shared" si="0"/>
        <v>8</v>
      </c>
      <c r="F2">
        <f t="shared" si="0"/>
        <v>10</v>
      </c>
      <c r="G2">
        <f t="shared" si="0"/>
        <v>12</v>
      </c>
      <c r="H2">
        <f t="shared" si="0"/>
        <v>14</v>
      </c>
      <c r="I2">
        <f t="shared" si="0"/>
        <v>16</v>
      </c>
      <c r="J2">
        <f t="shared" si="0"/>
        <v>18</v>
      </c>
      <c r="K2">
        <f t="shared" si="0"/>
        <v>20</v>
      </c>
    </row>
    <row r="3" spans="2:11" x14ac:dyDescent="0.3">
      <c r="B3">
        <v>3</v>
      </c>
      <c r="C3">
        <f t="shared" ref="C3:C10" si="1">$B3*C$1</f>
        <v>6</v>
      </c>
      <c r="D3">
        <f t="shared" si="0"/>
        <v>9</v>
      </c>
      <c r="E3">
        <f t="shared" si="0"/>
        <v>12</v>
      </c>
      <c r="F3">
        <f t="shared" si="0"/>
        <v>15</v>
      </c>
      <c r="G3">
        <f t="shared" si="0"/>
        <v>18</v>
      </c>
      <c r="H3">
        <f t="shared" si="0"/>
        <v>21</v>
      </c>
      <c r="I3">
        <f t="shared" si="0"/>
        <v>24</v>
      </c>
      <c r="J3">
        <f t="shared" si="0"/>
        <v>27</v>
      </c>
      <c r="K3">
        <f t="shared" si="0"/>
        <v>30</v>
      </c>
    </row>
    <row r="4" spans="2:11" x14ac:dyDescent="0.3">
      <c r="B4">
        <v>4</v>
      </c>
      <c r="C4">
        <f t="shared" si="1"/>
        <v>8</v>
      </c>
      <c r="D4">
        <f t="shared" si="0"/>
        <v>12</v>
      </c>
      <c r="E4">
        <f t="shared" si="0"/>
        <v>16</v>
      </c>
      <c r="F4">
        <f t="shared" si="0"/>
        <v>20</v>
      </c>
      <c r="G4">
        <f t="shared" si="0"/>
        <v>24</v>
      </c>
      <c r="H4">
        <f t="shared" si="0"/>
        <v>28</v>
      </c>
      <c r="I4">
        <f t="shared" si="0"/>
        <v>32</v>
      </c>
      <c r="J4">
        <f t="shared" si="0"/>
        <v>36</v>
      </c>
      <c r="K4">
        <f t="shared" si="0"/>
        <v>40</v>
      </c>
    </row>
    <row r="5" spans="2:11" x14ac:dyDescent="0.3">
      <c r="B5">
        <v>5</v>
      </c>
      <c r="C5">
        <f t="shared" si="1"/>
        <v>10</v>
      </c>
      <c r="D5">
        <f t="shared" si="0"/>
        <v>15</v>
      </c>
      <c r="E5">
        <f t="shared" si="0"/>
        <v>20</v>
      </c>
      <c r="F5">
        <f t="shared" si="0"/>
        <v>25</v>
      </c>
      <c r="G5">
        <f t="shared" si="0"/>
        <v>30</v>
      </c>
      <c r="H5">
        <f t="shared" si="0"/>
        <v>35</v>
      </c>
      <c r="I5">
        <f t="shared" si="0"/>
        <v>40</v>
      </c>
      <c r="J5">
        <f t="shared" si="0"/>
        <v>45</v>
      </c>
      <c r="K5">
        <f t="shared" si="0"/>
        <v>50</v>
      </c>
    </row>
    <row r="6" spans="2:11" x14ac:dyDescent="0.3">
      <c r="B6">
        <v>6</v>
      </c>
      <c r="C6">
        <f t="shared" si="1"/>
        <v>12</v>
      </c>
      <c r="D6">
        <f t="shared" si="0"/>
        <v>18</v>
      </c>
      <c r="E6">
        <f t="shared" si="0"/>
        <v>24</v>
      </c>
      <c r="F6">
        <f t="shared" si="0"/>
        <v>30</v>
      </c>
      <c r="G6">
        <f t="shared" si="0"/>
        <v>36</v>
      </c>
      <c r="H6">
        <f t="shared" si="0"/>
        <v>42</v>
      </c>
      <c r="I6">
        <f t="shared" si="0"/>
        <v>48</v>
      </c>
      <c r="J6">
        <f t="shared" si="0"/>
        <v>54</v>
      </c>
      <c r="K6">
        <f t="shared" si="0"/>
        <v>60</v>
      </c>
    </row>
    <row r="7" spans="2:11" x14ac:dyDescent="0.3">
      <c r="B7">
        <v>7</v>
      </c>
      <c r="C7">
        <f t="shared" si="1"/>
        <v>14</v>
      </c>
      <c r="D7">
        <f t="shared" si="0"/>
        <v>21</v>
      </c>
      <c r="E7">
        <f t="shared" si="0"/>
        <v>28</v>
      </c>
      <c r="F7">
        <f t="shared" si="0"/>
        <v>35</v>
      </c>
      <c r="G7">
        <f t="shared" si="0"/>
        <v>42</v>
      </c>
      <c r="H7">
        <f t="shared" si="0"/>
        <v>49</v>
      </c>
      <c r="I7">
        <f t="shared" si="0"/>
        <v>56</v>
      </c>
      <c r="J7">
        <f t="shared" si="0"/>
        <v>63</v>
      </c>
      <c r="K7">
        <f t="shared" si="0"/>
        <v>70</v>
      </c>
    </row>
    <row r="8" spans="2:11" x14ac:dyDescent="0.3">
      <c r="B8">
        <v>8</v>
      </c>
      <c r="C8">
        <f t="shared" si="1"/>
        <v>16</v>
      </c>
      <c r="D8">
        <f t="shared" si="0"/>
        <v>24</v>
      </c>
      <c r="E8">
        <f t="shared" si="0"/>
        <v>32</v>
      </c>
      <c r="F8">
        <f t="shared" si="0"/>
        <v>40</v>
      </c>
      <c r="G8">
        <f t="shared" si="0"/>
        <v>48</v>
      </c>
      <c r="H8">
        <f t="shared" si="0"/>
        <v>56</v>
      </c>
      <c r="I8">
        <f t="shared" si="0"/>
        <v>64</v>
      </c>
      <c r="J8">
        <f t="shared" si="0"/>
        <v>72</v>
      </c>
      <c r="K8">
        <f t="shared" si="0"/>
        <v>80</v>
      </c>
    </row>
    <row r="9" spans="2:11" x14ac:dyDescent="0.3">
      <c r="B9">
        <v>9</v>
      </c>
      <c r="C9">
        <f t="shared" si="1"/>
        <v>18</v>
      </c>
      <c r="D9">
        <f t="shared" si="0"/>
        <v>27</v>
      </c>
      <c r="E9">
        <f t="shared" si="0"/>
        <v>36</v>
      </c>
      <c r="F9">
        <f t="shared" si="0"/>
        <v>45</v>
      </c>
      <c r="G9">
        <f t="shared" si="0"/>
        <v>54</v>
      </c>
      <c r="H9">
        <f t="shared" si="0"/>
        <v>63</v>
      </c>
      <c r="I9">
        <f t="shared" si="0"/>
        <v>72</v>
      </c>
      <c r="J9">
        <f t="shared" si="0"/>
        <v>81</v>
      </c>
      <c r="K9">
        <f t="shared" si="0"/>
        <v>90</v>
      </c>
    </row>
    <row r="10" spans="2:11" x14ac:dyDescent="0.3">
      <c r="B10">
        <v>10</v>
      </c>
      <c r="C10">
        <f t="shared" si="1"/>
        <v>20</v>
      </c>
      <c r="D10">
        <f t="shared" si="0"/>
        <v>30</v>
      </c>
      <c r="E10">
        <f t="shared" si="0"/>
        <v>40</v>
      </c>
      <c r="F10">
        <f t="shared" si="0"/>
        <v>50</v>
      </c>
      <c r="G10">
        <f t="shared" si="0"/>
        <v>60</v>
      </c>
      <c r="H10">
        <f t="shared" si="0"/>
        <v>70</v>
      </c>
      <c r="I10">
        <f t="shared" si="0"/>
        <v>80</v>
      </c>
      <c r="J10">
        <f t="shared" si="0"/>
        <v>90</v>
      </c>
      <c r="K10">
        <f t="shared" si="0"/>
        <v>100</v>
      </c>
    </row>
    <row r="14" spans="2:11" x14ac:dyDescent="0.3">
      <c r="D14" t="str">
        <f ca="1">_xlfn.FORMULATEXT(C2)</f>
        <v>=$B2*C$1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15"/>
  <sheetViews>
    <sheetView topLeftCell="C1" workbookViewId="0">
      <selection activeCell="J12" sqref="J12"/>
    </sheetView>
  </sheetViews>
  <sheetFormatPr defaultRowHeight="14.4" x14ac:dyDescent="0.3"/>
  <cols>
    <col min="11" max="11" width="16.6640625" bestFit="1" customWidth="1"/>
  </cols>
  <sheetData>
    <row r="1" spans="1:11" x14ac:dyDescent="0.3">
      <c r="A1" t="s">
        <v>266</v>
      </c>
      <c r="B1" t="s">
        <v>278</v>
      </c>
    </row>
    <row r="2" spans="1:11" x14ac:dyDescent="0.3">
      <c r="A2" s="12" t="s">
        <v>140</v>
      </c>
      <c r="B2">
        <v>10000</v>
      </c>
    </row>
    <row r="3" spans="1:11" x14ac:dyDescent="0.3">
      <c r="A3" s="12" t="s">
        <v>267</v>
      </c>
      <c r="B3">
        <v>12000</v>
      </c>
      <c r="I3" t="s">
        <v>12</v>
      </c>
      <c r="J3">
        <f>SUM(B2:B14)</f>
        <v>130275</v>
      </c>
      <c r="K3" t="str">
        <f ca="1">_xlfn.FORMULATEXT(J3)</f>
        <v>=SUM(B2:B14)</v>
      </c>
    </row>
    <row r="4" spans="1:11" x14ac:dyDescent="0.3">
      <c r="A4" s="12" t="s">
        <v>268</v>
      </c>
      <c r="B4">
        <v>11500</v>
      </c>
      <c r="I4" t="s">
        <v>13</v>
      </c>
      <c r="J4">
        <f>AVERAGE(B2:B14)</f>
        <v>10021.153846153846</v>
      </c>
      <c r="K4" t="str">
        <f ca="1">_xlfn.FORMULATEXT(J4)</f>
        <v>=AVERAGE(B2:B14)</v>
      </c>
    </row>
    <row r="5" spans="1:11" x14ac:dyDescent="0.3">
      <c r="A5" s="12" t="s">
        <v>269</v>
      </c>
      <c r="B5">
        <v>6500</v>
      </c>
      <c r="I5" t="s">
        <v>279</v>
      </c>
      <c r="J5">
        <f>MAX(B2:B14)</f>
        <v>16250</v>
      </c>
      <c r="K5" t="str">
        <f t="shared" ref="K4:K7" ca="1" si="0">_xlfn.FORMULATEXT(J5)</f>
        <v>=MAX(B2:B14)</v>
      </c>
    </row>
    <row r="6" spans="1:11" x14ac:dyDescent="0.3">
      <c r="A6" s="12" t="s">
        <v>270</v>
      </c>
      <c r="B6">
        <v>6275</v>
      </c>
      <c r="I6" t="s">
        <v>280</v>
      </c>
      <c r="J6">
        <f>MIN(B2:B14)</f>
        <v>4500</v>
      </c>
      <c r="K6" t="str">
        <f t="shared" ca="1" si="0"/>
        <v>=MIN(B2:B14)</v>
      </c>
    </row>
    <row r="7" spans="1:11" x14ac:dyDescent="0.3">
      <c r="A7" s="12" t="s">
        <v>271</v>
      </c>
      <c r="B7">
        <v>7000</v>
      </c>
      <c r="I7" t="s">
        <v>16</v>
      </c>
      <c r="J7">
        <f>COUNT(B2:B14)</f>
        <v>13</v>
      </c>
      <c r="K7" t="str">
        <f t="shared" ca="1" si="0"/>
        <v>=COUNT(B2:B14)</v>
      </c>
    </row>
    <row r="8" spans="1:11" x14ac:dyDescent="0.3">
      <c r="A8" s="12" t="s">
        <v>272</v>
      </c>
      <c r="B8">
        <v>8750</v>
      </c>
    </row>
    <row r="9" spans="1:11" x14ac:dyDescent="0.3">
      <c r="A9" s="12" t="s">
        <v>118</v>
      </c>
      <c r="B9">
        <v>16225</v>
      </c>
    </row>
    <row r="10" spans="1:11" x14ac:dyDescent="0.3">
      <c r="A10" s="12" t="s">
        <v>273</v>
      </c>
      <c r="B10">
        <v>6275</v>
      </c>
    </row>
    <row r="11" spans="1:11" x14ac:dyDescent="0.3">
      <c r="A11" s="12" t="s">
        <v>274</v>
      </c>
      <c r="B11">
        <v>10000</v>
      </c>
      <c r="I11" t="s">
        <v>12</v>
      </c>
      <c r="J11">
        <f>SUM(Salary)</f>
        <v>234000</v>
      </c>
      <c r="K11" t="str">
        <f ca="1">_xlfn.FORMULATEXT(J11)</f>
        <v>=SUM(Salary)</v>
      </c>
    </row>
    <row r="12" spans="1:11" x14ac:dyDescent="0.3">
      <c r="A12" s="12" t="s">
        <v>275</v>
      </c>
      <c r="B12">
        <v>15000</v>
      </c>
      <c r="I12" t="s">
        <v>13</v>
      </c>
      <c r="J12">
        <f>AVERAGE(Salary)</f>
        <v>14625</v>
      </c>
      <c r="K12" t="str">
        <f t="shared" ref="K12:K15" ca="1" si="1">_xlfn.FORMULATEXT(J12)</f>
        <v>=AVERAGE(Salary)</v>
      </c>
    </row>
    <row r="13" spans="1:11" x14ac:dyDescent="0.3">
      <c r="A13" s="12" t="s">
        <v>276</v>
      </c>
      <c r="B13">
        <v>4500</v>
      </c>
      <c r="I13" t="s">
        <v>279</v>
      </c>
      <c r="J13">
        <f>MAX(Salary)</f>
        <v>49000</v>
      </c>
      <c r="K13" t="str">
        <f t="shared" ca="1" si="1"/>
        <v>=MAX(Salary)</v>
      </c>
    </row>
    <row r="14" spans="1:11" x14ac:dyDescent="0.3">
      <c r="A14" s="12" t="s">
        <v>277</v>
      </c>
      <c r="B14">
        <v>16250</v>
      </c>
      <c r="I14" t="s">
        <v>280</v>
      </c>
      <c r="J14">
        <f>MIN(Salary)</f>
        <v>1000</v>
      </c>
      <c r="K14" t="str">
        <f t="shared" ca="1" si="1"/>
        <v>=MIN(Salary)</v>
      </c>
    </row>
    <row r="15" spans="1:11" x14ac:dyDescent="0.3">
      <c r="I15" t="s">
        <v>16</v>
      </c>
      <c r="J15">
        <f>COUNT(Salary)</f>
        <v>16</v>
      </c>
      <c r="K15" t="str">
        <f t="shared" ca="1" si="1"/>
        <v>=COUNT(Salary)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Y43"/>
  <sheetViews>
    <sheetView topLeftCell="A6" zoomScale="85" zoomScaleNormal="85" workbookViewId="0">
      <selection activeCell="F41" sqref="F41"/>
    </sheetView>
  </sheetViews>
  <sheetFormatPr defaultRowHeight="14.4" x14ac:dyDescent="0.3"/>
  <cols>
    <col min="2" max="2" width="15.44140625" bestFit="1" customWidth="1"/>
    <col min="3" max="3" width="11.21875" bestFit="1" customWidth="1"/>
    <col min="4" max="4" width="16.33203125" bestFit="1" customWidth="1"/>
    <col min="5" max="5" width="29.109375" bestFit="1" customWidth="1"/>
    <col min="6" max="6" width="28.6640625" bestFit="1" customWidth="1"/>
    <col min="11" max="11" width="18.33203125" bestFit="1" customWidth="1"/>
    <col min="12" max="12" width="10.33203125" bestFit="1" customWidth="1"/>
    <col min="13" max="13" width="8.88671875" customWidth="1"/>
    <col min="16" max="16" width="19.33203125" customWidth="1"/>
    <col min="17" max="17" width="14" bestFit="1" customWidth="1"/>
    <col min="19" max="19" width="9.5546875" customWidth="1"/>
    <col min="20" max="20" width="10.77734375" customWidth="1"/>
    <col min="21" max="21" width="23.33203125" customWidth="1"/>
  </cols>
  <sheetData>
    <row r="1" spans="2:25" x14ac:dyDescent="0.3">
      <c r="B1" s="25" t="s">
        <v>281</v>
      </c>
      <c r="C1" s="25" t="s">
        <v>282</v>
      </c>
      <c r="D1" s="25" t="s">
        <v>283</v>
      </c>
      <c r="E1" s="25" t="s">
        <v>284</v>
      </c>
      <c r="F1" s="25" t="s">
        <v>281</v>
      </c>
    </row>
    <row r="2" spans="2:25" ht="15.6" x14ac:dyDescent="0.3">
      <c r="B2" s="26">
        <v>45397</v>
      </c>
      <c r="C2" s="27">
        <f>DAY(B2)</f>
        <v>15</v>
      </c>
      <c r="D2" s="27">
        <f>MONTH(B2)</f>
        <v>4</v>
      </c>
      <c r="E2" s="27">
        <f>YEAR(B2)</f>
        <v>2024</v>
      </c>
      <c r="F2" s="26">
        <f>DATE(C2,D2,E2)</f>
        <v>7593</v>
      </c>
      <c r="L2" s="32" t="s">
        <v>294</v>
      </c>
      <c r="M2" s="32"/>
      <c r="N2" s="32"/>
      <c r="O2" s="32"/>
      <c r="P2" s="32"/>
    </row>
    <row r="3" spans="2:25" ht="15.6" x14ac:dyDescent="0.3">
      <c r="S3" s="32" t="s">
        <v>295</v>
      </c>
      <c r="T3" s="32"/>
      <c r="U3" s="32"/>
      <c r="V3" s="32"/>
      <c r="W3" s="32"/>
      <c r="X3" s="32"/>
      <c r="Y3" s="32"/>
    </row>
    <row r="4" spans="2:25" x14ac:dyDescent="0.3">
      <c r="K4" s="24" t="s">
        <v>291</v>
      </c>
      <c r="L4" s="23">
        <v>45292</v>
      </c>
      <c r="P4" s="33" t="s">
        <v>293</v>
      </c>
    </row>
    <row r="5" spans="2:25" x14ac:dyDescent="0.3">
      <c r="K5" s="24" t="s">
        <v>292</v>
      </c>
      <c r="L5" s="23">
        <v>45657</v>
      </c>
      <c r="P5" s="34">
        <v>45292</v>
      </c>
      <c r="S5" t="s">
        <v>291</v>
      </c>
      <c r="T5" s="13">
        <v>45292</v>
      </c>
    </row>
    <row r="6" spans="2:25" x14ac:dyDescent="0.3">
      <c r="C6" t="str">
        <f ca="1">_xlfn.FORMULATEXT(C2)</f>
        <v>=DAY(B2)</v>
      </c>
      <c r="D6" t="str">
        <f t="shared" ref="D6:F6" ca="1" si="0">_xlfn.FORMULATEXT(D2)</f>
        <v>=MONTH(B2)</v>
      </c>
      <c r="E6" t="str">
        <f t="shared" ca="1" si="0"/>
        <v>=YEAR(B2)</v>
      </c>
      <c r="F6" t="str">
        <f t="shared" ca="1" si="0"/>
        <v>=DATE(C2,D2,E2)</v>
      </c>
      <c r="P6" s="34">
        <v>45305</v>
      </c>
      <c r="S6" t="s">
        <v>296</v>
      </c>
      <c r="T6">
        <v>230</v>
      </c>
    </row>
    <row r="7" spans="2:25" x14ac:dyDescent="0.3">
      <c r="P7" s="34">
        <v>45317</v>
      </c>
    </row>
    <row r="8" spans="2:25" x14ac:dyDescent="0.3">
      <c r="P8" s="34">
        <v>45413</v>
      </c>
    </row>
    <row r="9" spans="2:25" x14ac:dyDescent="0.3">
      <c r="L9" s="35">
        <f>NETWORKDAYS(L4,L5)</f>
        <v>262</v>
      </c>
      <c r="M9" s="35" t="str">
        <f ca="1">_xlfn.FORMULATEXT(L9)</f>
        <v>=NETWORKDAYS(L4,L5)</v>
      </c>
      <c r="N9" s="35"/>
      <c r="O9" s="35"/>
      <c r="P9" s="34">
        <v>45519</v>
      </c>
      <c r="T9" s="13">
        <f>WORKDAY(T5,T6)</f>
        <v>45614</v>
      </c>
      <c r="U9" t="str">
        <f ca="1">_xlfn.FORMULATEXT(T9)</f>
        <v>=WORKDAY(T5,T6)</v>
      </c>
      <c r="V9" s="13">
        <f>WORKDAY(T5,T6,)</f>
        <v>45614</v>
      </c>
    </row>
    <row r="10" spans="2:25" x14ac:dyDescent="0.3">
      <c r="L10" s="35">
        <f>NETWORKDAYS(L4,L5,P5:P12)</f>
        <v>255</v>
      </c>
      <c r="M10" s="35" t="str">
        <f ca="1">_xlfn.FORMULATEXT(L10)</f>
        <v>=NETWORKDAYS(L4,L5,P5:P12)</v>
      </c>
      <c r="N10" s="35"/>
      <c r="O10" s="35"/>
      <c r="P10" s="34">
        <v>45567</v>
      </c>
    </row>
    <row r="11" spans="2:25" x14ac:dyDescent="0.3">
      <c r="B11" s="13">
        <v>45397</v>
      </c>
      <c r="C11" t="s">
        <v>285</v>
      </c>
      <c r="E11" s="13"/>
      <c r="P11" s="34">
        <v>45597</v>
      </c>
      <c r="T11" s="13">
        <f>WORKDAY(T5,T6,P5:P12)</f>
        <v>45621</v>
      </c>
      <c r="U11" t="str">
        <f ca="1">_xlfn.FORMULATEXT(T11)</f>
        <v>=WORKDAY(T5,T6,P5:P12)</v>
      </c>
      <c r="V11" s="13">
        <f>WORKDAY(T5,T6,P5:P12)</f>
        <v>45621</v>
      </c>
    </row>
    <row r="12" spans="2:25" x14ac:dyDescent="0.3">
      <c r="B12" s="14">
        <v>0.4548611111111111</v>
      </c>
      <c r="C12" t="s">
        <v>286</v>
      </c>
      <c r="E12" s="13"/>
      <c r="M12">
        <f>NETWORKDAYS(L4,L5,P5:P12)</f>
        <v>255</v>
      </c>
      <c r="P12" s="34">
        <v>45651</v>
      </c>
      <c r="T12" s="13">
        <f>WORKDAY.INTL(T5,T6,)</f>
        <v>45614</v>
      </c>
      <c r="U12" t="str">
        <f ca="1">_xlfn.FORMULATEXT(T12)</f>
        <v>=WORKDAY.INTL(T5,T6,)</v>
      </c>
      <c r="V12" s="13">
        <f>WORKDAY.INTL(T5,T6,1,P5:P12)</f>
        <v>45621</v>
      </c>
    </row>
    <row r="13" spans="2:25" x14ac:dyDescent="0.3">
      <c r="E13" s="43"/>
      <c r="M13">
        <f>NETWORKDAYS.INTL(L4,L5,11,P5:P12)</f>
        <v>307</v>
      </c>
    </row>
    <row r="14" spans="2:25" x14ac:dyDescent="0.3">
      <c r="B14" s="13">
        <f ca="1">TODAY()</f>
        <v>45410</v>
      </c>
      <c r="C14" t="str">
        <f ca="1">_xlfn.FORMULATEXT(B14)</f>
        <v>=TODAY()</v>
      </c>
      <c r="K14" t="s">
        <v>506</v>
      </c>
      <c r="L14">
        <f>NETWORKDAYS.INTL(L4,L5,1,P5:P12)</f>
        <v>255</v>
      </c>
    </row>
    <row r="15" spans="2:25" ht="28.8" x14ac:dyDescent="0.3">
      <c r="B15" s="15">
        <f ca="1">NOW()</f>
        <v>45410.423141203704</v>
      </c>
      <c r="C15" t="str">
        <f ca="1">_xlfn.FORMULATEXT(B15)</f>
        <v>=NOW()</v>
      </c>
      <c r="K15" s="22" t="s">
        <v>507</v>
      </c>
      <c r="L15">
        <f>NETWORKDAYS.INTL(L4,L5,11,P5:P12)</f>
        <v>307</v>
      </c>
    </row>
    <row r="16" spans="2:25" x14ac:dyDescent="0.3">
      <c r="U16" s="13">
        <f>WORKDAY(T5,T6,P5:P12)</f>
        <v>45621</v>
      </c>
    </row>
    <row r="17" spans="2:13" x14ac:dyDescent="0.3">
      <c r="B17" s="25" t="s">
        <v>287</v>
      </c>
      <c r="C17" s="25" t="s">
        <v>288</v>
      </c>
      <c r="D17" s="25" t="s">
        <v>289</v>
      </c>
      <c r="E17" s="25" t="s">
        <v>290</v>
      </c>
      <c r="F17" s="25" t="s">
        <v>287</v>
      </c>
      <c r="M17">
        <f>NETWORKDAYS.INTL(L4,L5,1,P5:P12)</f>
        <v>255</v>
      </c>
    </row>
    <row r="18" spans="2:13" x14ac:dyDescent="0.3">
      <c r="B18" s="29">
        <v>0.45931712962962962</v>
      </c>
      <c r="C18" s="27">
        <f>HOUR(B18)</f>
        <v>11</v>
      </c>
      <c r="D18" s="27">
        <f>MINUTE(B18)</f>
        <v>1</v>
      </c>
      <c r="E18" s="27">
        <f>SECOND(B18)</f>
        <v>25</v>
      </c>
      <c r="F18" s="30">
        <f>TIME(C18,D18,E18)</f>
        <v>0.45931712962962962</v>
      </c>
    </row>
    <row r="20" spans="2:13" x14ac:dyDescent="0.3">
      <c r="C20" t="str">
        <f ca="1">_xlfn.FORMULATEXT(C18)</f>
        <v>=HOUR(B18)</v>
      </c>
      <c r="D20" t="str">
        <f ca="1">_xlfn.FORMULATEXT(D18)</f>
        <v>=MINUTE(B18)</v>
      </c>
      <c r="E20" t="str">
        <f ca="1">_xlfn.FORMULATEXT(E18)</f>
        <v>=SECOND(B18)</v>
      </c>
      <c r="F20" t="str">
        <f ca="1">_xlfn.FORMULATEXT(F18)</f>
        <v>=TIME(C18,D18,E18)</v>
      </c>
    </row>
    <row r="21" spans="2:13" x14ac:dyDescent="0.3">
      <c r="L21">
        <f>NETWORKDAYS(L4,L5,P5:P12)</f>
        <v>255</v>
      </c>
      <c r="M21">
        <f>NETWORKDAYS.INTL(L4,L5,11,P5:P12)</f>
        <v>307</v>
      </c>
    </row>
    <row r="24" spans="2:13" x14ac:dyDescent="0.3">
      <c r="B24" t="s">
        <v>281</v>
      </c>
      <c r="C24" s="23">
        <v>45397</v>
      </c>
      <c r="D24" s="24" t="str">
        <f>TEXT(C24,"DDDD")</f>
        <v>Monday</v>
      </c>
      <c r="E24" s="31" t="str">
        <f>TEXT(C24,"DDDD")</f>
        <v>Monday</v>
      </c>
      <c r="F24" s="24"/>
      <c r="G24" s="24"/>
    </row>
    <row r="25" spans="2:13" x14ac:dyDescent="0.3">
      <c r="C25" s="23">
        <v>17394</v>
      </c>
      <c r="D25" s="24" t="str">
        <f>TEXT(C24,"ddd")</f>
        <v>Mon</v>
      </c>
      <c r="E25" s="31" t="str">
        <f t="shared" ref="E25:E32" ca="1" si="1">_xlfn.FORMULATEXT(D25)</f>
        <v>=TEXT(C24,"ddd")</v>
      </c>
      <c r="F25" s="24" t="str">
        <f>TEXT(C24,"ddd")</f>
        <v>Mon</v>
      </c>
      <c r="G25" s="24"/>
    </row>
    <row r="26" spans="2:13" x14ac:dyDescent="0.3">
      <c r="C26" s="24"/>
      <c r="D26" s="24" t="str">
        <f>TEXT(C24,"MMMM")</f>
        <v>April</v>
      </c>
      <c r="E26" s="31" t="str">
        <f t="shared" ca="1" si="1"/>
        <v>=TEXT(C24,"MMMM")</v>
      </c>
      <c r="F26" s="24" t="str">
        <f>TEXT(C24,"mmmm")</f>
        <v>April</v>
      </c>
      <c r="G26" s="24"/>
    </row>
    <row r="27" spans="2:13" x14ac:dyDescent="0.3">
      <c r="C27" s="24"/>
      <c r="D27" s="24" t="str">
        <f>TEXT(C24,"MMM")</f>
        <v>Apr</v>
      </c>
      <c r="E27" s="31" t="str">
        <f t="shared" ca="1" si="1"/>
        <v>=TEXT(C24,"MMM")</v>
      </c>
      <c r="F27" s="24" t="str">
        <f>TEXT(C24,"mmm")</f>
        <v>Apr</v>
      </c>
      <c r="G27" s="24"/>
    </row>
    <row r="28" spans="2:13" x14ac:dyDescent="0.3">
      <c r="C28" s="24"/>
      <c r="D28" s="24" t="str">
        <f>TEXT(C24,"DD")</f>
        <v>15</v>
      </c>
      <c r="E28" s="31" t="str">
        <f t="shared" ca="1" si="1"/>
        <v>=TEXT(C24,"DD")</v>
      </c>
      <c r="F28" s="24" t="str">
        <f>TEXT(C24,"dd")</f>
        <v>15</v>
      </c>
      <c r="G28" s="24"/>
    </row>
    <row r="29" spans="2:13" x14ac:dyDescent="0.3">
      <c r="C29" s="24"/>
      <c r="D29" s="24" t="str">
        <f>TEXT(C24,"DDDD MMMM")</f>
        <v>Monday April</v>
      </c>
      <c r="E29" s="31" t="str">
        <f t="shared" ca="1" si="1"/>
        <v>=TEXT(C24,"DDDD MMMM")</v>
      </c>
      <c r="F29" s="24"/>
      <c r="G29" s="24"/>
    </row>
    <row r="30" spans="2:13" x14ac:dyDescent="0.3">
      <c r="C30" s="24"/>
      <c r="D30" s="24" t="str">
        <f>TEXT(C24,"DDDD MMMM YYYY")</f>
        <v>Monday April 2024</v>
      </c>
      <c r="E30" s="31" t="str">
        <f t="shared" ca="1" si="1"/>
        <v>=TEXT(C24,"DDDD MMMM YYYY")</v>
      </c>
      <c r="F30" s="24" t="str">
        <f>TEXT(C24,"DDDD MMMM YYYY")</f>
        <v>Monday April 2024</v>
      </c>
      <c r="G30" s="24"/>
    </row>
    <row r="31" spans="2:13" x14ac:dyDescent="0.3">
      <c r="C31" s="24"/>
      <c r="D31" s="24" t="str">
        <f>TEXT(C24,"MM")</f>
        <v>04</v>
      </c>
      <c r="E31" s="31" t="str">
        <f t="shared" ca="1" si="1"/>
        <v>=TEXT(C24,"MM")</v>
      </c>
      <c r="F31" s="24" t="str">
        <f>TEXT(C24,"MM")</f>
        <v>04</v>
      </c>
      <c r="G31" s="24"/>
    </row>
    <row r="32" spans="2:13" x14ac:dyDescent="0.3">
      <c r="C32" s="24"/>
      <c r="D32" s="24" t="str">
        <f>TEXT(C24,"M")</f>
        <v>4</v>
      </c>
      <c r="E32" s="31" t="str">
        <f t="shared" ca="1" si="1"/>
        <v>=TEXT(C24,"M")</v>
      </c>
      <c r="F32" s="24" t="str">
        <f>TEXT(C24,"M")</f>
        <v>4</v>
      </c>
      <c r="G32" s="24"/>
    </row>
    <row r="34" spans="3:7" x14ac:dyDescent="0.3">
      <c r="D34" t="str">
        <f>TEXT(C25,"dddd")</f>
        <v>Friday</v>
      </c>
    </row>
    <row r="35" spans="3:7" ht="57.6" x14ac:dyDescent="0.3">
      <c r="D35">
        <f>C24-C25</f>
        <v>28003</v>
      </c>
      <c r="E35" t="str">
        <f ca="1">_xlfn.FORMULATEXT(D35)</f>
        <v>=C24-C25</v>
      </c>
      <c r="F35" s="21">
        <f>C24-C25</f>
        <v>28003</v>
      </c>
      <c r="G35" s="22" t="s">
        <v>505</v>
      </c>
    </row>
    <row r="36" spans="3:7" x14ac:dyDescent="0.3">
      <c r="D36">
        <f>_xlfn.DAYS(C24,C25)</f>
        <v>28003</v>
      </c>
      <c r="E36" t="str">
        <f ca="1">_xlfn.FORMULATEXT(D36)</f>
        <v>=DAYS(C24,C25)</v>
      </c>
      <c r="F36" s="21">
        <f>_xlfn.DAYS(C24,C25)</f>
        <v>28003</v>
      </c>
    </row>
    <row r="37" spans="3:7" x14ac:dyDescent="0.3">
      <c r="D37">
        <f>DATEDIF(C25,C24,"D")</f>
        <v>28003</v>
      </c>
      <c r="E37" t="str">
        <f ca="1">_xlfn.FORMULATEXT(D37)</f>
        <v>=DATEDIF(C25,C24,"D")</v>
      </c>
      <c r="F37" s="21">
        <f>DATEDIF(C25,C24,"D")</f>
        <v>28003</v>
      </c>
    </row>
    <row r="38" spans="3:7" x14ac:dyDescent="0.3">
      <c r="D38">
        <f>DATEDIF(C25,C24,"M")</f>
        <v>920</v>
      </c>
      <c r="E38" t="str">
        <f ca="1">_xlfn.FORMULATEXT(D38)</f>
        <v>=DATEDIF(C25,C24,"M")</v>
      </c>
      <c r="F38" s="21">
        <f>DATEDIF(C25,C24,"M")</f>
        <v>920</v>
      </c>
    </row>
    <row r="39" spans="3:7" x14ac:dyDescent="0.3">
      <c r="D39">
        <f>DATEDIF(C25,C24,"Y")</f>
        <v>76</v>
      </c>
      <c r="E39" t="str">
        <f ca="1">_xlfn.FORMULATEXT(D39)</f>
        <v>=DATEDIF(C25,C24,"Y")</v>
      </c>
      <c r="F39" s="21">
        <f>DATEDIF(C25,C24,"Y")</f>
        <v>76</v>
      </c>
    </row>
    <row r="41" spans="3:7" x14ac:dyDescent="0.3">
      <c r="E41" t="e">
        <f ca="1">_xlfn.CONCAT(D39," Years  ",D38, " Months ",D37," Days ")</f>
        <v>#NAME?</v>
      </c>
      <c r="F41" s="28" t="str">
        <f>CONCATENATE(F39," Years ",F38, " Months ",F37, " Days " )</f>
        <v xml:space="preserve">76 Years 920 Months 28003 Days </v>
      </c>
    </row>
    <row r="43" spans="3:7" x14ac:dyDescent="0.3">
      <c r="C43" s="13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F5001"/>
  <sheetViews>
    <sheetView topLeftCell="S16" zoomScale="130" zoomScaleNormal="130" workbookViewId="0">
      <selection activeCell="AD31" sqref="AD31"/>
    </sheetView>
  </sheetViews>
  <sheetFormatPr defaultRowHeight="14.4" x14ac:dyDescent="0.3"/>
  <cols>
    <col min="23" max="23" width="10.33203125" bestFit="1" customWidth="1"/>
    <col min="25" max="25" width="10.21875" bestFit="1" customWidth="1"/>
    <col min="28" max="28" width="18.33203125" bestFit="1" customWidth="1"/>
    <col min="29" max="29" width="12.44140625" customWidth="1"/>
    <col min="30" max="30" width="18.33203125" bestFit="1" customWidth="1"/>
  </cols>
  <sheetData>
    <row r="1" spans="1:30" x14ac:dyDescent="0.3">
      <c r="A1">
        <v>1</v>
      </c>
      <c r="C1">
        <v>1</v>
      </c>
      <c r="D1">
        <v>1</v>
      </c>
      <c r="G1">
        <v>1</v>
      </c>
      <c r="H1">
        <v>1</v>
      </c>
      <c r="I1">
        <v>1</v>
      </c>
      <c r="J1">
        <v>1</v>
      </c>
      <c r="L1">
        <v>2</v>
      </c>
      <c r="N1">
        <v>2</v>
      </c>
      <c r="Q1" t="s">
        <v>298</v>
      </c>
      <c r="S1" t="s">
        <v>299</v>
      </c>
      <c r="W1" t="s">
        <v>281</v>
      </c>
    </row>
    <row r="2" spans="1:30" x14ac:dyDescent="0.3">
      <c r="A2">
        <v>2</v>
      </c>
      <c r="C2">
        <v>2</v>
      </c>
      <c r="D2">
        <v>2</v>
      </c>
      <c r="G2">
        <v>3</v>
      </c>
      <c r="H2">
        <v>3</v>
      </c>
      <c r="I2">
        <v>3</v>
      </c>
      <c r="J2">
        <v>3</v>
      </c>
      <c r="L2">
        <v>4</v>
      </c>
      <c r="N2">
        <v>4</v>
      </c>
      <c r="P2">
        <v>1</v>
      </c>
      <c r="Q2">
        <v>1</v>
      </c>
      <c r="S2">
        <v>5</v>
      </c>
      <c r="T2">
        <v>5</v>
      </c>
      <c r="W2" s="13">
        <v>45292</v>
      </c>
      <c r="X2" s="13">
        <v>45292</v>
      </c>
      <c r="Y2" s="13">
        <v>45292</v>
      </c>
      <c r="AB2" t="s">
        <v>307</v>
      </c>
      <c r="AC2" t="s">
        <v>300</v>
      </c>
      <c r="AD2" t="s">
        <v>319</v>
      </c>
    </row>
    <row r="3" spans="1:30" x14ac:dyDescent="0.3">
      <c r="A3">
        <v>3</v>
      </c>
      <c r="C3">
        <v>3</v>
      </c>
      <c r="D3">
        <v>3</v>
      </c>
      <c r="G3">
        <v>5</v>
      </c>
      <c r="H3">
        <v>5</v>
      </c>
      <c r="I3">
        <v>5</v>
      </c>
      <c r="J3">
        <v>5</v>
      </c>
      <c r="L3">
        <v>6</v>
      </c>
      <c r="N3">
        <v>6</v>
      </c>
      <c r="P3">
        <v>2</v>
      </c>
      <c r="Q3">
        <v>2</v>
      </c>
      <c r="S3">
        <v>15</v>
      </c>
      <c r="T3">
        <v>15</v>
      </c>
      <c r="W3" s="13">
        <v>45293</v>
      </c>
      <c r="X3" s="13">
        <v>45293</v>
      </c>
      <c r="Y3" s="13">
        <v>45293</v>
      </c>
      <c r="AB3" t="s">
        <v>308</v>
      </c>
      <c r="AC3" t="s">
        <v>301</v>
      </c>
      <c r="AD3" t="s">
        <v>320</v>
      </c>
    </row>
    <row r="4" spans="1:30" x14ac:dyDescent="0.3">
      <c r="A4">
        <v>4</v>
      </c>
      <c r="C4">
        <v>4</v>
      </c>
      <c r="D4">
        <v>4</v>
      </c>
      <c r="G4">
        <v>7</v>
      </c>
      <c r="H4">
        <v>7</v>
      </c>
      <c r="I4">
        <v>7</v>
      </c>
      <c r="J4">
        <v>7</v>
      </c>
      <c r="L4">
        <v>8</v>
      </c>
      <c r="N4">
        <v>8</v>
      </c>
      <c r="P4">
        <v>3</v>
      </c>
      <c r="Q4">
        <v>3</v>
      </c>
      <c r="S4">
        <v>45</v>
      </c>
      <c r="T4">
        <v>45</v>
      </c>
      <c r="W4" s="13">
        <v>45294</v>
      </c>
      <c r="X4" s="13">
        <v>45294</v>
      </c>
      <c r="Y4" s="13">
        <v>45294</v>
      </c>
      <c r="AB4" t="s">
        <v>309</v>
      </c>
      <c r="AC4" t="s">
        <v>303</v>
      </c>
      <c r="AD4" t="s">
        <v>311</v>
      </c>
    </row>
    <row r="5" spans="1:30" x14ac:dyDescent="0.3">
      <c r="A5">
        <v>5</v>
      </c>
      <c r="C5">
        <v>5</v>
      </c>
      <c r="D5">
        <v>5</v>
      </c>
      <c r="G5">
        <v>9</v>
      </c>
      <c r="H5">
        <v>9</v>
      </c>
      <c r="I5">
        <v>9</v>
      </c>
      <c r="J5">
        <v>9</v>
      </c>
      <c r="L5">
        <v>10</v>
      </c>
      <c r="N5">
        <v>10</v>
      </c>
      <c r="P5">
        <v>4</v>
      </c>
      <c r="Q5">
        <v>4</v>
      </c>
      <c r="S5">
        <v>135</v>
      </c>
      <c r="T5">
        <v>135</v>
      </c>
      <c r="W5" s="13">
        <v>45295</v>
      </c>
      <c r="X5" s="13">
        <v>45295</v>
      </c>
      <c r="Y5" s="13">
        <v>45295</v>
      </c>
      <c r="AB5" t="s">
        <v>310</v>
      </c>
      <c r="AC5" t="s">
        <v>304</v>
      </c>
      <c r="AD5" t="s">
        <v>321</v>
      </c>
    </row>
    <row r="6" spans="1:30" x14ac:dyDescent="0.3">
      <c r="A6">
        <v>6</v>
      </c>
      <c r="C6">
        <v>6</v>
      </c>
      <c r="D6">
        <v>6</v>
      </c>
      <c r="G6">
        <v>11</v>
      </c>
      <c r="H6">
        <v>11</v>
      </c>
      <c r="I6">
        <v>11</v>
      </c>
      <c r="J6">
        <v>11</v>
      </c>
      <c r="L6">
        <v>12</v>
      </c>
      <c r="N6">
        <v>12</v>
      </c>
      <c r="P6">
        <v>5</v>
      </c>
      <c r="Q6">
        <v>5</v>
      </c>
      <c r="S6">
        <v>405</v>
      </c>
      <c r="T6">
        <v>405</v>
      </c>
      <c r="W6" s="13">
        <v>45296</v>
      </c>
      <c r="X6" s="13">
        <v>45296</v>
      </c>
      <c r="Y6" s="13">
        <v>45296</v>
      </c>
      <c r="AB6" t="s">
        <v>311</v>
      </c>
      <c r="AC6" t="s">
        <v>305</v>
      </c>
      <c r="AD6" t="s">
        <v>322</v>
      </c>
    </row>
    <row r="7" spans="1:30" x14ac:dyDescent="0.3">
      <c r="A7">
        <v>7</v>
      </c>
      <c r="C7">
        <v>7</v>
      </c>
      <c r="D7">
        <v>7</v>
      </c>
      <c r="G7">
        <v>13</v>
      </c>
      <c r="H7">
        <v>13</v>
      </c>
      <c r="I7">
        <v>13</v>
      </c>
      <c r="J7">
        <v>13</v>
      </c>
      <c r="L7">
        <v>14</v>
      </c>
      <c r="N7">
        <v>14</v>
      </c>
      <c r="P7">
        <v>6</v>
      </c>
      <c r="Q7">
        <v>6</v>
      </c>
      <c r="S7">
        <v>1215</v>
      </c>
      <c r="T7">
        <v>1215</v>
      </c>
      <c r="W7" s="13">
        <v>45297</v>
      </c>
      <c r="X7" s="13">
        <v>45297</v>
      </c>
      <c r="Y7" s="13">
        <v>45299</v>
      </c>
      <c r="AB7" t="s">
        <v>312</v>
      </c>
      <c r="AC7" t="s">
        <v>302</v>
      </c>
      <c r="AD7" t="s">
        <v>323</v>
      </c>
    </row>
    <row r="8" spans="1:30" x14ac:dyDescent="0.3">
      <c r="A8">
        <v>8</v>
      </c>
      <c r="C8">
        <v>8</v>
      </c>
      <c r="D8">
        <v>8</v>
      </c>
      <c r="G8">
        <v>15</v>
      </c>
      <c r="H8">
        <v>15</v>
      </c>
      <c r="I8">
        <v>15</v>
      </c>
      <c r="J8">
        <v>15</v>
      </c>
      <c r="L8">
        <v>16</v>
      </c>
      <c r="N8">
        <v>16</v>
      </c>
      <c r="P8">
        <v>7</v>
      </c>
      <c r="Q8">
        <v>7</v>
      </c>
      <c r="S8">
        <v>3645</v>
      </c>
      <c r="T8">
        <v>3645</v>
      </c>
      <c r="W8" s="13">
        <v>45298</v>
      </c>
      <c r="X8" s="13">
        <v>45298</v>
      </c>
      <c r="Y8" s="13">
        <v>45300</v>
      </c>
      <c r="AB8" t="s">
        <v>313</v>
      </c>
      <c r="AC8" t="s">
        <v>306</v>
      </c>
      <c r="AD8" t="s">
        <v>324</v>
      </c>
    </row>
    <row r="9" spans="1:30" x14ac:dyDescent="0.3">
      <c r="A9">
        <v>9</v>
      </c>
      <c r="C9">
        <v>9</v>
      </c>
      <c r="D9">
        <v>9</v>
      </c>
      <c r="G9">
        <v>17</v>
      </c>
      <c r="H9">
        <v>17</v>
      </c>
      <c r="I9">
        <v>17</v>
      </c>
      <c r="J9">
        <v>17</v>
      </c>
      <c r="L9">
        <v>18</v>
      </c>
      <c r="N9">
        <v>18</v>
      </c>
      <c r="P9">
        <v>8</v>
      </c>
      <c r="Q9">
        <v>8</v>
      </c>
      <c r="S9">
        <v>10935</v>
      </c>
      <c r="W9" s="13">
        <v>45299</v>
      </c>
      <c r="X9" s="13">
        <v>45299</v>
      </c>
      <c r="Y9" s="13">
        <v>45301</v>
      </c>
      <c r="AB9" t="s">
        <v>314</v>
      </c>
      <c r="AC9" t="s">
        <v>300</v>
      </c>
      <c r="AD9" t="s">
        <v>325</v>
      </c>
    </row>
    <row r="10" spans="1:30" x14ac:dyDescent="0.3">
      <c r="A10">
        <v>10</v>
      </c>
      <c r="C10">
        <v>10</v>
      </c>
      <c r="D10">
        <v>10</v>
      </c>
      <c r="G10">
        <v>19</v>
      </c>
      <c r="H10">
        <v>19</v>
      </c>
      <c r="I10">
        <v>19</v>
      </c>
      <c r="J10">
        <v>19</v>
      </c>
      <c r="L10">
        <v>20</v>
      </c>
      <c r="N10">
        <v>20</v>
      </c>
      <c r="P10">
        <v>9</v>
      </c>
      <c r="Q10">
        <v>9</v>
      </c>
      <c r="S10">
        <v>32805</v>
      </c>
      <c r="W10" s="13">
        <v>45300</v>
      </c>
      <c r="X10" s="13">
        <v>45300</v>
      </c>
      <c r="Y10" s="13">
        <v>45302</v>
      </c>
      <c r="AB10" t="s">
        <v>315</v>
      </c>
      <c r="AC10" t="s">
        <v>301</v>
      </c>
      <c r="AD10" t="s">
        <v>326</v>
      </c>
    </row>
    <row r="11" spans="1:30" x14ac:dyDescent="0.3">
      <c r="A11">
        <v>11</v>
      </c>
      <c r="C11">
        <v>11</v>
      </c>
      <c r="D11">
        <v>11</v>
      </c>
      <c r="G11">
        <v>21</v>
      </c>
      <c r="H11">
        <v>21</v>
      </c>
      <c r="I11">
        <v>21</v>
      </c>
      <c r="J11">
        <v>21</v>
      </c>
      <c r="L11">
        <v>22</v>
      </c>
      <c r="N11">
        <v>22</v>
      </c>
      <c r="P11">
        <v>10</v>
      </c>
      <c r="Q11">
        <v>10</v>
      </c>
      <c r="S11">
        <v>98415</v>
      </c>
      <c r="W11" s="13">
        <v>45301</v>
      </c>
      <c r="X11" s="13">
        <v>45301</v>
      </c>
      <c r="Y11" s="13">
        <v>45303</v>
      </c>
      <c r="AB11" t="s">
        <v>316</v>
      </c>
      <c r="AC11" t="s">
        <v>303</v>
      </c>
      <c r="AD11" t="s">
        <v>327</v>
      </c>
    </row>
    <row r="12" spans="1:30" x14ac:dyDescent="0.3">
      <c r="A12">
        <v>12</v>
      </c>
      <c r="C12">
        <v>12</v>
      </c>
      <c r="D12">
        <v>12</v>
      </c>
      <c r="G12">
        <v>23</v>
      </c>
      <c r="H12">
        <v>23</v>
      </c>
      <c r="I12">
        <v>23</v>
      </c>
      <c r="J12">
        <v>23</v>
      </c>
      <c r="L12">
        <v>24</v>
      </c>
      <c r="N12">
        <v>24</v>
      </c>
      <c r="P12">
        <v>11</v>
      </c>
      <c r="Q12">
        <v>11</v>
      </c>
      <c r="S12">
        <v>295245</v>
      </c>
      <c r="W12" s="13">
        <v>45302</v>
      </c>
      <c r="X12" s="13">
        <v>45302</v>
      </c>
      <c r="Y12" s="13">
        <v>45306</v>
      </c>
      <c r="AB12" t="s">
        <v>317</v>
      </c>
      <c r="AC12" t="s">
        <v>304</v>
      </c>
      <c r="AD12" t="s">
        <v>328</v>
      </c>
    </row>
    <row r="13" spans="1:30" x14ac:dyDescent="0.3">
      <c r="A13">
        <v>13</v>
      </c>
      <c r="C13">
        <v>13</v>
      </c>
      <c r="D13">
        <v>13</v>
      </c>
      <c r="G13">
        <v>25</v>
      </c>
      <c r="H13">
        <v>25</v>
      </c>
      <c r="I13">
        <v>25</v>
      </c>
      <c r="J13">
        <v>25</v>
      </c>
      <c r="L13">
        <v>26</v>
      </c>
      <c r="N13">
        <v>26</v>
      </c>
      <c r="P13">
        <v>12</v>
      </c>
      <c r="Q13">
        <v>12</v>
      </c>
      <c r="S13">
        <v>885735</v>
      </c>
      <c r="W13" s="13">
        <v>45303</v>
      </c>
      <c r="X13" s="13">
        <v>45303</v>
      </c>
      <c r="Y13" s="13">
        <v>45307</v>
      </c>
      <c r="AB13" t="s">
        <v>318</v>
      </c>
      <c r="AC13" t="s">
        <v>305</v>
      </c>
      <c r="AD13" t="s">
        <v>329</v>
      </c>
    </row>
    <row r="14" spans="1:30" x14ac:dyDescent="0.3">
      <c r="A14">
        <v>14</v>
      </c>
      <c r="C14">
        <v>14</v>
      </c>
      <c r="D14">
        <v>14</v>
      </c>
      <c r="G14">
        <v>27</v>
      </c>
      <c r="H14">
        <v>27</v>
      </c>
      <c r="I14">
        <v>27</v>
      </c>
      <c r="J14">
        <v>27</v>
      </c>
      <c r="L14">
        <v>28</v>
      </c>
      <c r="N14">
        <v>28</v>
      </c>
      <c r="P14">
        <v>13</v>
      </c>
      <c r="Q14">
        <v>13</v>
      </c>
      <c r="S14">
        <v>2657205</v>
      </c>
      <c r="W14" s="13">
        <v>45304</v>
      </c>
      <c r="X14" s="13">
        <v>45304</v>
      </c>
      <c r="Y14" s="13">
        <v>45308</v>
      </c>
      <c r="AC14" t="s">
        <v>302</v>
      </c>
      <c r="AD14" t="s">
        <v>319</v>
      </c>
    </row>
    <row r="15" spans="1:30" x14ac:dyDescent="0.3">
      <c r="A15">
        <v>15</v>
      </c>
      <c r="C15">
        <v>15</v>
      </c>
      <c r="D15">
        <v>15</v>
      </c>
      <c r="G15">
        <v>29</v>
      </c>
      <c r="H15">
        <v>29</v>
      </c>
      <c r="I15">
        <v>29</v>
      </c>
      <c r="J15">
        <v>29</v>
      </c>
      <c r="L15">
        <v>30</v>
      </c>
      <c r="N15">
        <v>30</v>
      </c>
      <c r="P15">
        <v>14</v>
      </c>
      <c r="Q15">
        <v>14</v>
      </c>
      <c r="S15">
        <v>7971615</v>
      </c>
      <c r="W15" s="13">
        <v>45305</v>
      </c>
      <c r="X15" s="13">
        <v>45305</v>
      </c>
      <c r="Y15" s="13">
        <v>45309</v>
      </c>
      <c r="AC15" t="s">
        <v>306</v>
      </c>
      <c r="AD15" t="s">
        <v>320</v>
      </c>
    </row>
    <row r="16" spans="1:30" x14ac:dyDescent="0.3">
      <c r="A16">
        <v>16</v>
      </c>
      <c r="C16">
        <v>16</v>
      </c>
      <c r="D16">
        <v>16</v>
      </c>
      <c r="G16">
        <v>31</v>
      </c>
      <c r="H16">
        <v>31</v>
      </c>
      <c r="I16">
        <v>31</v>
      </c>
      <c r="J16">
        <v>31</v>
      </c>
      <c r="L16">
        <v>32</v>
      </c>
      <c r="N16">
        <v>32</v>
      </c>
      <c r="P16">
        <v>15</v>
      </c>
      <c r="Q16">
        <v>15</v>
      </c>
      <c r="S16">
        <v>23914845</v>
      </c>
      <c r="W16" s="13">
        <v>45306</v>
      </c>
      <c r="X16" s="13">
        <v>45306</v>
      </c>
      <c r="Y16" s="13">
        <v>45310</v>
      </c>
      <c r="AC16" t="s">
        <v>300</v>
      </c>
      <c r="AD16" t="s">
        <v>311</v>
      </c>
    </row>
    <row r="17" spans="1:32" x14ac:dyDescent="0.3">
      <c r="A17">
        <v>17</v>
      </c>
      <c r="C17">
        <v>17</v>
      </c>
      <c r="D17">
        <v>17</v>
      </c>
      <c r="G17">
        <v>33</v>
      </c>
      <c r="H17">
        <v>33</v>
      </c>
      <c r="I17">
        <v>33</v>
      </c>
      <c r="J17">
        <v>33</v>
      </c>
      <c r="L17">
        <v>34</v>
      </c>
      <c r="N17">
        <v>34</v>
      </c>
      <c r="P17">
        <v>16</v>
      </c>
      <c r="Q17">
        <v>16</v>
      </c>
    </row>
    <row r="18" spans="1:32" ht="15.6" x14ac:dyDescent="0.3">
      <c r="A18">
        <v>18</v>
      </c>
      <c r="C18">
        <v>18</v>
      </c>
      <c r="D18">
        <v>18</v>
      </c>
      <c r="G18">
        <v>35</v>
      </c>
      <c r="H18">
        <v>35</v>
      </c>
      <c r="I18">
        <v>35</v>
      </c>
      <c r="J18">
        <v>35</v>
      </c>
      <c r="L18">
        <v>36</v>
      </c>
      <c r="N18">
        <v>36</v>
      </c>
      <c r="P18">
        <v>17</v>
      </c>
      <c r="Q18">
        <v>17</v>
      </c>
      <c r="Y18" s="32" t="s">
        <v>510</v>
      </c>
    </row>
    <row r="19" spans="1:32" x14ac:dyDescent="0.3">
      <c r="C19">
        <v>19</v>
      </c>
      <c r="G19">
        <v>37</v>
      </c>
      <c r="H19">
        <v>37</v>
      </c>
      <c r="I19">
        <v>37</v>
      </c>
      <c r="J19">
        <v>37</v>
      </c>
      <c r="L19">
        <v>38</v>
      </c>
      <c r="N19">
        <v>38</v>
      </c>
      <c r="P19">
        <v>18</v>
      </c>
      <c r="Q19">
        <v>18</v>
      </c>
    </row>
    <row r="20" spans="1:32" ht="46.8" x14ac:dyDescent="0.3">
      <c r="A20" s="36" t="s">
        <v>508</v>
      </c>
      <c r="C20" s="36" t="s">
        <v>509</v>
      </c>
      <c r="G20">
        <v>39</v>
      </c>
      <c r="H20">
        <v>39</v>
      </c>
      <c r="I20">
        <v>39</v>
      </c>
      <c r="J20">
        <v>39</v>
      </c>
      <c r="L20">
        <v>40</v>
      </c>
      <c r="N20">
        <v>40</v>
      </c>
      <c r="P20">
        <v>19</v>
      </c>
      <c r="Q20">
        <v>19</v>
      </c>
      <c r="X20" t="s">
        <v>330</v>
      </c>
      <c r="Z20" t="s">
        <v>338</v>
      </c>
      <c r="AB20" s="3" t="s">
        <v>61</v>
      </c>
    </row>
    <row r="21" spans="1:32" x14ac:dyDescent="0.3">
      <c r="G21">
        <v>41</v>
      </c>
      <c r="H21">
        <v>41</v>
      </c>
      <c r="I21">
        <v>41</v>
      </c>
      <c r="J21">
        <v>41</v>
      </c>
      <c r="L21">
        <v>42</v>
      </c>
      <c r="N21">
        <v>42</v>
      </c>
      <c r="P21">
        <v>20</v>
      </c>
      <c r="Q21">
        <v>20</v>
      </c>
      <c r="X21" t="s">
        <v>331</v>
      </c>
      <c r="Z21" t="s">
        <v>339</v>
      </c>
      <c r="AB21" t="s">
        <v>37</v>
      </c>
      <c r="AD21" t="s">
        <v>37</v>
      </c>
    </row>
    <row r="22" spans="1:32" x14ac:dyDescent="0.3">
      <c r="G22">
        <v>43</v>
      </c>
      <c r="H22">
        <v>43</v>
      </c>
      <c r="I22">
        <v>43</v>
      </c>
      <c r="J22">
        <v>43</v>
      </c>
      <c r="L22">
        <v>44</v>
      </c>
      <c r="N22">
        <v>44</v>
      </c>
      <c r="P22">
        <v>21</v>
      </c>
      <c r="Q22">
        <v>21</v>
      </c>
      <c r="X22" t="s">
        <v>332</v>
      </c>
      <c r="Z22" t="s">
        <v>340</v>
      </c>
      <c r="AB22" t="s">
        <v>94</v>
      </c>
      <c r="AD22" t="s">
        <v>94</v>
      </c>
    </row>
    <row r="23" spans="1:32" x14ac:dyDescent="0.3">
      <c r="G23">
        <v>45</v>
      </c>
      <c r="H23">
        <v>45</v>
      </c>
      <c r="I23">
        <v>45</v>
      </c>
      <c r="J23">
        <v>45</v>
      </c>
      <c r="L23">
        <v>46</v>
      </c>
      <c r="N23">
        <v>46</v>
      </c>
      <c r="P23">
        <v>22</v>
      </c>
      <c r="Q23">
        <v>22</v>
      </c>
      <c r="X23" t="s">
        <v>333</v>
      </c>
      <c r="Z23" t="s">
        <v>341</v>
      </c>
      <c r="AB23" t="s">
        <v>38</v>
      </c>
      <c r="AD23" t="s">
        <v>38</v>
      </c>
    </row>
    <row r="24" spans="1:32" x14ac:dyDescent="0.3">
      <c r="G24">
        <v>47</v>
      </c>
      <c r="H24">
        <v>47</v>
      </c>
      <c r="I24">
        <v>47</v>
      </c>
      <c r="J24">
        <v>47</v>
      </c>
      <c r="L24">
        <v>48</v>
      </c>
      <c r="N24">
        <v>48</v>
      </c>
      <c r="P24">
        <v>23</v>
      </c>
      <c r="Q24">
        <v>23</v>
      </c>
      <c r="X24" t="s">
        <v>334</v>
      </c>
      <c r="Z24" t="s">
        <v>342</v>
      </c>
      <c r="AB24" t="s">
        <v>92</v>
      </c>
      <c r="AD24" t="s">
        <v>92</v>
      </c>
    </row>
    <row r="25" spans="1:32" x14ac:dyDescent="0.3">
      <c r="G25">
        <v>49</v>
      </c>
      <c r="H25">
        <v>49</v>
      </c>
      <c r="I25">
        <v>49</v>
      </c>
      <c r="J25">
        <v>49</v>
      </c>
      <c r="L25">
        <v>50</v>
      </c>
      <c r="N25">
        <v>50</v>
      </c>
      <c r="P25">
        <v>24</v>
      </c>
      <c r="Q25">
        <v>24</v>
      </c>
      <c r="X25" t="s">
        <v>335</v>
      </c>
      <c r="Z25" t="s">
        <v>343</v>
      </c>
      <c r="AB25" t="s">
        <v>39</v>
      </c>
      <c r="AD25" t="s">
        <v>39</v>
      </c>
    </row>
    <row r="26" spans="1:32" x14ac:dyDescent="0.3">
      <c r="P26">
        <v>25</v>
      </c>
      <c r="Q26">
        <v>25</v>
      </c>
      <c r="X26" t="s">
        <v>336</v>
      </c>
      <c r="Z26" t="s">
        <v>344</v>
      </c>
      <c r="AB26" t="s">
        <v>40</v>
      </c>
      <c r="AD26" t="s">
        <v>40</v>
      </c>
    </row>
    <row r="27" spans="1:32" x14ac:dyDescent="0.3">
      <c r="P27">
        <v>26</v>
      </c>
      <c r="Q27">
        <v>26</v>
      </c>
      <c r="X27" t="s">
        <v>337</v>
      </c>
      <c r="Z27" t="s">
        <v>345</v>
      </c>
      <c r="AB27" t="s">
        <v>41</v>
      </c>
      <c r="AD27" t="s">
        <v>41</v>
      </c>
    </row>
    <row r="28" spans="1:32" x14ac:dyDescent="0.3">
      <c r="P28">
        <v>27</v>
      </c>
      <c r="Q28">
        <v>27</v>
      </c>
      <c r="Z28" t="s">
        <v>346</v>
      </c>
      <c r="AB28" t="s">
        <v>91</v>
      </c>
      <c r="AD28" t="s">
        <v>91</v>
      </c>
    </row>
    <row r="29" spans="1:32" x14ac:dyDescent="0.3">
      <c r="P29">
        <v>28</v>
      </c>
      <c r="Q29">
        <v>28</v>
      </c>
      <c r="Z29" t="s">
        <v>347</v>
      </c>
      <c r="AB29" t="s">
        <v>42</v>
      </c>
      <c r="AD29" t="s">
        <v>42</v>
      </c>
    </row>
    <row r="30" spans="1:32" x14ac:dyDescent="0.3">
      <c r="P30">
        <v>29</v>
      </c>
      <c r="Q30">
        <v>29</v>
      </c>
      <c r="AB30" t="s">
        <v>43</v>
      </c>
    </row>
    <row r="31" spans="1:32" x14ac:dyDescent="0.3">
      <c r="P31">
        <v>30</v>
      </c>
      <c r="Q31">
        <v>30</v>
      </c>
      <c r="AD31" s="3" t="s">
        <v>544</v>
      </c>
      <c r="AE31" s="3"/>
      <c r="AF31" s="3"/>
    </row>
    <row r="32" spans="1:32" x14ac:dyDescent="0.3">
      <c r="P32">
        <v>31</v>
      </c>
      <c r="Q32">
        <v>31</v>
      </c>
      <c r="AD32" s="47" t="s">
        <v>543</v>
      </c>
    </row>
    <row r="33" spans="16:17" x14ac:dyDescent="0.3">
      <c r="P33">
        <v>32</v>
      </c>
      <c r="Q33">
        <v>32</v>
      </c>
    </row>
    <row r="34" spans="16:17" x14ac:dyDescent="0.3">
      <c r="P34">
        <v>33</v>
      </c>
      <c r="Q34">
        <v>33</v>
      </c>
    </row>
    <row r="35" spans="16:17" x14ac:dyDescent="0.3">
      <c r="P35">
        <v>34</v>
      </c>
      <c r="Q35">
        <v>34</v>
      </c>
    </row>
    <row r="36" spans="16:17" x14ac:dyDescent="0.3">
      <c r="P36">
        <v>35</v>
      </c>
      <c r="Q36">
        <v>35</v>
      </c>
    </row>
    <row r="37" spans="16:17" x14ac:dyDescent="0.3">
      <c r="P37">
        <v>36</v>
      </c>
      <c r="Q37">
        <v>36</v>
      </c>
    </row>
    <row r="38" spans="16:17" x14ac:dyDescent="0.3">
      <c r="P38">
        <v>37</v>
      </c>
      <c r="Q38">
        <v>37</v>
      </c>
    </row>
    <row r="39" spans="16:17" x14ac:dyDescent="0.3">
      <c r="P39">
        <v>38</v>
      </c>
      <c r="Q39">
        <v>38</v>
      </c>
    </row>
    <row r="40" spans="16:17" x14ac:dyDescent="0.3">
      <c r="P40">
        <v>39</v>
      </c>
      <c r="Q40">
        <v>39</v>
      </c>
    </row>
    <row r="41" spans="16:17" x14ac:dyDescent="0.3">
      <c r="P41">
        <v>40</v>
      </c>
      <c r="Q41">
        <v>40</v>
      </c>
    </row>
    <row r="42" spans="16:17" x14ac:dyDescent="0.3">
      <c r="P42">
        <v>41</v>
      </c>
      <c r="Q42">
        <v>41</v>
      </c>
    </row>
    <row r="43" spans="16:17" x14ac:dyDescent="0.3">
      <c r="P43">
        <v>42</v>
      </c>
      <c r="Q43">
        <v>42</v>
      </c>
    </row>
    <row r="44" spans="16:17" x14ac:dyDescent="0.3">
      <c r="P44">
        <v>43</v>
      </c>
      <c r="Q44">
        <v>43</v>
      </c>
    </row>
    <row r="45" spans="16:17" x14ac:dyDescent="0.3">
      <c r="P45">
        <v>44</v>
      </c>
      <c r="Q45">
        <v>44</v>
      </c>
    </row>
    <row r="46" spans="16:17" x14ac:dyDescent="0.3">
      <c r="P46">
        <v>45</v>
      </c>
      <c r="Q46">
        <v>45</v>
      </c>
    </row>
    <row r="47" spans="16:17" x14ac:dyDescent="0.3">
      <c r="P47">
        <v>46</v>
      </c>
      <c r="Q47">
        <v>46</v>
      </c>
    </row>
    <row r="48" spans="16:17" x14ac:dyDescent="0.3">
      <c r="P48">
        <v>47</v>
      </c>
      <c r="Q48">
        <v>47</v>
      </c>
    </row>
    <row r="49" spans="16:17" x14ac:dyDescent="0.3">
      <c r="P49">
        <v>48</v>
      </c>
      <c r="Q49">
        <v>48</v>
      </c>
    </row>
    <row r="50" spans="16:17" x14ac:dyDescent="0.3">
      <c r="P50">
        <v>49</v>
      </c>
      <c r="Q50">
        <v>49</v>
      </c>
    </row>
    <row r="51" spans="16:17" x14ac:dyDescent="0.3">
      <c r="P51">
        <v>50</v>
      </c>
      <c r="Q51">
        <v>50</v>
      </c>
    </row>
    <row r="52" spans="16:17" x14ac:dyDescent="0.3">
      <c r="P52">
        <v>51</v>
      </c>
      <c r="Q52">
        <v>51</v>
      </c>
    </row>
    <row r="53" spans="16:17" x14ac:dyDescent="0.3">
      <c r="P53">
        <v>52</v>
      </c>
      <c r="Q53">
        <v>52</v>
      </c>
    </row>
    <row r="54" spans="16:17" x14ac:dyDescent="0.3">
      <c r="P54">
        <v>53</v>
      </c>
      <c r="Q54">
        <v>53</v>
      </c>
    </row>
    <row r="55" spans="16:17" x14ac:dyDescent="0.3">
      <c r="P55">
        <v>54</v>
      </c>
      <c r="Q55">
        <v>54</v>
      </c>
    </row>
    <row r="56" spans="16:17" x14ac:dyDescent="0.3">
      <c r="P56">
        <v>55</v>
      </c>
      <c r="Q56">
        <v>55</v>
      </c>
    </row>
    <row r="57" spans="16:17" x14ac:dyDescent="0.3">
      <c r="P57">
        <v>56</v>
      </c>
      <c r="Q57">
        <v>56</v>
      </c>
    </row>
    <row r="58" spans="16:17" x14ac:dyDescent="0.3">
      <c r="P58">
        <v>57</v>
      </c>
      <c r="Q58">
        <v>57</v>
      </c>
    </row>
    <row r="59" spans="16:17" x14ac:dyDescent="0.3">
      <c r="P59">
        <v>58</v>
      </c>
      <c r="Q59">
        <v>58</v>
      </c>
    </row>
    <row r="60" spans="16:17" x14ac:dyDescent="0.3">
      <c r="P60">
        <v>59</v>
      </c>
      <c r="Q60">
        <v>59</v>
      </c>
    </row>
    <row r="61" spans="16:17" x14ac:dyDescent="0.3">
      <c r="P61">
        <v>60</v>
      </c>
      <c r="Q61">
        <v>60</v>
      </c>
    </row>
    <row r="62" spans="16:17" x14ac:dyDescent="0.3">
      <c r="P62">
        <v>61</v>
      </c>
      <c r="Q62">
        <v>61</v>
      </c>
    </row>
    <row r="63" spans="16:17" x14ac:dyDescent="0.3">
      <c r="P63">
        <v>62</v>
      </c>
      <c r="Q63">
        <v>62</v>
      </c>
    </row>
    <row r="64" spans="16:17" x14ac:dyDescent="0.3">
      <c r="P64">
        <v>63</v>
      </c>
      <c r="Q64">
        <v>63</v>
      </c>
    </row>
    <row r="65" spans="16:17" x14ac:dyDescent="0.3">
      <c r="P65">
        <v>64</v>
      </c>
      <c r="Q65">
        <v>64</v>
      </c>
    </row>
    <row r="66" spans="16:17" x14ac:dyDescent="0.3">
      <c r="P66">
        <v>65</v>
      </c>
      <c r="Q66">
        <v>65</v>
      </c>
    </row>
    <row r="67" spans="16:17" x14ac:dyDescent="0.3">
      <c r="P67">
        <v>66</v>
      </c>
      <c r="Q67">
        <v>66</v>
      </c>
    </row>
    <row r="68" spans="16:17" x14ac:dyDescent="0.3">
      <c r="P68">
        <v>67</v>
      </c>
      <c r="Q68">
        <v>67</v>
      </c>
    </row>
    <row r="69" spans="16:17" x14ac:dyDescent="0.3">
      <c r="P69">
        <v>68</v>
      </c>
      <c r="Q69">
        <v>68</v>
      </c>
    </row>
    <row r="70" spans="16:17" x14ac:dyDescent="0.3">
      <c r="P70">
        <v>69</v>
      </c>
      <c r="Q70">
        <v>69</v>
      </c>
    </row>
    <row r="71" spans="16:17" x14ac:dyDescent="0.3">
      <c r="P71">
        <v>70</v>
      </c>
      <c r="Q71">
        <v>70</v>
      </c>
    </row>
    <row r="72" spans="16:17" x14ac:dyDescent="0.3">
      <c r="P72">
        <v>71</v>
      </c>
      <c r="Q72">
        <v>71</v>
      </c>
    </row>
    <row r="73" spans="16:17" x14ac:dyDescent="0.3">
      <c r="P73">
        <v>72</v>
      </c>
      <c r="Q73">
        <v>72</v>
      </c>
    </row>
    <row r="74" spans="16:17" x14ac:dyDescent="0.3">
      <c r="P74">
        <v>73</v>
      </c>
      <c r="Q74">
        <v>73</v>
      </c>
    </row>
    <row r="75" spans="16:17" x14ac:dyDescent="0.3">
      <c r="P75">
        <v>74</v>
      </c>
      <c r="Q75">
        <v>74</v>
      </c>
    </row>
    <row r="76" spans="16:17" x14ac:dyDescent="0.3">
      <c r="P76">
        <v>75</v>
      </c>
      <c r="Q76">
        <v>75</v>
      </c>
    </row>
    <row r="77" spans="16:17" x14ac:dyDescent="0.3">
      <c r="P77">
        <v>76</v>
      </c>
      <c r="Q77">
        <v>76</v>
      </c>
    </row>
    <row r="78" spans="16:17" x14ac:dyDescent="0.3">
      <c r="P78">
        <v>77</v>
      </c>
      <c r="Q78">
        <v>77</v>
      </c>
    </row>
    <row r="79" spans="16:17" x14ac:dyDescent="0.3">
      <c r="P79">
        <v>78</v>
      </c>
      <c r="Q79">
        <v>78</v>
      </c>
    </row>
    <row r="80" spans="16:17" x14ac:dyDescent="0.3">
      <c r="P80">
        <v>79</v>
      </c>
      <c r="Q80">
        <v>79</v>
      </c>
    </row>
    <row r="81" spans="16:17" x14ac:dyDescent="0.3">
      <c r="P81">
        <v>80</v>
      </c>
      <c r="Q81">
        <v>80</v>
      </c>
    </row>
    <row r="82" spans="16:17" x14ac:dyDescent="0.3">
      <c r="P82">
        <v>81</v>
      </c>
      <c r="Q82">
        <v>81</v>
      </c>
    </row>
    <row r="83" spans="16:17" x14ac:dyDescent="0.3">
      <c r="P83">
        <v>82</v>
      </c>
      <c r="Q83">
        <v>82</v>
      </c>
    </row>
    <row r="84" spans="16:17" x14ac:dyDescent="0.3">
      <c r="P84">
        <v>83</v>
      </c>
      <c r="Q84">
        <v>83</v>
      </c>
    </row>
    <row r="85" spans="16:17" x14ac:dyDescent="0.3">
      <c r="P85">
        <v>84</v>
      </c>
      <c r="Q85">
        <v>84</v>
      </c>
    </row>
    <row r="86" spans="16:17" x14ac:dyDescent="0.3">
      <c r="P86">
        <v>85</v>
      </c>
      <c r="Q86">
        <v>85</v>
      </c>
    </row>
    <row r="87" spans="16:17" x14ac:dyDescent="0.3">
      <c r="P87">
        <v>86</v>
      </c>
      <c r="Q87">
        <v>86</v>
      </c>
    </row>
    <row r="88" spans="16:17" x14ac:dyDescent="0.3">
      <c r="P88">
        <v>87</v>
      </c>
      <c r="Q88">
        <v>87</v>
      </c>
    </row>
    <row r="89" spans="16:17" x14ac:dyDescent="0.3">
      <c r="P89">
        <v>88</v>
      </c>
      <c r="Q89">
        <v>88</v>
      </c>
    </row>
    <row r="90" spans="16:17" x14ac:dyDescent="0.3">
      <c r="P90">
        <v>89</v>
      </c>
      <c r="Q90">
        <v>89</v>
      </c>
    </row>
    <row r="91" spans="16:17" x14ac:dyDescent="0.3">
      <c r="P91">
        <v>90</v>
      </c>
      <c r="Q91">
        <v>90</v>
      </c>
    </row>
    <row r="92" spans="16:17" x14ac:dyDescent="0.3">
      <c r="P92">
        <v>91</v>
      </c>
      <c r="Q92">
        <v>91</v>
      </c>
    </row>
    <row r="93" spans="16:17" x14ac:dyDescent="0.3">
      <c r="P93">
        <v>92</v>
      </c>
      <c r="Q93">
        <v>92</v>
      </c>
    </row>
    <row r="94" spans="16:17" x14ac:dyDescent="0.3">
      <c r="P94">
        <v>93</v>
      </c>
      <c r="Q94">
        <v>93</v>
      </c>
    </row>
    <row r="95" spans="16:17" x14ac:dyDescent="0.3">
      <c r="P95">
        <v>94</v>
      </c>
      <c r="Q95">
        <v>94</v>
      </c>
    </row>
    <row r="96" spans="16:17" x14ac:dyDescent="0.3">
      <c r="P96">
        <v>95</v>
      </c>
      <c r="Q96">
        <v>95</v>
      </c>
    </row>
    <row r="97" spans="16:17" x14ac:dyDescent="0.3">
      <c r="P97">
        <v>96</v>
      </c>
      <c r="Q97">
        <v>96</v>
      </c>
    </row>
    <row r="98" spans="16:17" x14ac:dyDescent="0.3">
      <c r="P98">
        <v>97</v>
      </c>
      <c r="Q98">
        <v>97</v>
      </c>
    </row>
    <row r="99" spans="16:17" x14ac:dyDescent="0.3">
      <c r="P99">
        <v>98</v>
      </c>
      <c r="Q99">
        <v>98</v>
      </c>
    </row>
    <row r="100" spans="16:17" x14ac:dyDescent="0.3">
      <c r="P100">
        <v>99</v>
      </c>
      <c r="Q100">
        <v>99</v>
      </c>
    </row>
    <row r="101" spans="16:17" x14ac:dyDescent="0.3">
      <c r="P101">
        <v>100</v>
      </c>
      <c r="Q101">
        <v>100</v>
      </c>
    </row>
    <row r="102" spans="16:17" x14ac:dyDescent="0.3">
      <c r="P102">
        <v>101</v>
      </c>
      <c r="Q102">
        <v>101</v>
      </c>
    </row>
    <row r="103" spans="16:17" x14ac:dyDescent="0.3">
      <c r="P103">
        <v>102</v>
      </c>
      <c r="Q103">
        <v>102</v>
      </c>
    </row>
    <row r="104" spans="16:17" x14ac:dyDescent="0.3">
      <c r="P104">
        <v>103</v>
      </c>
      <c r="Q104">
        <v>103</v>
      </c>
    </row>
    <row r="105" spans="16:17" x14ac:dyDescent="0.3">
      <c r="P105">
        <v>104</v>
      </c>
      <c r="Q105">
        <v>104</v>
      </c>
    </row>
    <row r="106" spans="16:17" x14ac:dyDescent="0.3">
      <c r="P106">
        <v>105</v>
      </c>
      <c r="Q106">
        <v>105</v>
      </c>
    </row>
    <row r="107" spans="16:17" x14ac:dyDescent="0.3">
      <c r="P107">
        <v>106</v>
      </c>
      <c r="Q107">
        <v>106</v>
      </c>
    </row>
    <row r="108" spans="16:17" x14ac:dyDescent="0.3">
      <c r="P108">
        <v>107</v>
      </c>
      <c r="Q108">
        <v>107</v>
      </c>
    </row>
    <row r="109" spans="16:17" x14ac:dyDescent="0.3">
      <c r="P109">
        <v>108</v>
      </c>
      <c r="Q109">
        <v>108</v>
      </c>
    </row>
    <row r="110" spans="16:17" x14ac:dyDescent="0.3">
      <c r="P110">
        <v>109</v>
      </c>
      <c r="Q110">
        <v>109</v>
      </c>
    </row>
    <row r="111" spans="16:17" x14ac:dyDescent="0.3">
      <c r="P111">
        <v>110</v>
      </c>
      <c r="Q111">
        <v>110</v>
      </c>
    </row>
    <row r="112" spans="16:17" x14ac:dyDescent="0.3">
      <c r="P112">
        <v>111</v>
      </c>
      <c r="Q112">
        <v>111</v>
      </c>
    </row>
    <row r="113" spans="16:17" x14ac:dyDescent="0.3">
      <c r="P113">
        <v>112</v>
      </c>
      <c r="Q113">
        <v>112</v>
      </c>
    </row>
    <row r="114" spans="16:17" x14ac:dyDescent="0.3">
      <c r="P114">
        <v>113</v>
      </c>
      <c r="Q114">
        <v>113</v>
      </c>
    </row>
    <row r="115" spans="16:17" x14ac:dyDescent="0.3">
      <c r="P115">
        <v>114</v>
      </c>
      <c r="Q115">
        <v>114</v>
      </c>
    </row>
    <row r="116" spans="16:17" x14ac:dyDescent="0.3">
      <c r="P116">
        <v>115</v>
      </c>
      <c r="Q116">
        <v>115</v>
      </c>
    </row>
    <row r="117" spans="16:17" x14ac:dyDescent="0.3">
      <c r="P117">
        <v>116</v>
      </c>
      <c r="Q117">
        <v>116</v>
      </c>
    </row>
    <row r="118" spans="16:17" x14ac:dyDescent="0.3">
      <c r="P118">
        <v>117</v>
      </c>
      <c r="Q118">
        <v>117</v>
      </c>
    </row>
    <row r="119" spans="16:17" x14ac:dyDescent="0.3">
      <c r="P119">
        <v>118</v>
      </c>
      <c r="Q119">
        <v>118</v>
      </c>
    </row>
    <row r="120" spans="16:17" x14ac:dyDescent="0.3">
      <c r="P120">
        <v>119</v>
      </c>
      <c r="Q120">
        <v>119</v>
      </c>
    </row>
    <row r="121" spans="16:17" x14ac:dyDescent="0.3">
      <c r="P121">
        <v>120</v>
      </c>
      <c r="Q121">
        <v>120</v>
      </c>
    </row>
    <row r="122" spans="16:17" x14ac:dyDescent="0.3">
      <c r="P122">
        <v>121</v>
      </c>
      <c r="Q122">
        <v>121</v>
      </c>
    </row>
    <row r="123" spans="16:17" x14ac:dyDescent="0.3">
      <c r="P123">
        <v>122</v>
      </c>
      <c r="Q123">
        <v>122</v>
      </c>
    </row>
    <row r="124" spans="16:17" x14ac:dyDescent="0.3">
      <c r="P124">
        <v>123</v>
      </c>
      <c r="Q124">
        <v>123</v>
      </c>
    </row>
    <row r="125" spans="16:17" x14ac:dyDescent="0.3">
      <c r="P125">
        <v>124</v>
      </c>
      <c r="Q125">
        <v>124</v>
      </c>
    </row>
    <row r="126" spans="16:17" x14ac:dyDescent="0.3">
      <c r="P126">
        <v>125</v>
      </c>
      <c r="Q126">
        <v>125</v>
      </c>
    </row>
    <row r="127" spans="16:17" x14ac:dyDescent="0.3">
      <c r="P127">
        <v>126</v>
      </c>
      <c r="Q127">
        <v>126</v>
      </c>
    </row>
    <row r="128" spans="16:17" x14ac:dyDescent="0.3">
      <c r="P128">
        <v>127</v>
      </c>
      <c r="Q128">
        <v>127</v>
      </c>
    </row>
    <row r="129" spans="16:17" x14ac:dyDescent="0.3">
      <c r="P129">
        <v>128</v>
      </c>
      <c r="Q129">
        <v>128</v>
      </c>
    </row>
    <row r="130" spans="16:17" x14ac:dyDescent="0.3">
      <c r="P130">
        <v>129</v>
      </c>
      <c r="Q130">
        <v>129</v>
      </c>
    </row>
    <row r="131" spans="16:17" x14ac:dyDescent="0.3">
      <c r="P131">
        <v>130</v>
      </c>
      <c r="Q131">
        <v>130</v>
      </c>
    </row>
    <row r="132" spans="16:17" x14ac:dyDescent="0.3">
      <c r="P132">
        <v>131</v>
      </c>
      <c r="Q132">
        <v>131</v>
      </c>
    </row>
    <row r="133" spans="16:17" x14ac:dyDescent="0.3">
      <c r="P133">
        <v>132</v>
      </c>
      <c r="Q133">
        <v>132</v>
      </c>
    </row>
    <row r="134" spans="16:17" x14ac:dyDescent="0.3">
      <c r="P134">
        <v>133</v>
      </c>
      <c r="Q134">
        <v>133</v>
      </c>
    </row>
    <row r="135" spans="16:17" x14ac:dyDescent="0.3">
      <c r="P135">
        <v>134</v>
      </c>
      <c r="Q135">
        <v>134</v>
      </c>
    </row>
    <row r="136" spans="16:17" x14ac:dyDescent="0.3">
      <c r="P136">
        <v>135</v>
      </c>
      <c r="Q136">
        <v>135</v>
      </c>
    </row>
    <row r="137" spans="16:17" x14ac:dyDescent="0.3">
      <c r="P137">
        <v>136</v>
      </c>
      <c r="Q137">
        <v>136</v>
      </c>
    </row>
    <row r="138" spans="16:17" x14ac:dyDescent="0.3">
      <c r="P138">
        <v>137</v>
      </c>
      <c r="Q138">
        <v>137</v>
      </c>
    </row>
    <row r="139" spans="16:17" x14ac:dyDescent="0.3">
      <c r="P139">
        <v>138</v>
      </c>
      <c r="Q139">
        <v>138</v>
      </c>
    </row>
    <row r="140" spans="16:17" x14ac:dyDescent="0.3">
      <c r="P140">
        <v>139</v>
      </c>
      <c r="Q140">
        <v>139</v>
      </c>
    </row>
    <row r="141" spans="16:17" x14ac:dyDescent="0.3">
      <c r="P141">
        <v>140</v>
      </c>
      <c r="Q141">
        <v>140</v>
      </c>
    </row>
    <row r="142" spans="16:17" x14ac:dyDescent="0.3">
      <c r="P142">
        <v>141</v>
      </c>
      <c r="Q142">
        <v>141</v>
      </c>
    </row>
    <row r="143" spans="16:17" x14ac:dyDescent="0.3">
      <c r="P143">
        <v>142</v>
      </c>
      <c r="Q143">
        <v>142</v>
      </c>
    </row>
    <row r="144" spans="16:17" x14ac:dyDescent="0.3">
      <c r="P144">
        <v>143</v>
      </c>
      <c r="Q144">
        <v>143</v>
      </c>
    </row>
    <row r="145" spans="16:17" x14ac:dyDescent="0.3">
      <c r="P145">
        <v>144</v>
      </c>
      <c r="Q145">
        <v>144</v>
      </c>
    </row>
    <row r="146" spans="16:17" x14ac:dyDescent="0.3">
      <c r="P146">
        <v>145</v>
      </c>
      <c r="Q146">
        <v>145</v>
      </c>
    </row>
    <row r="147" spans="16:17" x14ac:dyDescent="0.3">
      <c r="P147">
        <v>146</v>
      </c>
      <c r="Q147">
        <v>146</v>
      </c>
    </row>
    <row r="148" spans="16:17" x14ac:dyDescent="0.3">
      <c r="P148">
        <v>147</v>
      </c>
      <c r="Q148">
        <v>147</v>
      </c>
    </row>
    <row r="149" spans="16:17" x14ac:dyDescent="0.3">
      <c r="P149">
        <v>148</v>
      </c>
      <c r="Q149">
        <v>148</v>
      </c>
    </row>
    <row r="150" spans="16:17" x14ac:dyDescent="0.3">
      <c r="P150">
        <v>149</v>
      </c>
      <c r="Q150">
        <v>149</v>
      </c>
    </row>
    <row r="151" spans="16:17" x14ac:dyDescent="0.3">
      <c r="P151">
        <v>150</v>
      </c>
      <c r="Q151">
        <v>150</v>
      </c>
    </row>
    <row r="152" spans="16:17" x14ac:dyDescent="0.3">
      <c r="P152">
        <v>151</v>
      </c>
      <c r="Q152">
        <v>151</v>
      </c>
    </row>
    <row r="153" spans="16:17" x14ac:dyDescent="0.3">
      <c r="P153">
        <v>152</v>
      </c>
      <c r="Q153">
        <v>152</v>
      </c>
    </row>
    <row r="154" spans="16:17" x14ac:dyDescent="0.3">
      <c r="P154">
        <v>153</v>
      </c>
      <c r="Q154">
        <v>153</v>
      </c>
    </row>
    <row r="155" spans="16:17" x14ac:dyDescent="0.3">
      <c r="P155">
        <v>154</v>
      </c>
      <c r="Q155">
        <v>154</v>
      </c>
    </row>
    <row r="156" spans="16:17" x14ac:dyDescent="0.3">
      <c r="P156">
        <v>155</v>
      </c>
      <c r="Q156">
        <v>155</v>
      </c>
    </row>
    <row r="157" spans="16:17" x14ac:dyDescent="0.3">
      <c r="P157">
        <v>156</v>
      </c>
      <c r="Q157">
        <v>156</v>
      </c>
    </row>
    <row r="158" spans="16:17" x14ac:dyDescent="0.3">
      <c r="P158">
        <v>157</v>
      </c>
      <c r="Q158">
        <v>157</v>
      </c>
    </row>
    <row r="159" spans="16:17" x14ac:dyDescent="0.3">
      <c r="P159">
        <v>158</v>
      </c>
      <c r="Q159">
        <v>158</v>
      </c>
    </row>
    <row r="160" spans="16:17" x14ac:dyDescent="0.3">
      <c r="P160">
        <v>159</v>
      </c>
      <c r="Q160">
        <v>159</v>
      </c>
    </row>
    <row r="161" spans="16:17" x14ac:dyDescent="0.3">
      <c r="P161">
        <v>160</v>
      </c>
      <c r="Q161">
        <v>160</v>
      </c>
    </row>
    <row r="162" spans="16:17" x14ac:dyDescent="0.3">
      <c r="P162">
        <v>161</v>
      </c>
      <c r="Q162">
        <v>161</v>
      </c>
    </row>
    <row r="163" spans="16:17" x14ac:dyDescent="0.3">
      <c r="P163">
        <v>162</v>
      </c>
      <c r="Q163">
        <v>162</v>
      </c>
    </row>
    <row r="164" spans="16:17" x14ac:dyDescent="0.3">
      <c r="P164">
        <v>163</v>
      </c>
      <c r="Q164">
        <v>163</v>
      </c>
    </row>
    <row r="165" spans="16:17" x14ac:dyDescent="0.3">
      <c r="P165">
        <v>164</v>
      </c>
      <c r="Q165">
        <v>164</v>
      </c>
    </row>
    <row r="166" spans="16:17" x14ac:dyDescent="0.3">
      <c r="P166">
        <v>165</v>
      </c>
      <c r="Q166">
        <v>165</v>
      </c>
    </row>
    <row r="167" spans="16:17" x14ac:dyDescent="0.3">
      <c r="P167">
        <v>166</v>
      </c>
      <c r="Q167">
        <v>166</v>
      </c>
    </row>
    <row r="168" spans="16:17" x14ac:dyDescent="0.3">
      <c r="P168">
        <v>167</v>
      </c>
      <c r="Q168">
        <v>167</v>
      </c>
    </row>
    <row r="169" spans="16:17" x14ac:dyDescent="0.3">
      <c r="P169">
        <v>168</v>
      </c>
      <c r="Q169">
        <v>168</v>
      </c>
    </row>
    <row r="170" spans="16:17" x14ac:dyDescent="0.3">
      <c r="P170">
        <v>169</v>
      </c>
      <c r="Q170">
        <v>169</v>
      </c>
    </row>
    <row r="171" spans="16:17" x14ac:dyDescent="0.3">
      <c r="P171">
        <v>170</v>
      </c>
      <c r="Q171">
        <v>170</v>
      </c>
    </row>
    <row r="172" spans="16:17" x14ac:dyDescent="0.3">
      <c r="P172">
        <v>171</v>
      </c>
      <c r="Q172">
        <v>171</v>
      </c>
    </row>
    <row r="173" spans="16:17" x14ac:dyDescent="0.3">
      <c r="P173">
        <v>172</v>
      </c>
      <c r="Q173">
        <v>172</v>
      </c>
    </row>
    <row r="174" spans="16:17" x14ac:dyDescent="0.3">
      <c r="P174">
        <v>173</v>
      </c>
      <c r="Q174">
        <v>173</v>
      </c>
    </row>
    <row r="175" spans="16:17" x14ac:dyDescent="0.3">
      <c r="P175">
        <v>174</v>
      </c>
      <c r="Q175">
        <v>174</v>
      </c>
    </row>
    <row r="176" spans="16:17" x14ac:dyDescent="0.3">
      <c r="P176">
        <v>175</v>
      </c>
      <c r="Q176">
        <v>175</v>
      </c>
    </row>
    <row r="177" spans="16:17" x14ac:dyDescent="0.3">
      <c r="P177">
        <v>176</v>
      </c>
      <c r="Q177">
        <v>176</v>
      </c>
    </row>
    <row r="178" spans="16:17" x14ac:dyDescent="0.3">
      <c r="P178">
        <v>177</v>
      </c>
      <c r="Q178">
        <v>177</v>
      </c>
    </row>
    <row r="179" spans="16:17" x14ac:dyDescent="0.3">
      <c r="P179">
        <v>178</v>
      </c>
      <c r="Q179">
        <v>178</v>
      </c>
    </row>
    <row r="180" spans="16:17" x14ac:dyDescent="0.3">
      <c r="P180">
        <v>179</v>
      </c>
      <c r="Q180">
        <v>179</v>
      </c>
    </row>
    <row r="181" spans="16:17" x14ac:dyDescent="0.3">
      <c r="P181">
        <v>180</v>
      </c>
      <c r="Q181">
        <v>180</v>
      </c>
    </row>
    <row r="182" spans="16:17" x14ac:dyDescent="0.3">
      <c r="P182">
        <v>181</v>
      </c>
      <c r="Q182">
        <v>181</v>
      </c>
    </row>
    <row r="183" spans="16:17" x14ac:dyDescent="0.3">
      <c r="P183">
        <v>182</v>
      </c>
      <c r="Q183">
        <v>182</v>
      </c>
    </row>
    <row r="184" spans="16:17" x14ac:dyDescent="0.3">
      <c r="P184">
        <v>183</v>
      </c>
      <c r="Q184">
        <v>183</v>
      </c>
    </row>
    <row r="185" spans="16:17" x14ac:dyDescent="0.3">
      <c r="P185">
        <v>184</v>
      </c>
      <c r="Q185">
        <v>184</v>
      </c>
    </row>
    <row r="186" spans="16:17" x14ac:dyDescent="0.3">
      <c r="P186">
        <v>185</v>
      </c>
      <c r="Q186">
        <v>185</v>
      </c>
    </row>
    <row r="187" spans="16:17" x14ac:dyDescent="0.3">
      <c r="P187">
        <v>186</v>
      </c>
      <c r="Q187">
        <v>186</v>
      </c>
    </row>
    <row r="188" spans="16:17" x14ac:dyDescent="0.3">
      <c r="P188">
        <v>187</v>
      </c>
      <c r="Q188">
        <v>187</v>
      </c>
    </row>
    <row r="189" spans="16:17" x14ac:dyDescent="0.3">
      <c r="P189">
        <v>188</v>
      </c>
      <c r="Q189">
        <v>188</v>
      </c>
    </row>
    <row r="190" spans="16:17" x14ac:dyDescent="0.3">
      <c r="P190">
        <v>189</v>
      </c>
      <c r="Q190">
        <v>189</v>
      </c>
    </row>
    <row r="191" spans="16:17" x14ac:dyDescent="0.3">
      <c r="P191">
        <v>190</v>
      </c>
      <c r="Q191">
        <v>190</v>
      </c>
    </row>
    <row r="192" spans="16:17" x14ac:dyDescent="0.3">
      <c r="P192">
        <v>191</v>
      </c>
      <c r="Q192">
        <v>191</v>
      </c>
    </row>
    <row r="193" spans="16:17" x14ac:dyDescent="0.3">
      <c r="P193">
        <v>192</v>
      </c>
      <c r="Q193">
        <v>192</v>
      </c>
    </row>
    <row r="194" spans="16:17" x14ac:dyDescent="0.3">
      <c r="P194">
        <v>193</v>
      </c>
      <c r="Q194">
        <v>193</v>
      </c>
    </row>
    <row r="195" spans="16:17" x14ac:dyDescent="0.3">
      <c r="P195">
        <v>194</v>
      </c>
      <c r="Q195">
        <v>194</v>
      </c>
    </row>
    <row r="196" spans="16:17" x14ac:dyDescent="0.3">
      <c r="P196">
        <v>195</v>
      </c>
      <c r="Q196">
        <v>195</v>
      </c>
    </row>
    <row r="197" spans="16:17" x14ac:dyDescent="0.3">
      <c r="P197">
        <v>196</v>
      </c>
      <c r="Q197">
        <v>196</v>
      </c>
    </row>
    <row r="198" spans="16:17" x14ac:dyDescent="0.3">
      <c r="P198">
        <v>197</v>
      </c>
      <c r="Q198">
        <v>197</v>
      </c>
    </row>
    <row r="199" spans="16:17" x14ac:dyDescent="0.3">
      <c r="P199">
        <v>198</v>
      </c>
      <c r="Q199">
        <v>198</v>
      </c>
    </row>
    <row r="200" spans="16:17" x14ac:dyDescent="0.3">
      <c r="P200">
        <v>199</v>
      </c>
      <c r="Q200">
        <v>199</v>
      </c>
    </row>
    <row r="201" spans="16:17" x14ac:dyDescent="0.3">
      <c r="P201">
        <v>200</v>
      </c>
      <c r="Q201">
        <v>200</v>
      </c>
    </row>
    <row r="202" spans="16:17" x14ac:dyDescent="0.3">
      <c r="P202">
        <v>201</v>
      </c>
      <c r="Q202">
        <v>201</v>
      </c>
    </row>
    <row r="203" spans="16:17" x14ac:dyDescent="0.3">
      <c r="P203">
        <v>202</v>
      </c>
      <c r="Q203">
        <v>202</v>
      </c>
    </row>
    <row r="204" spans="16:17" x14ac:dyDescent="0.3">
      <c r="P204">
        <v>203</v>
      </c>
      <c r="Q204">
        <v>203</v>
      </c>
    </row>
    <row r="205" spans="16:17" x14ac:dyDescent="0.3">
      <c r="P205">
        <v>204</v>
      </c>
      <c r="Q205">
        <v>204</v>
      </c>
    </row>
    <row r="206" spans="16:17" x14ac:dyDescent="0.3">
      <c r="P206">
        <v>205</v>
      </c>
      <c r="Q206">
        <v>205</v>
      </c>
    </row>
    <row r="207" spans="16:17" x14ac:dyDescent="0.3">
      <c r="P207">
        <v>206</v>
      </c>
      <c r="Q207">
        <v>206</v>
      </c>
    </row>
    <row r="208" spans="16:17" x14ac:dyDescent="0.3">
      <c r="P208">
        <v>207</v>
      </c>
      <c r="Q208">
        <v>207</v>
      </c>
    </row>
    <row r="209" spans="16:17" x14ac:dyDescent="0.3">
      <c r="P209">
        <v>208</v>
      </c>
      <c r="Q209">
        <v>208</v>
      </c>
    </row>
    <row r="210" spans="16:17" x14ac:dyDescent="0.3">
      <c r="P210">
        <v>209</v>
      </c>
      <c r="Q210">
        <v>209</v>
      </c>
    </row>
    <row r="211" spans="16:17" x14ac:dyDescent="0.3">
      <c r="P211">
        <v>210</v>
      </c>
      <c r="Q211">
        <v>210</v>
      </c>
    </row>
    <row r="212" spans="16:17" x14ac:dyDescent="0.3">
      <c r="P212">
        <v>211</v>
      </c>
      <c r="Q212">
        <v>211</v>
      </c>
    </row>
    <row r="213" spans="16:17" x14ac:dyDescent="0.3">
      <c r="P213">
        <v>212</v>
      </c>
      <c r="Q213">
        <v>212</v>
      </c>
    </row>
    <row r="214" spans="16:17" x14ac:dyDescent="0.3">
      <c r="P214">
        <v>213</v>
      </c>
      <c r="Q214">
        <v>213</v>
      </c>
    </row>
    <row r="215" spans="16:17" x14ac:dyDescent="0.3">
      <c r="P215">
        <v>214</v>
      </c>
      <c r="Q215">
        <v>214</v>
      </c>
    </row>
    <row r="216" spans="16:17" x14ac:dyDescent="0.3">
      <c r="P216">
        <v>215</v>
      </c>
      <c r="Q216">
        <v>215</v>
      </c>
    </row>
    <row r="217" spans="16:17" x14ac:dyDescent="0.3">
      <c r="P217">
        <v>216</v>
      </c>
      <c r="Q217">
        <v>216</v>
      </c>
    </row>
    <row r="218" spans="16:17" x14ac:dyDescent="0.3">
      <c r="P218">
        <v>217</v>
      </c>
      <c r="Q218">
        <v>217</v>
      </c>
    </row>
    <row r="219" spans="16:17" x14ac:dyDescent="0.3">
      <c r="P219">
        <v>218</v>
      </c>
      <c r="Q219">
        <v>218</v>
      </c>
    </row>
    <row r="220" spans="16:17" x14ac:dyDescent="0.3">
      <c r="P220">
        <v>219</v>
      </c>
      <c r="Q220">
        <v>219</v>
      </c>
    </row>
    <row r="221" spans="16:17" x14ac:dyDescent="0.3">
      <c r="P221">
        <v>220</v>
      </c>
      <c r="Q221">
        <v>220</v>
      </c>
    </row>
    <row r="222" spans="16:17" x14ac:dyDescent="0.3">
      <c r="P222">
        <v>221</v>
      </c>
      <c r="Q222">
        <v>221</v>
      </c>
    </row>
    <row r="223" spans="16:17" x14ac:dyDescent="0.3">
      <c r="P223">
        <v>222</v>
      </c>
      <c r="Q223">
        <v>222</v>
      </c>
    </row>
    <row r="224" spans="16:17" x14ac:dyDescent="0.3">
      <c r="P224">
        <v>223</v>
      </c>
      <c r="Q224">
        <v>223</v>
      </c>
    </row>
    <row r="225" spans="16:17" x14ac:dyDescent="0.3">
      <c r="P225">
        <v>224</v>
      </c>
      <c r="Q225">
        <v>224</v>
      </c>
    </row>
    <row r="226" spans="16:17" x14ac:dyDescent="0.3">
      <c r="P226">
        <v>225</v>
      </c>
      <c r="Q226">
        <v>225</v>
      </c>
    </row>
    <row r="227" spans="16:17" x14ac:dyDescent="0.3">
      <c r="P227">
        <v>226</v>
      </c>
      <c r="Q227">
        <v>226</v>
      </c>
    </row>
    <row r="228" spans="16:17" x14ac:dyDescent="0.3">
      <c r="P228">
        <v>227</v>
      </c>
      <c r="Q228">
        <v>227</v>
      </c>
    </row>
    <row r="229" spans="16:17" x14ac:dyDescent="0.3">
      <c r="P229">
        <v>228</v>
      </c>
      <c r="Q229">
        <v>228</v>
      </c>
    </row>
    <row r="230" spans="16:17" x14ac:dyDescent="0.3">
      <c r="P230">
        <v>229</v>
      </c>
      <c r="Q230">
        <v>229</v>
      </c>
    </row>
    <row r="231" spans="16:17" x14ac:dyDescent="0.3">
      <c r="P231">
        <v>230</v>
      </c>
      <c r="Q231">
        <v>230</v>
      </c>
    </row>
    <row r="232" spans="16:17" x14ac:dyDescent="0.3">
      <c r="P232">
        <v>231</v>
      </c>
      <c r="Q232">
        <v>231</v>
      </c>
    </row>
    <row r="233" spans="16:17" x14ac:dyDescent="0.3">
      <c r="P233">
        <v>232</v>
      </c>
      <c r="Q233">
        <v>232</v>
      </c>
    </row>
    <row r="234" spans="16:17" x14ac:dyDescent="0.3">
      <c r="P234">
        <v>233</v>
      </c>
      <c r="Q234">
        <v>233</v>
      </c>
    </row>
    <row r="235" spans="16:17" x14ac:dyDescent="0.3">
      <c r="P235">
        <v>234</v>
      </c>
      <c r="Q235">
        <v>234</v>
      </c>
    </row>
    <row r="236" spans="16:17" x14ac:dyDescent="0.3">
      <c r="P236">
        <v>235</v>
      </c>
      <c r="Q236">
        <v>235</v>
      </c>
    </row>
    <row r="237" spans="16:17" x14ac:dyDescent="0.3">
      <c r="P237">
        <v>236</v>
      </c>
      <c r="Q237">
        <v>236</v>
      </c>
    </row>
    <row r="238" spans="16:17" x14ac:dyDescent="0.3">
      <c r="P238">
        <v>237</v>
      </c>
      <c r="Q238">
        <v>237</v>
      </c>
    </row>
    <row r="239" spans="16:17" x14ac:dyDescent="0.3">
      <c r="P239">
        <v>238</v>
      </c>
      <c r="Q239">
        <v>238</v>
      </c>
    </row>
    <row r="240" spans="16:17" x14ac:dyDescent="0.3">
      <c r="P240">
        <v>239</v>
      </c>
      <c r="Q240">
        <v>239</v>
      </c>
    </row>
    <row r="241" spans="16:17" x14ac:dyDescent="0.3">
      <c r="P241">
        <v>240</v>
      </c>
      <c r="Q241">
        <v>240</v>
      </c>
    </row>
    <row r="242" spans="16:17" x14ac:dyDescent="0.3">
      <c r="P242">
        <v>241</v>
      </c>
      <c r="Q242">
        <v>241</v>
      </c>
    </row>
    <row r="243" spans="16:17" x14ac:dyDescent="0.3">
      <c r="P243">
        <v>242</v>
      </c>
      <c r="Q243">
        <v>242</v>
      </c>
    </row>
    <row r="244" spans="16:17" x14ac:dyDescent="0.3">
      <c r="P244">
        <v>243</v>
      </c>
      <c r="Q244">
        <v>243</v>
      </c>
    </row>
    <row r="245" spans="16:17" x14ac:dyDescent="0.3">
      <c r="P245">
        <v>244</v>
      </c>
      <c r="Q245">
        <v>244</v>
      </c>
    </row>
    <row r="246" spans="16:17" x14ac:dyDescent="0.3">
      <c r="P246">
        <v>245</v>
      </c>
      <c r="Q246">
        <v>245</v>
      </c>
    </row>
    <row r="247" spans="16:17" x14ac:dyDescent="0.3">
      <c r="P247">
        <v>246</v>
      </c>
      <c r="Q247">
        <v>246</v>
      </c>
    </row>
    <row r="248" spans="16:17" x14ac:dyDescent="0.3">
      <c r="P248">
        <v>247</v>
      </c>
      <c r="Q248">
        <v>247</v>
      </c>
    </row>
    <row r="249" spans="16:17" x14ac:dyDescent="0.3">
      <c r="P249">
        <v>248</v>
      </c>
      <c r="Q249">
        <v>248</v>
      </c>
    </row>
    <row r="250" spans="16:17" x14ac:dyDescent="0.3">
      <c r="P250">
        <v>249</v>
      </c>
      <c r="Q250">
        <v>249</v>
      </c>
    </row>
    <row r="251" spans="16:17" x14ac:dyDescent="0.3">
      <c r="P251">
        <v>250</v>
      </c>
      <c r="Q251">
        <v>250</v>
      </c>
    </row>
    <row r="252" spans="16:17" x14ac:dyDescent="0.3">
      <c r="P252">
        <v>251</v>
      </c>
      <c r="Q252">
        <v>251</v>
      </c>
    </row>
    <row r="253" spans="16:17" x14ac:dyDescent="0.3">
      <c r="P253">
        <v>252</v>
      </c>
      <c r="Q253">
        <v>252</v>
      </c>
    </row>
    <row r="254" spans="16:17" x14ac:dyDescent="0.3">
      <c r="P254">
        <v>253</v>
      </c>
      <c r="Q254">
        <v>253</v>
      </c>
    </row>
    <row r="255" spans="16:17" x14ac:dyDescent="0.3">
      <c r="P255">
        <v>254</v>
      </c>
      <c r="Q255">
        <v>254</v>
      </c>
    </row>
    <row r="256" spans="16:17" x14ac:dyDescent="0.3">
      <c r="P256">
        <v>255</v>
      </c>
      <c r="Q256">
        <v>255</v>
      </c>
    </row>
    <row r="257" spans="16:17" x14ac:dyDescent="0.3">
      <c r="P257">
        <v>256</v>
      </c>
      <c r="Q257">
        <v>256</v>
      </c>
    </row>
    <row r="258" spans="16:17" x14ac:dyDescent="0.3">
      <c r="P258">
        <v>257</v>
      </c>
      <c r="Q258">
        <v>257</v>
      </c>
    </row>
    <row r="259" spans="16:17" x14ac:dyDescent="0.3">
      <c r="P259">
        <v>258</v>
      </c>
      <c r="Q259">
        <v>258</v>
      </c>
    </row>
    <row r="260" spans="16:17" x14ac:dyDescent="0.3">
      <c r="P260">
        <v>259</v>
      </c>
      <c r="Q260">
        <v>259</v>
      </c>
    </row>
    <row r="261" spans="16:17" x14ac:dyDescent="0.3">
      <c r="P261">
        <v>260</v>
      </c>
      <c r="Q261">
        <v>260</v>
      </c>
    </row>
    <row r="262" spans="16:17" x14ac:dyDescent="0.3">
      <c r="P262">
        <v>261</v>
      </c>
      <c r="Q262">
        <v>261</v>
      </c>
    </row>
    <row r="263" spans="16:17" x14ac:dyDescent="0.3">
      <c r="P263">
        <v>262</v>
      </c>
      <c r="Q263">
        <v>262</v>
      </c>
    </row>
    <row r="264" spans="16:17" x14ac:dyDescent="0.3">
      <c r="P264">
        <v>263</v>
      </c>
      <c r="Q264">
        <v>263</v>
      </c>
    </row>
    <row r="265" spans="16:17" x14ac:dyDescent="0.3">
      <c r="P265">
        <v>264</v>
      </c>
      <c r="Q265">
        <v>264</v>
      </c>
    </row>
    <row r="266" spans="16:17" x14ac:dyDescent="0.3">
      <c r="P266">
        <v>265</v>
      </c>
      <c r="Q266">
        <v>265</v>
      </c>
    </row>
    <row r="267" spans="16:17" x14ac:dyDescent="0.3">
      <c r="P267">
        <v>266</v>
      </c>
      <c r="Q267">
        <v>266</v>
      </c>
    </row>
    <row r="268" spans="16:17" x14ac:dyDescent="0.3">
      <c r="P268">
        <v>267</v>
      </c>
      <c r="Q268">
        <v>267</v>
      </c>
    </row>
    <row r="269" spans="16:17" x14ac:dyDescent="0.3">
      <c r="P269">
        <v>268</v>
      </c>
      <c r="Q269">
        <v>268</v>
      </c>
    </row>
    <row r="270" spans="16:17" x14ac:dyDescent="0.3">
      <c r="P270">
        <v>269</v>
      </c>
      <c r="Q270">
        <v>269</v>
      </c>
    </row>
    <row r="271" spans="16:17" x14ac:dyDescent="0.3">
      <c r="P271">
        <v>270</v>
      </c>
      <c r="Q271">
        <v>270</v>
      </c>
    </row>
    <row r="272" spans="16:17" x14ac:dyDescent="0.3">
      <c r="P272">
        <v>271</v>
      </c>
      <c r="Q272">
        <v>271</v>
      </c>
    </row>
    <row r="273" spans="16:17" x14ac:dyDescent="0.3">
      <c r="P273">
        <v>272</v>
      </c>
      <c r="Q273">
        <v>272</v>
      </c>
    </row>
    <row r="274" spans="16:17" x14ac:dyDescent="0.3">
      <c r="P274">
        <v>273</v>
      </c>
      <c r="Q274">
        <v>273</v>
      </c>
    </row>
    <row r="275" spans="16:17" x14ac:dyDescent="0.3">
      <c r="P275">
        <v>274</v>
      </c>
      <c r="Q275">
        <v>274</v>
      </c>
    </row>
    <row r="276" spans="16:17" x14ac:dyDescent="0.3">
      <c r="P276">
        <v>275</v>
      </c>
      <c r="Q276">
        <v>275</v>
      </c>
    </row>
    <row r="277" spans="16:17" x14ac:dyDescent="0.3">
      <c r="P277">
        <v>276</v>
      </c>
      <c r="Q277">
        <v>276</v>
      </c>
    </row>
    <row r="278" spans="16:17" x14ac:dyDescent="0.3">
      <c r="P278">
        <v>277</v>
      </c>
      <c r="Q278">
        <v>277</v>
      </c>
    </row>
    <row r="279" spans="16:17" x14ac:dyDescent="0.3">
      <c r="P279">
        <v>278</v>
      </c>
      <c r="Q279">
        <v>278</v>
      </c>
    </row>
    <row r="280" spans="16:17" x14ac:dyDescent="0.3">
      <c r="P280">
        <v>279</v>
      </c>
      <c r="Q280">
        <v>279</v>
      </c>
    </row>
    <row r="281" spans="16:17" x14ac:dyDescent="0.3">
      <c r="P281">
        <v>280</v>
      </c>
      <c r="Q281">
        <v>280</v>
      </c>
    </row>
    <row r="282" spans="16:17" x14ac:dyDescent="0.3">
      <c r="P282">
        <v>281</v>
      </c>
      <c r="Q282">
        <v>281</v>
      </c>
    </row>
    <row r="283" spans="16:17" x14ac:dyDescent="0.3">
      <c r="P283">
        <v>282</v>
      </c>
      <c r="Q283">
        <v>282</v>
      </c>
    </row>
    <row r="284" spans="16:17" x14ac:dyDescent="0.3">
      <c r="P284">
        <v>283</v>
      </c>
      <c r="Q284">
        <v>283</v>
      </c>
    </row>
    <row r="285" spans="16:17" x14ac:dyDescent="0.3">
      <c r="P285">
        <v>284</v>
      </c>
      <c r="Q285">
        <v>284</v>
      </c>
    </row>
    <row r="286" spans="16:17" x14ac:dyDescent="0.3">
      <c r="P286">
        <v>285</v>
      </c>
      <c r="Q286">
        <v>285</v>
      </c>
    </row>
    <row r="287" spans="16:17" x14ac:dyDescent="0.3">
      <c r="P287">
        <v>286</v>
      </c>
      <c r="Q287">
        <v>286</v>
      </c>
    </row>
    <row r="288" spans="16:17" x14ac:dyDescent="0.3">
      <c r="P288">
        <v>287</v>
      </c>
      <c r="Q288">
        <v>287</v>
      </c>
    </row>
    <row r="289" spans="16:17" x14ac:dyDescent="0.3">
      <c r="P289">
        <v>288</v>
      </c>
      <c r="Q289">
        <v>288</v>
      </c>
    </row>
    <row r="290" spans="16:17" x14ac:dyDescent="0.3">
      <c r="P290">
        <v>289</v>
      </c>
      <c r="Q290">
        <v>289</v>
      </c>
    </row>
    <row r="291" spans="16:17" x14ac:dyDescent="0.3">
      <c r="P291">
        <v>290</v>
      </c>
      <c r="Q291">
        <v>290</v>
      </c>
    </row>
    <row r="292" spans="16:17" x14ac:dyDescent="0.3">
      <c r="P292">
        <v>291</v>
      </c>
      <c r="Q292">
        <v>291</v>
      </c>
    </row>
    <row r="293" spans="16:17" x14ac:dyDescent="0.3">
      <c r="P293">
        <v>292</v>
      </c>
      <c r="Q293">
        <v>292</v>
      </c>
    </row>
    <row r="294" spans="16:17" x14ac:dyDescent="0.3">
      <c r="P294">
        <v>293</v>
      </c>
      <c r="Q294">
        <v>293</v>
      </c>
    </row>
    <row r="295" spans="16:17" x14ac:dyDescent="0.3">
      <c r="P295">
        <v>294</v>
      </c>
      <c r="Q295">
        <v>294</v>
      </c>
    </row>
    <row r="296" spans="16:17" x14ac:dyDescent="0.3">
      <c r="P296">
        <v>295</v>
      </c>
      <c r="Q296">
        <v>295</v>
      </c>
    </row>
    <row r="297" spans="16:17" x14ac:dyDescent="0.3">
      <c r="P297">
        <v>296</v>
      </c>
      <c r="Q297">
        <v>296</v>
      </c>
    </row>
    <row r="298" spans="16:17" x14ac:dyDescent="0.3">
      <c r="P298">
        <v>297</v>
      </c>
      <c r="Q298">
        <v>297</v>
      </c>
    </row>
    <row r="299" spans="16:17" x14ac:dyDescent="0.3">
      <c r="P299">
        <v>298</v>
      </c>
      <c r="Q299">
        <v>298</v>
      </c>
    </row>
    <row r="300" spans="16:17" x14ac:dyDescent="0.3">
      <c r="P300">
        <v>299</v>
      </c>
      <c r="Q300">
        <v>299</v>
      </c>
    </row>
    <row r="301" spans="16:17" x14ac:dyDescent="0.3">
      <c r="P301">
        <v>300</v>
      </c>
      <c r="Q301">
        <v>300</v>
      </c>
    </row>
    <row r="302" spans="16:17" x14ac:dyDescent="0.3">
      <c r="P302">
        <v>301</v>
      </c>
      <c r="Q302">
        <v>301</v>
      </c>
    </row>
    <row r="303" spans="16:17" x14ac:dyDescent="0.3">
      <c r="P303">
        <v>302</v>
      </c>
      <c r="Q303">
        <v>302</v>
      </c>
    </row>
    <row r="304" spans="16:17" x14ac:dyDescent="0.3">
      <c r="P304">
        <v>303</v>
      </c>
      <c r="Q304">
        <v>303</v>
      </c>
    </row>
    <row r="305" spans="16:17" x14ac:dyDescent="0.3">
      <c r="P305">
        <v>304</v>
      </c>
      <c r="Q305">
        <v>304</v>
      </c>
    </row>
    <row r="306" spans="16:17" x14ac:dyDescent="0.3">
      <c r="P306">
        <v>305</v>
      </c>
      <c r="Q306">
        <v>305</v>
      </c>
    </row>
    <row r="307" spans="16:17" x14ac:dyDescent="0.3">
      <c r="P307">
        <v>306</v>
      </c>
      <c r="Q307">
        <v>306</v>
      </c>
    </row>
    <row r="308" spans="16:17" x14ac:dyDescent="0.3">
      <c r="P308">
        <v>307</v>
      </c>
      <c r="Q308">
        <v>307</v>
      </c>
    </row>
    <row r="309" spans="16:17" x14ac:dyDescent="0.3">
      <c r="P309">
        <v>308</v>
      </c>
      <c r="Q309">
        <v>308</v>
      </c>
    </row>
    <row r="310" spans="16:17" x14ac:dyDescent="0.3">
      <c r="P310">
        <v>309</v>
      </c>
      <c r="Q310">
        <v>309</v>
      </c>
    </row>
    <row r="311" spans="16:17" x14ac:dyDescent="0.3">
      <c r="P311">
        <v>310</v>
      </c>
      <c r="Q311">
        <v>310</v>
      </c>
    </row>
    <row r="312" spans="16:17" x14ac:dyDescent="0.3">
      <c r="P312">
        <v>311</v>
      </c>
      <c r="Q312">
        <v>311</v>
      </c>
    </row>
    <row r="313" spans="16:17" x14ac:dyDescent="0.3">
      <c r="P313">
        <v>312</v>
      </c>
      <c r="Q313">
        <v>312</v>
      </c>
    </row>
    <row r="314" spans="16:17" x14ac:dyDescent="0.3">
      <c r="P314">
        <v>313</v>
      </c>
      <c r="Q314">
        <v>313</v>
      </c>
    </row>
    <row r="315" spans="16:17" x14ac:dyDescent="0.3">
      <c r="P315">
        <v>314</v>
      </c>
      <c r="Q315">
        <v>314</v>
      </c>
    </row>
    <row r="316" spans="16:17" x14ac:dyDescent="0.3">
      <c r="P316">
        <v>315</v>
      </c>
      <c r="Q316">
        <v>315</v>
      </c>
    </row>
    <row r="317" spans="16:17" x14ac:dyDescent="0.3">
      <c r="P317">
        <v>316</v>
      </c>
      <c r="Q317">
        <v>316</v>
      </c>
    </row>
    <row r="318" spans="16:17" x14ac:dyDescent="0.3">
      <c r="P318">
        <v>317</v>
      </c>
      <c r="Q318">
        <v>317</v>
      </c>
    </row>
    <row r="319" spans="16:17" x14ac:dyDescent="0.3">
      <c r="P319">
        <v>318</v>
      </c>
      <c r="Q319">
        <v>318</v>
      </c>
    </row>
    <row r="320" spans="16:17" x14ac:dyDescent="0.3">
      <c r="P320">
        <v>319</v>
      </c>
      <c r="Q320">
        <v>319</v>
      </c>
    </row>
    <row r="321" spans="16:17" x14ac:dyDescent="0.3">
      <c r="P321">
        <v>320</v>
      </c>
      <c r="Q321">
        <v>320</v>
      </c>
    </row>
    <row r="322" spans="16:17" x14ac:dyDescent="0.3">
      <c r="P322">
        <v>321</v>
      </c>
      <c r="Q322">
        <v>321</v>
      </c>
    </row>
    <row r="323" spans="16:17" x14ac:dyDescent="0.3">
      <c r="P323">
        <v>322</v>
      </c>
      <c r="Q323">
        <v>322</v>
      </c>
    </row>
    <row r="324" spans="16:17" x14ac:dyDescent="0.3">
      <c r="P324">
        <v>323</v>
      </c>
      <c r="Q324">
        <v>323</v>
      </c>
    </row>
    <row r="325" spans="16:17" x14ac:dyDescent="0.3">
      <c r="P325">
        <v>324</v>
      </c>
      <c r="Q325">
        <v>324</v>
      </c>
    </row>
    <row r="326" spans="16:17" x14ac:dyDescent="0.3">
      <c r="P326">
        <v>325</v>
      </c>
      <c r="Q326">
        <v>325</v>
      </c>
    </row>
    <row r="327" spans="16:17" x14ac:dyDescent="0.3">
      <c r="P327">
        <v>326</v>
      </c>
      <c r="Q327">
        <v>326</v>
      </c>
    </row>
    <row r="328" spans="16:17" x14ac:dyDescent="0.3">
      <c r="P328">
        <v>327</v>
      </c>
      <c r="Q328">
        <v>327</v>
      </c>
    </row>
    <row r="329" spans="16:17" x14ac:dyDescent="0.3">
      <c r="P329">
        <v>328</v>
      </c>
      <c r="Q329">
        <v>328</v>
      </c>
    </row>
    <row r="330" spans="16:17" x14ac:dyDescent="0.3">
      <c r="P330">
        <v>329</v>
      </c>
      <c r="Q330">
        <v>329</v>
      </c>
    </row>
    <row r="331" spans="16:17" x14ac:dyDescent="0.3">
      <c r="P331">
        <v>330</v>
      </c>
      <c r="Q331">
        <v>330</v>
      </c>
    </row>
    <row r="332" spans="16:17" x14ac:dyDescent="0.3">
      <c r="P332">
        <v>331</v>
      </c>
      <c r="Q332">
        <v>331</v>
      </c>
    </row>
    <row r="333" spans="16:17" x14ac:dyDescent="0.3">
      <c r="P333">
        <v>332</v>
      </c>
      <c r="Q333">
        <v>332</v>
      </c>
    </row>
    <row r="334" spans="16:17" x14ac:dyDescent="0.3">
      <c r="P334">
        <v>333</v>
      </c>
      <c r="Q334">
        <v>333</v>
      </c>
    </row>
    <row r="335" spans="16:17" x14ac:dyDescent="0.3">
      <c r="P335">
        <v>334</v>
      </c>
      <c r="Q335">
        <v>334</v>
      </c>
    </row>
    <row r="336" spans="16:17" x14ac:dyDescent="0.3">
      <c r="P336">
        <v>335</v>
      </c>
      <c r="Q336">
        <v>335</v>
      </c>
    </row>
    <row r="337" spans="16:17" x14ac:dyDescent="0.3">
      <c r="P337">
        <v>336</v>
      </c>
      <c r="Q337">
        <v>336</v>
      </c>
    </row>
    <row r="338" spans="16:17" x14ac:dyDescent="0.3">
      <c r="P338">
        <v>337</v>
      </c>
      <c r="Q338">
        <v>337</v>
      </c>
    </row>
    <row r="339" spans="16:17" x14ac:dyDescent="0.3">
      <c r="P339">
        <v>338</v>
      </c>
      <c r="Q339">
        <v>338</v>
      </c>
    </row>
    <row r="340" spans="16:17" x14ac:dyDescent="0.3">
      <c r="P340">
        <v>339</v>
      </c>
      <c r="Q340">
        <v>339</v>
      </c>
    </row>
    <row r="341" spans="16:17" x14ac:dyDescent="0.3">
      <c r="P341">
        <v>340</v>
      </c>
      <c r="Q341">
        <v>340</v>
      </c>
    </row>
    <row r="342" spans="16:17" x14ac:dyDescent="0.3">
      <c r="P342">
        <v>341</v>
      </c>
      <c r="Q342">
        <v>341</v>
      </c>
    </row>
    <row r="343" spans="16:17" x14ac:dyDescent="0.3">
      <c r="P343">
        <v>342</v>
      </c>
      <c r="Q343">
        <v>342</v>
      </c>
    </row>
    <row r="344" spans="16:17" x14ac:dyDescent="0.3">
      <c r="P344">
        <v>343</v>
      </c>
      <c r="Q344">
        <v>343</v>
      </c>
    </row>
    <row r="345" spans="16:17" x14ac:dyDescent="0.3">
      <c r="P345">
        <v>344</v>
      </c>
      <c r="Q345">
        <v>344</v>
      </c>
    </row>
    <row r="346" spans="16:17" x14ac:dyDescent="0.3">
      <c r="P346">
        <v>345</v>
      </c>
      <c r="Q346">
        <v>345</v>
      </c>
    </row>
    <row r="347" spans="16:17" x14ac:dyDescent="0.3">
      <c r="P347">
        <v>346</v>
      </c>
      <c r="Q347">
        <v>346</v>
      </c>
    </row>
    <row r="348" spans="16:17" x14ac:dyDescent="0.3">
      <c r="P348">
        <v>347</v>
      </c>
      <c r="Q348">
        <v>347</v>
      </c>
    </row>
    <row r="349" spans="16:17" x14ac:dyDescent="0.3">
      <c r="P349">
        <v>348</v>
      </c>
      <c r="Q349">
        <v>348</v>
      </c>
    </row>
    <row r="350" spans="16:17" x14ac:dyDescent="0.3">
      <c r="P350">
        <v>349</v>
      </c>
      <c r="Q350">
        <v>349</v>
      </c>
    </row>
    <row r="351" spans="16:17" x14ac:dyDescent="0.3">
      <c r="P351">
        <v>350</v>
      </c>
      <c r="Q351">
        <v>350</v>
      </c>
    </row>
    <row r="352" spans="16:17" x14ac:dyDescent="0.3">
      <c r="P352">
        <v>351</v>
      </c>
      <c r="Q352">
        <v>351</v>
      </c>
    </row>
    <row r="353" spans="16:17" x14ac:dyDescent="0.3">
      <c r="P353">
        <v>352</v>
      </c>
      <c r="Q353">
        <v>352</v>
      </c>
    </row>
    <row r="354" spans="16:17" x14ac:dyDescent="0.3">
      <c r="P354">
        <v>353</v>
      </c>
      <c r="Q354">
        <v>353</v>
      </c>
    </row>
    <row r="355" spans="16:17" x14ac:dyDescent="0.3">
      <c r="P355">
        <v>354</v>
      </c>
      <c r="Q355">
        <v>354</v>
      </c>
    </row>
    <row r="356" spans="16:17" x14ac:dyDescent="0.3">
      <c r="P356">
        <v>355</v>
      </c>
      <c r="Q356">
        <v>355</v>
      </c>
    </row>
    <row r="357" spans="16:17" x14ac:dyDescent="0.3">
      <c r="P357">
        <v>356</v>
      </c>
      <c r="Q357">
        <v>356</v>
      </c>
    </row>
    <row r="358" spans="16:17" x14ac:dyDescent="0.3">
      <c r="P358">
        <v>357</v>
      </c>
      <c r="Q358">
        <v>357</v>
      </c>
    </row>
    <row r="359" spans="16:17" x14ac:dyDescent="0.3">
      <c r="P359">
        <v>358</v>
      </c>
      <c r="Q359">
        <v>358</v>
      </c>
    </row>
    <row r="360" spans="16:17" x14ac:dyDescent="0.3">
      <c r="P360">
        <v>359</v>
      </c>
      <c r="Q360">
        <v>359</v>
      </c>
    </row>
    <row r="361" spans="16:17" x14ac:dyDescent="0.3">
      <c r="P361">
        <v>360</v>
      </c>
      <c r="Q361">
        <v>360</v>
      </c>
    </row>
    <row r="362" spans="16:17" x14ac:dyDescent="0.3">
      <c r="P362">
        <v>361</v>
      </c>
      <c r="Q362">
        <v>361</v>
      </c>
    </row>
    <row r="363" spans="16:17" x14ac:dyDescent="0.3">
      <c r="P363">
        <v>362</v>
      </c>
      <c r="Q363">
        <v>362</v>
      </c>
    </row>
    <row r="364" spans="16:17" x14ac:dyDescent="0.3">
      <c r="P364">
        <v>363</v>
      </c>
      <c r="Q364">
        <v>363</v>
      </c>
    </row>
    <row r="365" spans="16:17" x14ac:dyDescent="0.3">
      <c r="P365">
        <v>364</v>
      </c>
      <c r="Q365">
        <v>364</v>
      </c>
    </row>
    <row r="366" spans="16:17" x14ac:dyDescent="0.3">
      <c r="P366">
        <v>365</v>
      </c>
      <c r="Q366">
        <v>365</v>
      </c>
    </row>
    <row r="367" spans="16:17" x14ac:dyDescent="0.3">
      <c r="P367">
        <v>366</v>
      </c>
      <c r="Q367">
        <v>366</v>
      </c>
    </row>
    <row r="368" spans="16:17" x14ac:dyDescent="0.3">
      <c r="P368">
        <v>367</v>
      </c>
      <c r="Q368">
        <v>367</v>
      </c>
    </row>
    <row r="369" spans="16:17" x14ac:dyDescent="0.3">
      <c r="P369">
        <v>368</v>
      </c>
      <c r="Q369">
        <v>368</v>
      </c>
    </row>
    <row r="370" spans="16:17" x14ac:dyDescent="0.3">
      <c r="P370">
        <v>369</v>
      </c>
      <c r="Q370">
        <v>369</v>
      </c>
    </row>
    <row r="371" spans="16:17" x14ac:dyDescent="0.3">
      <c r="P371">
        <v>370</v>
      </c>
      <c r="Q371">
        <v>370</v>
      </c>
    </row>
    <row r="372" spans="16:17" x14ac:dyDescent="0.3">
      <c r="P372">
        <v>371</v>
      </c>
      <c r="Q372">
        <v>371</v>
      </c>
    </row>
    <row r="373" spans="16:17" x14ac:dyDescent="0.3">
      <c r="P373">
        <v>372</v>
      </c>
      <c r="Q373">
        <v>372</v>
      </c>
    </row>
    <row r="374" spans="16:17" x14ac:dyDescent="0.3">
      <c r="P374">
        <v>373</v>
      </c>
      <c r="Q374">
        <v>373</v>
      </c>
    </row>
    <row r="375" spans="16:17" x14ac:dyDescent="0.3">
      <c r="P375">
        <v>374</v>
      </c>
      <c r="Q375">
        <v>374</v>
      </c>
    </row>
    <row r="376" spans="16:17" x14ac:dyDescent="0.3">
      <c r="P376">
        <v>375</v>
      </c>
      <c r="Q376">
        <v>375</v>
      </c>
    </row>
    <row r="377" spans="16:17" x14ac:dyDescent="0.3">
      <c r="P377">
        <v>376</v>
      </c>
      <c r="Q377">
        <v>376</v>
      </c>
    </row>
    <row r="378" spans="16:17" x14ac:dyDescent="0.3">
      <c r="P378">
        <v>377</v>
      </c>
      <c r="Q378">
        <v>377</v>
      </c>
    </row>
    <row r="379" spans="16:17" x14ac:dyDescent="0.3">
      <c r="P379">
        <v>378</v>
      </c>
      <c r="Q379">
        <v>378</v>
      </c>
    </row>
    <row r="380" spans="16:17" x14ac:dyDescent="0.3">
      <c r="P380">
        <v>379</v>
      </c>
      <c r="Q380">
        <v>379</v>
      </c>
    </row>
    <row r="381" spans="16:17" x14ac:dyDescent="0.3">
      <c r="P381">
        <v>380</v>
      </c>
      <c r="Q381">
        <v>380</v>
      </c>
    </row>
    <row r="382" spans="16:17" x14ac:dyDescent="0.3">
      <c r="P382">
        <v>381</v>
      </c>
      <c r="Q382">
        <v>381</v>
      </c>
    </row>
    <row r="383" spans="16:17" x14ac:dyDescent="0.3">
      <c r="P383">
        <v>382</v>
      </c>
      <c r="Q383">
        <v>382</v>
      </c>
    </row>
    <row r="384" spans="16:17" x14ac:dyDescent="0.3">
      <c r="P384">
        <v>383</v>
      </c>
      <c r="Q384">
        <v>383</v>
      </c>
    </row>
    <row r="385" spans="16:17" x14ac:dyDescent="0.3">
      <c r="P385">
        <v>384</v>
      </c>
      <c r="Q385">
        <v>384</v>
      </c>
    </row>
    <row r="386" spans="16:17" x14ac:dyDescent="0.3">
      <c r="P386">
        <v>385</v>
      </c>
      <c r="Q386">
        <v>385</v>
      </c>
    </row>
    <row r="387" spans="16:17" x14ac:dyDescent="0.3">
      <c r="P387">
        <v>386</v>
      </c>
      <c r="Q387">
        <v>386</v>
      </c>
    </row>
    <row r="388" spans="16:17" x14ac:dyDescent="0.3">
      <c r="P388">
        <v>387</v>
      </c>
      <c r="Q388">
        <v>387</v>
      </c>
    </row>
    <row r="389" spans="16:17" x14ac:dyDescent="0.3">
      <c r="P389">
        <v>388</v>
      </c>
      <c r="Q389">
        <v>388</v>
      </c>
    </row>
    <row r="390" spans="16:17" x14ac:dyDescent="0.3">
      <c r="P390">
        <v>389</v>
      </c>
      <c r="Q390">
        <v>389</v>
      </c>
    </row>
    <row r="391" spans="16:17" x14ac:dyDescent="0.3">
      <c r="P391">
        <v>390</v>
      </c>
      <c r="Q391">
        <v>390</v>
      </c>
    </row>
    <row r="392" spans="16:17" x14ac:dyDescent="0.3">
      <c r="P392">
        <v>391</v>
      </c>
      <c r="Q392">
        <v>391</v>
      </c>
    </row>
    <row r="393" spans="16:17" x14ac:dyDescent="0.3">
      <c r="P393">
        <v>392</v>
      </c>
      <c r="Q393">
        <v>392</v>
      </c>
    </row>
    <row r="394" spans="16:17" x14ac:dyDescent="0.3">
      <c r="P394">
        <v>393</v>
      </c>
      <c r="Q394">
        <v>393</v>
      </c>
    </row>
    <row r="395" spans="16:17" x14ac:dyDescent="0.3">
      <c r="P395">
        <v>394</v>
      </c>
      <c r="Q395">
        <v>394</v>
      </c>
    </row>
    <row r="396" spans="16:17" x14ac:dyDescent="0.3">
      <c r="P396">
        <v>395</v>
      </c>
      <c r="Q396">
        <v>395</v>
      </c>
    </row>
    <row r="397" spans="16:17" x14ac:dyDescent="0.3">
      <c r="P397">
        <v>396</v>
      </c>
      <c r="Q397">
        <v>396</v>
      </c>
    </row>
    <row r="398" spans="16:17" x14ac:dyDescent="0.3">
      <c r="P398">
        <v>397</v>
      </c>
      <c r="Q398">
        <v>397</v>
      </c>
    </row>
    <row r="399" spans="16:17" x14ac:dyDescent="0.3">
      <c r="P399">
        <v>398</v>
      </c>
      <c r="Q399">
        <v>398</v>
      </c>
    </row>
    <row r="400" spans="16:17" x14ac:dyDescent="0.3">
      <c r="P400">
        <v>399</v>
      </c>
      <c r="Q400">
        <v>399</v>
      </c>
    </row>
    <row r="401" spans="16:17" x14ac:dyDescent="0.3">
      <c r="P401">
        <v>400</v>
      </c>
      <c r="Q401">
        <v>400</v>
      </c>
    </row>
    <row r="402" spans="16:17" x14ac:dyDescent="0.3">
      <c r="P402">
        <v>401</v>
      </c>
      <c r="Q402">
        <v>401</v>
      </c>
    </row>
    <row r="403" spans="16:17" x14ac:dyDescent="0.3">
      <c r="P403">
        <v>402</v>
      </c>
      <c r="Q403">
        <v>402</v>
      </c>
    </row>
    <row r="404" spans="16:17" x14ac:dyDescent="0.3">
      <c r="P404">
        <v>403</v>
      </c>
      <c r="Q404">
        <v>403</v>
      </c>
    </row>
    <row r="405" spans="16:17" x14ac:dyDescent="0.3">
      <c r="P405">
        <v>404</v>
      </c>
      <c r="Q405">
        <v>404</v>
      </c>
    </row>
    <row r="406" spans="16:17" x14ac:dyDescent="0.3">
      <c r="P406">
        <v>405</v>
      </c>
      <c r="Q406">
        <v>405</v>
      </c>
    </row>
    <row r="407" spans="16:17" x14ac:dyDescent="0.3">
      <c r="P407">
        <v>406</v>
      </c>
      <c r="Q407">
        <v>406</v>
      </c>
    </row>
    <row r="408" spans="16:17" x14ac:dyDescent="0.3">
      <c r="P408">
        <v>407</v>
      </c>
      <c r="Q408">
        <v>407</v>
      </c>
    </row>
    <row r="409" spans="16:17" x14ac:dyDescent="0.3">
      <c r="P409">
        <v>408</v>
      </c>
      <c r="Q409">
        <v>408</v>
      </c>
    </row>
    <row r="410" spans="16:17" x14ac:dyDescent="0.3">
      <c r="P410">
        <v>409</v>
      </c>
      <c r="Q410">
        <v>409</v>
      </c>
    </row>
    <row r="411" spans="16:17" x14ac:dyDescent="0.3">
      <c r="P411">
        <v>410</v>
      </c>
      <c r="Q411">
        <v>410</v>
      </c>
    </row>
    <row r="412" spans="16:17" x14ac:dyDescent="0.3">
      <c r="P412">
        <v>411</v>
      </c>
      <c r="Q412">
        <v>411</v>
      </c>
    </row>
    <row r="413" spans="16:17" x14ac:dyDescent="0.3">
      <c r="P413">
        <v>412</v>
      </c>
      <c r="Q413">
        <v>412</v>
      </c>
    </row>
    <row r="414" spans="16:17" x14ac:dyDescent="0.3">
      <c r="P414">
        <v>413</v>
      </c>
      <c r="Q414">
        <v>413</v>
      </c>
    </row>
    <row r="415" spans="16:17" x14ac:dyDescent="0.3">
      <c r="P415">
        <v>414</v>
      </c>
      <c r="Q415">
        <v>414</v>
      </c>
    </row>
    <row r="416" spans="16:17" x14ac:dyDescent="0.3">
      <c r="P416">
        <v>415</v>
      </c>
      <c r="Q416">
        <v>415</v>
      </c>
    </row>
    <row r="417" spans="16:17" x14ac:dyDescent="0.3">
      <c r="P417">
        <v>416</v>
      </c>
      <c r="Q417">
        <v>416</v>
      </c>
    </row>
    <row r="418" spans="16:17" x14ac:dyDescent="0.3">
      <c r="P418">
        <v>417</v>
      </c>
      <c r="Q418">
        <v>417</v>
      </c>
    </row>
    <row r="419" spans="16:17" x14ac:dyDescent="0.3">
      <c r="P419">
        <v>418</v>
      </c>
      <c r="Q419">
        <v>418</v>
      </c>
    </row>
    <row r="420" spans="16:17" x14ac:dyDescent="0.3">
      <c r="P420">
        <v>419</v>
      </c>
      <c r="Q420">
        <v>419</v>
      </c>
    </row>
    <row r="421" spans="16:17" x14ac:dyDescent="0.3">
      <c r="P421">
        <v>420</v>
      </c>
      <c r="Q421">
        <v>420</v>
      </c>
    </row>
    <row r="422" spans="16:17" x14ac:dyDescent="0.3">
      <c r="P422">
        <v>421</v>
      </c>
      <c r="Q422">
        <v>421</v>
      </c>
    </row>
    <row r="423" spans="16:17" x14ac:dyDescent="0.3">
      <c r="P423">
        <v>422</v>
      </c>
      <c r="Q423">
        <v>422</v>
      </c>
    </row>
    <row r="424" spans="16:17" x14ac:dyDescent="0.3">
      <c r="P424">
        <v>423</v>
      </c>
      <c r="Q424">
        <v>423</v>
      </c>
    </row>
    <row r="425" spans="16:17" x14ac:dyDescent="0.3">
      <c r="P425">
        <v>424</v>
      </c>
      <c r="Q425">
        <v>424</v>
      </c>
    </row>
    <row r="426" spans="16:17" x14ac:dyDescent="0.3">
      <c r="P426">
        <v>425</v>
      </c>
      <c r="Q426">
        <v>425</v>
      </c>
    </row>
    <row r="427" spans="16:17" x14ac:dyDescent="0.3">
      <c r="P427">
        <v>426</v>
      </c>
      <c r="Q427">
        <v>426</v>
      </c>
    </row>
    <row r="428" spans="16:17" x14ac:dyDescent="0.3">
      <c r="P428">
        <v>427</v>
      </c>
      <c r="Q428">
        <v>427</v>
      </c>
    </row>
    <row r="429" spans="16:17" x14ac:dyDescent="0.3">
      <c r="P429">
        <v>428</v>
      </c>
      <c r="Q429">
        <v>428</v>
      </c>
    </row>
    <row r="430" spans="16:17" x14ac:dyDescent="0.3">
      <c r="P430">
        <v>429</v>
      </c>
      <c r="Q430">
        <v>429</v>
      </c>
    </row>
    <row r="431" spans="16:17" x14ac:dyDescent="0.3">
      <c r="P431">
        <v>430</v>
      </c>
      <c r="Q431">
        <v>430</v>
      </c>
    </row>
    <row r="432" spans="16:17" x14ac:dyDescent="0.3">
      <c r="P432">
        <v>431</v>
      </c>
      <c r="Q432">
        <v>431</v>
      </c>
    </row>
    <row r="433" spans="16:17" x14ac:dyDescent="0.3">
      <c r="P433">
        <v>432</v>
      </c>
      <c r="Q433">
        <v>432</v>
      </c>
    </row>
    <row r="434" spans="16:17" x14ac:dyDescent="0.3">
      <c r="P434">
        <v>433</v>
      </c>
      <c r="Q434">
        <v>433</v>
      </c>
    </row>
    <row r="435" spans="16:17" x14ac:dyDescent="0.3">
      <c r="P435">
        <v>434</v>
      </c>
      <c r="Q435">
        <v>434</v>
      </c>
    </row>
    <row r="436" spans="16:17" x14ac:dyDescent="0.3">
      <c r="P436">
        <v>435</v>
      </c>
      <c r="Q436">
        <v>435</v>
      </c>
    </row>
    <row r="437" spans="16:17" x14ac:dyDescent="0.3">
      <c r="P437">
        <v>436</v>
      </c>
      <c r="Q437">
        <v>436</v>
      </c>
    </row>
    <row r="438" spans="16:17" x14ac:dyDescent="0.3">
      <c r="P438">
        <v>437</v>
      </c>
      <c r="Q438">
        <v>437</v>
      </c>
    </row>
    <row r="439" spans="16:17" x14ac:dyDescent="0.3">
      <c r="P439">
        <v>438</v>
      </c>
      <c r="Q439">
        <v>438</v>
      </c>
    </row>
    <row r="440" spans="16:17" x14ac:dyDescent="0.3">
      <c r="P440">
        <v>439</v>
      </c>
      <c r="Q440">
        <v>439</v>
      </c>
    </row>
    <row r="441" spans="16:17" x14ac:dyDescent="0.3">
      <c r="P441">
        <v>440</v>
      </c>
      <c r="Q441">
        <v>440</v>
      </c>
    </row>
    <row r="442" spans="16:17" x14ac:dyDescent="0.3">
      <c r="P442">
        <v>441</v>
      </c>
      <c r="Q442">
        <v>441</v>
      </c>
    </row>
    <row r="443" spans="16:17" x14ac:dyDescent="0.3">
      <c r="P443">
        <v>442</v>
      </c>
      <c r="Q443">
        <v>442</v>
      </c>
    </row>
    <row r="444" spans="16:17" x14ac:dyDescent="0.3">
      <c r="P444">
        <v>443</v>
      </c>
      <c r="Q444">
        <v>443</v>
      </c>
    </row>
    <row r="445" spans="16:17" x14ac:dyDescent="0.3">
      <c r="P445">
        <v>444</v>
      </c>
      <c r="Q445">
        <v>444</v>
      </c>
    </row>
    <row r="446" spans="16:17" x14ac:dyDescent="0.3">
      <c r="P446">
        <v>445</v>
      </c>
      <c r="Q446">
        <v>445</v>
      </c>
    </row>
    <row r="447" spans="16:17" x14ac:dyDescent="0.3">
      <c r="P447">
        <v>446</v>
      </c>
      <c r="Q447">
        <v>446</v>
      </c>
    </row>
    <row r="448" spans="16:17" x14ac:dyDescent="0.3">
      <c r="P448">
        <v>447</v>
      </c>
      <c r="Q448">
        <v>447</v>
      </c>
    </row>
    <row r="449" spans="16:17" x14ac:dyDescent="0.3">
      <c r="P449">
        <v>448</v>
      </c>
      <c r="Q449">
        <v>448</v>
      </c>
    </row>
    <row r="450" spans="16:17" x14ac:dyDescent="0.3">
      <c r="P450">
        <v>449</v>
      </c>
      <c r="Q450">
        <v>449</v>
      </c>
    </row>
    <row r="451" spans="16:17" x14ac:dyDescent="0.3">
      <c r="P451">
        <v>450</v>
      </c>
      <c r="Q451">
        <v>450</v>
      </c>
    </row>
    <row r="452" spans="16:17" x14ac:dyDescent="0.3">
      <c r="P452">
        <v>451</v>
      </c>
      <c r="Q452">
        <v>451</v>
      </c>
    </row>
    <row r="453" spans="16:17" x14ac:dyDescent="0.3">
      <c r="P453">
        <v>452</v>
      </c>
      <c r="Q453">
        <v>452</v>
      </c>
    </row>
    <row r="454" spans="16:17" x14ac:dyDescent="0.3">
      <c r="P454">
        <v>453</v>
      </c>
      <c r="Q454">
        <v>453</v>
      </c>
    </row>
    <row r="455" spans="16:17" x14ac:dyDescent="0.3">
      <c r="P455">
        <v>454</v>
      </c>
      <c r="Q455">
        <v>454</v>
      </c>
    </row>
    <row r="456" spans="16:17" x14ac:dyDescent="0.3">
      <c r="P456">
        <v>455</v>
      </c>
      <c r="Q456">
        <v>455</v>
      </c>
    </row>
    <row r="457" spans="16:17" x14ac:dyDescent="0.3">
      <c r="P457">
        <v>456</v>
      </c>
      <c r="Q457">
        <v>456</v>
      </c>
    </row>
    <row r="458" spans="16:17" x14ac:dyDescent="0.3">
      <c r="P458">
        <v>457</v>
      </c>
      <c r="Q458">
        <v>457</v>
      </c>
    </row>
    <row r="459" spans="16:17" x14ac:dyDescent="0.3">
      <c r="P459">
        <v>458</v>
      </c>
      <c r="Q459">
        <v>458</v>
      </c>
    </row>
    <row r="460" spans="16:17" x14ac:dyDescent="0.3">
      <c r="P460">
        <v>459</v>
      </c>
      <c r="Q460">
        <v>459</v>
      </c>
    </row>
    <row r="461" spans="16:17" x14ac:dyDescent="0.3">
      <c r="P461">
        <v>460</v>
      </c>
      <c r="Q461">
        <v>460</v>
      </c>
    </row>
    <row r="462" spans="16:17" x14ac:dyDescent="0.3">
      <c r="P462">
        <v>461</v>
      </c>
      <c r="Q462">
        <v>461</v>
      </c>
    </row>
    <row r="463" spans="16:17" x14ac:dyDescent="0.3">
      <c r="P463">
        <v>462</v>
      </c>
      <c r="Q463">
        <v>462</v>
      </c>
    </row>
    <row r="464" spans="16:17" x14ac:dyDescent="0.3">
      <c r="P464">
        <v>463</v>
      </c>
      <c r="Q464">
        <v>463</v>
      </c>
    </row>
    <row r="465" spans="16:17" x14ac:dyDescent="0.3">
      <c r="P465">
        <v>464</v>
      </c>
      <c r="Q465">
        <v>464</v>
      </c>
    </row>
    <row r="466" spans="16:17" x14ac:dyDescent="0.3">
      <c r="P466">
        <v>465</v>
      </c>
      <c r="Q466">
        <v>465</v>
      </c>
    </row>
    <row r="467" spans="16:17" x14ac:dyDescent="0.3">
      <c r="P467">
        <v>466</v>
      </c>
      <c r="Q467">
        <v>466</v>
      </c>
    </row>
    <row r="468" spans="16:17" x14ac:dyDescent="0.3">
      <c r="P468">
        <v>467</v>
      </c>
      <c r="Q468">
        <v>467</v>
      </c>
    </row>
    <row r="469" spans="16:17" x14ac:dyDescent="0.3">
      <c r="P469">
        <v>468</v>
      </c>
      <c r="Q469">
        <v>468</v>
      </c>
    </row>
    <row r="470" spans="16:17" x14ac:dyDescent="0.3">
      <c r="P470">
        <v>469</v>
      </c>
      <c r="Q470">
        <v>469</v>
      </c>
    </row>
    <row r="471" spans="16:17" x14ac:dyDescent="0.3">
      <c r="P471">
        <v>470</v>
      </c>
      <c r="Q471">
        <v>470</v>
      </c>
    </row>
    <row r="472" spans="16:17" x14ac:dyDescent="0.3">
      <c r="P472">
        <v>471</v>
      </c>
      <c r="Q472">
        <v>471</v>
      </c>
    </row>
    <row r="473" spans="16:17" x14ac:dyDescent="0.3">
      <c r="P473">
        <v>472</v>
      </c>
      <c r="Q473">
        <v>472</v>
      </c>
    </row>
    <row r="474" spans="16:17" x14ac:dyDescent="0.3">
      <c r="P474">
        <v>473</v>
      </c>
      <c r="Q474">
        <v>473</v>
      </c>
    </row>
    <row r="475" spans="16:17" x14ac:dyDescent="0.3">
      <c r="P475">
        <v>474</v>
      </c>
      <c r="Q475">
        <v>474</v>
      </c>
    </row>
    <row r="476" spans="16:17" x14ac:dyDescent="0.3">
      <c r="P476">
        <v>475</v>
      </c>
      <c r="Q476">
        <v>475</v>
      </c>
    </row>
    <row r="477" spans="16:17" x14ac:dyDescent="0.3">
      <c r="P477">
        <v>476</v>
      </c>
      <c r="Q477">
        <v>476</v>
      </c>
    </row>
    <row r="478" spans="16:17" x14ac:dyDescent="0.3">
      <c r="P478">
        <v>477</v>
      </c>
      <c r="Q478">
        <v>477</v>
      </c>
    </row>
    <row r="479" spans="16:17" x14ac:dyDescent="0.3">
      <c r="P479">
        <v>478</v>
      </c>
      <c r="Q479">
        <v>478</v>
      </c>
    </row>
    <row r="480" spans="16:17" x14ac:dyDescent="0.3">
      <c r="P480">
        <v>479</v>
      </c>
      <c r="Q480">
        <v>479</v>
      </c>
    </row>
    <row r="481" spans="16:17" x14ac:dyDescent="0.3">
      <c r="P481">
        <v>480</v>
      </c>
      <c r="Q481">
        <v>480</v>
      </c>
    </row>
    <row r="482" spans="16:17" x14ac:dyDescent="0.3">
      <c r="P482">
        <v>481</v>
      </c>
      <c r="Q482">
        <v>481</v>
      </c>
    </row>
    <row r="483" spans="16:17" x14ac:dyDescent="0.3">
      <c r="P483">
        <v>482</v>
      </c>
      <c r="Q483">
        <v>482</v>
      </c>
    </row>
    <row r="484" spans="16:17" x14ac:dyDescent="0.3">
      <c r="P484">
        <v>483</v>
      </c>
      <c r="Q484">
        <v>483</v>
      </c>
    </row>
    <row r="485" spans="16:17" x14ac:dyDescent="0.3">
      <c r="P485">
        <v>484</v>
      </c>
      <c r="Q485">
        <v>484</v>
      </c>
    </row>
    <row r="486" spans="16:17" x14ac:dyDescent="0.3">
      <c r="P486">
        <v>485</v>
      </c>
      <c r="Q486">
        <v>485</v>
      </c>
    </row>
    <row r="487" spans="16:17" x14ac:dyDescent="0.3">
      <c r="P487">
        <v>486</v>
      </c>
      <c r="Q487">
        <v>486</v>
      </c>
    </row>
    <row r="488" spans="16:17" x14ac:dyDescent="0.3">
      <c r="P488">
        <v>487</v>
      </c>
      <c r="Q488">
        <v>487</v>
      </c>
    </row>
    <row r="489" spans="16:17" x14ac:dyDescent="0.3">
      <c r="P489">
        <v>488</v>
      </c>
      <c r="Q489">
        <v>488</v>
      </c>
    </row>
    <row r="490" spans="16:17" x14ac:dyDescent="0.3">
      <c r="P490">
        <v>489</v>
      </c>
      <c r="Q490">
        <v>489</v>
      </c>
    </row>
    <row r="491" spans="16:17" x14ac:dyDescent="0.3">
      <c r="P491">
        <v>490</v>
      </c>
      <c r="Q491">
        <v>490</v>
      </c>
    </row>
    <row r="492" spans="16:17" x14ac:dyDescent="0.3">
      <c r="P492">
        <v>491</v>
      </c>
      <c r="Q492">
        <v>491</v>
      </c>
    </row>
    <row r="493" spans="16:17" x14ac:dyDescent="0.3">
      <c r="P493">
        <v>492</v>
      </c>
      <c r="Q493">
        <v>492</v>
      </c>
    </row>
    <row r="494" spans="16:17" x14ac:dyDescent="0.3">
      <c r="P494">
        <v>493</v>
      </c>
      <c r="Q494">
        <v>493</v>
      </c>
    </row>
    <row r="495" spans="16:17" x14ac:dyDescent="0.3">
      <c r="P495">
        <v>494</v>
      </c>
      <c r="Q495">
        <v>494</v>
      </c>
    </row>
    <row r="496" spans="16:17" x14ac:dyDescent="0.3">
      <c r="P496">
        <v>495</v>
      </c>
      <c r="Q496">
        <v>495</v>
      </c>
    </row>
    <row r="497" spans="16:17" x14ac:dyDescent="0.3">
      <c r="P497">
        <v>496</v>
      </c>
      <c r="Q497">
        <v>496</v>
      </c>
    </row>
    <row r="498" spans="16:17" x14ac:dyDescent="0.3">
      <c r="P498">
        <v>497</v>
      </c>
      <c r="Q498">
        <v>497</v>
      </c>
    </row>
    <row r="499" spans="16:17" x14ac:dyDescent="0.3">
      <c r="P499">
        <v>498</v>
      </c>
      <c r="Q499">
        <v>498</v>
      </c>
    </row>
    <row r="500" spans="16:17" x14ac:dyDescent="0.3">
      <c r="P500">
        <v>499</v>
      </c>
      <c r="Q500">
        <v>499</v>
      </c>
    </row>
    <row r="501" spans="16:17" x14ac:dyDescent="0.3">
      <c r="P501">
        <v>500</v>
      </c>
      <c r="Q501">
        <v>500</v>
      </c>
    </row>
    <row r="502" spans="16:17" x14ac:dyDescent="0.3">
      <c r="P502">
        <v>501</v>
      </c>
      <c r="Q502">
        <v>501</v>
      </c>
    </row>
    <row r="503" spans="16:17" x14ac:dyDescent="0.3">
      <c r="P503">
        <v>502</v>
      </c>
      <c r="Q503">
        <v>502</v>
      </c>
    </row>
    <row r="504" spans="16:17" x14ac:dyDescent="0.3">
      <c r="P504">
        <v>503</v>
      </c>
      <c r="Q504">
        <v>503</v>
      </c>
    </row>
    <row r="505" spans="16:17" x14ac:dyDescent="0.3">
      <c r="P505">
        <v>504</v>
      </c>
      <c r="Q505">
        <v>504</v>
      </c>
    </row>
    <row r="506" spans="16:17" x14ac:dyDescent="0.3">
      <c r="P506">
        <v>505</v>
      </c>
      <c r="Q506">
        <v>505</v>
      </c>
    </row>
    <row r="507" spans="16:17" x14ac:dyDescent="0.3">
      <c r="P507">
        <v>506</v>
      </c>
      <c r="Q507">
        <v>506</v>
      </c>
    </row>
    <row r="508" spans="16:17" x14ac:dyDescent="0.3">
      <c r="P508">
        <v>507</v>
      </c>
      <c r="Q508">
        <v>507</v>
      </c>
    </row>
    <row r="509" spans="16:17" x14ac:dyDescent="0.3">
      <c r="P509">
        <v>508</v>
      </c>
      <c r="Q509">
        <v>508</v>
      </c>
    </row>
    <row r="510" spans="16:17" x14ac:dyDescent="0.3">
      <c r="P510">
        <v>509</v>
      </c>
      <c r="Q510">
        <v>509</v>
      </c>
    </row>
    <row r="511" spans="16:17" x14ac:dyDescent="0.3">
      <c r="P511">
        <v>510</v>
      </c>
      <c r="Q511">
        <v>510</v>
      </c>
    </row>
    <row r="512" spans="16:17" x14ac:dyDescent="0.3">
      <c r="P512">
        <v>511</v>
      </c>
      <c r="Q512">
        <v>511</v>
      </c>
    </row>
    <row r="513" spans="16:17" x14ac:dyDescent="0.3">
      <c r="P513">
        <v>512</v>
      </c>
      <c r="Q513">
        <v>512</v>
      </c>
    </row>
    <row r="514" spans="16:17" x14ac:dyDescent="0.3">
      <c r="P514">
        <v>513</v>
      </c>
      <c r="Q514">
        <v>513</v>
      </c>
    </row>
    <row r="515" spans="16:17" x14ac:dyDescent="0.3">
      <c r="P515">
        <v>514</v>
      </c>
      <c r="Q515">
        <v>514</v>
      </c>
    </row>
    <row r="516" spans="16:17" x14ac:dyDescent="0.3">
      <c r="P516">
        <v>515</v>
      </c>
      <c r="Q516">
        <v>515</v>
      </c>
    </row>
    <row r="517" spans="16:17" x14ac:dyDescent="0.3">
      <c r="P517">
        <v>516</v>
      </c>
      <c r="Q517">
        <v>516</v>
      </c>
    </row>
    <row r="518" spans="16:17" x14ac:dyDescent="0.3">
      <c r="P518">
        <v>517</v>
      </c>
      <c r="Q518">
        <v>517</v>
      </c>
    </row>
    <row r="519" spans="16:17" x14ac:dyDescent="0.3">
      <c r="P519">
        <v>518</v>
      </c>
      <c r="Q519">
        <v>518</v>
      </c>
    </row>
    <row r="520" spans="16:17" x14ac:dyDescent="0.3">
      <c r="P520">
        <v>519</v>
      </c>
      <c r="Q520">
        <v>519</v>
      </c>
    </row>
    <row r="521" spans="16:17" x14ac:dyDescent="0.3">
      <c r="P521">
        <v>520</v>
      </c>
      <c r="Q521">
        <v>520</v>
      </c>
    </row>
    <row r="522" spans="16:17" x14ac:dyDescent="0.3">
      <c r="P522">
        <v>521</v>
      </c>
      <c r="Q522">
        <v>521</v>
      </c>
    </row>
    <row r="523" spans="16:17" x14ac:dyDescent="0.3">
      <c r="P523">
        <v>522</v>
      </c>
      <c r="Q523">
        <v>522</v>
      </c>
    </row>
    <row r="524" spans="16:17" x14ac:dyDescent="0.3">
      <c r="P524">
        <v>523</v>
      </c>
      <c r="Q524">
        <v>523</v>
      </c>
    </row>
    <row r="525" spans="16:17" x14ac:dyDescent="0.3">
      <c r="P525">
        <v>524</v>
      </c>
      <c r="Q525">
        <v>524</v>
      </c>
    </row>
    <row r="526" spans="16:17" x14ac:dyDescent="0.3">
      <c r="P526">
        <v>525</v>
      </c>
      <c r="Q526">
        <v>525</v>
      </c>
    </row>
    <row r="527" spans="16:17" x14ac:dyDescent="0.3">
      <c r="P527">
        <v>526</v>
      </c>
      <c r="Q527">
        <v>526</v>
      </c>
    </row>
    <row r="528" spans="16:17" x14ac:dyDescent="0.3">
      <c r="P528">
        <v>527</v>
      </c>
      <c r="Q528">
        <v>527</v>
      </c>
    </row>
    <row r="529" spans="16:17" x14ac:dyDescent="0.3">
      <c r="P529">
        <v>528</v>
      </c>
      <c r="Q529">
        <v>528</v>
      </c>
    </row>
    <row r="530" spans="16:17" x14ac:dyDescent="0.3">
      <c r="P530">
        <v>529</v>
      </c>
      <c r="Q530">
        <v>529</v>
      </c>
    </row>
    <row r="531" spans="16:17" x14ac:dyDescent="0.3">
      <c r="P531">
        <v>530</v>
      </c>
      <c r="Q531">
        <v>530</v>
      </c>
    </row>
    <row r="532" spans="16:17" x14ac:dyDescent="0.3">
      <c r="P532">
        <v>531</v>
      </c>
      <c r="Q532">
        <v>531</v>
      </c>
    </row>
    <row r="533" spans="16:17" x14ac:dyDescent="0.3">
      <c r="P533">
        <v>532</v>
      </c>
      <c r="Q533">
        <v>532</v>
      </c>
    </row>
    <row r="534" spans="16:17" x14ac:dyDescent="0.3">
      <c r="P534">
        <v>533</v>
      </c>
      <c r="Q534">
        <v>533</v>
      </c>
    </row>
    <row r="535" spans="16:17" x14ac:dyDescent="0.3">
      <c r="P535">
        <v>534</v>
      </c>
      <c r="Q535">
        <v>534</v>
      </c>
    </row>
    <row r="536" spans="16:17" x14ac:dyDescent="0.3">
      <c r="P536">
        <v>535</v>
      </c>
      <c r="Q536">
        <v>535</v>
      </c>
    </row>
    <row r="537" spans="16:17" x14ac:dyDescent="0.3">
      <c r="P537">
        <v>536</v>
      </c>
      <c r="Q537">
        <v>536</v>
      </c>
    </row>
    <row r="538" spans="16:17" x14ac:dyDescent="0.3">
      <c r="P538">
        <v>537</v>
      </c>
      <c r="Q538">
        <v>537</v>
      </c>
    </row>
    <row r="539" spans="16:17" x14ac:dyDescent="0.3">
      <c r="P539">
        <v>538</v>
      </c>
      <c r="Q539">
        <v>538</v>
      </c>
    </row>
    <row r="540" spans="16:17" x14ac:dyDescent="0.3">
      <c r="P540">
        <v>539</v>
      </c>
      <c r="Q540">
        <v>539</v>
      </c>
    </row>
    <row r="541" spans="16:17" x14ac:dyDescent="0.3">
      <c r="P541">
        <v>540</v>
      </c>
      <c r="Q541">
        <v>540</v>
      </c>
    </row>
    <row r="542" spans="16:17" x14ac:dyDescent="0.3">
      <c r="P542">
        <v>541</v>
      </c>
      <c r="Q542">
        <v>541</v>
      </c>
    </row>
    <row r="543" spans="16:17" x14ac:dyDescent="0.3">
      <c r="P543">
        <v>542</v>
      </c>
      <c r="Q543">
        <v>542</v>
      </c>
    </row>
    <row r="544" spans="16:17" x14ac:dyDescent="0.3">
      <c r="P544">
        <v>543</v>
      </c>
      <c r="Q544">
        <v>543</v>
      </c>
    </row>
    <row r="545" spans="16:17" x14ac:dyDescent="0.3">
      <c r="P545">
        <v>544</v>
      </c>
      <c r="Q545">
        <v>544</v>
      </c>
    </row>
    <row r="546" spans="16:17" x14ac:dyDescent="0.3">
      <c r="P546">
        <v>545</v>
      </c>
      <c r="Q546">
        <v>545</v>
      </c>
    </row>
    <row r="547" spans="16:17" x14ac:dyDescent="0.3">
      <c r="P547">
        <v>546</v>
      </c>
      <c r="Q547">
        <v>546</v>
      </c>
    </row>
    <row r="548" spans="16:17" x14ac:dyDescent="0.3">
      <c r="P548">
        <v>547</v>
      </c>
      <c r="Q548">
        <v>547</v>
      </c>
    </row>
    <row r="549" spans="16:17" x14ac:dyDescent="0.3">
      <c r="P549">
        <v>548</v>
      </c>
      <c r="Q549">
        <v>548</v>
      </c>
    </row>
    <row r="550" spans="16:17" x14ac:dyDescent="0.3">
      <c r="P550">
        <v>549</v>
      </c>
      <c r="Q550">
        <v>549</v>
      </c>
    </row>
    <row r="551" spans="16:17" x14ac:dyDescent="0.3">
      <c r="P551">
        <v>550</v>
      </c>
      <c r="Q551">
        <v>550</v>
      </c>
    </row>
    <row r="552" spans="16:17" x14ac:dyDescent="0.3">
      <c r="P552">
        <v>551</v>
      </c>
      <c r="Q552">
        <v>551</v>
      </c>
    </row>
    <row r="553" spans="16:17" x14ac:dyDescent="0.3">
      <c r="P553">
        <v>552</v>
      </c>
      <c r="Q553">
        <v>552</v>
      </c>
    </row>
    <row r="554" spans="16:17" x14ac:dyDescent="0.3">
      <c r="P554">
        <v>553</v>
      </c>
      <c r="Q554">
        <v>553</v>
      </c>
    </row>
    <row r="555" spans="16:17" x14ac:dyDescent="0.3">
      <c r="P555">
        <v>554</v>
      </c>
      <c r="Q555">
        <v>554</v>
      </c>
    </row>
    <row r="556" spans="16:17" x14ac:dyDescent="0.3">
      <c r="P556">
        <v>555</v>
      </c>
      <c r="Q556">
        <v>555</v>
      </c>
    </row>
    <row r="557" spans="16:17" x14ac:dyDescent="0.3">
      <c r="P557">
        <v>556</v>
      </c>
      <c r="Q557">
        <v>556</v>
      </c>
    </row>
    <row r="558" spans="16:17" x14ac:dyDescent="0.3">
      <c r="P558">
        <v>557</v>
      </c>
      <c r="Q558">
        <v>557</v>
      </c>
    </row>
    <row r="559" spans="16:17" x14ac:dyDescent="0.3">
      <c r="P559">
        <v>558</v>
      </c>
      <c r="Q559">
        <v>558</v>
      </c>
    </row>
    <row r="560" spans="16:17" x14ac:dyDescent="0.3">
      <c r="P560">
        <v>559</v>
      </c>
      <c r="Q560">
        <v>559</v>
      </c>
    </row>
    <row r="561" spans="16:17" x14ac:dyDescent="0.3">
      <c r="P561">
        <v>560</v>
      </c>
      <c r="Q561">
        <v>560</v>
      </c>
    </row>
    <row r="562" spans="16:17" x14ac:dyDescent="0.3">
      <c r="P562">
        <v>561</v>
      </c>
      <c r="Q562">
        <v>561</v>
      </c>
    </row>
    <row r="563" spans="16:17" x14ac:dyDescent="0.3">
      <c r="P563">
        <v>562</v>
      </c>
      <c r="Q563">
        <v>562</v>
      </c>
    </row>
    <row r="564" spans="16:17" x14ac:dyDescent="0.3">
      <c r="P564">
        <v>563</v>
      </c>
      <c r="Q564">
        <v>563</v>
      </c>
    </row>
    <row r="565" spans="16:17" x14ac:dyDescent="0.3">
      <c r="P565">
        <v>564</v>
      </c>
      <c r="Q565">
        <v>564</v>
      </c>
    </row>
    <row r="566" spans="16:17" x14ac:dyDescent="0.3">
      <c r="P566">
        <v>565</v>
      </c>
      <c r="Q566">
        <v>565</v>
      </c>
    </row>
    <row r="567" spans="16:17" x14ac:dyDescent="0.3">
      <c r="P567">
        <v>566</v>
      </c>
      <c r="Q567">
        <v>566</v>
      </c>
    </row>
    <row r="568" spans="16:17" x14ac:dyDescent="0.3">
      <c r="P568">
        <v>567</v>
      </c>
      <c r="Q568">
        <v>567</v>
      </c>
    </row>
    <row r="569" spans="16:17" x14ac:dyDescent="0.3">
      <c r="P569">
        <v>568</v>
      </c>
      <c r="Q569">
        <v>568</v>
      </c>
    </row>
    <row r="570" spans="16:17" x14ac:dyDescent="0.3">
      <c r="P570">
        <v>569</v>
      </c>
      <c r="Q570">
        <v>569</v>
      </c>
    </row>
    <row r="571" spans="16:17" x14ac:dyDescent="0.3">
      <c r="P571">
        <v>570</v>
      </c>
      <c r="Q571">
        <v>570</v>
      </c>
    </row>
    <row r="572" spans="16:17" x14ac:dyDescent="0.3">
      <c r="P572">
        <v>571</v>
      </c>
      <c r="Q572">
        <v>571</v>
      </c>
    </row>
    <row r="573" spans="16:17" x14ac:dyDescent="0.3">
      <c r="P573">
        <v>572</v>
      </c>
      <c r="Q573">
        <v>572</v>
      </c>
    </row>
    <row r="574" spans="16:17" x14ac:dyDescent="0.3">
      <c r="P574">
        <v>573</v>
      </c>
      <c r="Q574">
        <v>573</v>
      </c>
    </row>
    <row r="575" spans="16:17" x14ac:dyDescent="0.3">
      <c r="P575">
        <v>574</v>
      </c>
      <c r="Q575">
        <v>574</v>
      </c>
    </row>
    <row r="576" spans="16:17" x14ac:dyDescent="0.3">
      <c r="P576">
        <v>575</v>
      </c>
      <c r="Q576">
        <v>575</v>
      </c>
    </row>
    <row r="577" spans="16:17" x14ac:dyDescent="0.3">
      <c r="P577">
        <v>576</v>
      </c>
      <c r="Q577">
        <v>576</v>
      </c>
    </row>
    <row r="578" spans="16:17" x14ac:dyDescent="0.3">
      <c r="P578">
        <v>577</v>
      </c>
      <c r="Q578">
        <v>577</v>
      </c>
    </row>
    <row r="579" spans="16:17" x14ac:dyDescent="0.3">
      <c r="P579">
        <v>578</v>
      </c>
      <c r="Q579">
        <v>578</v>
      </c>
    </row>
    <row r="580" spans="16:17" x14ac:dyDescent="0.3">
      <c r="P580">
        <v>579</v>
      </c>
      <c r="Q580">
        <v>579</v>
      </c>
    </row>
    <row r="581" spans="16:17" x14ac:dyDescent="0.3">
      <c r="P581">
        <v>580</v>
      </c>
      <c r="Q581">
        <v>580</v>
      </c>
    </row>
    <row r="582" spans="16:17" x14ac:dyDescent="0.3">
      <c r="P582">
        <v>581</v>
      </c>
      <c r="Q582">
        <v>581</v>
      </c>
    </row>
    <row r="583" spans="16:17" x14ac:dyDescent="0.3">
      <c r="P583">
        <v>582</v>
      </c>
      <c r="Q583">
        <v>582</v>
      </c>
    </row>
    <row r="584" spans="16:17" x14ac:dyDescent="0.3">
      <c r="P584">
        <v>583</v>
      </c>
      <c r="Q584">
        <v>583</v>
      </c>
    </row>
    <row r="585" spans="16:17" x14ac:dyDescent="0.3">
      <c r="P585">
        <v>584</v>
      </c>
      <c r="Q585">
        <v>584</v>
      </c>
    </row>
    <row r="586" spans="16:17" x14ac:dyDescent="0.3">
      <c r="P586">
        <v>585</v>
      </c>
      <c r="Q586">
        <v>585</v>
      </c>
    </row>
    <row r="587" spans="16:17" x14ac:dyDescent="0.3">
      <c r="P587">
        <v>586</v>
      </c>
      <c r="Q587">
        <v>586</v>
      </c>
    </row>
    <row r="588" spans="16:17" x14ac:dyDescent="0.3">
      <c r="P588">
        <v>587</v>
      </c>
      <c r="Q588">
        <v>587</v>
      </c>
    </row>
    <row r="589" spans="16:17" x14ac:dyDescent="0.3">
      <c r="P589">
        <v>588</v>
      </c>
      <c r="Q589">
        <v>588</v>
      </c>
    </row>
    <row r="590" spans="16:17" x14ac:dyDescent="0.3">
      <c r="P590">
        <v>589</v>
      </c>
      <c r="Q590">
        <v>589</v>
      </c>
    </row>
    <row r="591" spans="16:17" x14ac:dyDescent="0.3">
      <c r="P591">
        <v>590</v>
      </c>
      <c r="Q591">
        <v>590</v>
      </c>
    </row>
    <row r="592" spans="16:17" x14ac:dyDescent="0.3">
      <c r="P592">
        <v>591</v>
      </c>
      <c r="Q592">
        <v>591</v>
      </c>
    </row>
    <row r="593" spans="16:17" x14ac:dyDescent="0.3">
      <c r="P593">
        <v>592</v>
      </c>
      <c r="Q593">
        <v>592</v>
      </c>
    </row>
    <row r="594" spans="16:17" x14ac:dyDescent="0.3">
      <c r="P594">
        <v>593</v>
      </c>
      <c r="Q594">
        <v>593</v>
      </c>
    </row>
    <row r="595" spans="16:17" x14ac:dyDescent="0.3">
      <c r="P595">
        <v>594</v>
      </c>
      <c r="Q595">
        <v>594</v>
      </c>
    </row>
    <row r="596" spans="16:17" x14ac:dyDescent="0.3">
      <c r="P596">
        <v>595</v>
      </c>
      <c r="Q596">
        <v>595</v>
      </c>
    </row>
    <row r="597" spans="16:17" x14ac:dyDescent="0.3">
      <c r="P597">
        <v>596</v>
      </c>
      <c r="Q597">
        <v>596</v>
      </c>
    </row>
    <row r="598" spans="16:17" x14ac:dyDescent="0.3">
      <c r="P598">
        <v>597</v>
      </c>
      <c r="Q598">
        <v>597</v>
      </c>
    </row>
    <row r="599" spans="16:17" x14ac:dyDescent="0.3">
      <c r="P599">
        <v>598</v>
      </c>
      <c r="Q599">
        <v>598</v>
      </c>
    </row>
    <row r="600" spans="16:17" x14ac:dyDescent="0.3">
      <c r="P600">
        <v>599</v>
      </c>
      <c r="Q600">
        <v>599</v>
      </c>
    </row>
    <row r="601" spans="16:17" x14ac:dyDescent="0.3">
      <c r="P601">
        <v>600</v>
      </c>
      <c r="Q601">
        <v>600</v>
      </c>
    </row>
    <row r="602" spans="16:17" x14ac:dyDescent="0.3">
      <c r="P602">
        <v>601</v>
      </c>
      <c r="Q602">
        <v>601</v>
      </c>
    </row>
    <row r="603" spans="16:17" x14ac:dyDescent="0.3">
      <c r="P603">
        <v>602</v>
      </c>
      <c r="Q603">
        <v>602</v>
      </c>
    </row>
    <row r="604" spans="16:17" x14ac:dyDescent="0.3">
      <c r="P604">
        <v>603</v>
      </c>
      <c r="Q604">
        <v>603</v>
      </c>
    </row>
    <row r="605" spans="16:17" x14ac:dyDescent="0.3">
      <c r="P605">
        <v>604</v>
      </c>
      <c r="Q605">
        <v>604</v>
      </c>
    </row>
    <row r="606" spans="16:17" x14ac:dyDescent="0.3">
      <c r="P606">
        <v>605</v>
      </c>
      <c r="Q606">
        <v>605</v>
      </c>
    </row>
    <row r="607" spans="16:17" x14ac:dyDescent="0.3">
      <c r="P607">
        <v>606</v>
      </c>
      <c r="Q607">
        <v>606</v>
      </c>
    </row>
    <row r="608" spans="16:17" x14ac:dyDescent="0.3">
      <c r="P608">
        <v>607</v>
      </c>
      <c r="Q608">
        <v>607</v>
      </c>
    </row>
    <row r="609" spans="16:17" x14ac:dyDescent="0.3">
      <c r="P609">
        <v>608</v>
      </c>
      <c r="Q609">
        <v>608</v>
      </c>
    </row>
    <row r="610" spans="16:17" x14ac:dyDescent="0.3">
      <c r="P610">
        <v>609</v>
      </c>
      <c r="Q610">
        <v>609</v>
      </c>
    </row>
    <row r="611" spans="16:17" x14ac:dyDescent="0.3">
      <c r="P611">
        <v>610</v>
      </c>
      <c r="Q611">
        <v>610</v>
      </c>
    </row>
    <row r="612" spans="16:17" x14ac:dyDescent="0.3">
      <c r="P612">
        <v>611</v>
      </c>
      <c r="Q612">
        <v>611</v>
      </c>
    </row>
    <row r="613" spans="16:17" x14ac:dyDescent="0.3">
      <c r="P613">
        <v>612</v>
      </c>
      <c r="Q613">
        <v>612</v>
      </c>
    </row>
    <row r="614" spans="16:17" x14ac:dyDescent="0.3">
      <c r="P614">
        <v>613</v>
      </c>
      <c r="Q614">
        <v>613</v>
      </c>
    </row>
    <row r="615" spans="16:17" x14ac:dyDescent="0.3">
      <c r="P615">
        <v>614</v>
      </c>
      <c r="Q615">
        <v>614</v>
      </c>
    </row>
    <row r="616" spans="16:17" x14ac:dyDescent="0.3">
      <c r="P616">
        <v>615</v>
      </c>
      <c r="Q616">
        <v>615</v>
      </c>
    </row>
    <row r="617" spans="16:17" x14ac:dyDescent="0.3">
      <c r="P617">
        <v>616</v>
      </c>
      <c r="Q617">
        <v>616</v>
      </c>
    </row>
    <row r="618" spans="16:17" x14ac:dyDescent="0.3">
      <c r="P618">
        <v>617</v>
      </c>
      <c r="Q618">
        <v>617</v>
      </c>
    </row>
    <row r="619" spans="16:17" x14ac:dyDescent="0.3">
      <c r="P619">
        <v>618</v>
      </c>
      <c r="Q619">
        <v>618</v>
      </c>
    </row>
    <row r="620" spans="16:17" x14ac:dyDescent="0.3">
      <c r="P620">
        <v>619</v>
      </c>
      <c r="Q620">
        <v>619</v>
      </c>
    </row>
    <row r="621" spans="16:17" x14ac:dyDescent="0.3">
      <c r="P621">
        <v>620</v>
      </c>
      <c r="Q621">
        <v>620</v>
      </c>
    </row>
    <row r="622" spans="16:17" x14ac:dyDescent="0.3">
      <c r="P622">
        <v>621</v>
      </c>
      <c r="Q622">
        <v>621</v>
      </c>
    </row>
    <row r="623" spans="16:17" x14ac:dyDescent="0.3">
      <c r="P623">
        <v>622</v>
      </c>
      <c r="Q623">
        <v>622</v>
      </c>
    </row>
    <row r="624" spans="16:17" x14ac:dyDescent="0.3">
      <c r="P624">
        <v>623</v>
      </c>
      <c r="Q624">
        <v>623</v>
      </c>
    </row>
    <row r="625" spans="16:17" x14ac:dyDescent="0.3">
      <c r="P625">
        <v>624</v>
      </c>
      <c r="Q625">
        <v>624</v>
      </c>
    </row>
    <row r="626" spans="16:17" x14ac:dyDescent="0.3">
      <c r="P626">
        <v>625</v>
      </c>
      <c r="Q626">
        <v>625</v>
      </c>
    </row>
    <row r="627" spans="16:17" x14ac:dyDescent="0.3">
      <c r="P627">
        <v>626</v>
      </c>
      <c r="Q627">
        <v>626</v>
      </c>
    </row>
    <row r="628" spans="16:17" x14ac:dyDescent="0.3">
      <c r="P628">
        <v>627</v>
      </c>
      <c r="Q628">
        <v>627</v>
      </c>
    </row>
    <row r="629" spans="16:17" x14ac:dyDescent="0.3">
      <c r="P629">
        <v>628</v>
      </c>
      <c r="Q629">
        <v>628</v>
      </c>
    </row>
    <row r="630" spans="16:17" x14ac:dyDescent="0.3">
      <c r="P630">
        <v>629</v>
      </c>
      <c r="Q630">
        <v>629</v>
      </c>
    </row>
    <row r="631" spans="16:17" x14ac:dyDescent="0.3">
      <c r="P631">
        <v>630</v>
      </c>
      <c r="Q631">
        <v>630</v>
      </c>
    </row>
    <row r="632" spans="16:17" x14ac:dyDescent="0.3">
      <c r="P632">
        <v>631</v>
      </c>
      <c r="Q632">
        <v>631</v>
      </c>
    </row>
    <row r="633" spans="16:17" x14ac:dyDescent="0.3">
      <c r="P633">
        <v>632</v>
      </c>
      <c r="Q633">
        <v>632</v>
      </c>
    </row>
    <row r="634" spans="16:17" x14ac:dyDescent="0.3">
      <c r="P634">
        <v>633</v>
      </c>
      <c r="Q634">
        <v>633</v>
      </c>
    </row>
    <row r="635" spans="16:17" x14ac:dyDescent="0.3">
      <c r="P635">
        <v>634</v>
      </c>
      <c r="Q635">
        <v>634</v>
      </c>
    </row>
    <row r="636" spans="16:17" x14ac:dyDescent="0.3">
      <c r="P636">
        <v>635</v>
      </c>
      <c r="Q636">
        <v>635</v>
      </c>
    </row>
    <row r="637" spans="16:17" x14ac:dyDescent="0.3">
      <c r="P637">
        <v>636</v>
      </c>
      <c r="Q637">
        <v>636</v>
      </c>
    </row>
    <row r="638" spans="16:17" x14ac:dyDescent="0.3">
      <c r="P638">
        <v>637</v>
      </c>
      <c r="Q638">
        <v>637</v>
      </c>
    </row>
    <row r="639" spans="16:17" x14ac:dyDescent="0.3">
      <c r="P639">
        <v>638</v>
      </c>
      <c r="Q639">
        <v>638</v>
      </c>
    </row>
    <row r="640" spans="16:17" x14ac:dyDescent="0.3">
      <c r="P640">
        <v>639</v>
      </c>
      <c r="Q640">
        <v>639</v>
      </c>
    </row>
    <row r="641" spans="16:17" x14ac:dyDescent="0.3">
      <c r="P641">
        <v>640</v>
      </c>
      <c r="Q641">
        <v>640</v>
      </c>
    </row>
    <row r="642" spans="16:17" x14ac:dyDescent="0.3">
      <c r="P642">
        <v>641</v>
      </c>
      <c r="Q642">
        <v>641</v>
      </c>
    </row>
    <row r="643" spans="16:17" x14ac:dyDescent="0.3">
      <c r="P643">
        <v>642</v>
      </c>
      <c r="Q643">
        <v>642</v>
      </c>
    </row>
    <row r="644" spans="16:17" x14ac:dyDescent="0.3">
      <c r="P644">
        <v>643</v>
      </c>
      <c r="Q644">
        <v>643</v>
      </c>
    </row>
    <row r="645" spans="16:17" x14ac:dyDescent="0.3">
      <c r="P645">
        <v>644</v>
      </c>
      <c r="Q645">
        <v>644</v>
      </c>
    </row>
    <row r="646" spans="16:17" x14ac:dyDescent="0.3">
      <c r="P646">
        <v>645</v>
      </c>
      <c r="Q646">
        <v>645</v>
      </c>
    </row>
    <row r="647" spans="16:17" x14ac:dyDescent="0.3">
      <c r="P647">
        <v>646</v>
      </c>
      <c r="Q647">
        <v>646</v>
      </c>
    </row>
    <row r="648" spans="16:17" x14ac:dyDescent="0.3">
      <c r="P648">
        <v>647</v>
      </c>
      <c r="Q648">
        <v>647</v>
      </c>
    </row>
    <row r="649" spans="16:17" x14ac:dyDescent="0.3">
      <c r="P649">
        <v>648</v>
      </c>
      <c r="Q649">
        <v>648</v>
      </c>
    </row>
    <row r="650" spans="16:17" x14ac:dyDescent="0.3">
      <c r="P650">
        <v>649</v>
      </c>
      <c r="Q650">
        <v>649</v>
      </c>
    </row>
    <row r="651" spans="16:17" x14ac:dyDescent="0.3">
      <c r="P651">
        <v>650</v>
      </c>
      <c r="Q651">
        <v>650</v>
      </c>
    </row>
    <row r="652" spans="16:17" x14ac:dyDescent="0.3">
      <c r="P652">
        <v>651</v>
      </c>
      <c r="Q652">
        <v>651</v>
      </c>
    </row>
    <row r="653" spans="16:17" x14ac:dyDescent="0.3">
      <c r="P653">
        <v>652</v>
      </c>
      <c r="Q653">
        <v>652</v>
      </c>
    </row>
    <row r="654" spans="16:17" x14ac:dyDescent="0.3">
      <c r="P654">
        <v>653</v>
      </c>
      <c r="Q654">
        <v>653</v>
      </c>
    </row>
    <row r="655" spans="16:17" x14ac:dyDescent="0.3">
      <c r="P655">
        <v>654</v>
      </c>
      <c r="Q655">
        <v>654</v>
      </c>
    </row>
    <row r="656" spans="16:17" x14ac:dyDescent="0.3">
      <c r="P656">
        <v>655</v>
      </c>
      <c r="Q656">
        <v>655</v>
      </c>
    </row>
    <row r="657" spans="16:17" x14ac:dyDescent="0.3">
      <c r="P657">
        <v>656</v>
      </c>
      <c r="Q657">
        <v>656</v>
      </c>
    </row>
    <row r="658" spans="16:17" x14ac:dyDescent="0.3">
      <c r="P658">
        <v>657</v>
      </c>
      <c r="Q658">
        <v>657</v>
      </c>
    </row>
    <row r="659" spans="16:17" x14ac:dyDescent="0.3">
      <c r="P659">
        <v>658</v>
      </c>
      <c r="Q659">
        <v>658</v>
      </c>
    </row>
    <row r="660" spans="16:17" x14ac:dyDescent="0.3">
      <c r="P660">
        <v>659</v>
      </c>
      <c r="Q660">
        <v>659</v>
      </c>
    </row>
    <row r="661" spans="16:17" x14ac:dyDescent="0.3">
      <c r="P661">
        <v>660</v>
      </c>
      <c r="Q661">
        <v>660</v>
      </c>
    </row>
    <row r="662" spans="16:17" x14ac:dyDescent="0.3">
      <c r="P662">
        <v>661</v>
      </c>
      <c r="Q662">
        <v>661</v>
      </c>
    </row>
    <row r="663" spans="16:17" x14ac:dyDescent="0.3">
      <c r="P663">
        <v>662</v>
      </c>
      <c r="Q663">
        <v>662</v>
      </c>
    </row>
    <row r="664" spans="16:17" x14ac:dyDescent="0.3">
      <c r="P664">
        <v>663</v>
      </c>
      <c r="Q664">
        <v>663</v>
      </c>
    </row>
    <row r="665" spans="16:17" x14ac:dyDescent="0.3">
      <c r="P665">
        <v>664</v>
      </c>
      <c r="Q665">
        <v>664</v>
      </c>
    </row>
    <row r="666" spans="16:17" x14ac:dyDescent="0.3">
      <c r="P666">
        <v>665</v>
      </c>
      <c r="Q666">
        <v>665</v>
      </c>
    </row>
    <row r="667" spans="16:17" x14ac:dyDescent="0.3">
      <c r="P667">
        <v>666</v>
      </c>
      <c r="Q667">
        <v>666</v>
      </c>
    </row>
    <row r="668" spans="16:17" x14ac:dyDescent="0.3">
      <c r="P668">
        <v>667</v>
      </c>
      <c r="Q668">
        <v>667</v>
      </c>
    </row>
    <row r="669" spans="16:17" x14ac:dyDescent="0.3">
      <c r="P669">
        <v>668</v>
      </c>
      <c r="Q669">
        <v>668</v>
      </c>
    </row>
    <row r="670" spans="16:17" x14ac:dyDescent="0.3">
      <c r="P670">
        <v>669</v>
      </c>
      <c r="Q670">
        <v>669</v>
      </c>
    </row>
    <row r="671" spans="16:17" x14ac:dyDescent="0.3">
      <c r="P671">
        <v>670</v>
      </c>
      <c r="Q671">
        <v>670</v>
      </c>
    </row>
    <row r="672" spans="16:17" x14ac:dyDescent="0.3">
      <c r="P672">
        <v>671</v>
      </c>
      <c r="Q672">
        <v>671</v>
      </c>
    </row>
    <row r="673" spans="16:17" x14ac:dyDescent="0.3">
      <c r="P673">
        <v>672</v>
      </c>
      <c r="Q673">
        <v>672</v>
      </c>
    </row>
    <row r="674" spans="16:17" x14ac:dyDescent="0.3">
      <c r="P674">
        <v>673</v>
      </c>
      <c r="Q674">
        <v>673</v>
      </c>
    </row>
    <row r="675" spans="16:17" x14ac:dyDescent="0.3">
      <c r="P675">
        <v>674</v>
      </c>
      <c r="Q675">
        <v>674</v>
      </c>
    </row>
    <row r="676" spans="16:17" x14ac:dyDescent="0.3">
      <c r="P676">
        <v>675</v>
      </c>
      <c r="Q676">
        <v>675</v>
      </c>
    </row>
    <row r="677" spans="16:17" x14ac:dyDescent="0.3">
      <c r="P677">
        <v>676</v>
      </c>
      <c r="Q677">
        <v>676</v>
      </c>
    </row>
    <row r="678" spans="16:17" x14ac:dyDescent="0.3">
      <c r="P678">
        <v>677</v>
      </c>
      <c r="Q678">
        <v>677</v>
      </c>
    </row>
    <row r="679" spans="16:17" x14ac:dyDescent="0.3">
      <c r="P679">
        <v>678</v>
      </c>
      <c r="Q679">
        <v>678</v>
      </c>
    </row>
    <row r="680" spans="16:17" x14ac:dyDescent="0.3">
      <c r="P680">
        <v>679</v>
      </c>
      <c r="Q680">
        <v>679</v>
      </c>
    </row>
    <row r="681" spans="16:17" x14ac:dyDescent="0.3">
      <c r="P681">
        <v>680</v>
      </c>
      <c r="Q681">
        <v>680</v>
      </c>
    </row>
    <row r="682" spans="16:17" x14ac:dyDescent="0.3">
      <c r="P682">
        <v>681</v>
      </c>
      <c r="Q682">
        <v>681</v>
      </c>
    </row>
    <row r="683" spans="16:17" x14ac:dyDescent="0.3">
      <c r="P683">
        <v>682</v>
      </c>
      <c r="Q683">
        <v>682</v>
      </c>
    </row>
    <row r="684" spans="16:17" x14ac:dyDescent="0.3">
      <c r="P684">
        <v>683</v>
      </c>
      <c r="Q684">
        <v>683</v>
      </c>
    </row>
    <row r="685" spans="16:17" x14ac:dyDescent="0.3">
      <c r="P685">
        <v>684</v>
      </c>
      <c r="Q685">
        <v>684</v>
      </c>
    </row>
    <row r="686" spans="16:17" x14ac:dyDescent="0.3">
      <c r="P686">
        <v>685</v>
      </c>
      <c r="Q686">
        <v>685</v>
      </c>
    </row>
    <row r="687" spans="16:17" x14ac:dyDescent="0.3">
      <c r="P687">
        <v>686</v>
      </c>
      <c r="Q687">
        <v>686</v>
      </c>
    </row>
    <row r="688" spans="16:17" x14ac:dyDescent="0.3">
      <c r="P688">
        <v>687</v>
      </c>
      <c r="Q688">
        <v>687</v>
      </c>
    </row>
    <row r="689" spans="16:17" x14ac:dyDescent="0.3">
      <c r="P689">
        <v>688</v>
      </c>
      <c r="Q689">
        <v>688</v>
      </c>
    </row>
    <row r="690" spans="16:17" x14ac:dyDescent="0.3">
      <c r="P690">
        <v>689</v>
      </c>
      <c r="Q690">
        <v>689</v>
      </c>
    </row>
    <row r="691" spans="16:17" x14ac:dyDescent="0.3">
      <c r="P691">
        <v>690</v>
      </c>
      <c r="Q691">
        <v>690</v>
      </c>
    </row>
    <row r="692" spans="16:17" x14ac:dyDescent="0.3">
      <c r="P692">
        <v>691</v>
      </c>
      <c r="Q692">
        <v>691</v>
      </c>
    </row>
    <row r="693" spans="16:17" x14ac:dyDescent="0.3">
      <c r="P693">
        <v>692</v>
      </c>
      <c r="Q693">
        <v>692</v>
      </c>
    </row>
    <row r="694" spans="16:17" x14ac:dyDescent="0.3">
      <c r="P694">
        <v>693</v>
      </c>
      <c r="Q694">
        <v>693</v>
      </c>
    </row>
    <row r="695" spans="16:17" x14ac:dyDescent="0.3">
      <c r="P695">
        <v>694</v>
      </c>
      <c r="Q695">
        <v>694</v>
      </c>
    </row>
    <row r="696" spans="16:17" x14ac:dyDescent="0.3">
      <c r="P696">
        <v>695</v>
      </c>
      <c r="Q696">
        <v>695</v>
      </c>
    </row>
    <row r="697" spans="16:17" x14ac:dyDescent="0.3">
      <c r="P697">
        <v>696</v>
      </c>
      <c r="Q697">
        <v>696</v>
      </c>
    </row>
    <row r="698" spans="16:17" x14ac:dyDescent="0.3">
      <c r="P698">
        <v>697</v>
      </c>
      <c r="Q698">
        <v>697</v>
      </c>
    </row>
    <row r="699" spans="16:17" x14ac:dyDescent="0.3">
      <c r="P699">
        <v>698</v>
      </c>
      <c r="Q699">
        <v>698</v>
      </c>
    </row>
    <row r="700" spans="16:17" x14ac:dyDescent="0.3">
      <c r="P700">
        <v>699</v>
      </c>
      <c r="Q700">
        <v>699</v>
      </c>
    </row>
    <row r="701" spans="16:17" x14ac:dyDescent="0.3">
      <c r="P701">
        <v>700</v>
      </c>
      <c r="Q701">
        <v>700</v>
      </c>
    </row>
    <row r="702" spans="16:17" x14ac:dyDescent="0.3">
      <c r="P702">
        <v>701</v>
      </c>
      <c r="Q702">
        <v>701</v>
      </c>
    </row>
    <row r="703" spans="16:17" x14ac:dyDescent="0.3">
      <c r="P703">
        <v>702</v>
      </c>
      <c r="Q703">
        <v>702</v>
      </c>
    </row>
    <row r="704" spans="16:17" x14ac:dyDescent="0.3">
      <c r="P704">
        <v>703</v>
      </c>
      <c r="Q704">
        <v>703</v>
      </c>
    </row>
    <row r="705" spans="16:17" x14ac:dyDescent="0.3">
      <c r="P705">
        <v>704</v>
      </c>
      <c r="Q705">
        <v>704</v>
      </c>
    </row>
    <row r="706" spans="16:17" x14ac:dyDescent="0.3">
      <c r="P706">
        <v>705</v>
      </c>
      <c r="Q706">
        <v>705</v>
      </c>
    </row>
    <row r="707" spans="16:17" x14ac:dyDescent="0.3">
      <c r="P707">
        <v>706</v>
      </c>
      <c r="Q707">
        <v>706</v>
      </c>
    </row>
    <row r="708" spans="16:17" x14ac:dyDescent="0.3">
      <c r="P708">
        <v>707</v>
      </c>
      <c r="Q708">
        <v>707</v>
      </c>
    </row>
    <row r="709" spans="16:17" x14ac:dyDescent="0.3">
      <c r="P709">
        <v>708</v>
      </c>
      <c r="Q709">
        <v>708</v>
      </c>
    </row>
    <row r="710" spans="16:17" x14ac:dyDescent="0.3">
      <c r="P710">
        <v>709</v>
      </c>
      <c r="Q710">
        <v>709</v>
      </c>
    </row>
    <row r="711" spans="16:17" x14ac:dyDescent="0.3">
      <c r="P711">
        <v>710</v>
      </c>
      <c r="Q711">
        <v>710</v>
      </c>
    </row>
    <row r="712" spans="16:17" x14ac:dyDescent="0.3">
      <c r="P712">
        <v>711</v>
      </c>
      <c r="Q712">
        <v>711</v>
      </c>
    </row>
    <row r="713" spans="16:17" x14ac:dyDescent="0.3">
      <c r="P713">
        <v>712</v>
      </c>
      <c r="Q713">
        <v>712</v>
      </c>
    </row>
    <row r="714" spans="16:17" x14ac:dyDescent="0.3">
      <c r="P714">
        <v>713</v>
      </c>
      <c r="Q714">
        <v>713</v>
      </c>
    </row>
    <row r="715" spans="16:17" x14ac:dyDescent="0.3">
      <c r="P715">
        <v>714</v>
      </c>
      <c r="Q715">
        <v>714</v>
      </c>
    </row>
    <row r="716" spans="16:17" x14ac:dyDescent="0.3">
      <c r="P716">
        <v>715</v>
      </c>
      <c r="Q716">
        <v>715</v>
      </c>
    </row>
    <row r="717" spans="16:17" x14ac:dyDescent="0.3">
      <c r="P717">
        <v>716</v>
      </c>
      <c r="Q717">
        <v>716</v>
      </c>
    </row>
    <row r="718" spans="16:17" x14ac:dyDescent="0.3">
      <c r="P718">
        <v>717</v>
      </c>
      <c r="Q718">
        <v>717</v>
      </c>
    </row>
    <row r="719" spans="16:17" x14ac:dyDescent="0.3">
      <c r="P719">
        <v>718</v>
      </c>
      <c r="Q719">
        <v>718</v>
      </c>
    </row>
    <row r="720" spans="16:17" x14ac:dyDescent="0.3">
      <c r="P720">
        <v>719</v>
      </c>
      <c r="Q720">
        <v>719</v>
      </c>
    </row>
    <row r="721" spans="16:17" x14ac:dyDescent="0.3">
      <c r="P721">
        <v>720</v>
      </c>
      <c r="Q721">
        <v>720</v>
      </c>
    </row>
    <row r="722" spans="16:17" x14ac:dyDescent="0.3">
      <c r="P722">
        <v>721</v>
      </c>
      <c r="Q722">
        <v>721</v>
      </c>
    </row>
    <row r="723" spans="16:17" x14ac:dyDescent="0.3">
      <c r="P723">
        <v>722</v>
      </c>
      <c r="Q723">
        <v>722</v>
      </c>
    </row>
    <row r="724" spans="16:17" x14ac:dyDescent="0.3">
      <c r="P724">
        <v>723</v>
      </c>
      <c r="Q724">
        <v>723</v>
      </c>
    </row>
    <row r="725" spans="16:17" x14ac:dyDescent="0.3">
      <c r="P725">
        <v>724</v>
      </c>
      <c r="Q725">
        <v>724</v>
      </c>
    </row>
    <row r="726" spans="16:17" x14ac:dyDescent="0.3">
      <c r="P726">
        <v>725</v>
      </c>
      <c r="Q726">
        <v>725</v>
      </c>
    </row>
    <row r="727" spans="16:17" x14ac:dyDescent="0.3">
      <c r="P727">
        <v>726</v>
      </c>
      <c r="Q727">
        <v>726</v>
      </c>
    </row>
    <row r="728" spans="16:17" x14ac:dyDescent="0.3">
      <c r="P728">
        <v>727</v>
      </c>
      <c r="Q728">
        <v>727</v>
      </c>
    </row>
    <row r="729" spans="16:17" x14ac:dyDescent="0.3">
      <c r="P729">
        <v>728</v>
      </c>
      <c r="Q729">
        <v>728</v>
      </c>
    </row>
    <row r="730" spans="16:17" x14ac:dyDescent="0.3">
      <c r="P730">
        <v>729</v>
      </c>
      <c r="Q730">
        <v>729</v>
      </c>
    </row>
    <row r="731" spans="16:17" x14ac:dyDescent="0.3">
      <c r="P731">
        <v>730</v>
      </c>
      <c r="Q731">
        <v>730</v>
      </c>
    </row>
    <row r="732" spans="16:17" x14ac:dyDescent="0.3">
      <c r="P732">
        <v>731</v>
      </c>
      <c r="Q732">
        <v>731</v>
      </c>
    </row>
    <row r="733" spans="16:17" x14ac:dyDescent="0.3">
      <c r="P733">
        <v>732</v>
      </c>
      <c r="Q733">
        <v>732</v>
      </c>
    </row>
    <row r="734" spans="16:17" x14ac:dyDescent="0.3">
      <c r="P734">
        <v>733</v>
      </c>
      <c r="Q734">
        <v>733</v>
      </c>
    </row>
    <row r="735" spans="16:17" x14ac:dyDescent="0.3">
      <c r="P735">
        <v>734</v>
      </c>
      <c r="Q735">
        <v>734</v>
      </c>
    </row>
    <row r="736" spans="16:17" x14ac:dyDescent="0.3">
      <c r="P736">
        <v>735</v>
      </c>
      <c r="Q736">
        <v>735</v>
      </c>
    </row>
    <row r="737" spans="16:17" x14ac:dyDescent="0.3">
      <c r="P737">
        <v>736</v>
      </c>
      <c r="Q737">
        <v>736</v>
      </c>
    </row>
    <row r="738" spans="16:17" x14ac:dyDescent="0.3">
      <c r="P738">
        <v>737</v>
      </c>
      <c r="Q738">
        <v>737</v>
      </c>
    </row>
    <row r="739" spans="16:17" x14ac:dyDescent="0.3">
      <c r="P739">
        <v>738</v>
      </c>
      <c r="Q739">
        <v>738</v>
      </c>
    </row>
    <row r="740" spans="16:17" x14ac:dyDescent="0.3">
      <c r="P740">
        <v>739</v>
      </c>
      <c r="Q740">
        <v>739</v>
      </c>
    </row>
    <row r="741" spans="16:17" x14ac:dyDescent="0.3">
      <c r="P741">
        <v>740</v>
      </c>
      <c r="Q741">
        <v>740</v>
      </c>
    </row>
    <row r="742" spans="16:17" x14ac:dyDescent="0.3">
      <c r="P742">
        <v>741</v>
      </c>
      <c r="Q742">
        <v>741</v>
      </c>
    </row>
    <row r="743" spans="16:17" x14ac:dyDescent="0.3">
      <c r="P743">
        <v>742</v>
      </c>
      <c r="Q743">
        <v>742</v>
      </c>
    </row>
    <row r="744" spans="16:17" x14ac:dyDescent="0.3">
      <c r="P744">
        <v>743</v>
      </c>
      <c r="Q744">
        <v>743</v>
      </c>
    </row>
    <row r="745" spans="16:17" x14ac:dyDescent="0.3">
      <c r="P745">
        <v>744</v>
      </c>
      <c r="Q745">
        <v>744</v>
      </c>
    </row>
    <row r="746" spans="16:17" x14ac:dyDescent="0.3">
      <c r="P746">
        <v>745</v>
      </c>
      <c r="Q746">
        <v>745</v>
      </c>
    </row>
    <row r="747" spans="16:17" x14ac:dyDescent="0.3">
      <c r="P747">
        <v>746</v>
      </c>
      <c r="Q747">
        <v>746</v>
      </c>
    </row>
    <row r="748" spans="16:17" x14ac:dyDescent="0.3">
      <c r="P748">
        <v>747</v>
      </c>
      <c r="Q748">
        <v>747</v>
      </c>
    </row>
    <row r="749" spans="16:17" x14ac:dyDescent="0.3">
      <c r="P749">
        <v>748</v>
      </c>
      <c r="Q749">
        <v>748</v>
      </c>
    </row>
    <row r="750" spans="16:17" x14ac:dyDescent="0.3">
      <c r="P750">
        <v>749</v>
      </c>
      <c r="Q750">
        <v>749</v>
      </c>
    </row>
    <row r="751" spans="16:17" x14ac:dyDescent="0.3">
      <c r="P751">
        <v>750</v>
      </c>
      <c r="Q751">
        <v>750</v>
      </c>
    </row>
    <row r="752" spans="16:17" x14ac:dyDescent="0.3">
      <c r="P752">
        <v>751</v>
      </c>
      <c r="Q752">
        <v>751</v>
      </c>
    </row>
    <row r="753" spans="16:17" x14ac:dyDescent="0.3">
      <c r="P753">
        <v>752</v>
      </c>
      <c r="Q753">
        <v>752</v>
      </c>
    </row>
    <row r="754" spans="16:17" x14ac:dyDescent="0.3">
      <c r="P754">
        <v>753</v>
      </c>
      <c r="Q754">
        <v>753</v>
      </c>
    </row>
    <row r="755" spans="16:17" x14ac:dyDescent="0.3">
      <c r="P755">
        <v>754</v>
      </c>
      <c r="Q755">
        <v>754</v>
      </c>
    </row>
    <row r="756" spans="16:17" x14ac:dyDescent="0.3">
      <c r="P756">
        <v>755</v>
      </c>
      <c r="Q756">
        <v>755</v>
      </c>
    </row>
    <row r="757" spans="16:17" x14ac:dyDescent="0.3">
      <c r="P757">
        <v>756</v>
      </c>
      <c r="Q757">
        <v>756</v>
      </c>
    </row>
    <row r="758" spans="16:17" x14ac:dyDescent="0.3">
      <c r="P758">
        <v>757</v>
      </c>
      <c r="Q758">
        <v>757</v>
      </c>
    </row>
    <row r="759" spans="16:17" x14ac:dyDescent="0.3">
      <c r="P759">
        <v>758</v>
      </c>
      <c r="Q759">
        <v>758</v>
      </c>
    </row>
    <row r="760" spans="16:17" x14ac:dyDescent="0.3">
      <c r="P760">
        <v>759</v>
      </c>
      <c r="Q760">
        <v>759</v>
      </c>
    </row>
    <row r="761" spans="16:17" x14ac:dyDescent="0.3">
      <c r="P761">
        <v>760</v>
      </c>
      <c r="Q761">
        <v>760</v>
      </c>
    </row>
    <row r="762" spans="16:17" x14ac:dyDescent="0.3">
      <c r="P762">
        <v>761</v>
      </c>
      <c r="Q762">
        <v>761</v>
      </c>
    </row>
    <row r="763" spans="16:17" x14ac:dyDescent="0.3">
      <c r="P763">
        <v>762</v>
      </c>
      <c r="Q763">
        <v>762</v>
      </c>
    </row>
    <row r="764" spans="16:17" x14ac:dyDescent="0.3">
      <c r="P764">
        <v>763</v>
      </c>
      <c r="Q764">
        <v>763</v>
      </c>
    </row>
    <row r="765" spans="16:17" x14ac:dyDescent="0.3">
      <c r="P765">
        <v>764</v>
      </c>
      <c r="Q765">
        <v>764</v>
      </c>
    </row>
    <row r="766" spans="16:17" x14ac:dyDescent="0.3">
      <c r="P766">
        <v>765</v>
      </c>
      <c r="Q766">
        <v>765</v>
      </c>
    </row>
    <row r="767" spans="16:17" x14ac:dyDescent="0.3">
      <c r="P767">
        <v>766</v>
      </c>
      <c r="Q767">
        <v>766</v>
      </c>
    </row>
    <row r="768" spans="16:17" x14ac:dyDescent="0.3">
      <c r="P768">
        <v>767</v>
      </c>
      <c r="Q768">
        <v>767</v>
      </c>
    </row>
    <row r="769" spans="16:17" x14ac:dyDescent="0.3">
      <c r="P769">
        <v>768</v>
      </c>
      <c r="Q769">
        <v>768</v>
      </c>
    </row>
    <row r="770" spans="16:17" x14ac:dyDescent="0.3">
      <c r="P770">
        <v>769</v>
      </c>
      <c r="Q770">
        <v>769</v>
      </c>
    </row>
    <row r="771" spans="16:17" x14ac:dyDescent="0.3">
      <c r="P771">
        <v>770</v>
      </c>
      <c r="Q771">
        <v>770</v>
      </c>
    </row>
    <row r="772" spans="16:17" x14ac:dyDescent="0.3">
      <c r="P772">
        <v>771</v>
      </c>
      <c r="Q772">
        <v>771</v>
      </c>
    </row>
    <row r="773" spans="16:17" x14ac:dyDescent="0.3">
      <c r="P773">
        <v>772</v>
      </c>
      <c r="Q773">
        <v>772</v>
      </c>
    </row>
    <row r="774" spans="16:17" x14ac:dyDescent="0.3">
      <c r="P774">
        <v>773</v>
      </c>
      <c r="Q774">
        <v>773</v>
      </c>
    </row>
    <row r="775" spans="16:17" x14ac:dyDescent="0.3">
      <c r="P775">
        <v>774</v>
      </c>
      <c r="Q775">
        <v>774</v>
      </c>
    </row>
    <row r="776" spans="16:17" x14ac:dyDescent="0.3">
      <c r="P776">
        <v>775</v>
      </c>
      <c r="Q776">
        <v>775</v>
      </c>
    </row>
    <row r="777" spans="16:17" x14ac:dyDescent="0.3">
      <c r="P777">
        <v>776</v>
      </c>
      <c r="Q777">
        <v>776</v>
      </c>
    </row>
    <row r="778" spans="16:17" x14ac:dyDescent="0.3">
      <c r="P778">
        <v>777</v>
      </c>
      <c r="Q778">
        <v>777</v>
      </c>
    </row>
    <row r="779" spans="16:17" x14ac:dyDescent="0.3">
      <c r="P779">
        <v>778</v>
      </c>
      <c r="Q779">
        <v>778</v>
      </c>
    </row>
    <row r="780" spans="16:17" x14ac:dyDescent="0.3">
      <c r="P780">
        <v>779</v>
      </c>
      <c r="Q780">
        <v>779</v>
      </c>
    </row>
    <row r="781" spans="16:17" x14ac:dyDescent="0.3">
      <c r="P781">
        <v>780</v>
      </c>
      <c r="Q781">
        <v>780</v>
      </c>
    </row>
    <row r="782" spans="16:17" x14ac:dyDescent="0.3">
      <c r="P782">
        <v>781</v>
      </c>
      <c r="Q782">
        <v>781</v>
      </c>
    </row>
    <row r="783" spans="16:17" x14ac:dyDescent="0.3">
      <c r="P783">
        <v>782</v>
      </c>
      <c r="Q783">
        <v>782</v>
      </c>
    </row>
    <row r="784" spans="16:17" x14ac:dyDescent="0.3">
      <c r="P784">
        <v>783</v>
      </c>
      <c r="Q784">
        <v>783</v>
      </c>
    </row>
    <row r="785" spans="16:17" x14ac:dyDescent="0.3">
      <c r="P785">
        <v>784</v>
      </c>
      <c r="Q785">
        <v>784</v>
      </c>
    </row>
    <row r="786" spans="16:17" x14ac:dyDescent="0.3">
      <c r="P786">
        <v>785</v>
      </c>
      <c r="Q786">
        <v>785</v>
      </c>
    </row>
    <row r="787" spans="16:17" x14ac:dyDescent="0.3">
      <c r="P787">
        <v>786</v>
      </c>
      <c r="Q787">
        <v>786</v>
      </c>
    </row>
    <row r="788" spans="16:17" x14ac:dyDescent="0.3">
      <c r="P788">
        <v>787</v>
      </c>
      <c r="Q788">
        <v>787</v>
      </c>
    </row>
    <row r="789" spans="16:17" x14ac:dyDescent="0.3">
      <c r="P789">
        <v>788</v>
      </c>
      <c r="Q789">
        <v>788</v>
      </c>
    </row>
    <row r="790" spans="16:17" x14ac:dyDescent="0.3">
      <c r="P790">
        <v>789</v>
      </c>
      <c r="Q790">
        <v>789</v>
      </c>
    </row>
    <row r="791" spans="16:17" x14ac:dyDescent="0.3">
      <c r="P791">
        <v>790</v>
      </c>
      <c r="Q791">
        <v>790</v>
      </c>
    </row>
    <row r="792" spans="16:17" x14ac:dyDescent="0.3">
      <c r="P792">
        <v>791</v>
      </c>
      <c r="Q792">
        <v>791</v>
      </c>
    </row>
    <row r="793" spans="16:17" x14ac:dyDescent="0.3">
      <c r="P793">
        <v>792</v>
      </c>
      <c r="Q793">
        <v>792</v>
      </c>
    </row>
    <row r="794" spans="16:17" x14ac:dyDescent="0.3">
      <c r="P794">
        <v>793</v>
      </c>
      <c r="Q794">
        <v>793</v>
      </c>
    </row>
    <row r="795" spans="16:17" x14ac:dyDescent="0.3">
      <c r="P795">
        <v>794</v>
      </c>
      <c r="Q795">
        <v>794</v>
      </c>
    </row>
    <row r="796" spans="16:17" x14ac:dyDescent="0.3">
      <c r="P796">
        <v>795</v>
      </c>
      <c r="Q796">
        <v>795</v>
      </c>
    </row>
    <row r="797" spans="16:17" x14ac:dyDescent="0.3">
      <c r="P797">
        <v>796</v>
      </c>
      <c r="Q797">
        <v>796</v>
      </c>
    </row>
    <row r="798" spans="16:17" x14ac:dyDescent="0.3">
      <c r="P798">
        <v>797</v>
      </c>
      <c r="Q798">
        <v>797</v>
      </c>
    </row>
    <row r="799" spans="16:17" x14ac:dyDescent="0.3">
      <c r="P799">
        <v>798</v>
      </c>
      <c r="Q799">
        <v>798</v>
      </c>
    </row>
    <row r="800" spans="16:17" x14ac:dyDescent="0.3">
      <c r="P800">
        <v>799</v>
      </c>
      <c r="Q800">
        <v>799</v>
      </c>
    </row>
    <row r="801" spans="16:17" x14ac:dyDescent="0.3">
      <c r="P801">
        <v>800</v>
      </c>
      <c r="Q801">
        <v>800</v>
      </c>
    </row>
    <row r="802" spans="16:17" x14ac:dyDescent="0.3">
      <c r="P802">
        <v>801</v>
      </c>
      <c r="Q802">
        <v>801</v>
      </c>
    </row>
    <row r="803" spans="16:17" x14ac:dyDescent="0.3">
      <c r="P803">
        <v>802</v>
      </c>
      <c r="Q803">
        <v>802</v>
      </c>
    </row>
    <row r="804" spans="16:17" x14ac:dyDescent="0.3">
      <c r="P804">
        <v>803</v>
      </c>
      <c r="Q804">
        <v>803</v>
      </c>
    </row>
    <row r="805" spans="16:17" x14ac:dyDescent="0.3">
      <c r="P805">
        <v>804</v>
      </c>
      <c r="Q805">
        <v>804</v>
      </c>
    </row>
    <row r="806" spans="16:17" x14ac:dyDescent="0.3">
      <c r="P806">
        <v>805</v>
      </c>
      <c r="Q806">
        <v>805</v>
      </c>
    </row>
    <row r="807" spans="16:17" x14ac:dyDescent="0.3">
      <c r="P807">
        <v>806</v>
      </c>
      <c r="Q807">
        <v>806</v>
      </c>
    </row>
    <row r="808" spans="16:17" x14ac:dyDescent="0.3">
      <c r="P808">
        <v>807</v>
      </c>
      <c r="Q808">
        <v>807</v>
      </c>
    </row>
    <row r="809" spans="16:17" x14ac:dyDescent="0.3">
      <c r="P809">
        <v>808</v>
      </c>
      <c r="Q809">
        <v>808</v>
      </c>
    </row>
    <row r="810" spans="16:17" x14ac:dyDescent="0.3">
      <c r="P810">
        <v>809</v>
      </c>
      <c r="Q810">
        <v>809</v>
      </c>
    </row>
    <row r="811" spans="16:17" x14ac:dyDescent="0.3">
      <c r="P811">
        <v>810</v>
      </c>
      <c r="Q811">
        <v>810</v>
      </c>
    </row>
    <row r="812" spans="16:17" x14ac:dyDescent="0.3">
      <c r="P812">
        <v>811</v>
      </c>
      <c r="Q812">
        <v>811</v>
      </c>
    </row>
    <row r="813" spans="16:17" x14ac:dyDescent="0.3">
      <c r="P813">
        <v>812</v>
      </c>
      <c r="Q813">
        <v>812</v>
      </c>
    </row>
    <row r="814" spans="16:17" x14ac:dyDescent="0.3">
      <c r="P814">
        <v>813</v>
      </c>
      <c r="Q814">
        <v>813</v>
      </c>
    </row>
    <row r="815" spans="16:17" x14ac:dyDescent="0.3">
      <c r="P815">
        <v>814</v>
      </c>
      <c r="Q815">
        <v>814</v>
      </c>
    </row>
    <row r="816" spans="16:17" x14ac:dyDescent="0.3">
      <c r="P816">
        <v>815</v>
      </c>
      <c r="Q816">
        <v>815</v>
      </c>
    </row>
    <row r="817" spans="16:17" x14ac:dyDescent="0.3">
      <c r="P817">
        <v>816</v>
      </c>
      <c r="Q817">
        <v>816</v>
      </c>
    </row>
    <row r="818" spans="16:17" x14ac:dyDescent="0.3">
      <c r="P818">
        <v>817</v>
      </c>
      <c r="Q818">
        <v>817</v>
      </c>
    </row>
    <row r="819" spans="16:17" x14ac:dyDescent="0.3">
      <c r="P819">
        <v>818</v>
      </c>
      <c r="Q819">
        <v>818</v>
      </c>
    </row>
    <row r="820" spans="16:17" x14ac:dyDescent="0.3">
      <c r="P820">
        <v>819</v>
      </c>
      <c r="Q820">
        <v>819</v>
      </c>
    </row>
    <row r="821" spans="16:17" x14ac:dyDescent="0.3">
      <c r="P821">
        <v>820</v>
      </c>
      <c r="Q821">
        <v>820</v>
      </c>
    </row>
    <row r="822" spans="16:17" x14ac:dyDescent="0.3">
      <c r="P822">
        <v>821</v>
      </c>
      <c r="Q822">
        <v>821</v>
      </c>
    </row>
    <row r="823" spans="16:17" x14ac:dyDescent="0.3">
      <c r="P823">
        <v>822</v>
      </c>
      <c r="Q823">
        <v>822</v>
      </c>
    </row>
    <row r="824" spans="16:17" x14ac:dyDescent="0.3">
      <c r="P824">
        <v>823</v>
      </c>
      <c r="Q824">
        <v>823</v>
      </c>
    </row>
    <row r="825" spans="16:17" x14ac:dyDescent="0.3">
      <c r="P825">
        <v>824</v>
      </c>
      <c r="Q825">
        <v>824</v>
      </c>
    </row>
    <row r="826" spans="16:17" x14ac:dyDescent="0.3">
      <c r="P826">
        <v>825</v>
      </c>
      <c r="Q826">
        <v>825</v>
      </c>
    </row>
    <row r="827" spans="16:17" x14ac:dyDescent="0.3">
      <c r="P827">
        <v>826</v>
      </c>
      <c r="Q827">
        <v>826</v>
      </c>
    </row>
    <row r="828" spans="16:17" x14ac:dyDescent="0.3">
      <c r="P828">
        <v>827</v>
      </c>
      <c r="Q828">
        <v>827</v>
      </c>
    </row>
    <row r="829" spans="16:17" x14ac:dyDescent="0.3">
      <c r="P829">
        <v>828</v>
      </c>
      <c r="Q829">
        <v>828</v>
      </c>
    </row>
    <row r="830" spans="16:17" x14ac:dyDescent="0.3">
      <c r="P830">
        <v>829</v>
      </c>
      <c r="Q830">
        <v>829</v>
      </c>
    </row>
    <row r="831" spans="16:17" x14ac:dyDescent="0.3">
      <c r="P831">
        <v>830</v>
      </c>
      <c r="Q831">
        <v>830</v>
      </c>
    </row>
    <row r="832" spans="16:17" x14ac:dyDescent="0.3">
      <c r="P832">
        <v>831</v>
      </c>
      <c r="Q832">
        <v>831</v>
      </c>
    </row>
    <row r="833" spans="16:17" x14ac:dyDescent="0.3">
      <c r="P833">
        <v>832</v>
      </c>
      <c r="Q833">
        <v>832</v>
      </c>
    </row>
    <row r="834" spans="16:17" x14ac:dyDescent="0.3">
      <c r="P834">
        <v>833</v>
      </c>
      <c r="Q834">
        <v>833</v>
      </c>
    </row>
    <row r="835" spans="16:17" x14ac:dyDescent="0.3">
      <c r="P835">
        <v>834</v>
      </c>
      <c r="Q835">
        <v>834</v>
      </c>
    </row>
    <row r="836" spans="16:17" x14ac:dyDescent="0.3">
      <c r="P836">
        <v>835</v>
      </c>
      <c r="Q836">
        <v>835</v>
      </c>
    </row>
    <row r="837" spans="16:17" x14ac:dyDescent="0.3">
      <c r="P837">
        <v>836</v>
      </c>
      <c r="Q837">
        <v>836</v>
      </c>
    </row>
    <row r="838" spans="16:17" x14ac:dyDescent="0.3">
      <c r="P838">
        <v>837</v>
      </c>
      <c r="Q838">
        <v>837</v>
      </c>
    </row>
    <row r="839" spans="16:17" x14ac:dyDescent="0.3">
      <c r="P839">
        <v>838</v>
      </c>
      <c r="Q839">
        <v>838</v>
      </c>
    </row>
    <row r="840" spans="16:17" x14ac:dyDescent="0.3">
      <c r="P840">
        <v>839</v>
      </c>
      <c r="Q840">
        <v>839</v>
      </c>
    </row>
    <row r="841" spans="16:17" x14ac:dyDescent="0.3">
      <c r="P841">
        <v>840</v>
      </c>
      <c r="Q841">
        <v>840</v>
      </c>
    </row>
    <row r="842" spans="16:17" x14ac:dyDescent="0.3">
      <c r="P842">
        <v>841</v>
      </c>
      <c r="Q842">
        <v>841</v>
      </c>
    </row>
    <row r="843" spans="16:17" x14ac:dyDescent="0.3">
      <c r="P843">
        <v>842</v>
      </c>
      <c r="Q843">
        <v>842</v>
      </c>
    </row>
    <row r="844" spans="16:17" x14ac:dyDescent="0.3">
      <c r="P844">
        <v>843</v>
      </c>
      <c r="Q844">
        <v>843</v>
      </c>
    </row>
    <row r="845" spans="16:17" x14ac:dyDescent="0.3">
      <c r="P845">
        <v>844</v>
      </c>
      <c r="Q845">
        <v>844</v>
      </c>
    </row>
    <row r="846" spans="16:17" x14ac:dyDescent="0.3">
      <c r="P846">
        <v>845</v>
      </c>
      <c r="Q846">
        <v>845</v>
      </c>
    </row>
    <row r="847" spans="16:17" x14ac:dyDescent="0.3">
      <c r="P847">
        <v>846</v>
      </c>
      <c r="Q847">
        <v>846</v>
      </c>
    </row>
    <row r="848" spans="16:17" x14ac:dyDescent="0.3">
      <c r="P848">
        <v>847</v>
      </c>
      <c r="Q848">
        <v>847</v>
      </c>
    </row>
    <row r="849" spans="16:17" x14ac:dyDescent="0.3">
      <c r="P849">
        <v>848</v>
      </c>
      <c r="Q849">
        <v>848</v>
      </c>
    </row>
    <row r="850" spans="16:17" x14ac:dyDescent="0.3">
      <c r="P850">
        <v>849</v>
      </c>
      <c r="Q850">
        <v>849</v>
      </c>
    </row>
    <row r="851" spans="16:17" x14ac:dyDescent="0.3">
      <c r="P851">
        <v>850</v>
      </c>
      <c r="Q851">
        <v>850</v>
      </c>
    </row>
    <row r="852" spans="16:17" x14ac:dyDescent="0.3">
      <c r="P852">
        <v>851</v>
      </c>
      <c r="Q852">
        <v>851</v>
      </c>
    </row>
    <row r="853" spans="16:17" x14ac:dyDescent="0.3">
      <c r="P853">
        <v>852</v>
      </c>
      <c r="Q853">
        <v>852</v>
      </c>
    </row>
    <row r="854" spans="16:17" x14ac:dyDescent="0.3">
      <c r="P854">
        <v>853</v>
      </c>
      <c r="Q854">
        <v>853</v>
      </c>
    </row>
    <row r="855" spans="16:17" x14ac:dyDescent="0.3">
      <c r="P855">
        <v>854</v>
      </c>
      <c r="Q855">
        <v>854</v>
      </c>
    </row>
    <row r="856" spans="16:17" x14ac:dyDescent="0.3">
      <c r="P856">
        <v>855</v>
      </c>
      <c r="Q856">
        <v>855</v>
      </c>
    </row>
    <row r="857" spans="16:17" x14ac:dyDescent="0.3">
      <c r="P857">
        <v>856</v>
      </c>
      <c r="Q857">
        <v>856</v>
      </c>
    </row>
    <row r="858" spans="16:17" x14ac:dyDescent="0.3">
      <c r="P858">
        <v>857</v>
      </c>
      <c r="Q858">
        <v>857</v>
      </c>
    </row>
    <row r="859" spans="16:17" x14ac:dyDescent="0.3">
      <c r="P859">
        <v>858</v>
      </c>
      <c r="Q859">
        <v>858</v>
      </c>
    </row>
    <row r="860" spans="16:17" x14ac:dyDescent="0.3">
      <c r="P860">
        <v>859</v>
      </c>
      <c r="Q860">
        <v>859</v>
      </c>
    </row>
    <row r="861" spans="16:17" x14ac:dyDescent="0.3">
      <c r="P861">
        <v>860</v>
      </c>
      <c r="Q861">
        <v>860</v>
      </c>
    </row>
    <row r="862" spans="16:17" x14ac:dyDescent="0.3">
      <c r="P862">
        <v>861</v>
      </c>
      <c r="Q862">
        <v>861</v>
      </c>
    </row>
    <row r="863" spans="16:17" x14ac:dyDescent="0.3">
      <c r="P863">
        <v>862</v>
      </c>
      <c r="Q863">
        <v>862</v>
      </c>
    </row>
    <row r="864" spans="16:17" x14ac:dyDescent="0.3">
      <c r="P864">
        <v>863</v>
      </c>
      <c r="Q864">
        <v>863</v>
      </c>
    </row>
    <row r="865" spans="16:17" x14ac:dyDescent="0.3">
      <c r="P865">
        <v>864</v>
      </c>
      <c r="Q865">
        <v>864</v>
      </c>
    </row>
    <row r="866" spans="16:17" x14ac:dyDescent="0.3">
      <c r="P866">
        <v>865</v>
      </c>
      <c r="Q866">
        <v>865</v>
      </c>
    </row>
    <row r="867" spans="16:17" x14ac:dyDescent="0.3">
      <c r="P867">
        <v>866</v>
      </c>
      <c r="Q867">
        <v>866</v>
      </c>
    </row>
    <row r="868" spans="16:17" x14ac:dyDescent="0.3">
      <c r="P868">
        <v>867</v>
      </c>
      <c r="Q868">
        <v>867</v>
      </c>
    </row>
    <row r="869" spans="16:17" x14ac:dyDescent="0.3">
      <c r="P869">
        <v>868</v>
      </c>
      <c r="Q869">
        <v>868</v>
      </c>
    </row>
    <row r="870" spans="16:17" x14ac:dyDescent="0.3">
      <c r="P870">
        <v>869</v>
      </c>
      <c r="Q870">
        <v>869</v>
      </c>
    </row>
    <row r="871" spans="16:17" x14ac:dyDescent="0.3">
      <c r="P871">
        <v>870</v>
      </c>
      <c r="Q871">
        <v>870</v>
      </c>
    </row>
    <row r="872" spans="16:17" x14ac:dyDescent="0.3">
      <c r="P872">
        <v>871</v>
      </c>
      <c r="Q872">
        <v>871</v>
      </c>
    </row>
    <row r="873" spans="16:17" x14ac:dyDescent="0.3">
      <c r="P873">
        <v>872</v>
      </c>
      <c r="Q873">
        <v>872</v>
      </c>
    </row>
    <row r="874" spans="16:17" x14ac:dyDescent="0.3">
      <c r="P874">
        <v>873</v>
      </c>
      <c r="Q874">
        <v>873</v>
      </c>
    </row>
    <row r="875" spans="16:17" x14ac:dyDescent="0.3">
      <c r="P875">
        <v>874</v>
      </c>
      <c r="Q875">
        <v>874</v>
      </c>
    </row>
    <row r="876" spans="16:17" x14ac:dyDescent="0.3">
      <c r="P876">
        <v>875</v>
      </c>
      <c r="Q876">
        <v>875</v>
      </c>
    </row>
    <row r="877" spans="16:17" x14ac:dyDescent="0.3">
      <c r="P877">
        <v>876</v>
      </c>
      <c r="Q877">
        <v>876</v>
      </c>
    </row>
    <row r="878" spans="16:17" x14ac:dyDescent="0.3">
      <c r="P878">
        <v>877</v>
      </c>
      <c r="Q878">
        <v>877</v>
      </c>
    </row>
    <row r="879" spans="16:17" x14ac:dyDescent="0.3">
      <c r="P879">
        <v>878</v>
      </c>
      <c r="Q879">
        <v>878</v>
      </c>
    </row>
    <row r="880" spans="16:17" x14ac:dyDescent="0.3">
      <c r="P880">
        <v>879</v>
      </c>
      <c r="Q880">
        <v>879</v>
      </c>
    </row>
    <row r="881" spans="16:17" x14ac:dyDescent="0.3">
      <c r="P881">
        <v>880</v>
      </c>
      <c r="Q881">
        <v>880</v>
      </c>
    </row>
    <row r="882" spans="16:17" x14ac:dyDescent="0.3">
      <c r="P882">
        <v>881</v>
      </c>
      <c r="Q882">
        <v>881</v>
      </c>
    </row>
    <row r="883" spans="16:17" x14ac:dyDescent="0.3">
      <c r="P883">
        <v>882</v>
      </c>
      <c r="Q883">
        <v>882</v>
      </c>
    </row>
    <row r="884" spans="16:17" x14ac:dyDescent="0.3">
      <c r="P884">
        <v>883</v>
      </c>
      <c r="Q884">
        <v>883</v>
      </c>
    </row>
    <row r="885" spans="16:17" x14ac:dyDescent="0.3">
      <c r="P885">
        <v>884</v>
      </c>
      <c r="Q885">
        <v>884</v>
      </c>
    </row>
    <row r="886" spans="16:17" x14ac:dyDescent="0.3">
      <c r="P886">
        <v>885</v>
      </c>
      <c r="Q886">
        <v>885</v>
      </c>
    </row>
    <row r="887" spans="16:17" x14ac:dyDescent="0.3">
      <c r="P887">
        <v>886</v>
      </c>
      <c r="Q887">
        <v>886</v>
      </c>
    </row>
    <row r="888" spans="16:17" x14ac:dyDescent="0.3">
      <c r="P888">
        <v>887</v>
      </c>
      <c r="Q888">
        <v>887</v>
      </c>
    </row>
    <row r="889" spans="16:17" x14ac:dyDescent="0.3">
      <c r="P889">
        <v>888</v>
      </c>
      <c r="Q889">
        <v>888</v>
      </c>
    </row>
    <row r="890" spans="16:17" x14ac:dyDescent="0.3">
      <c r="P890">
        <v>889</v>
      </c>
      <c r="Q890">
        <v>889</v>
      </c>
    </row>
    <row r="891" spans="16:17" x14ac:dyDescent="0.3">
      <c r="P891">
        <v>890</v>
      </c>
      <c r="Q891">
        <v>890</v>
      </c>
    </row>
    <row r="892" spans="16:17" x14ac:dyDescent="0.3">
      <c r="P892">
        <v>891</v>
      </c>
      <c r="Q892">
        <v>891</v>
      </c>
    </row>
    <row r="893" spans="16:17" x14ac:dyDescent="0.3">
      <c r="P893">
        <v>892</v>
      </c>
      <c r="Q893">
        <v>892</v>
      </c>
    </row>
    <row r="894" spans="16:17" x14ac:dyDescent="0.3">
      <c r="P894">
        <v>893</v>
      </c>
      <c r="Q894">
        <v>893</v>
      </c>
    </row>
    <row r="895" spans="16:17" x14ac:dyDescent="0.3">
      <c r="P895">
        <v>894</v>
      </c>
      <c r="Q895">
        <v>894</v>
      </c>
    </row>
    <row r="896" spans="16:17" x14ac:dyDescent="0.3">
      <c r="P896">
        <v>895</v>
      </c>
      <c r="Q896">
        <v>895</v>
      </c>
    </row>
    <row r="897" spans="16:17" x14ac:dyDescent="0.3">
      <c r="P897">
        <v>896</v>
      </c>
      <c r="Q897">
        <v>896</v>
      </c>
    </row>
    <row r="898" spans="16:17" x14ac:dyDescent="0.3">
      <c r="P898">
        <v>897</v>
      </c>
      <c r="Q898">
        <v>897</v>
      </c>
    </row>
    <row r="899" spans="16:17" x14ac:dyDescent="0.3">
      <c r="P899">
        <v>898</v>
      </c>
      <c r="Q899">
        <v>898</v>
      </c>
    </row>
    <row r="900" spans="16:17" x14ac:dyDescent="0.3">
      <c r="P900">
        <v>899</v>
      </c>
      <c r="Q900">
        <v>899</v>
      </c>
    </row>
    <row r="901" spans="16:17" x14ac:dyDescent="0.3">
      <c r="P901">
        <v>900</v>
      </c>
      <c r="Q901">
        <v>900</v>
      </c>
    </row>
    <row r="902" spans="16:17" x14ac:dyDescent="0.3">
      <c r="P902">
        <v>901</v>
      </c>
      <c r="Q902">
        <v>901</v>
      </c>
    </row>
    <row r="903" spans="16:17" x14ac:dyDescent="0.3">
      <c r="P903">
        <v>902</v>
      </c>
      <c r="Q903">
        <v>902</v>
      </c>
    </row>
    <row r="904" spans="16:17" x14ac:dyDescent="0.3">
      <c r="P904">
        <v>903</v>
      </c>
      <c r="Q904">
        <v>903</v>
      </c>
    </row>
    <row r="905" spans="16:17" x14ac:dyDescent="0.3">
      <c r="P905">
        <v>904</v>
      </c>
      <c r="Q905">
        <v>904</v>
      </c>
    </row>
    <row r="906" spans="16:17" x14ac:dyDescent="0.3">
      <c r="P906">
        <v>905</v>
      </c>
      <c r="Q906">
        <v>905</v>
      </c>
    </row>
    <row r="907" spans="16:17" x14ac:dyDescent="0.3">
      <c r="P907">
        <v>906</v>
      </c>
      <c r="Q907">
        <v>906</v>
      </c>
    </row>
    <row r="908" spans="16:17" x14ac:dyDescent="0.3">
      <c r="P908">
        <v>907</v>
      </c>
      <c r="Q908">
        <v>907</v>
      </c>
    </row>
    <row r="909" spans="16:17" x14ac:dyDescent="0.3">
      <c r="P909">
        <v>908</v>
      </c>
      <c r="Q909">
        <v>908</v>
      </c>
    </row>
    <row r="910" spans="16:17" x14ac:dyDescent="0.3">
      <c r="P910">
        <v>909</v>
      </c>
      <c r="Q910">
        <v>909</v>
      </c>
    </row>
    <row r="911" spans="16:17" x14ac:dyDescent="0.3">
      <c r="P911">
        <v>910</v>
      </c>
      <c r="Q911">
        <v>910</v>
      </c>
    </row>
    <row r="912" spans="16:17" x14ac:dyDescent="0.3">
      <c r="P912">
        <v>911</v>
      </c>
      <c r="Q912">
        <v>911</v>
      </c>
    </row>
    <row r="913" spans="16:17" x14ac:dyDescent="0.3">
      <c r="P913">
        <v>912</v>
      </c>
      <c r="Q913">
        <v>912</v>
      </c>
    </row>
    <row r="914" spans="16:17" x14ac:dyDescent="0.3">
      <c r="P914">
        <v>913</v>
      </c>
      <c r="Q914">
        <v>913</v>
      </c>
    </row>
    <row r="915" spans="16:17" x14ac:dyDescent="0.3">
      <c r="P915">
        <v>914</v>
      </c>
      <c r="Q915">
        <v>914</v>
      </c>
    </row>
    <row r="916" spans="16:17" x14ac:dyDescent="0.3">
      <c r="P916">
        <v>915</v>
      </c>
      <c r="Q916">
        <v>915</v>
      </c>
    </row>
    <row r="917" spans="16:17" x14ac:dyDescent="0.3">
      <c r="P917">
        <v>916</v>
      </c>
      <c r="Q917">
        <v>916</v>
      </c>
    </row>
    <row r="918" spans="16:17" x14ac:dyDescent="0.3">
      <c r="P918">
        <v>917</v>
      </c>
      <c r="Q918">
        <v>917</v>
      </c>
    </row>
    <row r="919" spans="16:17" x14ac:dyDescent="0.3">
      <c r="P919">
        <v>918</v>
      </c>
      <c r="Q919">
        <v>918</v>
      </c>
    </row>
    <row r="920" spans="16:17" x14ac:dyDescent="0.3">
      <c r="P920">
        <v>919</v>
      </c>
      <c r="Q920">
        <v>919</v>
      </c>
    </row>
    <row r="921" spans="16:17" x14ac:dyDescent="0.3">
      <c r="P921">
        <v>920</v>
      </c>
      <c r="Q921">
        <v>920</v>
      </c>
    </row>
    <row r="922" spans="16:17" x14ac:dyDescent="0.3">
      <c r="P922">
        <v>921</v>
      </c>
      <c r="Q922">
        <v>921</v>
      </c>
    </row>
    <row r="923" spans="16:17" x14ac:dyDescent="0.3">
      <c r="P923">
        <v>922</v>
      </c>
      <c r="Q923">
        <v>922</v>
      </c>
    </row>
    <row r="924" spans="16:17" x14ac:dyDescent="0.3">
      <c r="P924">
        <v>923</v>
      </c>
      <c r="Q924">
        <v>923</v>
      </c>
    </row>
    <row r="925" spans="16:17" x14ac:dyDescent="0.3">
      <c r="P925">
        <v>924</v>
      </c>
      <c r="Q925">
        <v>924</v>
      </c>
    </row>
    <row r="926" spans="16:17" x14ac:dyDescent="0.3">
      <c r="P926">
        <v>925</v>
      </c>
      <c r="Q926">
        <v>925</v>
      </c>
    </row>
    <row r="927" spans="16:17" x14ac:dyDescent="0.3">
      <c r="P927">
        <v>926</v>
      </c>
      <c r="Q927">
        <v>926</v>
      </c>
    </row>
    <row r="928" spans="16:17" x14ac:dyDescent="0.3">
      <c r="P928">
        <v>927</v>
      </c>
      <c r="Q928">
        <v>927</v>
      </c>
    </row>
    <row r="929" spans="16:17" x14ac:dyDescent="0.3">
      <c r="P929">
        <v>928</v>
      </c>
      <c r="Q929">
        <v>928</v>
      </c>
    </row>
    <row r="930" spans="16:17" x14ac:dyDescent="0.3">
      <c r="P930">
        <v>929</v>
      </c>
      <c r="Q930">
        <v>929</v>
      </c>
    </row>
    <row r="931" spans="16:17" x14ac:dyDescent="0.3">
      <c r="P931">
        <v>930</v>
      </c>
      <c r="Q931">
        <v>930</v>
      </c>
    </row>
    <row r="932" spans="16:17" x14ac:dyDescent="0.3">
      <c r="P932">
        <v>931</v>
      </c>
      <c r="Q932">
        <v>931</v>
      </c>
    </row>
    <row r="933" spans="16:17" x14ac:dyDescent="0.3">
      <c r="P933">
        <v>932</v>
      </c>
      <c r="Q933">
        <v>932</v>
      </c>
    </row>
    <row r="934" spans="16:17" x14ac:dyDescent="0.3">
      <c r="P934">
        <v>933</v>
      </c>
      <c r="Q934">
        <v>933</v>
      </c>
    </row>
    <row r="935" spans="16:17" x14ac:dyDescent="0.3">
      <c r="P935">
        <v>934</v>
      </c>
      <c r="Q935">
        <v>934</v>
      </c>
    </row>
    <row r="936" spans="16:17" x14ac:dyDescent="0.3">
      <c r="P936">
        <v>935</v>
      </c>
      <c r="Q936">
        <v>935</v>
      </c>
    </row>
    <row r="937" spans="16:17" x14ac:dyDescent="0.3">
      <c r="P937">
        <v>936</v>
      </c>
      <c r="Q937">
        <v>936</v>
      </c>
    </row>
    <row r="938" spans="16:17" x14ac:dyDescent="0.3">
      <c r="P938">
        <v>937</v>
      </c>
      <c r="Q938">
        <v>937</v>
      </c>
    </row>
    <row r="939" spans="16:17" x14ac:dyDescent="0.3">
      <c r="P939">
        <v>938</v>
      </c>
      <c r="Q939">
        <v>938</v>
      </c>
    </row>
    <row r="940" spans="16:17" x14ac:dyDescent="0.3">
      <c r="P940">
        <v>939</v>
      </c>
      <c r="Q940">
        <v>939</v>
      </c>
    </row>
    <row r="941" spans="16:17" x14ac:dyDescent="0.3">
      <c r="P941">
        <v>940</v>
      </c>
      <c r="Q941">
        <v>940</v>
      </c>
    </row>
    <row r="942" spans="16:17" x14ac:dyDescent="0.3">
      <c r="P942">
        <v>941</v>
      </c>
      <c r="Q942">
        <v>941</v>
      </c>
    </row>
    <row r="943" spans="16:17" x14ac:dyDescent="0.3">
      <c r="P943">
        <v>942</v>
      </c>
      <c r="Q943">
        <v>942</v>
      </c>
    </row>
    <row r="944" spans="16:17" x14ac:dyDescent="0.3">
      <c r="P944">
        <v>943</v>
      </c>
      <c r="Q944">
        <v>943</v>
      </c>
    </row>
    <row r="945" spans="16:17" x14ac:dyDescent="0.3">
      <c r="P945">
        <v>944</v>
      </c>
      <c r="Q945">
        <v>944</v>
      </c>
    </row>
    <row r="946" spans="16:17" x14ac:dyDescent="0.3">
      <c r="P946">
        <v>945</v>
      </c>
      <c r="Q946">
        <v>945</v>
      </c>
    </row>
    <row r="947" spans="16:17" x14ac:dyDescent="0.3">
      <c r="P947">
        <v>946</v>
      </c>
      <c r="Q947">
        <v>946</v>
      </c>
    </row>
    <row r="948" spans="16:17" x14ac:dyDescent="0.3">
      <c r="P948">
        <v>947</v>
      </c>
      <c r="Q948">
        <v>947</v>
      </c>
    </row>
    <row r="949" spans="16:17" x14ac:dyDescent="0.3">
      <c r="P949">
        <v>948</v>
      </c>
      <c r="Q949">
        <v>948</v>
      </c>
    </row>
    <row r="950" spans="16:17" x14ac:dyDescent="0.3">
      <c r="P950">
        <v>949</v>
      </c>
      <c r="Q950">
        <v>949</v>
      </c>
    </row>
    <row r="951" spans="16:17" x14ac:dyDescent="0.3">
      <c r="P951">
        <v>950</v>
      </c>
      <c r="Q951">
        <v>950</v>
      </c>
    </row>
    <row r="952" spans="16:17" x14ac:dyDescent="0.3">
      <c r="P952">
        <v>951</v>
      </c>
      <c r="Q952">
        <v>951</v>
      </c>
    </row>
    <row r="953" spans="16:17" x14ac:dyDescent="0.3">
      <c r="P953">
        <v>952</v>
      </c>
      <c r="Q953">
        <v>952</v>
      </c>
    </row>
    <row r="954" spans="16:17" x14ac:dyDescent="0.3">
      <c r="P954">
        <v>953</v>
      </c>
      <c r="Q954">
        <v>953</v>
      </c>
    </row>
    <row r="955" spans="16:17" x14ac:dyDescent="0.3">
      <c r="P955">
        <v>954</v>
      </c>
      <c r="Q955">
        <v>954</v>
      </c>
    </row>
    <row r="956" spans="16:17" x14ac:dyDescent="0.3">
      <c r="P956">
        <v>955</v>
      </c>
      <c r="Q956">
        <v>955</v>
      </c>
    </row>
    <row r="957" spans="16:17" x14ac:dyDescent="0.3">
      <c r="P957">
        <v>956</v>
      </c>
      <c r="Q957">
        <v>956</v>
      </c>
    </row>
    <row r="958" spans="16:17" x14ac:dyDescent="0.3">
      <c r="P958">
        <v>957</v>
      </c>
      <c r="Q958">
        <v>957</v>
      </c>
    </row>
    <row r="959" spans="16:17" x14ac:dyDescent="0.3">
      <c r="P959">
        <v>958</v>
      </c>
      <c r="Q959">
        <v>958</v>
      </c>
    </row>
    <row r="960" spans="16:17" x14ac:dyDescent="0.3">
      <c r="P960">
        <v>959</v>
      </c>
      <c r="Q960">
        <v>959</v>
      </c>
    </row>
    <row r="961" spans="16:17" x14ac:dyDescent="0.3">
      <c r="P961">
        <v>960</v>
      </c>
      <c r="Q961">
        <v>960</v>
      </c>
    </row>
    <row r="962" spans="16:17" x14ac:dyDescent="0.3">
      <c r="P962">
        <v>961</v>
      </c>
      <c r="Q962">
        <v>961</v>
      </c>
    </row>
    <row r="963" spans="16:17" x14ac:dyDescent="0.3">
      <c r="P963">
        <v>962</v>
      </c>
      <c r="Q963">
        <v>962</v>
      </c>
    </row>
    <row r="964" spans="16:17" x14ac:dyDescent="0.3">
      <c r="P964">
        <v>963</v>
      </c>
      <c r="Q964">
        <v>963</v>
      </c>
    </row>
    <row r="965" spans="16:17" x14ac:dyDescent="0.3">
      <c r="P965">
        <v>964</v>
      </c>
      <c r="Q965">
        <v>964</v>
      </c>
    </row>
    <row r="966" spans="16:17" x14ac:dyDescent="0.3">
      <c r="P966">
        <v>965</v>
      </c>
      <c r="Q966">
        <v>965</v>
      </c>
    </row>
    <row r="967" spans="16:17" x14ac:dyDescent="0.3">
      <c r="P967">
        <v>966</v>
      </c>
      <c r="Q967">
        <v>966</v>
      </c>
    </row>
    <row r="968" spans="16:17" x14ac:dyDescent="0.3">
      <c r="P968">
        <v>967</v>
      </c>
      <c r="Q968">
        <v>967</v>
      </c>
    </row>
    <row r="969" spans="16:17" x14ac:dyDescent="0.3">
      <c r="P969">
        <v>968</v>
      </c>
      <c r="Q969">
        <v>968</v>
      </c>
    </row>
    <row r="970" spans="16:17" x14ac:dyDescent="0.3">
      <c r="P970">
        <v>969</v>
      </c>
      <c r="Q970">
        <v>969</v>
      </c>
    </row>
    <row r="971" spans="16:17" x14ac:dyDescent="0.3">
      <c r="P971">
        <v>970</v>
      </c>
      <c r="Q971">
        <v>970</v>
      </c>
    </row>
    <row r="972" spans="16:17" x14ac:dyDescent="0.3">
      <c r="P972">
        <v>971</v>
      </c>
      <c r="Q972">
        <v>971</v>
      </c>
    </row>
    <row r="973" spans="16:17" x14ac:dyDescent="0.3">
      <c r="P973">
        <v>972</v>
      </c>
      <c r="Q973">
        <v>972</v>
      </c>
    </row>
    <row r="974" spans="16:17" x14ac:dyDescent="0.3">
      <c r="P974">
        <v>973</v>
      </c>
      <c r="Q974">
        <v>973</v>
      </c>
    </row>
    <row r="975" spans="16:17" x14ac:dyDescent="0.3">
      <c r="P975">
        <v>974</v>
      </c>
      <c r="Q975">
        <v>974</v>
      </c>
    </row>
    <row r="976" spans="16:17" x14ac:dyDescent="0.3">
      <c r="P976">
        <v>975</v>
      </c>
      <c r="Q976">
        <v>975</v>
      </c>
    </row>
    <row r="977" spans="16:17" x14ac:dyDescent="0.3">
      <c r="P977">
        <v>976</v>
      </c>
      <c r="Q977">
        <v>976</v>
      </c>
    </row>
    <row r="978" spans="16:17" x14ac:dyDescent="0.3">
      <c r="P978">
        <v>977</v>
      </c>
      <c r="Q978">
        <v>977</v>
      </c>
    </row>
    <row r="979" spans="16:17" x14ac:dyDescent="0.3">
      <c r="P979">
        <v>978</v>
      </c>
      <c r="Q979">
        <v>978</v>
      </c>
    </row>
    <row r="980" spans="16:17" x14ac:dyDescent="0.3">
      <c r="P980">
        <v>979</v>
      </c>
      <c r="Q980">
        <v>979</v>
      </c>
    </row>
    <row r="981" spans="16:17" x14ac:dyDescent="0.3">
      <c r="P981">
        <v>980</v>
      </c>
      <c r="Q981">
        <v>980</v>
      </c>
    </row>
    <row r="982" spans="16:17" x14ac:dyDescent="0.3">
      <c r="P982">
        <v>981</v>
      </c>
      <c r="Q982">
        <v>981</v>
      </c>
    </row>
    <row r="983" spans="16:17" x14ac:dyDescent="0.3">
      <c r="P983">
        <v>982</v>
      </c>
      <c r="Q983">
        <v>982</v>
      </c>
    </row>
    <row r="984" spans="16:17" x14ac:dyDescent="0.3">
      <c r="P984">
        <v>983</v>
      </c>
      <c r="Q984">
        <v>983</v>
      </c>
    </row>
    <row r="985" spans="16:17" x14ac:dyDescent="0.3">
      <c r="P985">
        <v>984</v>
      </c>
      <c r="Q985">
        <v>984</v>
      </c>
    </row>
    <row r="986" spans="16:17" x14ac:dyDescent="0.3">
      <c r="P986">
        <v>985</v>
      </c>
      <c r="Q986">
        <v>985</v>
      </c>
    </row>
    <row r="987" spans="16:17" x14ac:dyDescent="0.3">
      <c r="P987">
        <v>986</v>
      </c>
      <c r="Q987">
        <v>986</v>
      </c>
    </row>
    <row r="988" spans="16:17" x14ac:dyDescent="0.3">
      <c r="P988">
        <v>987</v>
      </c>
      <c r="Q988">
        <v>987</v>
      </c>
    </row>
    <row r="989" spans="16:17" x14ac:dyDescent="0.3">
      <c r="P989">
        <v>988</v>
      </c>
      <c r="Q989">
        <v>988</v>
      </c>
    </row>
    <row r="990" spans="16:17" x14ac:dyDescent="0.3">
      <c r="P990">
        <v>989</v>
      </c>
      <c r="Q990">
        <v>989</v>
      </c>
    </row>
    <row r="991" spans="16:17" x14ac:dyDescent="0.3">
      <c r="P991">
        <v>990</v>
      </c>
      <c r="Q991">
        <v>990</v>
      </c>
    </row>
    <row r="992" spans="16:17" x14ac:dyDescent="0.3">
      <c r="P992">
        <v>991</v>
      </c>
      <c r="Q992">
        <v>991</v>
      </c>
    </row>
    <row r="993" spans="16:17" x14ac:dyDescent="0.3">
      <c r="P993">
        <v>992</v>
      </c>
      <c r="Q993">
        <v>992</v>
      </c>
    </row>
    <row r="994" spans="16:17" x14ac:dyDescent="0.3">
      <c r="P994">
        <v>993</v>
      </c>
      <c r="Q994">
        <v>993</v>
      </c>
    </row>
    <row r="995" spans="16:17" x14ac:dyDescent="0.3">
      <c r="P995">
        <v>994</v>
      </c>
      <c r="Q995">
        <v>994</v>
      </c>
    </row>
    <row r="996" spans="16:17" x14ac:dyDescent="0.3">
      <c r="P996">
        <v>995</v>
      </c>
      <c r="Q996">
        <v>995</v>
      </c>
    </row>
    <row r="997" spans="16:17" x14ac:dyDescent="0.3">
      <c r="P997">
        <v>996</v>
      </c>
      <c r="Q997">
        <v>996</v>
      </c>
    </row>
    <row r="998" spans="16:17" x14ac:dyDescent="0.3">
      <c r="P998">
        <v>997</v>
      </c>
      <c r="Q998">
        <v>997</v>
      </c>
    </row>
    <row r="999" spans="16:17" x14ac:dyDescent="0.3">
      <c r="P999">
        <v>998</v>
      </c>
      <c r="Q999">
        <v>998</v>
      </c>
    </row>
    <row r="1000" spans="16:17" x14ac:dyDescent="0.3">
      <c r="P1000">
        <v>999</v>
      </c>
      <c r="Q1000">
        <v>999</v>
      </c>
    </row>
    <row r="1001" spans="16:17" x14ac:dyDescent="0.3">
      <c r="P1001">
        <v>1000</v>
      </c>
      <c r="Q1001">
        <v>1000</v>
      </c>
    </row>
    <row r="1002" spans="16:17" x14ac:dyDescent="0.3">
      <c r="P1002">
        <v>1001</v>
      </c>
      <c r="Q1002">
        <v>1001</v>
      </c>
    </row>
    <row r="1003" spans="16:17" x14ac:dyDescent="0.3">
      <c r="P1003">
        <v>1002</v>
      </c>
      <c r="Q1003">
        <v>1002</v>
      </c>
    </row>
    <row r="1004" spans="16:17" x14ac:dyDescent="0.3">
      <c r="P1004">
        <v>1003</v>
      </c>
      <c r="Q1004">
        <v>1003</v>
      </c>
    </row>
    <row r="1005" spans="16:17" x14ac:dyDescent="0.3">
      <c r="P1005">
        <v>1004</v>
      </c>
      <c r="Q1005">
        <v>1004</v>
      </c>
    </row>
    <row r="1006" spans="16:17" x14ac:dyDescent="0.3">
      <c r="P1006">
        <v>1005</v>
      </c>
      <c r="Q1006">
        <v>1005</v>
      </c>
    </row>
    <row r="1007" spans="16:17" x14ac:dyDescent="0.3">
      <c r="P1007">
        <v>1006</v>
      </c>
      <c r="Q1007">
        <v>1006</v>
      </c>
    </row>
    <row r="1008" spans="16:17" x14ac:dyDescent="0.3">
      <c r="P1008">
        <v>1007</v>
      </c>
      <c r="Q1008">
        <v>1007</v>
      </c>
    </row>
    <row r="1009" spans="16:17" x14ac:dyDescent="0.3">
      <c r="P1009">
        <v>1008</v>
      </c>
      <c r="Q1009">
        <v>1008</v>
      </c>
    </row>
    <row r="1010" spans="16:17" x14ac:dyDescent="0.3">
      <c r="P1010">
        <v>1009</v>
      </c>
      <c r="Q1010">
        <v>1009</v>
      </c>
    </row>
    <row r="1011" spans="16:17" x14ac:dyDescent="0.3">
      <c r="P1011">
        <v>1010</v>
      </c>
      <c r="Q1011">
        <v>1010</v>
      </c>
    </row>
    <row r="1012" spans="16:17" x14ac:dyDescent="0.3">
      <c r="P1012">
        <v>1011</v>
      </c>
      <c r="Q1012">
        <v>1011</v>
      </c>
    </row>
    <row r="1013" spans="16:17" x14ac:dyDescent="0.3">
      <c r="P1013">
        <v>1012</v>
      </c>
      <c r="Q1013">
        <v>1012</v>
      </c>
    </row>
    <row r="1014" spans="16:17" x14ac:dyDescent="0.3">
      <c r="P1014">
        <v>1013</v>
      </c>
      <c r="Q1014">
        <v>1013</v>
      </c>
    </row>
    <row r="1015" spans="16:17" x14ac:dyDescent="0.3">
      <c r="P1015">
        <v>1014</v>
      </c>
      <c r="Q1015">
        <v>1014</v>
      </c>
    </row>
    <row r="1016" spans="16:17" x14ac:dyDescent="0.3">
      <c r="P1016">
        <v>1015</v>
      </c>
      <c r="Q1016">
        <v>1015</v>
      </c>
    </row>
    <row r="1017" spans="16:17" x14ac:dyDescent="0.3">
      <c r="P1017">
        <v>1016</v>
      </c>
      <c r="Q1017">
        <v>1016</v>
      </c>
    </row>
    <row r="1018" spans="16:17" x14ac:dyDescent="0.3">
      <c r="P1018">
        <v>1017</v>
      </c>
      <c r="Q1018">
        <v>1017</v>
      </c>
    </row>
    <row r="1019" spans="16:17" x14ac:dyDescent="0.3">
      <c r="P1019">
        <v>1018</v>
      </c>
      <c r="Q1019">
        <v>1018</v>
      </c>
    </row>
    <row r="1020" spans="16:17" x14ac:dyDescent="0.3">
      <c r="P1020">
        <v>1019</v>
      </c>
      <c r="Q1020">
        <v>1019</v>
      </c>
    </row>
    <row r="1021" spans="16:17" x14ac:dyDescent="0.3">
      <c r="P1021">
        <v>1020</v>
      </c>
      <c r="Q1021">
        <v>1020</v>
      </c>
    </row>
    <row r="1022" spans="16:17" x14ac:dyDescent="0.3">
      <c r="P1022">
        <v>1021</v>
      </c>
      <c r="Q1022">
        <v>1021</v>
      </c>
    </row>
    <row r="1023" spans="16:17" x14ac:dyDescent="0.3">
      <c r="P1023">
        <v>1022</v>
      </c>
      <c r="Q1023">
        <v>1022</v>
      </c>
    </row>
    <row r="1024" spans="16:17" x14ac:dyDescent="0.3">
      <c r="P1024">
        <v>1023</v>
      </c>
      <c r="Q1024">
        <v>1023</v>
      </c>
    </row>
    <row r="1025" spans="16:17" x14ac:dyDescent="0.3">
      <c r="P1025">
        <v>1024</v>
      </c>
      <c r="Q1025">
        <v>1024</v>
      </c>
    </row>
    <row r="1026" spans="16:17" x14ac:dyDescent="0.3">
      <c r="P1026">
        <v>1025</v>
      </c>
      <c r="Q1026">
        <v>1025</v>
      </c>
    </row>
    <row r="1027" spans="16:17" x14ac:dyDescent="0.3">
      <c r="P1027">
        <v>1026</v>
      </c>
      <c r="Q1027">
        <v>1026</v>
      </c>
    </row>
    <row r="1028" spans="16:17" x14ac:dyDescent="0.3">
      <c r="P1028">
        <v>1027</v>
      </c>
      <c r="Q1028">
        <v>1027</v>
      </c>
    </row>
    <row r="1029" spans="16:17" x14ac:dyDescent="0.3">
      <c r="P1029">
        <v>1028</v>
      </c>
      <c r="Q1029">
        <v>1028</v>
      </c>
    </row>
    <row r="1030" spans="16:17" x14ac:dyDescent="0.3">
      <c r="P1030">
        <v>1029</v>
      </c>
      <c r="Q1030">
        <v>1029</v>
      </c>
    </row>
    <row r="1031" spans="16:17" x14ac:dyDescent="0.3">
      <c r="P1031">
        <v>1030</v>
      </c>
      <c r="Q1031">
        <v>1030</v>
      </c>
    </row>
    <row r="1032" spans="16:17" x14ac:dyDescent="0.3">
      <c r="P1032">
        <v>1031</v>
      </c>
      <c r="Q1032">
        <v>1031</v>
      </c>
    </row>
    <row r="1033" spans="16:17" x14ac:dyDescent="0.3">
      <c r="P1033">
        <v>1032</v>
      </c>
      <c r="Q1033">
        <v>1032</v>
      </c>
    </row>
    <row r="1034" spans="16:17" x14ac:dyDescent="0.3">
      <c r="P1034">
        <v>1033</v>
      </c>
      <c r="Q1034">
        <v>1033</v>
      </c>
    </row>
    <row r="1035" spans="16:17" x14ac:dyDescent="0.3">
      <c r="P1035">
        <v>1034</v>
      </c>
      <c r="Q1035">
        <v>1034</v>
      </c>
    </row>
    <row r="1036" spans="16:17" x14ac:dyDescent="0.3">
      <c r="P1036">
        <v>1035</v>
      </c>
      <c r="Q1036">
        <v>1035</v>
      </c>
    </row>
    <row r="1037" spans="16:17" x14ac:dyDescent="0.3">
      <c r="P1037">
        <v>1036</v>
      </c>
      <c r="Q1037">
        <v>1036</v>
      </c>
    </row>
    <row r="1038" spans="16:17" x14ac:dyDescent="0.3">
      <c r="P1038">
        <v>1037</v>
      </c>
      <c r="Q1038">
        <v>1037</v>
      </c>
    </row>
    <row r="1039" spans="16:17" x14ac:dyDescent="0.3">
      <c r="P1039">
        <v>1038</v>
      </c>
      <c r="Q1039">
        <v>1038</v>
      </c>
    </row>
    <row r="1040" spans="16:17" x14ac:dyDescent="0.3">
      <c r="P1040">
        <v>1039</v>
      </c>
      <c r="Q1040">
        <v>1039</v>
      </c>
    </row>
    <row r="1041" spans="16:17" x14ac:dyDescent="0.3">
      <c r="P1041">
        <v>1040</v>
      </c>
      <c r="Q1041">
        <v>1040</v>
      </c>
    </row>
    <row r="1042" spans="16:17" x14ac:dyDescent="0.3">
      <c r="P1042">
        <v>1041</v>
      </c>
      <c r="Q1042">
        <v>1041</v>
      </c>
    </row>
    <row r="1043" spans="16:17" x14ac:dyDescent="0.3">
      <c r="P1043">
        <v>1042</v>
      </c>
      <c r="Q1043">
        <v>1042</v>
      </c>
    </row>
    <row r="1044" spans="16:17" x14ac:dyDescent="0.3">
      <c r="P1044">
        <v>1043</v>
      </c>
      <c r="Q1044">
        <v>1043</v>
      </c>
    </row>
    <row r="1045" spans="16:17" x14ac:dyDescent="0.3">
      <c r="P1045">
        <v>1044</v>
      </c>
      <c r="Q1045">
        <v>1044</v>
      </c>
    </row>
    <row r="1046" spans="16:17" x14ac:dyDescent="0.3">
      <c r="P1046">
        <v>1045</v>
      </c>
      <c r="Q1046">
        <v>1045</v>
      </c>
    </row>
    <row r="1047" spans="16:17" x14ac:dyDescent="0.3">
      <c r="P1047">
        <v>1046</v>
      </c>
      <c r="Q1047">
        <v>1046</v>
      </c>
    </row>
    <row r="1048" spans="16:17" x14ac:dyDescent="0.3">
      <c r="P1048">
        <v>1047</v>
      </c>
      <c r="Q1048">
        <v>1047</v>
      </c>
    </row>
    <row r="1049" spans="16:17" x14ac:dyDescent="0.3">
      <c r="P1049">
        <v>1048</v>
      </c>
      <c r="Q1049">
        <v>1048</v>
      </c>
    </row>
    <row r="1050" spans="16:17" x14ac:dyDescent="0.3">
      <c r="P1050">
        <v>1049</v>
      </c>
      <c r="Q1050">
        <v>1049</v>
      </c>
    </row>
    <row r="1051" spans="16:17" x14ac:dyDescent="0.3">
      <c r="P1051">
        <v>1050</v>
      </c>
      <c r="Q1051">
        <v>1050</v>
      </c>
    </row>
    <row r="1052" spans="16:17" x14ac:dyDescent="0.3">
      <c r="P1052">
        <v>1051</v>
      </c>
      <c r="Q1052">
        <v>1051</v>
      </c>
    </row>
    <row r="1053" spans="16:17" x14ac:dyDescent="0.3">
      <c r="P1053">
        <v>1052</v>
      </c>
      <c r="Q1053">
        <v>1052</v>
      </c>
    </row>
    <row r="1054" spans="16:17" x14ac:dyDescent="0.3">
      <c r="P1054">
        <v>1053</v>
      </c>
      <c r="Q1054">
        <v>1053</v>
      </c>
    </row>
    <row r="1055" spans="16:17" x14ac:dyDescent="0.3">
      <c r="P1055">
        <v>1054</v>
      </c>
      <c r="Q1055">
        <v>1054</v>
      </c>
    </row>
    <row r="1056" spans="16:17" x14ac:dyDescent="0.3">
      <c r="P1056">
        <v>1055</v>
      </c>
      <c r="Q1056">
        <v>1055</v>
      </c>
    </row>
    <row r="1057" spans="16:17" x14ac:dyDescent="0.3">
      <c r="P1057">
        <v>1056</v>
      </c>
      <c r="Q1057">
        <v>1056</v>
      </c>
    </row>
    <row r="1058" spans="16:17" x14ac:dyDescent="0.3">
      <c r="P1058">
        <v>1057</v>
      </c>
      <c r="Q1058">
        <v>1057</v>
      </c>
    </row>
    <row r="1059" spans="16:17" x14ac:dyDescent="0.3">
      <c r="P1059">
        <v>1058</v>
      </c>
      <c r="Q1059">
        <v>1058</v>
      </c>
    </row>
    <row r="1060" spans="16:17" x14ac:dyDescent="0.3">
      <c r="P1060">
        <v>1059</v>
      </c>
      <c r="Q1060">
        <v>1059</v>
      </c>
    </row>
    <row r="1061" spans="16:17" x14ac:dyDescent="0.3">
      <c r="P1061">
        <v>1060</v>
      </c>
      <c r="Q1061">
        <v>1060</v>
      </c>
    </row>
    <row r="1062" spans="16:17" x14ac:dyDescent="0.3">
      <c r="P1062">
        <v>1061</v>
      </c>
      <c r="Q1062">
        <v>1061</v>
      </c>
    </row>
    <row r="1063" spans="16:17" x14ac:dyDescent="0.3">
      <c r="P1063">
        <v>1062</v>
      </c>
      <c r="Q1063">
        <v>1062</v>
      </c>
    </row>
    <row r="1064" spans="16:17" x14ac:dyDescent="0.3">
      <c r="P1064">
        <v>1063</v>
      </c>
      <c r="Q1064">
        <v>1063</v>
      </c>
    </row>
    <row r="1065" spans="16:17" x14ac:dyDescent="0.3">
      <c r="P1065">
        <v>1064</v>
      </c>
      <c r="Q1065">
        <v>1064</v>
      </c>
    </row>
    <row r="1066" spans="16:17" x14ac:dyDescent="0.3">
      <c r="P1066">
        <v>1065</v>
      </c>
      <c r="Q1066">
        <v>1065</v>
      </c>
    </row>
    <row r="1067" spans="16:17" x14ac:dyDescent="0.3">
      <c r="P1067">
        <v>1066</v>
      </c>
      <c r="Q1067">
        <v>1066</v>
      </c>
    </row>
    <row r="1068" spans="16:17" x14ac:dyDescent="0.3">
      <c r="P1068">
        <v>1067</v>
      </c>
      <c r="Q1068">
        <v>1067</v>
      </c>
    </row>
    <row r="1069" spans="16:17" x14ac:dyDescent="0.3">
      <c r="P1069">
        <v>1068</v>
      </c>
      <c r="Q1069">
        <v>1068</v>
      </c>
    </row>
    <row r="1070" spans="16:17" x14ac:dyDescent="0.3">
      <c r="P1070">
        <v>1069</v>
      </c>
      <c r="Q1070">
        <v>1069</v>
      </c>
    </row>
    <row r="1071" spans="16:17" x14ac:dyDescent="0.3">
      <c r="P1071">
        <v>1070</v>
      </c>
      <c r="Q1071">
        <v>1070</v>
      </c>
    </row>
    <row r="1072" spans="16:17" x14ac:dyDescent="0.3">
      <c r="P1072">
        <v>1071</v>
      </c>
      <c r="Q1072">
        <v>1071</v>
      </c>
    </row>
    <row r="1073" spans="16:17" x14ac:dyDescent="0.3">
      <c r="P1073">
        <v>1072</v>
      </c>
      <c r="Q1073">
        <v>1072</v>
      </c>
    </row>
    <row r="1074" spans="16:17" x14ac:dyDescent="0.3">
      <c r="P1074">
        <v>1073</v>
      </c>
      <c r="Q1074">
        <v>1073</v>
      </c>
    </row>
    <row r="1075" spans="16:17" x14ac:dyDescent="0.3">
      <c r="P1075">
        <v>1074</v>
      </c>
      <c r="Q1075">
        <v>1074</v>
      </c>
    </row>
    <row r="1076" spans="16:17" x14ac:dyDescent="0.3">
      <c r="P1076">
        <v>1075</v>
      </c>
      <c r="Q1076">
        <v>1075</v>
      </c>
    </row>
    <row r="1077" spans="16:17" x14ac:dyDescent="0.3">
      <c r="P1077">
        <v>1076</v>
      </c>
      <c r="Q1077">
        <v>1076</v>
      </c>
    </row>
    <row r="1078" spans="16:17" x14ac:dyDescent="0.3">
      <c r="P1078">
        <v>1077</v>
      </c>
      <c r="Q1078">
        <v>1077</v>
      </c>
    </row>
    <row r="1079" spans="16:17" x14ac:dyDescent="0.3">
      <c r="P1079">
        <v>1078</v>
      </c>
      <c r="Q1079">
        <v>1078</v>
      </c>
    </row>
    <row r="1080" spans="16:17" x14ac:dyDescent="0.3">
      <c r="P1080">
        <v>1079</v>
      </c>
      <c r="Q1080">
        <v>1079</v>
      </c>
    </row>
    <row r="1081" spans="16:17" x14ac:dyDescent="0.3">
      <c r="P1081">
        <v>1080</v>
      </c>
      <c r="Q1081">
        <v>1080</v>
      </c>
    </row>
    <row r="1082" spans="16:17" x14ac:dyDescent="0.3">
      <c r="P1082">
        <v>1081</v>
      </c>
      <c r="Q1082">
        <v>1081</v>
      </c>
    </row>
    <row r="1083" spans="16:17" x14ac:dyDescent="0.3">
      <c r="P1083">
        <v>1082</v>
      </c>
      <c r="Q1083">
        <v>1082</v>
      </c>
    </row>
    <row r="1084" spans="16:17" x14ac:dyDescent="0.3">
      <c r="P1084">
        <v>1083</v>
      </c>
      <c r="Q1084">
        <v>1083</v>
      </c>
    </row>
    <row r="1085" spans="16:17" x14ac:dyDescent="0.3">
      <c r="P1085">
        <v>1084</v>
      </c>
      <c r="Q1085">
        <v>1084</v>
      </c>
    </row>
    <row r="1086" spans="16:17" x14ac:dyDescent="0.3">
      <c r="P1086">
        <v>1085</v>
      </c>
      <c r="Q1086">
        <v>1085</v>
      </c>
    </row>
    <row r="1087" spans="16:17" x14ac:dyDescent="0.3">
      <c r="P1087">
        <v>1086</v>
      </c>
      <c r="Q1087">
        <v>1086</v>
      </c>
    </row>
    <row r="1088" spans="16:17" x14ac:dyDescent="0.3">
      <c r="P1088">
        <v>1087</v>
      </c>
      <c r="Q1088">
        <v>1087</v>
      </c>
    </row>
    <row r="1089" spans="16:17" x14ac:dyDescent="0.3">
      <c r="P1089">
        <v>1088</v>
      </c>
      <c r="Q1089">
        <v>1088</v>
      </c>
    </row>
    <row r="1090" spans="16:17" x14ac:dyDescent="0.3">
      <c r="P1090">
        <v>1089</v>
      </c>
      <c r="Q1090">
        <v>1089</v>
      </c>
    </row>
    <row r="1091" spans="16:17" x14ac:dyDescent="0.3">
      <c r="P1091">
        <v>1090</v>
      </c>
      <c r="Q1091">
        <v>1090</v>
      </c>
    </row>
    <row r="1092" spans="16:17" x14ac:dyDescent="0.3">
      <c r="P1092">
        <v>1091</v>
      </c>
      <c r="Q1092">
        <v>1091</v>
      </c>
    </row>
    <row r="1093" spans="16:17" x14ac:dyDescent="0.3">
      <c r="P1093">
        <v>1092</v>
      </c>
      <c r="Q1093">
        <v>1092</v>
      </c>
    </row>
    <row r="1094" spans="16:17" x14ac:dyDescent="0.3">
      <c r="P1094">
        <v>1093</v>
      </c>
      <c r="Q1094">
        <v>1093</v>
      </c>
    </row>
    <row r="1095" spans="16:17" x14ac:dyDescent="0.3">
      <c r="P1095">
        <v>1094</v>
      </c>
      <c r="Q1095">
        <v>1094</v>
      </c>
    </row>
    <row r="1096" spans="16:17" x14ac:dyDescent="0.3">
      <c r="P1096">
        <v>1095</v>
      </c>
      <c r="Q1096">
        <v>1095</v>
      </c>
    </row>
    <row r="1097" spans="16:17" x14ac:dyDescent="0.3">
      <c r="P1097">
        <v>1096</v>
      </c>
      <c r="Q1097">
        <v>1096</v>
      </c>
    </row>
    <row r="1098" spans="16:17" x14ac:dyDescent="0.3">
      <c r="P1098">
        <v>1097</v>
      </c>
      <c r="Q1098">
        <v>1097</v>
      </c>
    </row>
    <row r="1099" spans="16:17" x14ac:dyDescent="0.3">
      <c r="P1099">
        <v>1098</v>
      </c>
      <c r="Q1099">
        <v>1098</v>
      </c>
    </row>
    <row r="1100" spans="16:17" x14ac:dyDescent="0.3">
      <c r="P1100">
        <v>1099</v>
      </c>
      <c r="Q1100">
        <v>1099</v>
      </c>
    </row>
    <row r="1101" spans="16:17" x14ac:dyDescent="0.3">
      <c r="P1101">
        <v>1100</v>
      </c>
      <c r="Q1101">
        <v>1100</v>
      </c>
    </row>
    <row r="1102" spans="16:17" x14ac:dyDescent="0.3">
      <c r="P1102">
        <v>1101</v>
      </c>
      <c r="Q1102">
        <v>1101</v>
      </c>
    </row>
    <row r="1103" spans="16:17" x14ac:dyDescent="0.3">
      <c r="P1103">
        <v>1102</v>
      </c>
      <c r="Q1103">
        <v>1102</v>
      </c>
    </row>
    <row r="1104" spans="16:17" x14ac:dyDescent="0.3">
      <c r="P1104">
        <v>1103</v>
      </c>
      <c r="Q1104">
        <v>1103</v>
      </c>
    </row>
    <row r="1105" spans="16:17" x14ac:dyDescent="0.3">
      <c r="P1105">
        <v>1104</v>
      </c>
      <c r="Q1105">
        <v>1104</v>
      </c>
    </row>
    <row r="1106" spans="16:17" x14ac:dyDescent="0.3">
      <c r="P1106">
        <v>1105</v>
      </c>
      <c r="Q1106">
        <v>1105</v>
      </c>
    </row>
    <row r="1107" spans="16:17" x14ac:dyDescent="0.3">
      <c r="P1107">
        <v>1106</v>
      </c>
      <c r="Q1107">
        <v>1106</v>
      </c>
    </row>
    <row r="1108" spans="16:17" x14ac:dyDescent="0.3">
      <c r="P1108">
        <v>1107</v>
      </c>
      <c r="Q1108">
        <v>1107</v>
      </c>
    </row>
    <row r="1109" spans="16:17" x14ac:dyDescent="0.3">
      <c r="P1109">
        <v>1108</v>
      </c>
      <c r="Q1109">
        <v>1108</v>
      </c>
    </row>
    <row r="1110" spans="16:17" x14ac:dyDescent="0.3">
      <c r="P1110">
        <v>1109</v>
      </c>
      <c r="Q1110">
        <v>1109</v>
      </c>
    </row>
    <row r="1111" spans="16:17" x14ac:dyDescent="0.3">
      <c r="P1111">
        <v>1110</v>
      </c>
      <c r="Q1111">
        <v>1110</v>
      </c>
    </row>
    <row r="1112" spans="16:17" x14ac:dyDescent="0.3">
      <c r="P1112">
        <v>1111</v>
      </c>
      <c r="Q1112">
        <v>1111</v>
      </c>
    </row>
    <row r="1113" spans="16:17" x14ac:dyDescent="0.3">
      <c r="P1113">
        <v>1112</v>
      </c>
      <c r="Q1113">
        <v>1112</v>
      </c>
    </row>
    <row r="1114" spans="16:17" x14ac:dyDescent="0.3">
      <c r="P1114">
        <v>1113</v>
      </c>
      <c r="Q1114">
        <v>1113</v>
      </c>
    </row>
    <row r="1115" spans="16:17" x14ac:dyDescent="0.3">
      <c r="P1115">
        <v>1114</v>
      </c>
      <c r="Q1115">
        <v>1114</v>
      </c>
    </row>
    <row r="1116" spans="16:17" x14ac:dyDescent="0.3">
      <c r="P1116">
        <v>1115</v>
      </c>
      <c r="Q1116">
        <v>1115</v>
      </c>
    </row>
    <row r="1117" spans="16:17" x14ac:dyDescent="0.3">
      <c r="P1117">
        <v>1116</v>
      </c>
      <c r="Q1117">
        <v>1116</v>
      </c>
    </row>
    <row r="1118" spans="16:17" x14ac:dyDescent="0.3">
      <c r="P1118">
        <v>1117</v>
      </c>
      <c r="Q1118">
        <v>1117</v>
      </c>
    </row>
    <row r="1119" spans="16:17" x14ac:dyDescent="0.3">
      <c r="P1119">
        <v>1118</v>
      </c>
      <c r="Q1119">
        <v>1118</v>
      </c>
    </row>
    <row r="1120" spans="16:17" x14ac:dyDescent="0.3">
      <c r="P1120">
        <v>1119</v>
      </c>
      <c r="Q1120">
        <v>1119</v>
      </c>
    </row>
    <row r="1121" spans="16:17" x14ac:dyDescent="0.3">
      <c r="P1121">
        <v>1120</v>
      </c>
      <c r="Q1121">
        <v>1120</v>
      </c>
    </row>
    <row r="1122" spans="16:17" x14ac:dyDescent="0.3">
      <c r="P1122">
        <v>1121</v>
      </c>
      <c r="Q1122">
        <v>1121</v>
      </c>
    </row>
    <row r="1123" spans="16:17" x14ac:dyDescent="0.3">
      <c r="P1123">
        <v>1122</v>
      </c>
      <c r="Q1123">
        <v>1122</v>
      </c>
    </row>
    <row r="1124" spans="16:17" x14ac:dyDescent="0.3">
      <c r="P1124">
        <v>1123</v>
      </c>
      <c r="Q1124">
        <v>1123</v>
      </c>
    </row>
    <row r="1125" spans="16:17" x14ac:dyDescent="0.3">
      <c r="P1125">
        <v>1124</v>
      </c>
      <c r="Q1125">
        <v>1124</v>
      </c>
    </row>
    <row r="1126" spans="16:17" x14ac:dyDescent="0.3">
      <c r="P1126">
        <v>1125</v>
      </c>
      <c r="Q1126">
        <v>1125</v>
      </c>
    </row>
    <row r="1127" spans="16:17" x14ac:dyDescent="0.3">
      <c r="P1127">
        <v>1126</v>
      </c>
      <c r="Q1127">
        <v>1126</v>
      </c>
    </row>
    <row r="1128" spans="16:17" x14ac:dyDescent="0.3">
      <c r="P1128">
        <v>1127</v>
      </c>
      <c r="Q1128">
        <v>1127</v>
      </c>
    </row>
    <row r="1129" spans="16:17" x14ac:dyDescent="0.3">
      <c r="P1129">
        <v>1128</v>
      </c>
      <c r="Q1129">
        <v>1128</v>
      </c>
    </row>
    <row r="1130" spans="16:17" x14ac:dyDescent="0.3">
      <c r="P1130">
        <v>1129</v>
      </c>
      <c r="Q1130">
        <v>1129</v>
      </c>
    </row>
    <row r="1131" spans="16:17" x14ac:dyDescent="0.3">
      <c r="P1131">
        <v>1130</v>
      </c>
      <c r="Q1131">
        <v>1130</v>
      </c>
    </row>
    <row r="1132" spans="16:17" x14ac:dyDescent="0.3">
      <c r="P1132">
        <v>1131</v>
      </c>
      <c r="Q1132">
        <v>1131</v>
      </c>
    </row>
    <row r="1133" spans="16:17" x14ac:dyDescent="0.3">
      <c r="P1133">
        <v>1132</v>
      </c>
      <c r="Q1133">
        <v>1132</v>
      </c>
    </row>
    <row r="1134" spans="16:17" x14ac:dyDescent="0.3">
      <c r="P1134">
        <v>1133</v>
      </c>
      <c r="Q1134">
        <v>1133</v>
      </c>
    </row>
    <row r="1135" spans="16:17" x14ac:dyDescent="0.3">
      <c r="P1135">
        <v>1134</v>
      </c>
      <c r="Q1135">
        <v>1134</v>
      </c>
    </row>
    <row r="1136" spans="16:17" x14ac:dyDescent="0.3">
      <c r="P1136">
        <v>1135</v>
      </c>
      <c r="Q1136">
        <v>1135</v>
      </c>
    </row>
    <row r="1137" spans="16:17" x14ac:dyDescent="0.3">
      <c r="P1137">
        <v>1136</v>
      </c>
      <c r="Q1137">
        <v>1136</v>
      </c>
    </row>
    <row r="1138" spans="16:17" x14ac:dyDescent="0.3">
      <c r="P1138">
        <v>1137</v>
      </c>
      <c r="Q1138">
        <v>1137</v>
      </c>
    </row>
    <row r="1139" spans="16:17" x14ac:dyDescent="0.3">
      <c r="P1139">
        <v>1138</v>
      </c>
      <c r="Q1139">
        <v>1138</v>
      </c>
    </row>
    <row r="1140" spans="16:17" x14ac:dyDescent="0.3">
      <c r="P1140">
        <v>1139</v>
      </c>
      <c r="Q1140">
        <v>1139</v>
      </c>
    </row>
    <row r="1141" spans="16:17" x14ac:dyDescent="0.3">
      <c r="P1141">
        <v>1140</v>
      </c>
      <c r="Q1141">
        <v>1140</v>
      </c>
    </row>
    <row r="1142" spans="16:17" x14ac:dyDescent="0.3">
      <c r="P1142">
        <v>1141</v>
      </c>
      <c r="Q1142">
        <v>1141</v>
      </c>
    </row>
    <row r="1143" spans="16:17" x14ac:dyDescent="0.3">
      <c r="P1143">
        <v>1142</v>
      </c>
      <c r="Q1143">
        <v>1142</v>
      </c>
    </row>
    <row r="1144" spans="16:17" x14ac:dyDescent="0.3">
      <c r="P1144">
        <v>1143</v>
      </c>
      <c r="Q1144">
        <v>1143</v>
      </c>
    </row>
    <row r="1145" spans="16:17" x14ac:dyDescent="0.3">
      <c r="P1145">
        <v>1144</v>
      </c>
      <c r="Q1145">
        <v>1144</v>
      </c>
    </row>
    <row r="1146" spans="16:17" x14ac:dyDescent="0.3">
      <c r="P1146">
        <v>1145</v>
      </c>
      <c r="Q1146">
        <v>1145</v>
      </c>
    </row>
    <row r="1147" spans="16:17" x14ac:dyDescent="0.3">
      <c r="P1147">
        <v>1146</v>
      </c>
      <c r="Q1147">
        <v>1146</v>
      </c>
    </row>
    <row r="1148" spans="16:17" x14ac:dyDescent="0.3">
      <c r="P1148">
        <v>1147</v>
      </c>
      <c r="Q1148">
        <v>1147</v>
      </c>
    </row>
    <row r="1149" spans="16:17" x14ac:dyDescent="0.3">
      <c r="P1149">
        <v>1148</v>
      </c>
      <c r="Q1149">
        <v>1148</v>
      </c>
    </row>
    <row r="1150" spans="16:17" x14ac:dyDescent="0.3">
      <c r="P1150">
        <v>1149</v>
      </c>
      <c r="Q1150">
        <v>1149</v>
      </c>
    </row>
    <row r="1151" spans="16:17" x14ac:dyDescent="0.3">
      <c r="P1151">
        <v>1150</v>
      </c>
      <c r="Q1151">
        <v>1150</v>
      </c>
    </row>
    <row r="1152" spans="16:17" x14ac:dyDescent="0.3">
      <c r="P1152">
        <v>1151</v>
      </c>
      <c r="Q1152">
        <v>1151</v>
      </c>
    </row>
    <row r="1153" spans="16:17" x14ac:dyDescent="0.3">
      <c r="P1153">
        <v>1152</v>
      </c>
      <c r="Q1153">
        <v>1152</v>
      </c>
    </row>
    <row r="1154" spans="16:17" x14ac:dyDescent="0.3">
      <c r="P1154">
        <v>1153</v>
      </c>
      <c r="Q1154">
        <v>1153</v>
      </c>
    </row>
    <row r="1155" spans="16:17" x14ac:dyDescent="0.3">
      <c r="P1155">
        <v>1154</v>
      </c>
      <c r="Q1155">
        <v>1154</v>
      </c>
    </row>
    <row r="1156" spans="16:17" x14ac:dyDescent="0.3">
      <c r="P1156">
        <v>1155</v>
      </c>
      <c r="Q1156">
        <v>1155</v>
      </c>
    </row>
    <row r="1157" spans="16:17" x14ac:dyDescent="0.3">
      <c r="P1157">
        <v>1156</v>
      </c>
      <c r="Q1157">
        <v>1156</v>
      </c>
    </row>
    <row r="1158" spans="16:17" x14ac:dyDescent="0.3">
      <c r="P1158">
        <v>1157</v>
      </c>
      <c r="Q1158">
        <v>1157</v>
      </c>
    </row>
    <row r="1159" spans="16:17" x14ac:dyDescent="0.3">
      <c r="P1159">
        <v>1158</v>
      </c>
      <c r="Q1159">
        <v>1158</v>
      </c>
    </row>
    <row r="1160" spans="16:17" x14ac:dyDescent="0.3">
      <c r="P1160">
        <v>1159</v>
      </c>
      <c r="Q1160">
        <v>1159</v>
      </c>
    </row>
    <row r="1161" spans="16:17" x14ac:dyDescent="0.3">
      <c r="P1161">
        <v>1160</v>
      </c>
      <c r="Q1161">
        <v>1160</v>
      </c>
    </row>
    <row r="1162" spans="16:17" x14ac:dyDescent="0.3">
      <c r="P1162">
        <v>1161</v>
      </c>
      <c r="Q1162">
        <v>1161</v>
      </c>
    </row>
    <row r="1163" spans="16:17" x14ac:dyDescent="0.3">
      <c r="P1163">
        <v>1162</v>
      </c>
      <c r="Q1163">
        <v>1162</v>
      </c>
    </row>
    <row r="1164" spans="16:17" x14ac:dyDescent="0.3">
      <c r="P1164">
        <v>1163</v>
      </c>
      <c r="Q1164">
        <v>1163</v>
      </c>
    </row>
    <row r="1165" spans="16:17" x14ac:dyDescent="0.3">
      <c r="P1165">
        <v>1164</v>
      </c>
      <c r="Q1165">
        <v>1164</v>
      </c>
    </row>
    <row r="1166" spans="16:17" x14ac:dyDescent="0.3">
      <c r="P1166">
        <v>1165</v>
      </c>
      <c r="Q1166">
        <v>1165</v>
      </c>
    </row>
    <row r="1167" spans="16:17" x14ac:dyDescent="0.3">
      <c r="P1167">
        <v>1166</v>
      </c>
      <c r="Q1167">
        <v>1166</v>
      </c>
    </row>
    <row r="1168" spans="16:17" x14ac:dyDescent="0.3">
      <c r="P1168">
        <v>1167</v>
      </c>
      <c r="Q1168">
        <v>1167</v>
      </c>
    </row>
    <row r="1169" spans="16:17" x14ac:dyDescent="0.3">
      <c r="P1169">
        <v>1168</v>
      </c>
      <c r="Q1169">
        <v>1168</v>
      </c>
    </row>
    <row r="1170" spans="16:17" x14ac:dyDescent="0.3">
      <c r="P1170">
        <v>1169</v>
      </c>
      <c r="Q1170">
        <v>1169</v>
      </c>
    </row>
    <row r="1171" spans="16:17" x14ac:dyDescent="0.3">
      <c r="P1171">
        <v>1170</v>
      </c>
      <c r="Q1171">
        <v>1170</v>
      </c>
    </row>
    <row r="1172" spans="16:17" x14ac:dyDescent="0.3">
      <c r="P1172">
        <v>1171</v>
      </c>
      <c r="Q1172">
        <v>1171</v>
      </c>
    </row>
    <row r="1173" spans="16:17" x14ac:dyDescent="0.3">
      <c r="P1173">
        <v>1172</v>
      </c>
      <c r="Q1173">
        <v>1172</v>
      </c>
    </row>
    <row r="1174" spans="16:17" x14ac:dyDescent="0.3">
      <c r="P1174">
        <v>1173</v>
      </c>
      <c r="Q1174">
        <v>1173</v>
      </c>
    </row>
    <row r="1175" spans="16:17" x14ac:dyDescent="0.3">
      <c r="P1175">
        <v>1174</v>
      </c>
      <c r="Q1175">
        <v>1174</v>
      </c>
    </row>
    <row r="1176" spans="16:17" x14ac:dyDescent="0.3">
      <c r="P1176">
        <v>1175</v>
      </c>
      <c r="Q1176">
        <v>1175</v>
      </c>
    </row>
    <row r="1177" spans="16:17" x14ac:dyDescent="0.3">
      <c r="P1177">
        <v>1176</v>
      </c>
      <c r="Q1177">
        <v>1176</v>
      </c>
    </row>
    <row r="1178" spans="16:17" x14ac:dyDescent="0.3">
      <c r="P1178">
        <v>1177</v>
      </c>
      <c r="Q1178">
        <v>1177</v>
      </c>
    </row>
    <row r="1179" spans="16:17" x14ac:dyDescent="0.3">
      <c r="P1179">
        <v>1178</v>
      </c>
      <c r="Q1179">
        <v>1178</v>
      </c>
    </row>
    <row r="1180" spans="16:17" x14ac:dyDescent="0.3">
      <c r="P1180">
        <v>1179</v>
      </c>
      <c r="Q1180">
        <v>1179</v>
      </c>
    </row>
    <row r="1181" spans="16:17" x14ac:dyDescent="0.3">
      <c r="P1181">
        <v>1180</v>
      </c>
      <c r="Q1181">
        <v>1180</v>
      </c>
    </row>
    <row r="1182" spans="16:17" x14ac:dyDescent="0.3">
      <c r="P1182">
        <v>1181</v>
      </c>
      <c r="Q1182">
        <v>1181</v>
      </c>
    </row>
    <row r="1183" spans="16:17" x14ac:dyDescent="0.3">
      <c r="P1183">
        <v>1182</v>
      </c>
      <c r="Q1183">
        <v>1182</v>
      </c>
    </row>
    <row r="1184" spans="16:17" x14ac:dyDescent="0.3">
      <c r="P1184">
        <v>1183</v>
      </c>
      <c r="Q1184">
        <v>1183</v>
      </c>
    </row>
    <row r="1185" spans="16:17" x14ac:dyDescent="0.3">
      <c r="P1185">
        <v>1184</v>
      </c>
      <c r="Q1185">
        <v>1184</v>
      </c>
    </row>
    <row r="1186" spans="16:17" x14ac:dyDescent="0.3">
      <c r="P1186">
        <v>1185</v>
      </c>
      <c r="Q1186">
        <v>1185</v>
      </c>
    </row>
    <row r="1187" spans="16:17" x14ac:dyDescent="0.3">
      <c r="P1187">
        <v>1186</v>
      </c>
      <c r="Q1187">
        <v>1186</v>
      </c>
    </row>
    <row r="1188" spans="16:17" x14ac:dyDescent="0.3">
      <c r="P1188">
        <v>1187</v>
      </c>
      <c r="Q1188">
        <v>1187</v>
      </c>
    </row>
    <row r="1189" spans="16:17" x14ac:dyDescent="0.3">
      <c r="P1189">
        <v>1188</v>
      </c>
      <c r="Q1189">
        <v>1188</v>
      </c>
    </row>
    <row r="1190" spans="16:17" x14ac:dyDescent="0.3">
      <c r="P1190">
        <v>1189</v>
      </c>
      <c r="Q1190">
        <v>1189</v>
      </c>
    </row>
    <row r="1191" spans="16:17" x14ac:dyDescent="0.3">
      <c r="P1191">
        <v>1190</v>
      </c>
      <c r="Q1191">
        <v>1190</v>
      </c>
    </row>
    <row r="1192" spans="16:17" x14ac:dyDescent="0.3">
      <c r="P1192">
        <v>1191</v>
      </c>
      <c r="Q1192">
        <v>1191</v>
      </c>
    </row>
    <row r="1193" spans="16:17" x14ac:dyDescent="0.3">
      <c r="P1193">
        <v>1192</v>
      </c>
      <c r="Q1193">
        <v>1192</v>
      </c>
    </row>
    <row r="1194" spans="16:17" x14ac:dyDescent="0.3">
      <c r="P1194">
        <v>1193</v>
      </c>
      <c r="Q1194">
        <v>1193</v>
      </c>
    </row>
    <row r="1195" spans="16:17" x14ac:dyDescent="0.3">
      <c r="P1195">
        <v>1194</v>
      </c>
      <c r="Q1195">
        <v>1194</v>
      </c>
    </row>
    <row r="1196" spans="16:17" x14ac:dyDescent="0.3">
      <c r="P1196">
        <v>1195</v>
      </c>
      <c r="Q1196">
        <v>1195</v>
      </c>
    </row>
    <row r="1197" spans="16:17" x14ac:dyDescent="0.3">
      <c r="P1197">
        <v>1196</v>
      </c>
      <c r="Q1197">
        <v>1196</v>
      </c>
    </row>
    <row r="1198" spans="16:17" x14ac:dyDescent="0.3">
      <c r="P1198">
        <v>1197</v>
      </c>
      <c r="Q1198">
        <v>1197</v>
      </c>
    </row>
    <row r="1199" spans="16:17" x14ac:dyDescent="0.3">
      <c r="P1199">
        <v>1198</v>
      </c>
      <c r="Q1199">
        <v>1198</v>
      </c>
    </row>
    <row r="1200" spans="16:17" x14ac:dyDescent="0.3">
      <c r="P1200">
        <v>1199</v>
      </c>
      <c r="Q1200">
        <v>1199</v>
      </c>
    </row>
    <row r="1201" spans="16:17" x14ac:dyDescent="0.3">
      <c r="P1201">
        <v>1200</v>
      </c>
      <c r="Q1201">
        <v>1200</v>
      </c>
    </row>
    <row r="1202" spans="16:17" x14ac:dyDescent="0.3">
      <c r="P1202">
        <v>1201</v>
      </c>
      <c r="Q1202">
        <v>1201</v>
      </c>
    </row>
    <row r="1203" spans="16:17" x14ac:dyDescent="0.3">
      <c r="P1203">
        <v>1202</v>
      </c>
      <c r="Q1203">
        <v>1202</v>
      </c>
    </row>
    <row r="1204" spans="16:17" x14ac:dyDescent="0.3">
      <c r="P1204">
        <v>1203</v>
      </c>
      <c r="Q1204">
        <v>1203</v>
      </c>
    </row>
    <row r="1205" spans="16:17" x14ac:dyDescent="0.3">
      <c r="P1205">
        <v>1204</v>
      </c>
      <c r="Q1205">
        <v>1204</v>
      </c>
    </row>
    <row r="1206" spans="16:17" x14ac:dyDescent="0.3">
      <c r="P1206">
        <v>1205</v>
      </c>
      <c r="Q1206">
        <v>1205</v>
      </c>
    </row>
    <row r="1207" spans="16:17" x14ac:dyDescent="0.3">
      <c r="P1207">
        <v>1206</v>
      </c>
      <c r="Q1207">
        <v>1206</v>
      </c>
    </row>
    <row r="1208" spans="16:17" x14ac:dyDescent="0.3">
      <c r="P1208">
        <v>1207</v>
      </c>
      <c r="Q1208">
        <v>1207</v>
      </c>
    </row>
    <row r="1209" spans="16:17" x14ac:dyDescent="0.3">
      <c r="P1209">
        <v>1208</v>
      </c>
      <c r="Q1209">
        <v>1208</v>
      </c>
    </row>
    <row r="1210" spans="16:17" x14ac:dyDescent="0.3">
      <c r="P1210">
        <v>1209</v>
      </c>
      <c r="Q1210">
        <v>1209</v>
      </c>
    </row>
    <row r="1211" spans="16:17" x14ac:dyDescent="0.3">
      <c r="P1211">
        <v>1210</v>
      </c>
      <c r="Q1211">
        <v>1210</v>
      </c>
    </row>
    <row r="1212" spans="16:17" x14ac:dyDescent="0.3">
      <c r="P1212">
        <v>1211</v>
      </c>
      <c r="Q1212">
        <v>1211</v>
      </c>
    </row>
    <row r="1213" spans="16:17" x14ac:dyDescent="0.3">
      <c r="P1213">
        <v>1212</v>
      </c>
      <c r="Q1213">
        <v>1212</v>
      </c>
    </row>
    <row r="1214" spans="16:17" x14ac:dyDescent="0.3">
      <c r="P1214">
        <v>1213</v>
      </c>
      <c r="Q1214">
        <v>1213</v>
      </c>
    </row>
    <row r="1215" spans="16:17" x14ac:dyDescent="0.3">
      <c r="P1215">
        <v>1214</v>
      </c>
      <c r="Q1215">
        <v>1214</v>
      </c>
    </row>
    <row r="1216" spans="16:17" x14ac:dyDescent="0.3">
      <c r="P1216">
        <v>1215</v>
      </c>
      <c r="Q1216">
        <v>1215</v>
      </c>
    </row>
    <row r="1217" spans="16:17" x14ac:dyDescent="0.3">
      <c r="P1217">
        <v>1216</v>
      </c>
      <c r="Q1217">
        <v>1216</v>
      </c>
    </row>
    <row r="1218" spans="16:17" x14ac:dyDescent="0.3">
      <c r="P1218">
        <v>1217</v>
      </c>
      <c r="Q1218">
        <v>1217</v>
      </c>
    </row>
    <row r="1219" spans="16:17" x14ac:dyDescent="0.3">
      <c r="P1219">
        <v>1218</v>
      </c>
      <c r="Q1219">
        <v>1218</v>
      </c>
    </row>
    <row r="1220" spans="16:17" x14ac:dyDescent="0.3">
      <c r="P1220">
        <v>1219</v>
      </c>
      <c r="Q1220">
        <v>1219</v>
      </c>
    </row>
    <row r="1221" spans="16:17" x14ac:dyDescent="0.3">
      <c r="P1221">
        <v>1220</v>
      </c>
      <c r="Q1221">
        <v>1220</v>
      </c>
    </row>
    <row r="1222" spans="16:17" x14ac:dyDescent="0.3">
      <c r="P1222">
        <v>1221</v>
      </c>
      <c r="Q1222">
        <v>1221</v>
      </c>
    </row>
    <row r="1223" spans="16:17" x14ac:dyDescent="0.3">
      <c r="P1223">
        <v>1222</v>
      </c>
      <c r="Q1223">
        <v>1222</v>
      </c>
    </row>
    <row r="1224" spans="16:17" x14ac:dyDescent="0.3">
      <c r="P1224">
        <v>1223</v>
      </c>
      <c r="Q1224">
        <v>1223</v>
      </c>
    </row>
    <row r="1225" spans="16:17" x14ac:dyDescent="0.3">
      <c r="P1225">
        <v>1224</v>
      </c>
      <c r="Q1225">
        <v>1224</v>
      </c>
    </row>
    <row r="1226" spans="16:17" x14ac:dyDescent="0.3">
      <c r="P1226">
        <v>1225</v>
      </c>
      <c r="Q1226">
        <v>1225</v>
      </c>
    </row>
    <row r="1227" spans="16:17" x14ac:dyDescent="0.3">
      <c r="P1227">
        <v>1226</v>
      </c>
      <c r="Q1227">
        <v>1226</v>
      </c>
    </row>
    <row r="1228" spans="16:17" x14ac:dyDescent="0.3">
      <c r="P1228">
        <v>1227</v>
      </c>
      <c r="Q1228">
        <v>1227</v>
      </c>
    </row>
    <row r="1229" spans="16:17" x14ac:dyDescent="0.3">
      <c r="P1229">
        <v>1228</v>
      </c>
      <c r="Q1229">
        <v>1228</v>
      </c>
    </row>
    <row r="1230" spans="16:17" x14ac:dyDescent="0.3">
      <c r="P1230">
        <v>1229</v>
      </c>
      <c r="Q1230">
        <v>1229</v>
      </c>
    </row>
    <row r="1231" spans="16:17" x14ac:dyDescent="0.3">
      <c r="P1231">
        <v>1230</v>
      </c>
      <c r="Q1231">
        <v>1230</v>
      </c>
    </row>
    <row r="1232" spans="16:17" x14ac:dyDescent="0.3">
      <c r="P1232">
        <v>1231</v>
      </c>
      <c r="Q1232">
        <v>1231</v>
      </c>
    </row>
    <row r="1233" spans="16:17" x14ac:dyDescent="0.3">
      <c r="P1233">
        <v>1232</v>
      </c>
      <c r="Q1233">
        <v>1232</v>
      </c>
    </row>
    <row r="1234" spans="16:17" x14ac:dyDescent="0.3">
      <c r="P1234">
        <v>1233</v>
      </c>
      <c r="Q1234">
        <v>1233</v>
      </c>
    </row>
    <row r="1235" spans="16:17" x14ac:dyDescent="0.3">
      <c r="P1235">
        <v>1234</v>
      </c>
      <c r="Q1235">
        <v>1234</v>
      </c>
    </row>
    <row r="1236" spans="16:17" x14ac:dyDescent="0.3">
      <c r="P1236">
        <v>1235</v>
      </c>
      <c r="Q1236">
        <v>1235</v>
      </c>
    </row>
    <row r="1237" spans="16:17" x14ac:dyDescent="0.3">
      <c r="P1237">
        <v>1236</v>
      </c>
      <c r="Q1237">
        <v>1236</v>
      </c>
    </row>
    <row r="1238" spans="16:17" x14ac:dyDescent="0.3">
      <c r="P1238">
        <v>1237</v>
      </c>
      <c r="Q1238">
        <v>1237</v>
      </c>
    </row>
    <row r="1239" spans="16:17" x14ac:dyDescent="0.3">
      <c r="P1239">
        <v>1238</v>
      </c>
      <c r="Q1239">
        <v>1238</v>
      </c>
    </row>
    <row r="1240" spans="16:17" x14ac:dyDescent="0.3">
      <c r="P1240">
        <v>1239</v>
      </c>
      <c r="Q1240">
        <v>1239</v>
      </c>
    </row>
    <row r="1241" spans="16:17" x14ac:dyDescent="0.3">
      <c r="P1241">
        <v>1240</v>
      </c>
      <c r="Q1241">
        <v>1240</v>
      </c>
    </row>
    <row r="1242" spans="16:17" x14ac:dyDescent="0.3">
      <c r="P1242">
        <v>1241</v>
      </c>
      <c r="Q1242">
        <v>1241</v>
      </c>
    </row>
    <row r="1243" spans="16:17" x14ac:dyDescent="0.3">
      <c r="P1243">
        <v>1242</v>
      </c>
      <c r="Q1243">
        <v>1242</v>
      </c>
    </row>
    <row r="1244" spans="16:17" x14ac:dyDescent="0.3">
      <c r="P1244">
        <v>1243</v>
      </c>
      <c r="Q1244">
        <v>1243</v>
      </c>
    </row>
    <row r="1245" spans="16:17" x14ac:dyDescent="0.3">
      <c r="P1245">
        <v>1244</v>
      </c>
      <c r="Q1245">
        <v>1244</v>
      </c>
    </row>
    <row r="1246" spans="16:17" x14ac:dyDescent="0.3">
      <c r="P1246">
        <v>1245</v>
      </c>
      <c r="Q1246">
        <v>1245</v>
      </c>
    </row>
    <row r="1247" spans="16:17" x14ac:dyDescent="0.3">
      <c r="P1247">
        <v>1246</v>
      </c>
      <c r="Q1247">
        <v>1246</v>
      </c>
    </row>
    <row r="1248" spans="16:17" x14ac:dyDescent="0.3">
      <c r="P1248">
        <v>1247</v>
      </c>
      <c r="Q1248">
        <v>1247</v>
      </c>
    </row>
    <row r="1249" spans="16:17" x14ac:dyDescent="0.3">
      <c r="P1249">
        <v>1248</v>
      </c>
      <c r="Q1249">
        <v>1248</v>
      </c>
    </row>
    <row r="1250" spans="16:17" x14ac:dyDescent="0.3">
      <c r="P1250">
        <v>1249</v>
      </c>
      <c r="Q1250">
        <v>1249</v>
      </c>
    </row>
    <row r="1251" spans="16:17" x14ac:dyDescent="0.3">
      <c r="P1251">
        <v>1250</v>
      </c>
      <c r="Q1251">
        <v>1250</v>
      </c>
    </row>
    <row r="1252" spans="16:17" x14ac:dyDescent="0.3">
      <c r="P1252">
        <v>1251</v>
      </c>
      <c r="Q1252">
        <v>1251</v>
      </c>
    </row>
    <row r="1253" spans="16:17" x14ac:dyDescent="0.3">
      <c r="P1253">
        <v>1252</v>
      </c>
      <c r="Q1253">
        <v>1252</v>
      </c>
    </row>
    <row r="1254" spans="16:17" x14ac:dyDescent="0.3">
      <c r="P1254">
        <v>1253</v>
      </c>
      <c r="Q1254">
        <v>1253</v>
      </c>
    </row>
    <row r="1255" spans="16:17" x14ac:dyDescent="0.3">
      <c r="P1255">
        <v>1254</v>
      </c>
      <c r="Q1255">
        <v>1254</v>
      </c>
    </row>
    <row r="1256" spans="16:17" x14ac:dyDescent="0.3">
      <c r="P1256">
        <v>1255</v>
      </c>
      <c r="Q1256">
        <v>1255</v>
      </c>
    </row>
    <row r="1257" spans="16:17" x14ac:dyDescent="0.3">
      <c r="P1257">
        <v>1256</v>
      </c>
      <c r="Q1257">
        <v>1256</v>
      </c>
    </row>
    <row r="1258" spans="16:17" x14ac:dyDescent="0.3">
      <c r="P1258">
        <v>1257</v>
      </c>
      <c r="Q1258">
        <v>1257</v>
      </c>
    </row>
    <row r="1259" spans="16:17" x14ac:dyDescent="0.3">
      <c r="P1259">
        <v>1258</v>
      </c>
      <c r="Q1259">
        <v>1258</v>
      </c>
    </row>
    <row r="1260" spans="16:17" x14ac:dyDescent="0.3">
      <c r="P1260">
        <v>1259</v>
      </c>
      <c r="Q1260">
        <v>1259</v>
      </c>
    </row>
    <row r="1261" spans="16:17" x14ac:dyDescent="0.3">
      <c r="P1261">
        <v>1260</v>
      </c>
      <c r="Q1261">
        <v>1260</v>
      </c>
    </row>
    <row r="1262" spans="16:17" x14ac:dyDescent="0.3">
      <c r="P1262">
        <v>1261</v>
      </c>
      <c r="Q1262">
        <v>1261</v>
      </c>
    </row>
    <row r="1263" spans="16:17" x14ac:dyDescent="0.3">
      <c r="P1263">
        <v>1262</v>
      </c>
      <c r="Q1263">
        <v>1262</v>
      </c>
    </row>
    <row r="1264" spans="16:17" x14ac:dyDescent="0.3">
      <c r="P1264">
        <v>1263</v>
      </c>
      <c r="Q1264">
        <v>1263</v>
      </c>
    </row>
    <row r="1265" spans="16:17" x14ac:dyDescent="0.3">
      <c r="P1265">
        <v>1264</v>
      </c>
      <c r="Q1265">
        <v>1264</v>
      </c>
    </row>
    <row r="1266" spans="16:17" x14ac:dyDescent="0.3">
      <c r="P1266">
        <v>1265</v>
      </c>
      <c r="Q1266">
        <v>1265</v>
      </c>
    </row>
    <row r="1267" spans="16:17" x14ac:dyDescent="0.3">
      <c r="P1267">
        <v>1266</v>
      </c>
      <c r="Q1267">
        <v>1266</v>
      </c>
    </row>
    <row r="1268" spans="16:17" x14ac:dyDescent="0.3">
      <c r="P1268">
        <v>1267</v>
      </c>
      <c r="Q1268">
        <v>1267</v>
      </c>
    </row>
    <row r="1269" spans="16:17" x14ac:dyDescent="0.3">
      <c r="P1269">
        <v>1268</v>
      </c>
      <c r="Q1269">
        <v>1268</v>
      </c>
    </row>
    <row r="1270" spans="16:17" x14ac:dyDescent="0.3">
      <c r="P1270">
        <v>1269</v>
      </c>
      <c r="Q1270">
        <v>1269</v>
      </c>
    </row>
    <row r="1271" spans="16:17" x14ac:dyDescent="0.3">
      <c r="P1271">
        <v>1270</v>
      </c>
      <c r="Q1271">
        <v>1270</v>
      </c>
    </row>
    <row r="1272" spans="16:17" x14ac:dyDescent="0.3">
      <c r="P1272">
        <v>1271</v>
      </c>
      <c r="Q1272">
        <v>1271</v>
      </c>
    </row>
    <row r="1273" spans="16:17" x14ac:dyDescent="0.3">
      <c r="P1273">
        <v>1272</v>
      </c>
      <c r="Q1273">
        <v>1272</v>
      </c>
    </row>
    <row r="1274" spans="16:17" x14ac:dyDescent="0.3">
      <c r="P1274">
        <v>1273</v>
      </c>
      <c r="Q1274">
        <v>1273</v>
      </c>
    </row>
    <row r="1275" spans="16:17" x14ac:dyDescent="0.3">
      <c r="P1275">
        <v>1274</v>
      </c>
      <c r="Q1275">
        <v>1274</v>
      </c>
    </row>
    <row r="1276" spans="16:17" x14ac:dyDescent="0.3">
      <c r="P1276">
        <v>1275</v>
      </c>
      <c r="Q1276">
        <v>1275</v>
      </c>
    </row>
    <row r="1277" spans="16:17" x14ac:dyDescent="0.3">
      <c r="P1277">
        <v>1276</v>
      </c>
      <c r="Q1277">
        <v>1276</v>
      </c>
    </row>
    <row r="1278" spans="16:17" x14ac:dyDescent="0.3">
      <c r="P1278">
        <v>1277</v>
      </c>
      <c r="Q1278">
        <v>1277</v>
      </c>
    </row>
    <row r="1279" spans="16:17" x14ac:dyDescent="0.3">
      <c r="P1279">
        <v>1278</v>
      </c>
      <c r="Q1279">
        <v>1278</v>
      </c>
    </row>
    <row r="1280" spans="16:17" x14ac:dyDescent="0.3">
      <c r="P1280">
        <v>1279</v>
      </c>
      <c r="Q1280">
        <v>1279</v>
      </c>
    </row>
    <row r="1281" spans="16:17" x14ac:dyDescent="0.3">
      <c r="P1281">
        <v>1280</v>
      </c>
      <c r="Q1281">
        <v>1280</v>
      </c>
    </row>
    <row r="1282" spans="16:17" x14ac:dyDescent="0.3">
      <c r="P1282">
        <v>1281</v>
      </c>
      <c r="Q1282">
        <v>1281</v>
      </c>
    </row>
    <row r="1283" spans="16:17" x14ac:dyDescent="0.3">
      <c r="P1283">
        <v>1282</v>
      </c>
      <c r="Q1283">
        <v>1282</v>
      </c>
    </row>
    <row r="1284" spans="16:17" x14ac:dyDescent="0.3">
      <c r="P1284">
        <v>1283</v>
      </c>
      <c r="Q1284">
        <v>1283</v>
      </c>
    </row>
    <row r="1285" spans="16:17" x14ac:dyDescent="0.3">
      <c r="P1285">
        <v>1284</v>
      </c>
      <c r="Q1285">
        <v>1284</v>
      </c>
    </row>
    <row r="1286" spans="16:17" x14ac:dyDescent="0.3">
      <c r="P1286">
        <v>1285</v>
      </c>
      <c r="Q1286">
        <v>1285</v>
      </c>
    </row>
    <row r="1287" spans="16:17" x14ac:dyDescent="0.3">
      <c r="P1287">
        <v>1286</v>
      </c>
      <c r="Q1287">
        <v>1286</v>
      </c>
    </row>
    <row r="1288" spans="16:17" x14ac:dyDescent="0.3">
      <c r="P1288">
        <v>1287</v>
      </c>
      <c r="Q1288">
        <v>1287</v>
      </c>
    </row>
    <row r="1289" spans="16:17" x14ac:dyDescent="0.3">
      <c r="P1289">
        <v>1288</v>
      </c>
      <c r="Q1289">
        <v>1288</v>
      </c>
    </row>
    <row r="1290" spans="16:17" x14ac:dyDescent="0.3">
      <c r="P1290">
        <v>1289</v>
      </c>
      <c r="Q1290">
        <v>1289</v>
      </c>
    </row>
    <row r="1291" spans="16:17" x14ac:dyDescent="0.3">
      <c r="P1291">
        <v>1290</v>
      </c>
      <c r="Q1291">
        <v>1290</v>
      </c>
    </row>
    <row r="1292" spans="16:17" x14ac:dyDescent="0.3">
      <c r="P1292">
        <v>1291</v>
      </c>
      <c r="Q1292">
        <v>1291</v>
      </c>
    </row>
    <row r="1293" spans="16:17" x14ac:dyDescent="0.3">
      <c r="P1293">
        <v>1292</v>
      </c>
      <c r="Q1293">
        <v>1292</v>
      </c>
    </row>
    <row r="1294" spans="16:17" x14ac:dyDescent="0.3">
      <c r="P1294">
        <v>1293</v>
      </c>
      <c r="Q1294">
        <v>1293</v>
      </c>
    </row>
    <row r="1295" spans="16:17" x14ac:dyDescent="0.3">
      <c r="P1295">
        <v>1294</v>
      </c>
      <c r="Q1295">
        <v>1294</v>
      </c>
    </row>
    <row r="1296" spans="16:17" x14ac:dyDescent="0.3">
      <c r="P1296">
        <v>1295</v>
      </c>
      <c r="Q1296">
        <v>1295</v>
      </c>
    </row>
    <row r="1297" spans="16:17" x14ac:dyDescent="0.3">
      <c r="P1297">
        <v>1296</v>
      </c>
      <c r="Q1297">
        <v>1296</v>
      </c>
    </row>
    <row r="1298" spans="16:17" x14ac:dyDescent="0.3">
      <c r="P1298">
        <v>1297</v>
      </c>
      <c r="Q1298">
        <v>1297</v>
      </c>
    </row>
    <row r="1299" spans="16:17" x14ac:dyDescent="0.3">
      <c r="P1299">
        <v>1298</v>
      </c>
      <c r="Q1299">
        <v>1298</v>
      </c>
    </row>
    <row r="1300" spans="16:17" x14ac:dyDescent="0.3">
      <c r="P1300">
        <v>1299</v>
      </c>
      <c r="Q1300">
        <v>1299</v>
      </c>
    </row>
    <row r="1301" spans="16:17" x14ac:dyDescent="0.3">
      <c r="P1301">
        <v>1300</v>
      </c>
      <c r="Q1301">
        <v>1300</v>
      </c>
    </row>
    <row r="1302" spans="16:17" x14ac:dyDescent="0.3">
      <c r="P1302">
        <v>1301</v>
      </c>
      <c r="Q1302">
        <v>1301</v>
      </c>
    </row>
    <row r="1303" spans="16:17" x14ac:dyDescent="0.3">
      <c r="P1303">
        <v>1302</v>
      </c>
      <c r="Q1303">
        <v>1302</v>
      </c>
    </row>
    <row r="1304" spans="16:17" x14ac:dyDescent="0.3">
      <c r="P1304">
        <v>1303</v>
      </c>
      <c r="Q1304">
        <v>1303</v>
      </c>
    </row>
    <row r="1305" spans="16:17" x14ac:dyDescent="0.3">
      <c r="P1305">
        <v>1304</v>
      </c>
      <c r="Q1305">
        <v>1304</v>
      </c>
    </row>
    <row r="1306" spans="16:17" x14ac:dyDescent="0.3">
      <c r="P1306">
        <v>1305</v>
      </c>
      <c r="Q1306">
        <v>1305</v>
      </c>
    </row>
    <row r="1307" spans="16:17" x14ac:dyDescent="0.3">
      <c r="P1307">
        <v>1306</v>
      </c>
      <c r="Q1307">
        <v>1306</v>
      </c>
    </row>
    <row r="1308" spans="16:17" x14ac:dyDescent="0.3">
      <c r="P1308">
        <v>1307</v>
      </c>
      <c r="Q1308">
        <v>1307</v>
      </c>
    </row>
    <row r="1309" spans="16:17" x14ac:dyDescent="0.3">
      <c r="P1309">
        <v>1308</v>
      </c>
      <c r="Q1309">
        <v>1308</v>
      </c>
    </row>
    <row r="1310" spans="16:17" x14ac:dyDescent="0.3">
      <c r="P1310">
        <v>1309</v>
      </c>
      <c r="Q1310">
        <v>1309</v>
      </c>
    </row>
    <row r="1311" spans="16:17" x14ac:dyDescent="0.3">
      <c r="P1311">
        <v>1310</v>
      </c>
      <c r="Q1311">
        <v>1310</v>
      </c>
    </row>
    <row r="1312" spans="16:17" x14ac:dyDescent="0.3">
      <c r="P1312">
        <v>1311</v>
      </c>
      <c r="Q1312">
        <v>1311</v>
      </c>
    </row>
    <row r="1313" spans="16:17" x14ac:dyDescent="0.3">
      <c r="P1313">
        <v>1312</v>
      </c>
      <c r="Q1313">
        <v>1312</v>
      </c>
    </row>
    <row r="1314" spans="16:17" x14ac:dyDescent="0.3">
      <c r="P1314">
        <v>1313</v>
      </c>
      <c r="Q1314">
        <v>1313</v>
      </c>
    </row>
    <row r="1315" spans="16:17" x14ac:dyDescent="0.3">
      <c r="P1315">
        <v>1314</v>
      </c>
      <c r="Q1315">
        <v>1314</v>
      </c>
    </row>
    <row r="1316" spans="16:17" x14ac:dyDescent="0.3">
      <c r="P1316">
        <v>1315</v>
      </c>
      <c r="Q1316">
        <v>1315</v>
      </c>
    </row>
    <row r="1317" spans="16:17" x14ac:dyDescent="0.3">
      <c r="P1317">
        <v>1316</v>
      </c>
      <c r="Q1317">
        <v>1316</v>
      </c>
    </row>
    <row r="1318" spans="16:17" x14ac:dyDescent="0.3">
      <c r="P1318">
        <v>1317</v>
      </c>
      <c r="Q1318">
        <v>1317</v>
      </c>
    </row>
    <row r="1319" spans="16:17" x14ac:dyDescent="0.3">
      <c r="P1319">
        <v>1318</v>
      </c>
      <c r="Q1319">
        <v>1318</v>
      </c>
    </row>
    <row r="1320" spans="16:17" x14ac:dyDescent="0.3">
      <c r="P1320">
        <v>1319</v>
      </c>
      <c r="Q1320">
        <v>1319</v>
      </c>
    </row>
    <row r="1321" spans="16:17" x14ac:dyDescent="0.3">
      <c r="P1321">
        <v>1320</v>
      </c>
      <c r="Q1321">
        <v>1320</v>
      </c>
    </row>
    <row r="1322" spans="16:17" x14ac:dyDescent="0.3">
      <c r="P1322">
        <v>1321</v>
      </c>
      <c r="Q1322">
        <v>1321</v>
      </c>
    </row>
    <row r="1323" spans="16:17" x14ac:dyDescent="0.3">
      <c r="P1323">
        <v>1322</v>
      </c>
      <c r="Q1323">
        <v>1322</v>
      </c>
    </row>
    <row r="1324" spans="16:17" x14ac:dyDescent="0.3">
      <c r="P1324">
        <v>1323</v>
      </c>
      <c r="Q1324">
        <v>1323</v>
      </c>
    </row>
    <row r="1325" spans="16:17" x14ac:dyDescent="0.3">
      <c r="P1325">
        <v>1324</v>
      </c>
      <c r="Q1325">
        <v>1324</v>
      </c>
    </row>
    <row r="1326" spans="16:17" x14ac:dyDescent="0.3">
      <c r="P1326">
        <v>1325</v>
      </c>
      <c r="Q1326">
        <v>1325</v>
      </c>
    </row>
    <row r="1327" spans="16:17" x14ac:dyDescent="0.3">
      <c r="P1327">
        <v>1326</v>
      </c>
      <c r="Q1327">
        <v>1326</v>
      </c>
    </row>
    <row r="1328" spans="16:17" x14ac:dyDescent="0.3">
      <c r="P1328">
        <v>1327</v>
      </c>
      <c r="Q1328">
        <v>1327</v>
      </c>
    </row>
    <row r="1329" spans="16:17" x14ac:dyDescent="0.3">
      <c r="P1329">
        <v>1328</v>
      </c>
      <c r="Q1329">
        <v>1328</v>
      </c>
    </row>
    <row r="1330" spans="16:17" x14ac:dyDescent="0.3">
      <c r="P1330">
        <v>1329</v>
      </c>
      <c r="Q1330">
        <v>1329</v>
      </c>
    </row>
    <row r="1331" spans="16:17" x14ac:dyDescent="0.3">
      <c r="P1331">
        <v>1330</v>
      </c>
      <c r="Q1331">
        <v>1330</v>
      </c>
    </row>
    <row r="1332" spans="16:17" x14ac:dyDescent="0.3">
      <c r="P1332">
        <v>1331</v>
      </c>
      <c r="Q1332">
        <v>1331</v>
      </c>
    </row>
    <row r="1333" spans="16:17" x14ac:dyDescent="0.3">
      <c r="P1333">
        <v>1332</v>
      </c>
      <c r="Q1333">
        <v>1332</v>
      </c>
    </row>
    <row r="1334" spans="16:17" x14ac:dyDescent="0.3">
      <c r="P1334">
        <v>1333</v>
      </c>
      <c r="Q1334">
        <v>1333</v>
      </c>
    </row>
    <row r="1335" spans="16:17" x14ac:dyDescent="0.3">
      <c r="P1335">
        <v>1334</v>
      </c>
      <c r="Q1335">
        <v>1334</v>
      </c>
    </row>
    <row r="1336" spans="16:17" x14ac:dyDescent="0.3">
      <c r="P1336">
        <v>1335</v>
      </c>
      <c r="Q1336">
        <v>1335</v>
      </c>
    </row>
    <row r="1337" spans="16:17" x14ac:dyDescent="0.3">
      <c r="P1337">
        <v>1336</v>
      </c>
      <c r="Q1337">
        <v>1336</v>
      </c>
    </row>
    <row r="1338" spans="16:17" x14ac:dyDescent="0.3">
      <c r="P1338">
        <v>1337</v>
      </c>
      <c r="Q1338">
        <v>1337</v>
      </c>
    </row>
    <row r="1339" spans="16:17" x14ac:dyDescent="0.3">
      <c r="P1339">
        <v>1338</v>
      </c>
      <c r="Q1339">
        <v>1338</v>
      </c>
    </row>
    <row r="1340" spans="16:17" x14ac:dyDescent="0.3">
      <c r="P1340">
        <v>1339</v>
      </c>
      <c r="Q1340">
        <v>1339</v>
      </c>
    </row>
    <row r="1341" spans="16:17" x14ac:dyDescent="0.3">
      <c r="P1341">
        <v>1340</v>
      </c>
      <c r="Q1341">
        <v>1340</v>
      </c>
    </row>
    <row r="1342" spans="16:17" x14ac:dyDescent="0.3">
      <c r="P1342">
        <v>1341</v>
      </c>
      <c r="Q1342">
        <v>1341</v>
      </c>
    </row>
    <row r="1343" spans="16:17" x14ac:dyDescent="0.3">
      <c r="P1343">
        <v>1342</v>
      </c>
      <c r="Q1343">
        <v>1342</v>
      </c>
    </row>
    <row r="1344" spans="16:17" x14ac:dyDescent="0.3">
      <c r="P1344">
        <v>1343</v>
      </c>
      <c r="Q1344">
        <v>1343</v>
      </c>
    </row>
    <row r="1345" spans="16:17" x14ac:dyDescent="0.3">
      <c r="P1345">
        <v>1344</v>
      </c>
      <c r="Q1345">
        <v>1344</v>
      </c>
    </row>
    <row r="1346" spans="16:17" x14ac:dyDescent="0.3">
      <c r="P1346">
        <v>1345</v>
      </c>
      <c r="Q1346">
        <v>1345</v>
      </c>
    </row>
    <row r="1347" spans="16:17" x14ac:dyDescent="0.3">
      <c r="P1347">
        <v>1346</v>
      </c>
      <c r="Q1347">
        <v>1346</v>
      </c>
    </row>
    <row r="1348" spans="16:17" x14ac:dyDescent="0.3">
      <c r="P1348">
        <v>1347</v>
      </c>
      <c r="Q1348">
        <v>1347</v>
      </c>
    </row>
    <row r="1349" spans="16:17" x14ac:dyDescent="0.3">
      <c r="P1349">
        <v>1348</v>
      </c>
      <c r="Q1349">
        <v>1348</v>
      </c>
    </row>
    <row r="1350" spans="16:17" x14ac:dyDescent="0.3">
      <c r="P1350">
        <v>1349</v>
      </c>
      <c r="Q1350">
        <v>1349</v>
      </c>
    </row>
    <row r="1351" spans="16:17" x14ac:dyDescent="0.3">
      <c r="P1351">
        <v>1350</v>
      </c>
      <c r="Q1351">
        <v>1350</v>
      </c>
    </row>
    <row r="1352" spans="16:17" x14ac:dyDescent="0.3">
      <c r="P1352">
        <v>1351</v>
      </c>
      <c r="Q1352">
        <v>1351</v>
      </c>
    </row>
    <row r="1353" spans="16:17" x14ac:dyDescent="0.3">
      <c r="P1353">
        <v>1352</v>
      </c>
      <c r="Q1353">
        <v>1352</v>
      </c>
    </row>
    <row r="1354" spans="16:17" x14ac:dyDescent="0.3">
      <c r="P1354">
        <v>1353</v>
      </c>
      <c r="Q1354">
        <v>1353</v>
      </c>
    </row>
    <row r="1355" spans="16:17" x14ac:dyDescent="0.3">
      <c r="P1355">
        <v>1354</v>
      </c>
      <c r="Q1355">
        <v>1354</v>
      </c>
    </row>
    <row r="1356" spans="16:17" x14ac:dyDescent="0.3">
      <c r="P1356">
        <v>1355</v>
      </c>
      <c r="Q1356">
        <v>1355</v>
      </c>
    </row>
    <row r="1357" spans="16:17" x14ac:dyDescent="0.3">
      <c r="P1357">
        <v>1356</v>
      </c>
      <c r="Q1357">
        <v>1356</v>
      </c>
    </row>
    <row r="1358" spans="16:17" x14ac:dyDescent="0.3">
      <c r="P1358">
        <v>1357</v>
      </c>
      <c r="Q1358">
        <v>1357</v>
      </c>
    </row>
    <row r="1359" spans="16:17" x14ac:dyDescent="0.3">
      <c r="P1359">
        <v>1358</v>
      </c>
      <c r="Q1359">
        <v>1358</v>
      </c>
    </row>
    <row r="1360" spans="16:17" x14ac:dyDescent="0.3">
      <c r="P1360">
        <v>1359</v>
      </c>
      <c r="Q1360">
        <v>1359</v>
      </c>
    </row>
    <row r="1361" spans="16:17" x14ac:dyDescent="0.3">
      <c r="P1361">
        <v>1360</v>
      </c>
      <c r="Q1361">
        <v>1360</v>
      </c>
    </row>
    <row r="1362" spans="16:17" x14ac:dyDescent="0.3">
      <c r="P1362">
        <v>1361</v>
      </c>
      <c r="Q1362">
        <v>1361</v>
      </c>
    </row>
    <row r="1363" spans="16:17" x14ac:dyDescent="0.3">
      <c r="P1363">
        <v>1362</v>
      </c>
      <c r="Q1363">
        <v>1362</v>
      </c>
    </row>
    <row r="1364" spans="16:17" x14ac:dyDescent="0.3">
      <c r="P1364">
        <v>1363</v>
      </c>
      <c r="Q1364">
        <v>1363</v>
      </c>
    </row>
    <row r="1365" spans="16:17" x14ac:dyDescent="0.3">
      <c r="P1365">
        <v>1364</v>
      </c>
      <c r="Q1365">
        <v>1364</v>
      </c>
    </row>
    <row r="1366" spans="16:17" x14ac:dyDescent="0.3">
      <c r="P1366">
        <v>1365</v>
      </c>
      <c r="Q1366">
        <v>1365</v>
      </c>
    </row>
    <row r="1367" spans="16:17" x14ac:dyDescent="0.3">
      <c r="P1367">
        <v>1366</v>
      </c>
      <c r="Q1367">
        <v>1366</v>
      </c>
    </row>
    <row r="1368" spans="16:17" x14ac:dyDescent="0.3">
      <c r="P1368">
        <v>1367</v>
      </c>
      <c r="Q1368">
        <v>1367</v>
      </c>
    </row>
    <row r="1369" spans="16:17" x14ac:dyDescent="0.3">
      <c r="P1369">
        <v>1368</v>
      </c>
      <c r="Q1369">
        <v>1368</v>
      </c>
    </row>
    <row r="1370" spans="16:17" x14ac:dyDescent="0.3">
      <c r="P1370">
        <v>1369</v>
      </c>
      <c r="Q1370">
        <v>1369</v>
      </c>
    </row>
    <row r="1371" spans="16:17" x14ac:dyDescent="0.3">
      <c r="P1371">
        <v>1370</v>
      </c>
      <c r="Q1371">
        <v>1370</v>
      </c>
    </row>
    <row r="1372" spans="16:17" x14ac:dyDescent="0.3">
      <c r="P1372">
        <v>1371</v>
      </c>
      <c r="Q1372">
        <v>1371</v>
      </c>
    </row>
    <row r="1373" spans="16:17" x14ac:dyDescent="0.3">
      <c r="P1373">
        <v>1372</v>
      </c>
      <c r="Q1373">
        <v>1372</v>
      </c>
    </row>
    <row r="1374" spans="16:17" x14ac:dyDescent="0.3">
      <c r="P1374">
        <v>1373</v>
      </c>
      <c r="Q1374">
        <v>1373</v>
      </c>
    </row>
    <row r="1375" spans="16:17" x14ac:dyDescent="0.3">
      <c r="P1375">
        <v>1374</v>
      </c>
      <c r="Q1375">
        <v>1374</v>
      </c>
    </row>
    <row r="1376" spans="16:17" x14ac:dyDescent="0.3">
      <c r="P1376">
        <v>1375</v>
      </c>
      <c r="Q1376">
        <v>1375</v>
      </c>
    </row>
    <row r="1377" spans="16:17" x14ac:dyDescent="0.3">
      <c r="P1377">
        <v>1376</v>
      </c>
      <c r="Q1377">
        <v>1376</v>
      </c>
    </row>
    <row r="1378" spans="16:17" x14ac:dyDescent="0.3">
      <c r="P1378">
        <v>1377</v>
      </c>
      <c r="Q1378">
        <v>1377</v>
      </c>
    </row>
    <row r="1379" spans="16:17" x14ac:dyDescent="0.3">
      <c r="P1379">
        <v>1378</v>
      </c>
      <c r="Q1379">
        <v>1378</v>
      </c>
    </row>
    <row r="1380" spans="16:17" x14ac:dyDescent="0.3">
      <c r="P1380">
        <v>1379</v>
      </c>
      <c r="Q1380">
        <v>1379</v>
      </c>
    </row>
    <row r="1381" spans="16:17" x14ac:dyDescent="0.3">
      <c r="P1381">
        <v>1380</v>
      </c>
      <c r="Q1381">
        <v>1380</v>
      </c>
    </row>
    <row r="1382" spans="16:17" x14ac:dyDescent="0.3">
      <c r="P1382">
        <v>1381</v>
      </c>
      <c r="Q1382">
        <v>1381</v>
      </c>
    </row>
    <row r="1383" spans="16:17" x14ac:dyDescent="0.3">
      <c r="P1383">
        <v>1382</v>
      </c>
      <c r="Q1383">
        <v>1382</v>
      </c>
    </row>
    <row r="1384" spans="16:17" x14ac:dyDescent="0.3">
      <c r="P1384">
        <v>1383</v>
      </c>
      <c r="Q1384">
        <v>1383</v>
      </c>
    </row>
    <row r="1385" spans="16:17" x14ac:dyDescent="0.3">
      <c r="P1385">
        <v>1384</v>
      </c>
      <c r="Q1385">
        <v>1384</v>
      </c>
    </row>
    <row r="1386" spans="16:17" x14ac:dyDescent="0.3">
      <c r="P1386">
        <v>1385</v>
      </c>
      <c r="Q1386">
        <v>1385</v>
      </c>
    </row>
    <row r="1387" spans="16:17" x14ac:dyDescent="0.3">
      <c r="P1387">
        <v>1386</v>
      </c>
      <c r="Q1387">
        <v>1386</v>
      </c>
    </row>
    <row r="1388" spans="16:17" x14ac:dyDescent="0.3">
      <c r="P1388">
        <v>1387</v>
      </c>
      <c r="Q1388">
        <v>1387</v>
      </c>
    </row>
    <row r="1389" spans="16:17" x14ac:dyDescent="0.3">
      <c r="P1389">
        <v>1388</v>
      </c>
      <c r="Q1389">
        <v>1388</v>
      </c>
    </row>
    <row r="1390" spans="16:17" x14ac:dyDescent="0.3">
      <c r="P1390">
        <v>1389</v>
      </c>
      <c r="Q1390">
        <v>1389</v>
      </c>
    </row>
    <row r="1391" spans="16:17" x14ac:dyDescent="0.3">
      <c r="P1391">
        <v>1390</v>
      </c>
      <c r="Q1391">
        <v>1390</v>
      </c>
    </row>
    <row r="1392" spans="16:17" x14ac:dyDescent="0.3">
      <c r="P1392">
        <v>1391</v>
      </c>
      <c r="Q1392">
        <v>1391</v>
      </c>
    </row>
    <row r="1393" spans="16:17" x14ac:dyDescent="0.3">
      <c r="P1393">
        <v>1392</v>
      </c>
      <c r="Q1393">
        <v>1392</v>
      </c>
    </row>
    <row r="1394" spans="16:17" x14ac:dyDescent="0.3">
      <c r="P1394">
        <v>1393</v>
      </c>
      <c r="Q1394">
        <v>1393</v>
      </c>
    </row>
    <row r="1395" spans="16:17" x14ac:dyDescent="0.3">
      <c r="P1395">
        <v>1394</v>
      </c>
      <c r="Q1395">
        <v>1394</v>
      </c>
    </row>
    <row r="1396" spans="16:17" x14ac:dyDescent="0.3">
      <c r="P1396">
        <v>1395</v>
      </c>
      <c r="Q1396">
        <v>1395</v>
      </c>
    </row>
    <row r="1397" spans="16:17" x14ac:dyDescent="0.3">
      <c r="P1397">
        <v>1396</v>
      </c>
      <c r="Q1397">
        <v>1396</v>
      </c>
    </row>
    <row r="1398" spans="16:17" x14ac:dyDescent="0.3">
      <c r="P1398">
        <v>1397</v>
      </c>
      <c r="Q1398">
        <v>1397</v>
      </c>
    </row>
    <row r="1399" spans="16:17" x14ac:dyDescent="0.3">
      <c r="P1399">
        <v>1398</v>
      </c>
      <c r="Q1399">
        <v>1398</v>
      </c>
    </row>
    <row r="1400" spans="16:17" x14ac:dyDescent="0.3">
      <c r="P1400">
        <v>1399</v>
      </c>
      <c r="Q1400">
        <v>1399</v>
      </c>
    </row>
    <row r="1401" spans="16:17" x14ac:dyDescent="0.3">
      <c r="P1401">
        <v>1400</v>
      </c>
      <c r="Q1401">
        <v>1400</v>
      </c>
    </row>
    <row r="1402" spans="16:17" x14ac:dyDescent="0.3">
      <c r="P1402">
        <v>1401</v>
      </c>
      <c r="Q1402">
        <v>1401</v>
      </c>
    </row>
    <row r="1403" spans="16:17" x14ac:dyDescent="0.3">
      <c r="P1403">
        <v>1402</v>
      </c>
      <c r="Q1403">
        <v>1402</v>
      </c>
    </row>
    <row r="1404" spans="16:17" x14ac:dyDescent="0.3">
      <c r="P1404">
        <v>1403</v>
      </c>
      <c r="Q1404">
        <v>1403</v>
      </c>
    </row>
    <row r="1405" spans="16:17" x14ac:dyDescent="0.3">
      <c r="P1405">
        <v>1404</v>
      </c>
      <c r="Q1405">
        <v>1404</v>
      </c>
    </row>
    <row r="1406" spans="16:17" x14ac:dyDescent="0.3">
      <c r="P1406">
        <v>1405</v>
      </c>
      <c r="Q1406">
        <v>1405</v>
      </c>
    </row>
    <row r="1407" spans="16:17" x14ac:dyDescent="0.3">
      <c r="P1407">
        <v>1406</v>
      </c>
      <c r="Q1407">
        <v>1406</v>
      </c>
    </row>
    <row r="1408" spans="16:17" x14ac:dyDescent="0.3">
      <c r="P1408">
        <v>1407</v>
      </c>
      <c r="Q1408">
        <v>1407</v>
      </c>
    </row>
    <row r="1409" spans="16:17" x14ac:dyDescent="0.3">
      <c r="P1409">
        <v>1408</v>
      </c>
      <c r="Q1409">
        <v>1408</v>
      </c>
    </row>
    <row r="1410" spans="16:17" x14ac:dyDescent="0.3">
      <c r="P1410">
        <v>1409</v>
      </c>
      <c r="Q1410">
        <v>1409</v>
      </c>
    </row>
    <row r="1411" spans="16:17" x14ac:dyDescent="0.3">
      <c r="P1411">
        <v>1410</v>
      </c>
      <c r="Q1411">
        <v>1410</v>
      </c>
    </row>
    <row r="1412" spans="16:17" x14ac:dyDescent="0.3">
      <c r="P1412">
        <v>1411</v>
      </c>
      <c r="Q1412">
        <v>1411</v>
      </c>
    </row>
    <row r="1413" spans="16:17" x14ac:dyDescent="0.3">
      <c r="P1413">
        <v>1412</v>
      </c>
      <c r="Q1413">
        <v>1412</v>
      </c>
    </row>
    <row r="1414" spans="16:17" x14ac:dyDescent="0.3">
      <c r="P1414">
        <v>1413</v>
      </c>
      <c r="Q1414">
        <v>1413</v>
      </c>
    </row>
    <row r="1415" spans="16:17" x14ac:dyDescent="0.3">
      <c r="P1415">
        <v>1414</v>
      </c>
      <c r="Q1415">
        <v>1414</v>
      </c>
    </row>
    <row r="1416" spans="16:17" x14ac:dyDescent="0.3">
      <c r="P1416">
        <v>1415</v>
      </c>
      <c r="Q1416">
        <v>1415</v>
      </c>
    </row>
    <row r="1417" spans="16:17" x14ac:dyDescent="0.3">
      <c r="P1417">
        <v>1416</v>
      </c>
      <c r="Q1417">
        <v>1416</v>
      </c>
    </row>
    <row r="1418" spans="16:17" x14ac:dyDescent="0.3">
      <c r="P1418">
        <v>1417</v>
      </c>
      <c r="Q1418">
        <v>1417</v>
      </c>
    </row>
    <row r="1419" spans="16:17" x14ac:dyDescent="0.3">
      <c r="P1419">
        <v>1418</v>
      </c>
      <c r="Q1419">
        <v>1418</v>
      </c>
    </row>
    <row r="1420" spans="16:17" x14ac:dyDescent="0.3">
      <c r="P1420">
        <v>1419</v>
      </c>
      <c r="Q1420">
        <v>1419</v>
      </c>
    </row>
    <row r="1421" spans="16:17" x14ac:dyDescent="0.3">
      <c r="P1421">
        <v>1420</v>
      </c>
      <c r="Q1421">
        <v>1420</v>
      </c>
    </row>
    <row r="1422" spans="16:17" x14ac:dyDescent="0.3">
      <c r="P1422">
        <v>1421</v>
      </c>
      <c r="Q1422">
        <v>1421</v>
      </c>
    </row>
    <row r="1423" spans="16:17" x14ac:dyDescent="0.3">
      <c r="P1423">
        <v>1422</v>
      </c>
      <c r="Q1423">
        <v>1422</v>
      </c>
    </row>
    <row r="1424" spans="16:17" x14ac:dyDescent="0.3">
      <c r="P1424">
        <v>1423</v>
      </c>
      <c r="Q1424">
        <v>1423</v>
      </c>
    </row>
    <row r="1425" spans="16:17" x14ac:dyDescent="0.3">
      <c r="P1425">
        <v>1424</v>
      </c>
      <c r="Q1425">
        <v>1424</v>
      </c>
    </row>
    <row r="1426" spans="16:17" x14ac:dyDescent="0.3">
      <c r="P1426">
        <v>1425</v>
      </c>
      <c r="Q1426">
        <v>1425</v>
      </c>
    </row>
    <row r="1427" spans="16:17" x14ac:dyDescent="0.3">
      <c r="P1427">
        <v>1426</v>
      </c>
      <c r="Q1427">
        <v>1426</v>
      </c>
    </row>
    <row r="1428" spans="16:17" x14ac:dyDescent="0.3">
      <c r="P1428">
        <v>1427</v>
      </c>
      <c r="Q1428">
        <v>1427</v>
      </c>
    </row>
    <row r="1429" spans="16:17" x14ac:dyDescent="0.3">
      <c r="P1429">
        <v>1428</v>
      </c>
      <c r="Q1429">
        <v>1428</v>
      </c>
    </row>
    <row r="1430" spans="16:17" x14ac:dyDescent="0.3">
      <c r="P1430">
        <v>1429</v>
      </c>
      <c r="Q1430">
        <v>1429</v>
      </c>
    </row>
    <row r="1431" spans="16:17" x14ac:dyDescent="0.3">
      <c r="P1431">
        <v>1430</v>
      </c>
      <c r="Q1431">
        <v>1430</v>
      </c>
    </row>
    <row r="1432" spans="16:17" x14ac:dyDescent="0.3">
      <c r="P1432">
        <v>1431</v>
      </c>
      <c r="Q1432">
        <v>1431</v>
      </c>
    </row>
    <row r="1433" spans="16:17" x14ac:dyDescent="0.3">
      <c r="P1433">
        <v>1432</v>
      </c>
      <c r="Q1433">
        <v>1432</v>
      </c>
    </row>
    <row r="1434" spans="16:17" x14ac:dyDescent="0.3">
      <c r="P1434">
        <v>1433</v>
      </c>
      <c r="Q1434">
        <v>1433</v>
      </c>
    </row>
    <row r="1435" spans="16:17" x14ac:dyDescent="0.3">
      <c r="P1435">
        <v>1434</v>
      </c>
      <c r="Q1435">
        <v>1434</v>
      </c>
    </row>
    <row r="1436" spans="16:17" x14ac:dyDescent="0.3">
      <c r="P1436">
        <v>1435</v>
      </c>
      <c r="Q1436">
        <v>1435</v>
      </c>
    </row>
    <row r="1437" spans="16:17" x14ac:dyDescent="0.3">
      <c r="P1437">
        <v>1436</v>
      </c>
      <c r="Q1437">
        <v>1436</v>
      </c>
    </row>
    <row r="1438" spans="16:17" x14ac:dyDescent="0.3">
      <c r="P1438">
        <v>1437</v>
      </c>
      <c r="Q1438">
        <v>1437</v>
      </c>
    </row>
    <row r="1439" spans="16:17" x14ac:dyDescent="0.3">
      <c r="P1439">
        <v>1438</v>
      </c>
      <c r="Q1439">
        <v>1438</v>
      </c>
    </row>
    <row r="1440" spans="16:17" x14ac:dyDescent="0.3">
      <c r="P1440">
        <v>1439</v>
      </c>
      <c r="Q1440">
        <v>1439</v>
      </c>
    </row>
    <row r="1441" spans="16:17" x14ac:dyDescent="0.3">
      <c r="P1441">
        <v>1440</v>
      </c>
      <c r="Q1441">
        <v>1440</v>
      </c>
    </row>
    <row r="1442" spans="16:17" x14ac:dyDescent="0.3">
      <c r="P1442">
        <v>1441</v>
      </c>
      <c r="Q1442">
        <v>1441</v>
      </c>
    </row>
    <row r="1443" spans="16:17" x14ac:dyDescent="0.3">
      <c r="P1443">
        <v>1442</v>
      </c>
      <c r="Q1443">
        <v>1442</v>
      </c>
    </row>
    <row r="1444" spans="16:17" x14ac:dyDescent="0.3">
      <c r="P1444">
        <v>1443</v>
      </c>
      <c r="Q1444">
        <v>1443</v>
      </c>
    </row>
    <row r="1445" spans="16:17" x14ac:dyDescent="0.3">
      <c r="P1445">
        <v>1444</v>
      </c>
      <c r="Q1445">
        <v>1444</v>
      </c>
    </row>
    <row r="1446" spans="16:17" x14ac:dyDescent="0.3">
      <c r="P1446">
        <v>1445</v>
      </c>
      <c r="Q1446">
        <v>1445</v>
      </c>
    </row>
    <row r="1447" spans="16:17" x14ac:dyDescent="0.3">
      <c r="P1447">
        <v>1446</v>
      </c>
      <c r="Q1447">
        <v>1446</v>
      </c>
    </row>
    <row r="1448" spans="16:17" x14ac:dyDescent="0.3">
      <c r="P1448">
        <v>1447</v>
      </c>
      <c r="Q1448">
        <v>1447</v>
      </c>
    </row>
    <row r="1449" spans="16:17" x14ac:dyDescent="0.3">
      <c r="P1449">
        <v>1448</v>
      </c>
      <c r="Q1449">
        <v>1448</v>
      </c>
    </row>
    <row r="1450" spans="16:17" x14ac:dyDescent="0.3">
      <c r="P1450">
        <v>1449</v>
      </c>
      <c r="Q1450">
        <v>1449</v>
      </c>
    </row>
    <row r="1451" spans="16:17" x14ac:dyDescent="0.3">
      <c r="P1451">
        <v>1450</v>
      </c>
      <c r="Q1451">
        <v>1450</v>
      </c>
    </row>
    <row r="1452" spans="16:17" x14ac:dyDescent="0.3">
      <c r="P1452">
        <v>1451</v>
      </c>
      <c r="Q1452">
        <v>1451</v>
      </c>
    </row>
    <row r="1453" spans="16:17" x14ac:dyDescent="0.3">
      <c r="P1453">
        <v>1452</v>
      </c>
      <c r="Q1453">
        <v>1452</v>
      </c>
    </row>
    <row r="1454" spans="16:17" x14ac:dyDescent="0.3">
      <c r="P1454">
        <v>1453</v>
      </c>
      <c r="Q1454">
        <v>1453</v>
      </c>
    </row>
    <row r="1455" spans="16:17" x14ac:dyDescent="0.3">
      <c r="P1455">
        <v>1454</v>
      </c>
      <c r="Q1455">
        <v>1454</v>
      </c>
    </row>
    <row r="1456" spans="16:17" x14ac:dyDescent="0.3">
      <c r="P1456">
        <v>1455</v>
      </c>
      <c r="Q1456">
        <v>1455</v>
      </c>
    </row>
    <row r="1457" spans="16:17" x14ac:dyDescent="0.3">
      <c r="P1457">
        <v>1456</v>
      </c>
      <c r="Q1457">
        <v>1456</v>
      </c>
    </row>
    <row r="1458" spans="16:17" x14ac:dyDescent="0.3">
      <c r="P1458">
        <v>1457</v>
      </c>
      <c r="Q1458">
        <v>1457</v>
      </c>
    </row>
    <row r="1459" spans="16:17" x14ac:dyDescent="0.3">
      <c r="P1459">
        <v>1458</v>
      </c>
      <c r="Q1459">
        <v>1458</v>
      </c>
    </row>
    <row r="1460" spans="16:17" x14ac:dyDescent="0.3">
      <c r="P1460">
        <v>1459</v>
      </c>
      <c r="Q1460">
        <v>1459</v>
      </c>
    </row>
    <row r="1461" spans="16:17" x14ac:dyDescent="0.3">
      <c r="P1461">
        <v>1460</v>
      </c>
      <c r="Q1461">
        <v>1460</v>
      </c>
    </row>
    <row r="1462" spans="16:17" x14ac:dyDescent="0.3">
      <c r="P1462">
        <v>1461</v>
      </c>
      <c r="Q1462">
        <v>1461</v>
      </c>
    </row>
    <row r="1463" spans="16:17" x14ac:dyDescent="0.3">
      <c r="P1463">
        <v>1462</v>
      </c>
      <c r="Q1463">
        <v>1462</v>
      </c>
    </row>
    <row r="1464" spans="16:17" x14ac:dyDescent="0.3">
      <c r="P1464">
        <v>1463</v>
      </c>
      <c r="Q1464">
        <v>1463</v>
      </c>
    </row>
    <row r="1465" spans="16:17" x14ac:dyDescent="0.3">
      <c r="P1465">
        <v>1464</v>
      </c>
      <c r="Q1465">
        <v>1464</v>
      </c>
    </row>
    <row r="1466" spans="16:17" x14ac:dyDescent="0.3">
      <c r="P1466">
        <v>1465</v>
      </c>
      <c r="Q1466">
        <v>1465</v>
      </c>
    </row>
    <row r="1467" spans="16:17" x14ac:dyDescent="0.3">
      <c r="P1467">
        <v>1466</v>
      </c>
      <c r="Q1467">
        <v>1466</v>
      </c>
    </row>
    <row r="1468" spans="16:17" x14ac:dyDescent="0.3">
      <c r="P1468">
        <v>1467</v>
      </c>
      <c r="Q1468">
        <v>1467</v>
      </c>
    </row>
    <row r="1469" spans="16:17" x14ac:dyDescent="0.3">
      <c r="P1469">
        <v>1468</v>
      </c>
      <c r="Q1469">
        <v>1468</v>
      </c>
    </row>
    <row r="1470" spans="16:17" x14ac:dyDescent="0.3">
      <c r="P1470">
        <v>1469</v>
      </c>
      <c r="Q1470">
        <v>1469</v>
      </c>
    </row>
    <row r="1471" spans="16:17" x14ac:dyDescent="0.3">
      <c r="P1471">
        <v>1470</v>
      </c>
      <c r="Q1471">
        <v>1470</v>
      </c>
    </row>
    <row r="1472" spans="16:17" x14ac:dyDescent="0.3">
      <c r="P1472">
        <v>1471</v>
      </c>
      <c r="Q1472">
        <v>1471</v>
      </c>
    </row>
    <row r="1473" spans="16:17" x14ac:dyDescent="0.3">
      <c r="P1473">
        <v>1472</v>
      </c>
      <c r="Q1473">
        <v>1472</v>
      </c>
    </row>
    <row r="1474" spans="16:17" x14ac:dyDescent="0.3">
      <c r="P1474">
        <v>1473</v>
      </c>
      <c r="Q1474">
        <v>1473</v>
      </c>
    </row>
    <row r="1475" spans="16:17" x14ac:dyDescent="0.3">
      <c r="P1475">
        <v>1474</v>
      </c>
      <c r="Q1475">
        <v>1474</v>
      </c>
    </row>
    <row r="1476" spans="16:17" x14ac:dyDescent="0.3">
      <c r="P1476">
        <v>1475</v>
      </c>
      <c r="Q1476">
        <v>1475</v>
      </c>
    </row>
    <row r="1477" spans="16:17" x14ac:dyDescent="0.3">
      <c r="P1477">
        <v>1476</v>
      </c>
      <c r="Q1477">
        <v>1476</v>
      </c>
    </row>
    <row r="1478" spans="16:17" x14ac:dyDescent="0.3">
      <c r="P1478">
        <v>1477</v>
      </c>
      <c r="Q1478">
        <v>1477</v>
      </c>
    </row>
    <row r="1479" spans="16:17" x14ac:dyDescent="0.3">
      <c r="P1479">
        <v>1478</v>
      </c>
      <c r="Q1479">
        <v>1478</v>
      </c>
    </row>
    <row r="1480" spans="16:17" x14ac:dyDescent="0.3">
      <c r="P1480">
        <v>1479</v>
      </c>
      <c r="Q1480">
        <v>1479</v>
      </c>
    </row>
    <row r="1481" spans="16:17" x14ac:dyDescent="0.3">
      <c r="P1481">
        <v>1480</v>
      </c>
      <c r="Q1481">
        <v>1480</v>
      </c>
    </row>
    <row r="1482" spans="16:17" x14ac:dyDescent="0.3">
      <c r="P1482">
        <v>1481</v>
      </c>
      <c r="Q1482">
        <v>1481</v>
      </c>
    </row>
    <row r="1483" spans="16:17" x14ac:dyDescent="0.3">
      <c r="P1483">
        <v>1482</v>
      </c>
      <c r="Q1483">
        <v>1482</v>
      </c>
    </row>
    <row r="1484" spans="16:17" x14ac:dyDescent="0.3">
      <c r="P1484">
        <v>1483</v>
      </c>
      <c r="Q1484">
        <v>1483</v>
      </c>
    </row>
    <row r="1485" spans="16:17" x14ac:dyDescent="0.3">
      <c r="P1485">
        <v>1484</v>
      </c>
      <c r="Q1485">
        <v>1484</v>
      </c>
    </row>
    <row r="1486" spans="16:17" x14ac:dyDescent="0.3">
      <c r="P1486">
        <v>1485</v>
      </c>
      <c r="Q1486">
        <v>1485</v>
      </c>
    </row>
    <row r="1487" spans="16:17" x14ac:dyDescent="0.3">
      <c r="P1487">
        <v>1486</v>
      </c>
      <c r="Q1487">
        <v>1486</v>
      </c>
    </row>
    <row r="1488" spans="16:17" x14ac:dyDescent="0.3">
      <c r="P1488">
        <v>1487</v>
      </c>
      <c r="Q1488">
        <v>1487</v>
      </c>
    </row>
    <row r="1489" spans="16:17" x14ac:dyDescent="0.3">
      <c r="P1489">
        <v>1488</v>
      </c>
      <c r="Q1489">
        <v>1488</v>
      </c>
    </row>
    <row r="1490" spans="16:17" x14ac:dyDescent="0.3">
      <c r="P1490">
        <v>1489</v>
      </c>
      <c r="Q1490">
        <v>1489</v>
      </c>
    </row>
    <row r="1491" spans="16:17" x14ac:dyDescent="0.3">
      <c r="P1491">
        <v>1490</v>
      </c>
      <c r="Q1491">
        <v>1490</v>
      </c>
    </row>
    <row r="1492" spans="16:17" x14ac:dyDescent="0.3">
      <c r="P1492">
        <v>1491</v>
      </c>
      <c r="Q1492">
        <v>1491</v>
      </c>
    </row>
    <row r="1493" spans="16:17" x14ac:dyDescent="0.3">
      <c r="P1493">
        <v>1492</v>
      </c>
      <c r="Q1493">
        <v>1492</v>
      </c>
    </row>
    <row r="1494" spans="16:17" x14ac:dyDescent="0.3">
      <c r="P1494">
        <v>1493</v>
      </c>
      <c r="Q1494">
        <v>1493</v>
      </c>
    </row>
    <row r="1495" spans="16:17" x14ac:dyDescent="0.3">
      <c r="P1495">
        <v>1494</v>
      </c>
      <c r="Q1495">
        <v>1494</v>
      </c>
    </row>
    <row r="1496" spans="16:17" x14ac:dyDescent="0.3">
      <c r="P1496">
        <v>1495</v>
      </c>
      <c r="Q1496">
        <v>1495</v>
      </c>
    </row>
    <row r="1497" spans="16:17" x14ac:dyDescent="0.3">
      <c r="P1497">
        <v>1496</v>
      </c>
      <c r="Q1497">
        <v>1496</v>
      </c>
    </row>
    <row r="1498" spans="16:17" x14ac:dyDescent="0.3">
      <c r="P1498">
        <v>1497</v>
      </c>
      <c r="Q1498">
        <v>1497</v>
      </c>
    </row>
    <row r="1499" spans="16:17" x14ac:dyDescent="0.3">
      <c r="P1499">
        <v>1498</v>
      </c>
      <c r="Q1499">
        <v>1498</v>
      </c>
    </row>
    <row r="1500" spans="16:17" x14ac:dyDescent="0.3">
      <c r="P1500">
        <v>1499</v>
      </c>
      <c r="Q1500">
        <v>1499</v>
      </c>
    </row>
    <row r="1501" spans="16:17" x14ac:dyDescent="0.3">
      <c r="P1501">
        <v>1500</v>
      </c>
      <c r="Q1501">
        <v>1500</v>
      </c>
    </row>
    <row r="1502" spans="16:17" x14ac:dyDescent="0.3">
      <c r="P1502">
        <v>1501</v>
      </c>
      <c r="Q1502">
        <v>1501</v>
      </c>
    </row>
    <row r="1503" spans="16:17" x14ac:dyDescent="0.3">
      <c r="P1503">
        <v>1502</v>
      </c>
      <c r="Q1503">
        <v>1502</v>
      </c>
    </row>
    <row r="1504" spans="16:17" x14ac:dyDescent="0.3">
      <c r="P1504">
        <v>1503</v>
      </c>
      <c r="Q1504">
        <v>1503</v>
      </c>
    </row>
    <row r="1505" spans="16:17" x14ac:dyDescent="0.3">
      <c r="P1505">
        <v>1504</v>
      </c>
      <c r="Q1505">
        <v>1504</v>
      </c>
    </row>
    <row r="1506" spans="16:17" x14ac:dyDescent="0.3">
      <c r="P1506">
        <v>1505</v>
      </c>
      <c r="Q1506">
        <v>1505</v>
      </c>
    </row>
    <row r="1507" spans="16:17" x14ac:dyDescent="0.3">
      <c r="P1507">
        <v>1506</v>
      </c>
      <c r="Q1507">
        <v>1506</v>
      </c>
    </row>
    <row r="1508" spans="16:17" x14ac:dyDescent="0.3">
      <c r="P1508">
        <v>1507</v>
      </c>
      <c r="Q1508">
        <v>1507</v>
      </c>
    </row>
    <row r="1509" spans="16:17" x14ac:dyDescent="0.3">
      <c r="P1509">
        <v>1508</v>
      </c>
      <c r="Q1509">
        <v>1508</v>
      </c>
    </row>
    <row r="1510" spans="16:17" x14ac:dyDescent="0.3">
      <c r="P1510">
        <v>1509</v>
      </c>
      <c r="Q1510">
        <v>1509</v>
      </c>
    </row>
    <row r="1511" spans="16:17" x14ac:dyDescent="0.3">
      <c r="P1511">
        <v>1510</v>
      </c>
      <c r="Q1511">
        <v>1510</v>
      </c>
    </row>
    <row r="1512" spans="16:17" x14ac:dyDescent="0.3">
      <c r="P1512">
        <v>1511</v>
      </c>
      <c r="Q1512">
        <v>1511</v>
      </c>
    </row>
    <row r="1513" spans="16:17" x14ac:dyDescent="0.3">
      <c r="P1513">
        <v>1512</v>
      </c>
      <c r="Q1513">
        <v>1512</v>
      </c>
    </row>
    <row r="1514" spans="16:17" x14ac:dyDescent="0.3">
      <c r="P1514">
        <v>1513</v>
      </c>
      <c r="Q1514">
        <v>1513</v>
      </c>
    </row>
    <row r="1515" spans="16:17" x14ac:dyDescent="0.3">
      <c r="P1515">
        <v>1514</v>
      </c>
      <c r="Q1515">
        <v>1514</v>
      </c>
    </row>
    <row r="1516" spans="16:17" x14ac:dyDescent="0.3">
      <c r="P1516">
        <v>1515</v>
      </c>
      <c r="Q1516">
        <v>1515</v>
      </c>
    </row>
    <row r="1517" spans="16:17" x14ac:dyDescent="0.3">
      <c r="P1517">
        <v>1516</v>
      </c>
      <c r="Q1517">
        <v>1516</v>
      </c>
    </row>
    <row r="1518" spans="16:17" x14ac:dyDescent="0.3">
      <c r="P1518">
        <v>1517</v>
      </c>
      <c r="Q1518">
        <v>1517</v>
      </c>
    </row>
    <row r="1519" spans="16:17" x14ac:dyDescent="0.3">
      <c r="P1519">
        <v>1518</v>
      </c>
      <c r="Q1519">
        <v>1518</v>
      </c>
    </row>
    <row r="1520" spans="16:17" x14ac:dyDescent="0.3">
      <c r="P1520">
        <v>1519</v>
      </c>
      <c r="Q1520">
        <v>1519</v>
      </c>
    </row>
    <row r="1521" spans="16:17" x14ac:dyDescent="0.3">
      <c r="P1521">
        <v>1520</v>
      </c>
      <c r="Q1521">
        <v>1520</v>
      </c>
    </row>
    <row r="1522" spans="16:17" x14ac:dyDescent="0.3">
      <c r="P1522">
        <v>1521</v>
      </c>
      <c r="Q1522">
        <v>1521</v>
      </c>
    </row>
    <row r="1523" spans="16:17" x14ac:dyDescent="0.3">
      <c r="P1523">
        <v>1522</v>
      </c>
      <c r="Q1523">
        <v>1522</v>
      </c>
    </row>
    <row r="1524" spans="16:17" x14ac:dyDescent="0.3">
      <c r="P1524">
        <v>1523</v>
      </c>
      <c r="Q1524">
        <v>1523</v>
      </c>
    </row>
    <row r="1525" spans="16:17" x14ac:dyDescent="0.3">
      <c r="P1525">
        <v>1524</v>
      </c>
      <c r="Q1525">
        <v>1524</v>
      </c>
    </row>
    <row r="1526" spans="16:17" x14ac:dyDescent="0.3">
      <c r="P1526">
        <v>1525</v>
      </c>
      <c r="Q1526">
        <v>1525</v>
      </c>
    </row>
    <row r="1527" spans="16:17" x14ac:dyDescent="0.3">
      <c r="P1527">
        <v>1526</v>
      </c>
      <c r="Q1527">
        <v>1526</v>
      </c>
    </row>
    <row r="1528" spans="16:17" x14ac:dyDescent="0.3">
      <c r="P1528">
        <v>1527</v>
      </c>
      <c r="Q1528">
        <v>1527</v>
      </c>
    </row>
    <row r="1529" spans="16:17" x14ac:dyDescent="0.3">
      <c r="P1529">
        <v>1528</v>
      </c>
      <c r="Q1529">
        <v>1528</v>
      </c>
    </row>
    <row r="1530" spans="16:17" x14ac:dyDescent="0.3">
      <c r="P1530">
        <v>1529</v>
      </c>
      <c r="Q1530">
        <v>1529</v>
      </c>
    </row>
    <row r="1531" spans="16:17" x14ac:dyDescent="0.3">
      <c r="P1531">
        <v>1530</v>
      </c>
      <c r="Q1531">
        <v>1530</v>
      </c>
    </row>
    <row r="1532" spans="16:17" x14ac:dyDescent="0.3">
      <c r="P1532">
        <v>1531</v>
      </c>
      <c r="Q1532">
        <v>1531</v>
      </c>
    </row>
    <row r="1533" spans="16:17" x14ac:dyDescent="0.3">
      <c r="P1533">
        <v>1532</v>
      </c>
      <c r="Q1533">
        <v>1532</v>
      </c>
    </row>
    <row r="1534" spans="16:17" x14ac:dyDescent="0.3">
      <c r="P1534">
        <v>1533</v>
      </c>
      <c r="Q1534">
        <v>1533</v>
      </c>
    </row>
    <row r="1535" spans="16:17" x14ac:dyDescent="0.3">
      <c r="P1535">
        <v>1534</v>
      </c>
      <c r="Q1535">
        <v>1534</v>
      </c>
    </row>
    <row r="1536" spans="16:17" x14ac:dyDescent="0.3">
      <c r="P1536">
        <v>1535</v>
      </c>
      <c r="Q1536">
        <v>1535</v>
      </c>
    </row>
    <row r="1537" spans="16:17" x14ac:dyDescent="0.3">
      <c r="P1537">
        <v>1536</v>
      </c>
      <c r="Q1537">
        <v>1536</v>
      </c>
    </row>
    <row r="1538" spans="16:17" x14ac:dyDescent="0.3">
      <c r="P1538">
        <v>1537</v>
      </c>
      <c r="Q1538">
        <v>1537</v>
      </c>
    </row>
    <row r="1539" spans="16:17" x14ac:dyDescent="0.3">
      <c r="P1539">
        <v>1538</v>
      </c>
      <c r="Q1539">
        <v>1538</v>
      </c>
    </row>
    <row r="1540" spans="16:17" x14ac:dyDescent="0.3">
      <c r="P1540">
        <v>1539</v>
      </c>
      <c r="Q1540">
        <v>1539</v>
      </c>
    </row>
    <row r="1541" spans="16:17" x14ac:dyDescent="0.3">
      <c r="P1541">
        <v>1540</v>
      </c>
      <c r="Q1541">
        <v>1540</v>
      </c>
    </row>
    <row r="1542" spans="16:17" x14ac:dyDescent="0.3">
      <c r="P1542">
        <v>1541</v>
      </c>
      <c r="Q1542">
        <v>1541</v>
      </c>
    </row>
    <row r="1543" spans="16:17" x14ac:dyDescent="0.3">
      <c r="P1543">
        <v>1542</v>
      </c>
      <c r="Q1543">
        <v>1542</v>
      </c>
    </row>
    <row r="1544" spans="16:17" x14ac:dyDescent="0.3">
      <c r="P1544">
        <v>1543</v>
      </c>
      <c r="Q1544">
        <v>1543</v>
      </c>
    </row>
    <row r="1545" spans="16:17" x14ac:dyDescent="0.3">
      <c r="P1545">
        <v>1544</v>
      </c>
      <c r="Q1545">
        <v>1544</v>
      </c>
    </row>
    <row r="1546" spans="16:17" x14ac:dyDescent="0.3">
      <c r="P1546">
        <v>1545</v>
      </c>
      <c r="Q1546">
        <v>1545</v>
      </c>
    </row>
    <row r="1547" spans="16:17" x14ac:dyDescent="0.3">
      <c r="P1547">
        <v>1546</v>
      </c>
      <c r="Q1547">
        <v>1546</v>
      </c>
    </row>
    <row r="1548" spans="16:17" x14ac:dyDescent="0.3">
      <c r="P1548">
        <v>1547</v>
      </c>
      <c r="Q1548">
        <v>1547</v>
      </c>
    </row>
    <row r="1549" spans="16:17" x14ac:dyDescent="0.3">
      <c r="P1549">
        <v>1548</v>
      </c>
      <c r="Q1549">
        <v>1548</v>
      </c>
    </row>
    <row r="1550" spans="16:17" x14ac:dyDescent="0.3">
      <c r="P1550">
        <v>1549</v>
      </c>
      <c r="Q1550">
        <v>1549</v>
      </c>
    </row>
    <row r="1551" spans="16:17" x14ac:dyDescent="0.3">
      <c r="P1551">
        <v>1550</v>
      </c>
      <c r="Q1551">
        <v>1550</v>
      </c>
    </row>
    <row r="1552" spans="16:17" x14ac:dyDescent="0.3">
      <c r="P1552">
        <v>1551</v>
      </c>
      <c r="Q1552">
        <v>1551</v>
      </c>
    </row>
    <row r="1553" spans="16:17" x14ac:dyDescent="0.3">
      <c r="P1553">
        <v>1552</v>
      </c>
      <c r="Q1553">
        <v>1552</v>
      </c>
    </row>
    <row r="1554" spans="16:17" x14ac:dyDescent="0.3">
      <c r="P1554">
        <v>1553</v>
      </c>
      <c r="Q1554">
        <v>1553</v>
      </c>
    </row>
    <row r="1555" spans="16:17" x14ac:dyDescent="0.3">
      <c r="P1555">
        <v>1554</v>
      </c>
      <c r="Q1555">
        <v>1554</v>
      </c>
    </row>
    <row r="1556" spans="16:17" x14ac:dyDescent="0.3">
      <c r="P1556">
        <v>1555</v>
      </c>
      <c r="Q1556">
        <v>1555</v>
      </c>
    </row>
    <row r="1557" spans="16:17" x14ac:dyDescent="0.3">
      <c r="P1557">
        <v>1556</v>
      </c>
      <c r="Q1557">
        <v>1556</v>
      </c>
    </row>
    <row r="1558" spans="16:17" x14ac:dyDescent="0.3">
      <c r="P1558">
        <v>1557</v>
      </c>
      <c r="Q1558">
        <v>1557</v>
      </c>
    </row>
    <row r="1559" spans="16:17" x14ac:dyDescent="0.3">
      <c r="P1559">
        <v>1558</v>
      </c>
      <c r="Q1559">
        <v>1558</v>
      </c>
    </row>
    <row r="1560" spans="16:17" x14ac:dyDescent="0.3">
      <c r="P1560">
        <v>1559</v>
      </c>
      <c r="Q1560">
        <v>1559</v>
      </c>
    </row>
    <row r="1561" spans="16:17" x14ac:dyDescent="0.3">
      <c r="P1561">
        <v>1560</v>
      </c>
      <c r="Q1561">
        <v>1560</v>
      </c>
    </row>
    <row r="1562" spans="16:17" x14ac:dyDescent="0.3">
      <c r="P1562">
        <v>1561</v>
      </c>
      <c r="Q1562">
        <v>1561</v>
      </c>
    </row>
    <row r="1563" spans="16:17" x14ac:dyDescent="0.3">
      <c r="P1563">
        <v>1562</v>
      </c>
      <c r="Q1563">
        <v>1562</v>
      </c>
    </row>
    <row r="1564" spans="16:17" x14ac:dyDescent="0.3">
      <c r="P1564">
        <v>1563</v>
      </c>
      <c r="Q1564">
        <v>1563</v>
      </c>
    </row>
    <row r="1565" spans="16:17" x14ac:dyDescent="0.3">
      <c r="P1565">
        <v>1564</v>
      </c>
      <c r="Q1565">
        <v>1564</v>
      </c>
    </row>
    <row r="1566" spans="16:17" x14ac:dyDescent="0.3">
      <c r="P1566">
        <v>1565</v>
      </c>
      <c r="Q1566">
        <v>1565</v>
      </c>
    </row>
    <row r="1567" spans="16:17" x14ac:dyDescent="0.3">
      <c r="P1567">
        <v>1566</v>
      </c>
      <c r="Q1567">
        <v>1566</v>
      </c>
    </row>
    <row r="1568" spans="16:17" x14ac:dyDescent="0.3">
      <c r="P1568">
        <v>1567</v>
      </c>
      <c r="Q1568">
        <v>1567</v>
      </c>
    </row>
    <row r="1569" spans="16:17" x14ac:dyDescent="0.3">
      <c r="P1569">
        <v>1568</v>
      </c>
      <c r="Q1569">
        <v>1568</v>
      </c>
    </row>
    <row r="1570" spans="16:17" x14ac:dyDescent="0.3">
      <c r="P1570">
        <v>1569</v>
      </c>
      <c r="Q1570">
        <v>1569</v>
      </c>
    </row>
    <row r="1571" spans="16:17" x14ac:dyDescent="0.3">
      <c r="P1571">
        <v>1570</v>
      </c>
      <c r="Q1571">
        <v>1570</v>
      </c>
    </row>
    <row r="1572" spans="16:17" x14ac:dyDescent="0.3">
      <c r="P1572">
        <v>1571</v>
      </c>
      <c r="Q1572">
        <v>1571</v>
      </c>
    </row>
    <row r="1573" spans="16:17" x14ac:dyDescent="0.3">
      <c r="P1573">
        <v>1572</v>
      </c>
      <c r="Q1573">
        <v>1572</v>
      </c>
    </row>
    <row r="1574" spans="16:17" x14ac:dyDescent="0.3">
      <c r="P1574">
        <v>1573</v>
      </c>
      <c r="Q1574">
        <v>1573</v>
      </c>
    </row>
    <row r="1575" spans="16:17" x14ac:dyDescent="0.3">
      <c r="P1575">
        <v>1574</v>
      </c>
      <c r="Q1575">
        <v>1574</v>
      </c>
    </row>
    <row r="1576" spans="16:17" x14ac:dyDescent="0.3">
      <c r="P1576">
        <v>1575</v>
      </c>
      <c r="Q1576">
        <v>1575</v>
      </c>
    </row>
    <row r="1577" spans="16:17" x14ac:dyDescent="0.3">
      <c r="P1577">
        <v>1576</v>
      </c>
      <c r="Q1577">
        <v>1576</v>
      </c>
    </row>
    <row r="1578" spans="16:17" x14ac:dyDescent="0.3">
      <c r="P1578">
        <v>1577</v>
      </c>
      <c r="Q1578">
        <v>1577</v>
      </c>
    </row>
    <row r="1579" spans="16:17" x14ac:dyDescent="0.3">
      <c r="P1579">
        <v>1578</v>
      </c>
      <c r="Q1579">
        <v>1578</v>
      </c>
    </row>
    <row r="1580" spans="16:17" x14ac:dyDescent="0.3">
      <c r="P1580">
        <v>1579</v>
      </c>
      <c r="Q1580">
        <v>1579</v>
      </c>
    </row>
    <row r="1581" spans="16:17" x14ac:dyDescent="0.3">
      <c r="P1581">
        <v>1580</v>
      </c>
      <c r="Q1581">
        <v>1580</v>
      </c>
    </row>
    <row r="1582" spans="16:17" x14ac:dyDescent="0.3">
      <c r="P1582">
        <v>1581</v>
      </c>
      <c r="Q1582">
        <v>1581</v>
      </c>
    </row>
    <row r="1583" spans="16:17" x14ac:dyDescent="0.3">
      <c r="P1583">
        <v>1582</v>
      </c>
      <c r="Q1583">
        <v>1582</v>
      </c>
    </row>
    <row r="1584" spans="16:17" x14ac:dyDescent="0.3">
      <c r="P1584">
        <v>1583</v>
      </c>
      <c r="Q1584">
        <v>1583</v>
      </c>
    </row>
    <row r="1585" spans="16:17" x14ac:dyDescent="0.3">
      <c r="P1585">
        <v>1584</v>
      </c>
      <c r="Q1585">
        <v>1584</v>
      </c>
    </row>
    <row r="1586" spans="16:17" x14ac:dyDescent="0.3">
      <c r="P1586">
        <v>1585</v>
      </c>
      <c r="Q1586">
        <v>1585</v>
      </c>
    </row>
    <row r="1587" spans="16:17" x14ac:dyDescent="0.3">
      <c r="P1587">
        <v>1586</v>
      </c>
      <c r="Q1587">
        <v>1586</v>
      </c>
    </row>
    <row r="1588" spans="16:17" x14ac:dyDescent="0.3">
      <c r="P1588">
        <v>1587</v>
      </c>
      <c r="Q1588">
        <v>1587</v>
      </c>
    </row>
    <row r="1589" spans="16:17" x14ac:dyDescent="0.3">
      <c r="P1589">
        <v>1588</v>
      </c>
      <c r="Q1589">
        <v>1588</v>
      </c>
    </row>
    <row r="1590" spans="16:17" x14ac:dyDescent="0.3">
      <c r="P1590">
        <v>1589</v>
      </c>
      <c r="Q1590">
        <v>1589</v>
      </c>
    </row>
    <row r="1591" spans="16:17" x14ac:dyDescent="0.3">
      <c r="P1591">
        <v>1590</v>
      </c>
      <c r="Q1591">
        <v>1590</v>
      </c>
    </row>
    <row r="1592" spans="16:17" x14ac:dyDescent="0.3">
      <c r="P1592">
        <v>1591</v>
      </c>
      <c r="Q1592">
        <v>1591</v>
      </c>
    </row>
    <row r="1593" spans="16:17" x14ac:dyDescent="0.3">
      <c r="P1593">
        <v>1592</v>
      </c>
      <c r="Q1593">
        <v>1592</v>
      </c>
    </row>
    <row r="1594" spans="16:17" x14ac:dyDescent="0.3">
      <c r="P1594">
        <v>1593</v>
      </c>
      <c r="Q1594">
        <v>1593</v>
      </c>
    </row>
    <row r="1595" spans="16:17" x14ac:dyDescent="0.3">
      <c r="P1595">
        <v>1594</v>
      </c>
      <c r="Q1595">
        <v>1594</v>
      </c>
    </row>
    <row r="1596" spans="16:17" x14ac:dyDescent="0.3">
      <c r="P1596">
        <v>1595</v>
      </c>
      <c r="Q1596">
        <v>1595</v>
      </c>
    </row>
    <row r="1597" spans="16:17" x14ac:dyDescent="0.3">
      <c r="P1597">
        <v>1596</v>
      </c>
      <c r="Q1597">
        <v>1596</v>
      </c>
    </row>
    <row r="1598" spans="16:17" x14ac:dyDescent="0.3">
      <c r="P1598">
        <v>1597</v>
      </c>
      <c r="Q1598">
        <v>1597</v>
      </c>
    </row>
    <row r="1599" spans="16:17" x14ac:dyDescent="0.3">
      <c r="P1599">
        <v>1598</v>
      </c>
      <c r="Q1599">
        <v>1598</v>
      </c>
    </row>
    <row r="1600" spans="16:17" x14ac:dyDescent="0.3">
      <c r="P1600">
        <v>1599</v>
      </c>
      <c r="Q1600">
        <v>1599</v>
      </c>
    </row>
    <row r="1601" spans="16:17" x14ac:dyDescent="0.3">
      <c r="P1601">
        <v>1600</v>
      </c>
      <c r="Q1601">
        <v>1600</v>
      </c>
    </row>
    <row r="1602" spans="16:17" x14ac:dyDescent="0.3">
      <c r="P1602">
        <v>1601</v>
      </c>
      <c r="Q1602">
        <v>1601</v>
      </c>
    </row>
    <row r="1603" spans="16:17" x14ac:dyDescent="0.3">
      <c r="P1603">
        <v>1602</v>
      </c>
      <c r="Q1603">
        <v>1602</v>
      </c>
    </row>
    <row r="1604" spans="16:17" x14ac:dyDescent="0.3">
      <c r="P1604">
        <v>1603</v>
      </c>
      <c r="Q1604">
        <v>1603</v>
      </c>
    </row>
    <row r="1605" spans="16:17" x14ac:dyDescent="0.3">
      <c r="P1605">
        <v>1604</v>
      </c>
      <c r="Q1605">
        <v>1604</v>
      </c>
    </row>
    <row r="1606" spans="16:17" x14ac:dyDescent="0.3">
      <c r="P1606">
        <v>1605</v>
      </c>
      <c r="Q1606">
        <v>1605</v>
      </c>
    </row>
    <row r="1607" spans="16:17" x14ac:dyDescent="0.3">
      <c r="P1607">
        <v>1606</v>
      </c>
      <c r="Q1607">
        <v>1606</v>
      </c>
    </row>
    <row r="1608" spans="16:17" x14ac:dyDescent="0.3">
      <c r="P1608">
        <v>1607</v>
      </c>
      <c r="Q1608">
        <v>1607</v>
      </c>
    </row>
    <row r="1609" spans="16:17" x14ac:dyDescent="0.3">
      <c r="P1609">
        <v>1608</v>
      </c>
      <c r="Q1609">
        <v>1608</v>
      </c>
    </row>
    <row r="1610" spans="16:17" x14ac:dyDescent="0.3">
      <c r="P1610">
        <v>1609</v>
      </c>
      <c r="Q1610">
        <v>1609</v>
      </c>
    </row>
    <row r="1611" spans="16:17" x14ac:dyDescent="0.3">
      <c r="P1611">
        <v>1610</v>
      </c>
      <c r="Q1611">
        <v>1610</v>
      </c>
    </row>
    <row r="1612" spans="16:17" x14ac:dyDescent="0.3">
      <c r="P1612">
        <v>1611</v>
      </c>
      <c r="Q1612">
        <v>1611</v>
      </c>
    </row>
    <row r="1613" spans="16:17" x14ac:dyDescent="0.3">
      <c r="P1613">
        <v>1612</v>
      </c>
      <c r="Q1613">
        <v>1612</v>
      </c>
    </row>
    <row r="1614" spans="16:17" x14ac:dyDescent="0.3">
      <c r="P1614">
        <v>1613</v>
      </c>
      <c r="Q1614">
        <v>1613</v>
      </c>
    </row>
    <row r="1615" spans="16:17" x14ac:dyDescent="0.3">
      <c r="P1615">
        <v>1614</v>
      </c>
      <c r="Q1615">
        <v>1614</v>
      </c>
    </row>
    <row r="1616" spans="16:17" x14ac:dyDescent="0.3">
      <c r="P1616">
        <v>1615</v>
      </c>
      <c r="Q1616">
        <v>1615</v>
      </c>
    </row>
    <row r="1617" spans="16:17" x14ac:dyDescent="0.3">
      <c r="P1617">
        <v>1616</v>
      </c>
      <c r="Q1617">
        <v>1616</v>
      </c>
    </row>
    <row r="1618" spans="16:17" x14ac:dyDescent="0.3">
      <c r="P1618">
        <v>1617</v>
      </c>
      <c r="Q1618">
        <v>1617</v>
      </c>
    </row>
    <row r="1619" spans="16:17" x14ac:dyDescent="0.3">
      <c r="P1619">
        <v>1618</v>
      </c>
      <c r="Q1619">
        <v>1618</v>
      </c>
    </row>
    <row r="1620" spans="16:17" x14ac:dyDescent="0.3">
      <c r="P1620">
        <v>1619</v>
      </c>
      <c r="Q1620">
        <v>1619</v>
      </c>
    </row>
    <row r="1621" spans="16:17" x14ac:dyDescent="0.3">
      <c r="P1621">
        <v>1620</v>
      </c>
      <c r="Q1621">
        <v>1620</v>
      </c>
    </row>
    <row r="1622" spans="16:17" x14ac:dyDescent="0.3">
      <c r="P1622">
        <v>1621</v>
      </c>
      <c r="Q1622">
        <v>1621</v>
      </c>
    </row>
    <row r="1623" spans="16:17" x14ac:dyDescent="0.3">
      <c r="P1623">
        <v>1622</v>
      </c>
      <c r="Q1623">
        <v>1622</v>
      </c>
    </row>
    <row r="1624" spans="16:17" x14ac:dyDescent="0.3">
      <c r="P1624">
        <v>1623</v>
      </c>
      <c r="Q1624">
        <v>1623</v>
      </c>
    </row>
    <row r="1625" spans="16:17" x14ac:dyDescent="0.3">
      <c r="P1625">
        <v>1624</v>
      </c>
      <c r="Q1625">
        <v>1624</v>
      </c>
    </row>
    <row r="1626" spans="16:17" x14ac:dyDescent="0.3">
      <c r="P1626">
        <v>1625</v>
      </c>
      <c r="Q1626">
        <v>1625</v>
      </c>
    </row>
    <row r="1627" spans="16:17" x14ac:dyDescent="0.3">
      <c r="P1627">
        <v>1626</v>
      </c>
      <c r="Q1627">
        <v>1626</v>
      </c>
    </row>
    <row r="1628" spans="16:17" x14ac:dyDescent="0.3">
      <c r="P1628">
        <v>1627</v>
      </c>
      <c r="Q1628">
        <v>1627</v>
      </c>
    </row>
    <row r="1629" spans="16:17" x14ac:dyDescent="0.3">
      <c r="P1629">
        <v>1628</v>
      </c>
      <c r="Q1629">
        <v>1628</v>
      </c>
    </row>
    <row r="1630" spans="16:17" x14ac:dyDescent="0.3">
      <c r="P1630">
        <v>1629</v>
      </c>
      <c r="Q1630">
        <v>1629</v>
      </c>
    </row>
    <row r="1631" spans="16:17" x14ac:dyDescent="0.3">
      <c r="P1631">
        <v>1630</v>
      </c>
      <c r="Q1631">
        <v>1630</v>
      </c>
    </row>
    <row r="1632" spans="16:17" x14ac:dyDescent="0.3">
      <c r="P1632">
        <v>1631</v>
      </c>
      <c r="Q1632">
        <v>1631</v>
      </c>
    </row>
    <row r="1633" spans="16:17" x14ac:dyDescent="0.3">
      <c r="P1633">
        <v>1632</v>
      </c>
      <c r="Q1633">
        <v>1632</v>
      </c>
    </row>
    <row r="1634" spans="16:17" x14ac:dyDescent="0.3">
      <c r="P1634">
        <v>1633</v>
      </c>
      <c r="Q1634">
        <v>1633</v>
      </c>
    </row>
    <row r="1635" spans="16:17" x14ac:dyDescent="0.3">
      <c r="P1635">
        <v>1634</v>
      </c>
      <c r="Q1635">
        <v>1634</v>
      </c>
    </row>
    <row r="1636" spans="16:17" x14ac:dyDescent="0.3">
      <c r="P1636">
        <v>1635</v>
      </c>
      <c r="Q1636">
        <v>1635</v>
      </c>
    </row>
    <row r="1637" spans="16:17" x14ac:dyDescent="0.3">
      <c r="P1637">
        <v>1636</v>
      </c>
      <c r="Q1637">
        <v>1636</v>
      </c>
    </row>
    <row r="1638" spans="16:17" x14ac:dyDescent="0.3">
      <c r="P1638">
        <v>1637</v>
      </c>
      <c r="Q1638">
        <v>1637</v>
      </c>
    </row>
    <row r="1639" spans="16:17" x14ac:dyDescent="0.3">
      <c r="P1639">
        <v>1638</v>
      </c>
      <c r="Q1639">
        <v>1638</v>
      </c>
    </row>
    <row r="1640" spans="16:17" x14ac:dyDescent="0.3">
      <c r="P1640">
        <v>1639</v>
      </c>
      <c r="Q1640">
        <v>1639</v>
      </c>
    </row>
    <row r="1641" spans="16:17" x14ac:dyDescent="0.3">
      <c r="P1641">
        <v>1640</v>
      </c>
      <c r="Q1641">
        <v>1640</v>
      </c>
    </row>
    <row r="1642" spans="16:17" x14ac:dyDescent="0.3">
      <c r="P1642">
        <v>1641</v>
      </c>
      <c r="Q1642">
        <v>1641</v>
      </c>
    </row>
    <row r="1643" spans="16:17" x14ac:dyDescent="0.3">
      <c r="P1643">
        <v>1642</v>
      </c>
      <c r="Q1643">
        <v>1642</v>
      </c>
    </row>
    <row r="1644" spans="16:17" x14ac:dyDescent="0.3">
      <c r="P1644">
        <v>1643</v>
      </c>
      <c r="Q1644">
        <v>1643</v>
      </c>
    </row>
    <row r="1645" spans="16:17" x14ac:dyDescent="0.3">
      <c r="P1645">
        <v>1644</v>
      </c>
      <c r="Q1645">
        <v>1644</v>
      </c>
    </row>
    <row r="1646" spans="16:17" x14ac:dyDescent="0.3">
      <c r="P1646">
        <v>1645</v>
      </c>
      <c r="Q1646">
        <v>1645</v>
      </c>
    </row>
    <row r="1647" spans="16:17" x14ac:dyDescent="0.3">
      <c r="P1647">
        <v>1646</v>
      </c>
      <c r="Q1647">
        <v>1646</v>
      </c>
    </row>
    <row r="1648" spans="16:17" x14ac:dyDescent="0.3">
      <c r="P1648">
        <v>1647</v>
      </c>
      <c r="Q1648">
        <v>1647</v>
      </c>
    </row>
    <row r="1649" spans="16:17" x14ac:dyDescent="0.3">
      <c r="P1649">
        <v>1648</v>
      </c>
      <c r="Q1649">
        <v>1648</v>
      </c>
    </row>
    <row r="1650" spans="16:17" x14ac:dyDescent="0.3">
      <c r="P1650">
        <v>1649</v>
      </c>
      <c r="Q1650">
        <v>1649</v>
      </c>
    </row>
    <row r="1651" spans="16:17" x14ac:dyDescent="0.3">
      <c r="P1651">
        <v>1650</v>
      </c>
      <c r="Q1651">
        <v>1650</v>
      </c>
    </row>
    <row r="1652" spans="16:17" x14ac:dyDescent="0.3">
      <c r="P1652">
        <v>1651</v>
      </c>
      <c r="Q1652">
        <v>1651</v>
      </c>
    </row>
    <row r="1653" spans="16:17" x14ac:dyDescent="0.3">
      <c r="P1653">
        <v>1652</v>
      </c>
      <c r="Q1653">
        <v>1652</v>
      </c>
    </row>
    <row r="1654" spans="16:17" x14ac:dyDescent="0.3">
      <c r="P1654">
        <v>1653</v>
      </c>
      <c r="Q1654">
        <v>1653</v>
      </c>
    </row>
    <row r="1655" spans="16:17" x14ac:dyDescent="0.3">
      <c r="P1655">
        <v>1654</v>
      </c>
      <c r="Q1655">
        <v>1654</v>
      </c>
    </row>
    <row r="1656" spans="16:17" x14ac:dyDescent="0.3">
      <c r="P1656">
        <v>1655</v>
      </c>
      <c r="Q1656">
        <v>1655</v>
      </c>
    </row>
    <row r="1657" spans="16:17" x14ac:dyDescent="0.3">
      <c r="P1657">
        <v>1656</v>
      </c>
      <c r="Q1657">
        <v>1656</v>
      </c>
    </row>
    <row r="1658" spans="16:17" x14ac:dyDescent="0.3">
      <c r="P1658">
        <v>1657</v>
      </c>
      <c r="Q1658">
        <v>1657</v>
      </c>
    </row>
    <row r="1659" spans="16:17" x14ac:dyDescent="0.3">
      <c r="P1659">
        <v>1658</v>
      </c>
      <c r="Q1659">
        <v>1658</v>
      </c>
    </row>
    <row r="1660" spans="16:17" x14ac:dyDescent="0.3">
      <c r="P1660">
        <v>1659</v>
      </c>
      <c r="Q1660">
        <v>1659</v>
      </c>
    </row>
    <row r="1661" spans="16:17" x14ac:dyDescent="0.3">
      <c r="P1661">
        <v>1660</v>
      </c>
      <c r="Q1661">
        <v>1660</v>
      </c>
    </row>
    <row r="1662" spans="16:17" x14ac:dyDescent="0.3">
      <c r="P1662">
        <v>1661</v>
      </c>
      <c r="Q1662">
        <v>1661</v>
      </c>
    </row>
    <row r="1663" spans="16:17" x14ac:dyDescent="0.3">
      <c r="P1663">
        <v>1662</v>
      </c>
      <c r="Q1663">
        <v>1662</v>
      </c>
    </row>
    <row r="1664" spans="16:17" x14ac:dyDescent="0.3">
      <c r="P1664">
        <v>1663</v>
      </c>
      <c r="Q1664">
        <v>1663</v>
      </c>
    </row>
    <row r="1665" spans="16:17" x14ac:dyDescent="0.3">
      <c r="P1665">
        <v>1664</v>
      </c>
      <c r="Q1665">
        <v>1664</v>
      </c>
    </row>
    <row r="1666" spans="16:17" x14ac:dyDescent="0.3">
      <c r="P1666">
        <v>1665</v>
      </c>
      <c r="Q1666">
        <v>1665</v>
      </c>
    </row>
    <row r="1667" spans="16:17" x14ac:dyDescent="0.3">
      <c r="P1667">
        <v>1666</v>
      </c>
      <c r="Q1667">
        <v>1666</v>
      </c>
    </row>
    <row r="1668" spans="16:17" x14ac:dyDescent="0.3">
      <c r="P1668">
        <v>1667</v>
      </c>
      <c r="Q1668">
        <v>1667</v>
      </c>
    </row>
    <row r="1669" spans="16:17" x14ac:dyDescent="0.3">
      <c r="P1669">
        <v>1668</v>
      </c>
      <c r="Q1669">
        <v>1668</v>
      </c>
    </row>
    <row r="1670" spans="16:17" x14ac:dyDescent="0.3">
      <c r="P1670">
        <v>1669</v>
      </c>
      <c r="Q1670">
        <v>1669</v>
      </c>
    </row>
    <row r="1671" spans="16:17" x14ac:dyDescent="0.3">
      <c r="P1671">
        <v>1670</v>
      </c>
      <c r="Q1671">
        <v>1670</v>
      </c>
    </row>
    <row r="1672" spans="16:17" x14ac:dyDescent="0.3">
      <c r="P1672">
        <v>1671</v>
      </c>
      <c r="Q1672">
        <v>1671</v>
      </c>
    </row>
    <row r="1673" spans="16:17" x14ac:dyDescent="0.3">
      <c r="P1673">
        <v>1672</v>
      </c>
      <c r="Q1673">
        <v>1672</v>
      </c>
    </row>
    <row r="1674" spans="16:17" x14ac:dyDescent="0.3">
      <c r="P1674">
        <v>1673</v>
      </c>
      <c r="Q1674">
        <v>1673</v>
      </c>
    </row>
    <row r="1675" spans="16:17" x14ac:dyDescent="0.3">
      <c r="P1675">
        <v>1674</v>
      </c>
      <c r="Q1675">
        <v>1674</v>
      </c>
    </row>
    <row r="1676" spans="16:17" x14ac:dyDescent="0.3">
      <c r="P1676">
        <v>1675</v>
      </c>
      <c r="Q1676">
        <v>1675</v>
      </c>
    </row>
    <row r="1677" spans="16:17" x14ac:dyDescent="0.3">
      <c r="P1677">
        <v>1676</v>
      </c>
      <c r="Q1677">
        <v>1676</v>
      </c>
    </row>
    <row r="1678" spans="16:17" x14ac:dyDescent="0.3">
      <c r="P1678">
        <v>1677</v>
      </c>
      <c r="Q1678">
        <v>1677</v>
      </c>
    </row>
    <row r="1679" spans="16:17" x14ac:dyDescent="0.3">
      <c r="P1679">
        <v>1678</v>
      </c>
      <c r="Q1679">
        <v>1678</v>
      </c>
    </row>
    <row r="1680" spans="16:17" x14ac:dyDescent="0.3">
      <c r="P1680">
        <v>1679</v>
      </c>
      <c r="Q1680">
        <v>1679</v>
      </c>
    </row>
    <row r="1681" spans="16:17" x14ac:dyDescent="0.3">
      <c r="P1681">
        <v>1680</v>
      </c>
      <c r="Q1681">
        <v>1680</v>
      </c>
    </row>
    <row r="1682" spans="16:17" x14ac:dyDescent="0.3">
      <c r="P1682">
        <v>1681</v>
      </c>
      <c r="Q1682">
        <v>1681</v>
      </c>
    </row>
    <row r="1683" spans="16:17" x14ac:dyDescent="0.3">
      <c r="P1683">
        <v>1682</v>
      </c>
      <c r="Q1683">
        <v>1682</v>
      </c>
    </row>
    <row r="1684" spans="16:17" x14ac:dyDescent="0.3">
      <c r="P1684">
        <v>1683</v>
      </c>
      <c r="Q1684">
        <v>1683</v>
      </c>
    </row>
    <row r="1685" spans="16:17" x14ac:dyDescent="0.3">
      <c r="P1685">
        <v>1684</v>
      </c>
      <c r="Q1685">
        <v>1684</v>
      </c>
    </row>
    <row r="1686" spans="16:17" x14ac:dyDescent="0.3">
      <c r="P1686">
        <v>1685</v>
      </c>
      <c r="Q1686">
        <v>1685</v>
      </c>
    </row>
    <row r="1687" spans="16:17" x14ac:dyDescent="0.3">
      <c r="P1687">
        <v>1686</v>
      </c>
      <c r="Q1687">
        <v>1686</v>
      </c>
    </row>
    <row r="1688" spans="16:17" x14ac:dyDescent="0.3">
      <c r="P1688">
        <v>1687</v>
      </c>
      <c r="Q1688">
        <v>1687</v>
      </c>
    </row>
    <row r="1689" spans="16:17" x14ac:dyDescent="0.3">
      <c r="P1689">
        <v>1688</v>
      </c>
      <c r="Q1689">
        <v>1688</v>
      </c>
    </row>
    <row r="1690" spans="16:17" x14ac:dyDescent="0.3">
      <c r="P1690">
        <v>1689</v>
      </c>
      <c r="Q1690">
        <v>1689</v>
      </c>
    </row>
    <row r="1691" spans="16:17" x14ac:dyDescent="0.3">
      <c r="P1691">
        <v>1690</v>
      </c>
      <c r="Q1691">
        <v>1690</v>
      </c>
    </row>
    <row r="1692" spans="16:17" x14ac:dyDescent="0.3">
      <c r="P1692">
        <v>1691</v>
      </c>
      <c r="Q1692">
        <v>1691</v>
      </c>
    </row>
    <row r="1693" spans="16:17" x14ac:dyDescent="0.3">
      <c r="P1693">
        <v>1692</v>
      </c>
      <c r="Q1693">
        <v>1692</v>
      </c>
    </row>
    <row r="1694" spans="16:17" x14ac:dyDescent="0.3">
      <c r="P1694">
        <v>1693</v>
      </c>
      <c r="Q1694">
        <v>1693</v>
      </c>
    </row>
    <row r="1695" spans="16:17" x14ac:dyDescent="0.3">
      <c r="P1695">
        <v>1694</v>
      </c>
      <c r="Q1695">
        <v>1694</v>
      </c>
    </row>
    <row r="1696" spans="16:17" x14ac:dyDescent="0.3">
      <c r="P1696">
        <v>1695</v>
      </c>
      <c r="Q1696">
        <v>1695</v>
      </c>
    </row>
    <row r="1697" spans="16:17" x14ac:dyDescent="0.3">
      <c r="P1697">
        <v>1696</v>
      </c>
      <c r="Q1697">
        <v>1696</v>
      </c>
    </row>
    <row r="1698" spans="16:17" x14ac:dyDescent="0.3">
      <c r="P1698">
        <v>1697</v>
      </c>
      <c r="Q1698">
        <v>1697</v>
      </c>
    </row>
    <row r="1699" spans="16:17" x14ac:dyDescent="0.3">
      <c r="P1699">
        <v>1698</v>
      </c>
      <c r="Q1699">
        <v>1698</v>
      </c>
    </row>
    <row r="1700" spans="16:17" x14ac:dyDescent="0.3">
      <c r="P1700">
        <v>1699</v>
      </c>
      <c r="Q1700">
        <v>1699</v>
      </c>
    </row>
    <row r="1701" spans="16:17" x14ac:dyDescent="0.3">
      <c r="P1701">
        <v>1700</v>
      </c>
      <c r="Q1701">
        <v>1700</v>
      </c>
    </row>
    <row r="1702" spans="16:17" x14ac:dyDescent="0.3">
      <c r="P1702">
        <v>1701</v>
      </c>
      <c r="Q1702">
        <v>1701</v>
      </c>
    </row>
    <row r="1703" spans="16:17" x14ac:dyDescent="0.3">
      <c r="P1703">
        <v>1702</v>
      </c>
      <c r="Q1703">
        <v>1702</v>
      </c>
    </row>
    <row r="1704" spans="16:17" x14ac:dyDescent="0.3">
      <c r="P1704">
        <v>1703</v>
      </c>
      <c r="Q1704">
        <v>1703</v>
      </c>
    </row>
    <row r="1705" spans="16:17" x14ac:dyDescent="0.3">
      <c r="P1705">
        <v>1704</v>
      </c>
      <c r="Q1705">
        <v>1704</v>
      </c>
    </row>
    <row r="1706" spans="16:17" x14ac:dyDescent="0.3">
      <c r="P1706">
        <v>1705</v>
      </c>
      <c r="Q1706">
        <v>1705</v>
      </c>
    </row>
    <row r="1707" spans="16:17" x14ac:dyDescent="0.3">
      <c r="P1707">
        <v>1706</v>
      </c>
      <c r="Q1707">
        <v>1706</v>
      </c>
    </row>
    <row r="1708" spans="16:17" x14ac:dyDescent="0.3">
      <c r="P1708">
        <v>1707</v>
      </c>
      <c r="Q1708">
        <v>1707</v>
      </c>
    </row>
    <row r="1709" spans="16:17" x14ac:dyDescent="0.3">
      <c r="P1709">
        <v>1708</v>
      </c>
      <c r="Q1709">
        <v>1708</v>
      </c>
    </row>
    <row r="1710" spans="16:17" x14ac:dyDescent="0.3">
      <c r="P1710">
        <v>1709</v>
      </c>
      <c r="Q1710">
        <v>1709</v>
      </c>
    </row>
    <row r="1711" spans="16:17" x14ac:dyDescent="0.3">
      <c r="P1711">
        <v>1710</v>
      </c>
      <c r="Q1711">
        <v>1710</v>
      </c>
    </row>
    <row r="1712" spans="16:17" x14ac:dyDescent="0.3">
      <c r="P1712">
        <v>1711</v>
      </c>
      <c r="Q1712">
        <v>1711</v>
      </c>
    </row>
    <row r="1713" spans="16:17" x14ac:dyDescent="0.3">
      <c r="P1713">
        <v>1712</v>
      </c>
      <c r="Q1713">
        <v>1712</v>
      </c>
    </row>
    <row r="1714" spans="16:17" x14ac:dyDescent="0.3">
      <c r="P1714">
        <v>1713</v>
      </c>
      <c r="Q1714">
        <v>1713</v>
      </c>
    </row>
    <row r="1715" spans="16:17" x14ac:dyDescent="0.3">
      <c r="P1715">
        <v>1714</v>
      </c>
      <c r="Q1715">
        <v>1714</v>
      </c>
    </row>
    <row r="1716" spans="16:17" x14ac:dyDescent="0.3">
      <c r="P1716">
        <v>1715</v>
      </c>
      <c r="Q1716">
        <v>1715</v>
      </c>
    </row>
    <row r="1717" spans="16:17" x14ac:dyDescent="0.3">
      <c r="P1717">
        <v>1716</v>
      </c>
      <c r="Q1717">
        <v>1716</v>
      </c>
    </row>
    <row r="1718" spans="16:17" x14ac:dyDescent="0.3">
      <c r="P1718">
        <v>1717</v>
      </c>
      <c r="Q1718">
        <v>1717</v>
      </c>
    </row>
    <row r="1719" spans="16:17" x14ac:dyDescent="0.3">
      <c r="P1719">
        <v>1718</v>
      </c>
      <c r="Q1719">
        <v>1718</v>
      </c>
    </row>
    <row r="1720" spans="16:17" x14ac:dyDescent="0.3">
      <c r="P1720">
        <v>1719</v>
      </c>
      <c r="Q1720">
        <v>1719</v>
      </c>
    </row>
    <row r="1721" spans="16:17" x14ac:dyDescent="0.3">
      <c r="P1721">
        <v>1720</v>
      </c>
      <c r="Q1721">
        <v>1720</v>
      </c>
    </row>
    <row r="1722" spans="16:17" x14ac:dyDescent="0.3">
      <c r="P1722">
        <v>1721</v>
      </c>
      <c r="Q1722">
        <v>1721</v>
      </c>
    </row>
    <row r="1723" spans="16:17" x14ac:dyDescent="0.3">
      <c r="P1723">
        <v>1722</v>
      </c>
      <c r="Q1723">
        <v>1722</v>
      </c>
    </row>
    <row r="1724" spans="16:17" x14ac:dyDescent="0.3">
      <c r="P1724">
        <v>1723</v>
      </c>
      <c r="Q1724">
        <v>1723</v>
      </c>
    </row>
    <row r="1725" spans="16:17" x14ac:dyDescent="0.3">
      <c r="P1725">
        <v>1724</v>
      </c>
      <c r="Q1725">
        <v>1724</v>
      </c>
    </row>
    <row r="1726" spans="16:17" x14ac:dyDescent="0.3">
      <c r="P1726">
        <v>1725</v>
      </c>
      <c r="Q1726">
        <v>1725</v>
      </c>
    </row>
    <row r="1727" spans="16:17" x14ac:dyDescent="0.3">
      <c r="P1727">
        <v>1726</v>
      </c>
      <c r="Q1727">
        <v>1726</v>
      </c>
    </row>
    <row r="1728" spans="16:17" x14ac:dyDescent="0.3">
      <c r="P1728">
        <v>1727</v>
      </c>
      <c r="Q1728">
        <v>1727</v>
      </c>
    </row>
    <row r="1729" spans="16:17" x14ac:dyDescent="0.3">
      <c r="P1729">
        <v>1728</v>
      </c>
      <c r="Q1729">
        <v>1728</v>
      </c>
    </row>
    <row r="1730" spans="16:17" x14ac:dyDescent="0.3">
      <c r="P1730">
        <v>1729</v>
      </c>
      <c r="Q1730">
        <v>1729</v>
      </c>
    </row>
    <row r="1731" spans="16:17" x14ac:dyDescent="0.3">
      <c r="P1731">
        <v>1730</v>
      </c>
      <c r="Q1731">
        <v>1730</v>
      </c>
    </row>
    <row r="1732" spans="16:17" x14ac:dyDescent="0.3">
      <c r="P1732">
        <v>1731</v>
      </c>
      <c r="Q1732">
        <v>1731</v>
      </c>
    </row>
    <row r="1733" spans="16:17" x14ac:dyDescent="0.3">
      <c r="P1733">
        <v>1732</v>
      </c>
      <c r="Q1733">
        <v>1732</v>
      </c>
    </row>
    <row r="1734" spans="16:17" x14ac:dyDescent="0.3">
      <c r="P1734">
        <v>1733</v>
      </c>
      <c r="Q1734">
        <v>1733</v>
      </c>
    </row>
    <row r="1735" spans="16:17" x14ac:dyDescent="0.3">
      <c r="P1735">
        <v>1734</v>
      </c>
      <c r="Q1735">
        <v>1734</v>
      </c>
    </row>
    <row r="1736" spans="16:17" x14ac:dyDescent="0.3">
      <c r="P1736">
        <v>1735</v>
      </c>
      <c r="Q1736">
        <v>1735</v>
      </c>
    </row>
    <row r="1737" spans="16:17" x14ac:dyDescent="0.3">
      <c r="P1737">
        <v>1736</v>
      </c>
      <c r="Q1737">
        <v>1736</v>
      </c>
    </row>
    <row r="1738" spans="16:17" x14ac:dyDescent="0.3">
      <c r="P1738">
        <v>1737</v>
      </c>
      <c r="Q1738">
        <v>1737</v>
      </c>
    </row>
    <row r="1739" spans="16:17" x14ac:dyDescent="0.3">
      <c r="P1739">
        <v>1738</v>
      </c>
      <c r="Q1739">
        <v>1738</v>
      </c>
    </row>
    <row r="1740" spans="16:17" x14ac:dyDescent="0.3">
      <c r="P1740">
        <v>1739</v>
      </c>
      <c r="Q1740">
        <v>1739</v>
      </c>
    </row>
    <row r="1741" spans="16:17" x14ac:dyDescent="0.3">
      <c r="P1741">
        <v>1740</v>
      </c>
      <c r="Q1741">
        <v>1740</v>
      </c>
    </row>
    <row r="1742" spans="16:17" x14ac:dyDescent="0.3">
      <c r="P1742">
        <v>1741</v>
      </c>
      <c r="Q1742">
        <v>1741</v>
      </c>
    </row>
    <row r="1743" spans="16:17" x14ac:dyDescent="0.3">
      <c r="P1743">
        <v>1742</v>
      </c>
      <c r="Q1743">
        <v>1742</v>
      </c>
    </row>
    <row r="1744" spans="16:17" x14ac:dyDescent="0.3">
      <c r="P1744">
        <v>1743</v>
      </c>
      <c r="Q1744">
        <v>1743</v>
      </c>
    </row>
    <row r="1745" spans="16:17" x14ac:dyDescent="0.3">
      <c r="P1745">
        <v>1744</v>
      </c>
      <c r="Q1745">
        <v>1744</v>
      </c>
    </row>
    <row r="1746" spans="16:17" x14ac:dyDescent="0.3">
      <c r="P1746">
        <v>1745</v>
      </c>
      <c r="Q1746">
        <v>1745</v>
      </c>
    </row>
    <row r="1747" spans="16:17" x14ac:dyDescent="0.3">
      <c r="P1747">
        <v>1746</v>
      </c>
      <c r="Q1747">
        <v>1746</v>
      </c>
    </row>
    <row r="1748" spans="16:17" x14ac:dyDescent="0.3">
      <c r="P1748">
        <v>1747</v>
      </c>
      <c r="Q1748">
        <v>1747</v>
      </c>
    </row>
    <row r="1749" spans="16:17" x14ac:dyDescent="0.3">
      <c r="P1749">
        <v>1748</v>
      </c>
      <c r="Q1749">
        <v>1748</v>
      </c>
    </row>
    <row r="1750" spans="16:17" x14ac:dyDescent="0.3">
      <c r="P1750">
        <v>1749</v>
      </c>
      <c r="Q1750">
        <v>1749</v>
      </c>
    </row>
    <row r="1751" spans="16:17" x14ac:dyDescent="0.3">
      <c r="P1751">
        <v>1750</v>
      </c>
      <c r="Q1751">
        <v>1750</v>
      </c>
    </row>
    <row r="1752" spans="16:17" x14ac:dyDescent="0.3">
      <c r="P1752">
        <v>1751</v>
      </c>
      <c r="Q1752">
        <v>1751</v>
      </c>
    </row>
    <row r="1753" spans="16:17" x14ac:dyDescent="0.3">
      <c r="P1753">
        <v>1752</v>
      </c>
      <c r="Q1753">
        <v>1752</v>
      </c>
    </row>
    <row r="1754" spans="16:17" x14ac:dyDescent="0.3">
      <c r="P1754">
        <v>1753</v>
      </c>
      <c r="Q1754">
        <v>1753</v>
      </c>
    </row>
    <row r="1755" spans="16:17" x14ac:dyDescent="0.3">
      <c r="P1755">
        <v>1754</v>
      </c>
      <c r="Q1755">
        <v>1754</v>
      </c>
    </row>
    <row r="1756" spans="16:17" x14ac:dyDescent="0.3">
      <c r="P1756">
        <v>1755</v>
      </c>
      <c r="Q1756">
        <v>1755</v>
      </c>
    </row>
    <row r="1757" spans="16:17" x14ac:dyDescent="0.3">
      <c r="P1757">
        <v>1756</v>
      </c>
      <c r="Q1757">
        <v>1756</v>
      </c>
    </row>
    <row r="1758" spans="16:17" x14ac:dyDescent="0.3">
      <c r="P1758">
        <v>1757</v>
      </c>
      <c r="Q1758">
        <v>1757</v>
      </c>
    </row>
    <row r="1759" spans="16:17" x14ac:dyDescent="0.3">
      <c r="P1759">
        <v>1758</v>
      </c>
      <c r="Q1759">
        <v>1758</v>
      </c>
    </row>
    <row r="1760" spans="16:17" x14ac:dyDescent="0.3">
      <c r="P1760">
        <v>1759</v>
      </c>
      <c r="Q1760">
        <v>1759</v>
      </c>
    </row>
    <row r="1761" spans="16:17" x14ac:dyDescent="0.3">
      <c r="P1761">
        <v>1760</v>
      </c>
      <c r="Q1761">
        <v>1760</v>
      </c>
    </row>
    <row r="1762" spans="16:17" x14ac:dyDescent="0.3">
      <c r="P1762">
        <v>1761</v>
      </c>
      <c r="Q1762">
        <v>1761</v>
      </c>
    </row>
    <row r="1763" spans="16:17" x14ac:dyDescent="0.3">
      <c r="P1763">
        <v>1762</v>
      </c>
      <c r="Q1763">
        <v>1762</v>
      </c>
    </row>
    <row r="1764" spans="16:17" x14ac:dyDescent="0.3">
      <c r="P1764">
        <v>1763</v>
      </c>
      <c r="Q1764">
        <v>1763</v>
      </c>
    </row>
    <row r="1765" spans="16:17" x14ac:dyDescent="0.3">
      <c r="P1765">
        <v>1764</v>
      </c>
      <c r="Q1765">
        <v>1764</v>
      </c>
    </row>
    <row r="1766" spans="16:17" x14ac:dyDescent="0.3">
      <c r="P1766">
        <v>1765</v>
      </c>
      <c r="Q1766">
        <v>1765</v>
      </c>
    </row>
    <row r="1767" spans="16:17" x14ac:dyDescent="0.3">
      <c r="P1767">
        <v>1766</v>
      </c>
      <c r="Q1767">
        <v>1766</v>
      </c>
    </row>
    <row r="1768" spans="16:17" x14ac:dyDescent="0.3">
      <c r="P1768">
        <v>1767</v>
      </c>
      <c r="Q1768">
        <v>1767</v>
      </c>
    </row>
    <row r="1769" spans="16:17" x14ac:dyDescent="0.3">
      <c r="P1769">
        <v>1768</v>
      </c>
      <c r="Q1769">
        <v>1768</v>
      </c>
    </row>
    <row r="1770" spans="16:17" x14ac:dyDescent="0.3">
      <c r="P1770">
        <v>1769</v>
      </c>
      <c r="Q1770">
        <v>1769</v>
      </c>
    </row>
    <row r="1771" spans="16:17" x14ac:dyDescent="0.3">
      <c r="P1771">
        <v>1770</v>
      </c>
      <c r="Q1771">
        <v>1770</v>
      </c>
    </row>
    <row r="1772" spans="16:17" x14ac:dyDescent="0.3">
      <c r="P1772">
        <v>1771</v>
      </c>
      <c r="Q1772">
        <v>1771</v>
      </c>
    </row>
    <row r="1773" spans="16:17" x14ac:dyDescent="0.3">
      <c r="P1773">
        <v>1772</v>
      </c>
      <c r="Q1773">
        <v>1772</v>
      </c>
    </row>
    <row r="1774" spans="16:17" x14ac:dyDescent="0.3">
      <c r="P1774">
        <v>1773</v>
      </c>
      <c r="Q1774">
        <v>1773</v>
      </c>
    </row>
    <row r="1775" spans="16:17" x14ac:dyDescent="0.3">
      <c r="P1775">
        <v>1774</v>
      </c>
      <c r="Q1775">
        <v>1774</v>
      </c>
    </row>
    <row r="1776" spans="16:17" x14ac:dyDescent="0.3">
      <c r="P1776">
        <v>1775</v>
      </c>
      <c r="Q1776">
        <v>1775</v>
      </c>
    </row>
    <row r="1777" spans="16:17" x14ac:dyDescent="0.3">
      <c r="P1777">
        <v>1776</v>
      </c>
      <c r="Q1777">
        <v>1776</v>
      </c>
    </row>
    <row r="1778" spans="16:17" x14ac:dyDescent="0.3">
      <c r="P1778">
        <v>1777</v>
      </c>
      <c r="Q1778">
        <v>1777</v>
      </c>
    </row>
    <row r="1779" spans="16:17" x14ac:dyDescent="0.3">
      <c r="P1779">
        <v>1778</v>
      </c>
      <c r="Q1779">
        <v>1778</v>
      </c>
    </row>
    <row r="1780" spans="16:17" x14ac:dyDescent="0.3">
      <c r="P1780">
        <v>1779</v>
      </c>
      <c r="Q1780">
        <v>1779</v>
      </c>
    </row>
    <row r="1781" spans="16:17" x14ac:dyDescent="0.3">
      <c r="P1781">
        <v>1780</v>
      </c>
      <c r="Q1781">
        <v>1780</v>
      </c>
    </row>
    <row r="1782" spans="16:17" x14ac:dyDescent="0.3">
      <c r="P1782">
        <v>1781</v>
      </c>
      <c r="Q1782">
        <v>1781</v>
      </c>
    </row>
    <row r="1783" spans="16:17" x14ac:dyDescent="0.3">
      <c r="P1783">
        <v>1782</v>
      </c>
      <c r="Q1783">
        <v>1782</v>
      </c>
    </row>
    <row r="1784" spans="16:17" x14ac:dyDescent="0.3">
      <c r="P1784">
        <v>1783</v>
      </c>
      <c r="Q1784">
        <v>1783</v>
      </c>
    </row>
    <row r="1785" spans="16:17" x14ac:dyDescent="0.3">
      <c r="P1785">
        <v>1784</v>
      </c>
      <c r="Q1785">
        <v>1784</v>
      </c>
    </row>
    <row r="1786" spans="16:17" x14ac:dyDescent="0.3">
      <c r="P1786">
        <v>1785</v>
      </c>
      <c r="Q1786">
        <v>1785</v>
      </c>
    </row>
    <row r="1787" spans="16:17" x14ac:dyDescent="0.3">
      <c r="P1787">
        <v>1786</v>
      </c>
      <c r="Q1787">
        <v>1786</v>
      </c>
    </row>
    <row r="1788" spans="16:17" x14ac:dyDescent="0.3">
      <c r="P1788">
        <v>1787</v>
      </c>
      <c r="Q1788">
        <v>1787</v>
      </c>
    </row>
    <row r="1789" spans="16:17" x14ac:dyDescent="0.3">
      <c r="P1789">
        <v>1788</v>
      </c>
      <c r="Q1789">
        <v>1788</v>
      </c>
    </row>
    <row r="1790" spans="16:17" x14ac:dyDescent="0.3">
      <c r="P1790">
        <v>1789</v>
      </c>
      <c r="Q1790">
        <v>1789</v>
      </c>
    </row>
    <row r="1791" spans="16:17" x14ac:dyDescent="0.3">
      <c r="P1791">
        <v>1790</v>
      </c>
      <c r="Q1791">
        <v>1790</v>
      </c>
    </row>
    <row r="1792" spans="16:17" x14ac:dyDescent="0.3">
      <c r="P1792">
        <v>1791</v>
      </c>
      <c r="Q1792">
        <v>1791</v>
      </c>
    </row>
    <row r="1793" spans="16:17" x14ac:dyDescent="0.3">
      <c r="P1793">
        <v>1792</v>
      </c>
      <c r="Q1793">
        <v>1792</v>
      </c>
    </row>
    <row r="1794" spans="16:17" x14ac:dyDescent="0.3">
      <c r="P1794">
        <v>1793</v>
      </c>
      <c r="Q1794">
        <v>1793</v>
      </c>
    </row>
    <row r="1795" spans="16:17" x14ac:dyDescent="0.3">
      <c r="P1795">
        <v>1794</v>
      </c>
      <c r="Q1795">
        <v>1794</v>
      </c>
    </row>
    <row r="1796" spans="16:17" x14ac:dyDescent="0.3">
      <c r="P1796">
        <v>1795</v>
      </c>
      <c r="Q1796">
        <v>1795</v>
      </c>
    </row>
    <row r="1797" spans="16:17" x14ac:dyDescent="0.3">
      <c r="P1797">
        <v>1796</v>
      </c>
      <c r="Q1797">
        <v>1796</v>
      </c>
    </row>
    <row r="1798" spans="16:17" x14ac:dyDescent="0.3">
      <c r="P1798">
        <v>1797</v>
      </c>
      <c r="Q1798">
        <v>1797</v>
      </c>
    </row>
    <row r="1799" spans="16:17" x14ac:dyDescent="0.3">
      <c r="P1799">
        <v>1798</v>
      </c>
      <c r="Q1799">
        <v>1798</v>
      </c>
    </row>
    <row r="1800" spans="16:17" x14ac:dyDescent="0.3">
      <c r="P1800">
        <v>1799</v>
      </c>
      <c r="Q1800">
        <v>1799</v>
      </c>
    </row>
    <row r="1801" spans="16:17" x14ac:dyDescent="0.3">
      <c r="P1801">
        <v>1800</v>
      </c>
      <c r="Q1801">
        <v>1800</v>
      </c>
    </row>
    <row r="1802" spans="16:17" x14ac:dyDescent="0.3">
      <c r="P1802">
        <v>1801</v>
      </c>
      <c r="Q1802">
        <v>1801</v>
      </c>
    </row>
    <row r="1803" spans="16:17" x14ac:dyDescent="0.3">
      <c r="P1803">
        <v>1802</v>
      </c>
      <c r="Q1803">
        <v>1802</v>
      </c>
    </row>
    <row r="1804" spans="16:17" x14ac:dyDescent="0.3">
      <c r="P1804">
        <v>1803</v>
      </c>
      <c r="Q1804">
        <v>1803</v>
      </c>
    </row>
    <row r="1805" spans="16:17" x14ac:dyDescent="0.3">
      <c r="P1805">
        <v>1804</v>
      </c>
      <c r="Q1805">
        <v>1804</v>
      </c>
    </row>
    <row r="1806" spans="16:17" x14ac:dyDescent="0.3">
      <c r="P1806">
        <v>1805</v>
      </c>
      <c r="Q1806">
        <v>1805</v>
      </c>
    </row>
    <row r="1807" spans="16:17" x14ac:dyDescent="0.3">
      <c r="P1807">
        <v>1806</v>
      </c>
      <c r="Q1807">
        <v>1806</v>
      </c>
    </row>
    <row r="1808" spans="16:17" x14ac:dyDescent="0.3">
      <c r="P1808">
        <v>1807</v>
      </c>
      <c r="Q1808">
        <v>1807</v>
      </c>
    </row>
    <row r="1809" spans="16:17" x14ac:dyDescent="0.3">
      <c r="P1809">
        <v>1808</v>
      </c>
      <c r="Q1809">
        <v>1808</v>
      </c>
    </row>
    <row r="1810" spans="16:17" x14ac:dyDescent="0.3">
      <c r="P1810">
        <v>1809</v>
      </c>
      <c r="Q1810">
        <v>1809</v>
      </c>
    </row>
    <row r="1811" spans="16:17" x14ac:dyDescent="0.3">
      <c r="P1811">
        <v>1810</v>
      </c>
      <c r="Q1811">
        <v>1810</v>
      </c>
    </row>
    <row r="1812" spans="16:17" x14ac:dyDescent="0.3">
      <c r="P1812">
        <v>1811</v>
      </c>
      <c r="Q1812">
        <v>1811</v>
      </c>
    </row>
    <row r="1813" spans="16:17" x14ac:dyDescent="0.3">
      <c r="P1813">
        <v>1812</v>
      </c>
      <c r="Q1813">
        <v>1812</v>
      </c>
    </row>
    <row r="1814" spans="16:17" x14ac:dyDescent="0.3">
      <c r="P1814">
        <v>1813</v>
      </c>
      <c r="Q1814">
        <v>1813</v>
      </c>
    </row>
    <row r="1815" spans="16:17" x14ac:dyDescent="0.3">
      <c r="P1815">
        <v>1814</v>
      </c>
      <c r="Q1815">
        <v>1814</v>
      </c>
    </row>
    <row r="1816" spans="16:17" x14ac:dyDescent="0.3">
      <c r="P1816">
        <v>1815</v>
      </c>
      <c r="Q1816">
        <v>1815</v>
      </c>
    </row>
    <row r="1817" spans="16:17" x14ac:dyDescent="0.3">
      <c r="P1817">
        <v>1816</v>
      </c>
      <c r="Q1817">
        <v>1816</v>
      </c>
    </row>
    <row r="1818" spans="16:17" x14ac:dyDescent="0.3">
      <c r="P1818">
        <v>1817</v>
      </c>
      <c r="Q1818">
        <v>1817</v>
      </c>
    </row>
    <row r="1819" spans="16:17" x14ac:dyDescent="0.3">
      <c r="P1819">
        <v>1818</v>
      </c>
      <c r="Q1819">
        <v>1818</v>
      </c>
    </row>
    <row r="1820" spans="16:17" x14ac:dyDescent="0.3">
      <c r="P1820">
        <v>1819</v>
      </c>
      <c r="Q1820">
        <v>1819</v>
      </c>
    </row>
    <row r="1821" spans="16:17" x14ac:dyDescent="0.3">
      <c r="P1821">
        <v>1820</v>
      </c>
      <c r="Q1821">
        <v>1820</v>
      </c>
    </row>
    <row r="1822" spans="16:17" x14ac:dyDescent="0.3">
      <c r="P1822">
        <v>1821</v>
      </c>
      <c r="Q1822">
        <v>1821</v>
      </c>
    </row>
    <row r="1823" spans="16:17" x14ac:dyDescent="0.3">
      <c r="P1823">
        <v>1822</v>
      </c>
      <c r="Q1823">
        <v>1822</v>
      </c>
    </row>
    <row r="1824" spans="16:17" x14ac:dyDescent="0.3">
      <c r="P1824">
        <v>1823</v>
      </c>
      <c r="Q1824">
        <v>1823</v>
      </c>
    </row>
    <row r="1825" spans="16:17" x14ac:dyDescent="0.3">
      <c r="P1825">
        <v>1824</v>
      </c>
      <c r="Q1825">
        <v>1824</v>
      </c>
    </row>
    <row r="1826" spans="16:17" x14ac:dyDescent="0.3">
      <c r="P1826">
        <v>1825</v>
      </c>
      <c r="Q1826">
        <v>1825</v>
      </c>
    </row>
    <row r="1827" spans="16:17" x14ac:dyDescent="0.3">
      <c r="P1827">
        <v>1826</v>
      </c>
      <c r="Q1827">
        <v>1826</v>
      </c>
    </row>
    <row r="1828" spans="16:17" x14ac:dyDescent="0.3">
      <c r="P1828">
        <v>1827</v>
      </c>
      <c r="Q1828">
        <v>1827</v>
      </c>
    </row>
    <row r="1829" spans="16:17" x14ac:dyDescent="0.3">
      <c r="P1829">
        <v>1828</v>
      </c>
      <c r="Q1829">
        <v>1828</v>
      </c>
    </row>
    <row r="1830" spans="16:17" x14ac:dyDescent="0.3">
      <c r="P1830">
        <v>1829</v>
      </c>
      <c r="Q1830">
        <v>1829</v>
      </c>
    </row>
    <row r="1831" spans="16:17" x14ac:dyDescent="0.3">
      <c r="P1831">
        <v>1830</v>
      </c>
      <c r="Q1831">
        <v>1830</v>
      </c>
    </row>
    <row r="1832" spans="16:17" x14ac:dyDescent="0.3">
      <c r="P1832">
        <v>1831</v>
      </c>
      <c r="Q1832">
        <v>1831</v>
      </c>
    </row>
    <row r="1833" spans="16:17" x14ac:dyDescent="0.3">
      <c r="P1833">
        <v>1832</v>
      </c>
      <c r="Q1833">
        <v>1832</v>
      </c>
    </row>
    <row r="1834" spans="16:17" x14ac:dyDescent="0.3">
      <c r="P1834">
        <v>1833</v>
      </c>
      <c r="Q1834">
        <v>1833</v>
      </c>
    </row>
    <row r="1835" spans="16:17" x14ac:dyDescent="0.3">
      <c r="P1835">
        <v>1834</v>
      </c>
      <c r="Q1835">
        <v>1834</v>
      </c>
    </row>
    <row r="1836" spans="16:17" x14ac:dyDescent="0.3">
      <c r="P1836">
        <v>1835</v>
      </c>
      <c r="Q1836">
        <v>1835</v>
      </c>
    </row>
    <row r="1837" spans="16:17" x14ac:dyDescent="0.3">
      <c r="P1837">
        <v>1836</v>
      </c>
      <c r="Q1837">
        <v>1836</v>
      </c>
    </row>
    <row r="1838" spans="16:17" x14ac:dyDescent="0.3">
      <c r="P1838">
        <v>1837</v>
      </c>
      <c r="Q1838">
        <v>1837</v>
      </c>
    </row>
    <row r="1839" spans="16:17" x14ac:dyDescent="0.3">
      <c r="P1839">
        <v>1838</v>
      </c>
      <c r="Q1839">
        <v>1838</v>
      </c>
    </row>
    <row r="1840" spans="16:17" x14ac:dyDescent="0.3">
      <c r="P1840">
        <v>1839</v>
      </c>
      <c r="Q1840">
        <v>1839</v>
      </c>
    </row>
    <row r="1841" spans="16:17" x14ac:dyDescent="0.3">
      <c r="P1841">
        <v>1840</v>
      </c>
      <c r="Q1841">
        <v>1840</v>
      </c>
    </row>
    <row r="1842" spans="16:17" x14ac:dyDescent="0.3">
      <c r="P1842">
        <v>1841</v>
      </c>
      <c r="Q1842">
        <v>1841</v>
      </c>
    </row>
    <row r="1843" spans="16:17" x14ac:dyDescent="0.3">
      <c r="P1843">
        <v>1842</v>
      </c>
      <c r="Q1843">
        <v>1842</v>
      </c>
    </row>
    <row r="1844" spans="16:17" x14ac:dyDescent="0.3">
      <c r="P1844">
        <v>1843</v>
      </c>
      <c r="Q1844">
        <v>1843</v>
      </c>
    </row>
    <row r="1845" spans="16:17" x14ac:dyDescent="0.3">
      <c r="P1845">
        <v>1844</v>
      </c>
      <c r="Q1845">
        <v>1844</v>
      </c>
    </row>
    <row r="1846" spans="16:17" x14ac:dyDescent="0.3">
      <c r="P1846">
        <v>1845</v>
      </c>
      <c r="Q1846">
        <v>1845</v>
      </c>
    </row>
    <row r="1847" spans="16:17" x14ac:dyDescent="0.3">
      <c r="P1847">
        <v>1846</v>
      </c>
      <c r="Q1847">
        <v>1846</v>
      </c>
    </row>
    <row r="1848" spans="16:17" x14ac:dyDescent="0.3">
      <c r="P1848">
        <v>1847</v>
      </c>
      <c r="Q1848">
        <v>1847</v>
      </c>
    </row>
    <row r="1849" spans="16:17" x14ac:dyDescent="0.3">
      <c r="P1849">
        <v>1848</v>
      </c>
      <c r="Q1849">
        <v>1848</v>
      </c>
    </row>
    <row r="1850" spans="16:17" x14ac:dyDescent="0.3">
      <c r="P1850">
        <v>1849</v>
      </c>
      <c r="Q1850">
        <v>1849</v>
      </c>
    </row>
    <row r="1851" spans="16:17" x14ac:dyDescent="0.3">
      <c r="P1851">
        <v>1850</v>
      </c>
      <c r="Q1851">
        <v>1850</v>
      </c>
    </row>
    <row r="1852" spans="16:17" x14ac:dyDescent="0.3">
      <c r="P1852">
        <v>1851</v>
      </c>
      <c r="Q1852">
        <v>1851</v>
      </c>
    </row>
    <row r="1853" spans="16:17" x14ac:dyDescent="0.3">
      <c r="P1853">
        <v>1852</v>
      </c>
      <c r="Q1853">
        <v>1852</v>
      </c>
    </row>
    <row r="1854" spans="16:17" x14ac:dyDescent="0.3">
      <c r="P1854">
        <v>1853</v>
      </c>
      <c r="Q1854">
        <v>1853</v>
      </c>
    </row>
    <row r="1855" spans="16:17" x14ac:dyDescent="0.3">
      <c r="P1855">
        <v>1854</v>
      </c>
      <c r="Q1855">
        <v>1854</v>
      </c>
    </row>
    <row r="1856" spans="16:17" x14ac:dyDescent="0.3">
      <c r="P1856">
        <v>1855</v>
      </c>
      <c r="Q1856">
        <v>1855</v>
      </c>
    </row>
    <row r="1857" spans="16:17" x14ac:dyDescent="0.3">
      <c r="P1857">
        <v>1856</v>
      </c>
      <c r="Q1857">
        <v>1856</v>
      </c>
    </row>
    <row r="1858" spans="16:17" x14ac:dyDescent="0.3">
      <c r="P1858">
        <v>1857</v>
      </c>
      <c r="Q1858">
        <v>1857</v>
      </c>
    </row>
    <row r="1859" spans="16:17" x14ac:dyDescent="0.3">
      <c r="P1859">
        <v>1858</v>
      </c>
      <c r="Q1859">
        <v>1858</v>
      </c>
    </row>
    <row r="1860" spans="16:17" x14ac:dyDescent="0.3">
      <c r="P1860">
        <v>1859</v>
      </c>
      <c r="Q1860">
        <v>1859</v>
      </c>
    </row>
    <row r="1861" spans="16:17" x14ac:dyDescent="0.3">
      <c r="P1861">
        <v>1860</v>
      </c>
      <c r="Q1861">
        <v>1860</v>
      </c>
    </row>
    <row r="1862" spans="16:17" x14ac:dyDescent="0.3">
      <c r="P1862">
        <v>1861</v>
      </c>
      <c r="Q1862">
        <v>1861</v>
      </c>
    </row>
    <row r="1863" spans="16:17" x14ac:dyDescent="0.3">
      <c r="P1863">
        <v>1862</v>
      </c>
      <c r="Q1863">
        <v>1862</v>
      </c>
    </row>
    <row r="1864" spans="16:17" x14ac:dyDescent="0.3">
      <c r="P1864">
        <v>1863</v>
      </c>
      <c r="Q1864">
        <v>1863</v>
      </c>
    </row>
    <row r="1865" spans="16:17" x14ac:dyDescent="0.3">
      <c r="P1865">
        <v>1864</v>
      </c>
      <c r="Q1865">
        <v>1864</v>
      </c>
    </row>
    <row r="1866" spans="16:17" x14ac:dyDescent="0.3">
      <c r="P1866">
        <v>1865</v>
      </c>
      <c r="Q1866">
        <v>1865</v>
      </c>
    </row>
    <row r="1867" spans="16:17" x14ac:dyDescent="0.3">
      <c r="P1867">
        <v>1866</v>
      </c>
      <c r="Q1867">
        <v>1866</v>
      </c>
    </row>
    <row r="1868" spans="16:17" x14ac:dyDescent="0.3">
      <c r="P1868">
        <v>1867</v>
      </c>
      <c r="Q1868">
        <v>1867</v>
      </c>
    </row>
    <row r="1869" spans="16:17" x14ac:dyDescent="0.3">
      <c r="P1869">
        <v>1868</v>
      </c>
      <c r="Q1869">
        <v>1868</v>
      </c>
    </row>
    <row r="1870" spans="16:17" x14ac:dyDescent="0.3">
      <c r="P1870">
        <v>1869</v>
      </c>
      <c r="Q1870">
        <v>1869</v>
      </c>
    </row>
    <row r="1871" spans="16:17" x14ac:dyDescent="0.3">
      <c r="P1871">
        <v>1870</v>
      </c>
      <c r="Q1871">
        <v>1870</v>
      </c>
    </row>
    <row r="1872" spans="16:17" x14ac:dyDescent="0.3">
      <c r="P1872">
        <v>1871</v>
      </c>
      <c r="Q1872">
        <v>1871</v>
      </c>
    </row>
    <row r="1873" spans="16:17" x14ac:dyDescent="0.3">
      <c r="P1873">
        <v>1872</v>
      </c>
      <c r="Q1873">
        <v>1872</v>
      </c>
    </row>
    <row r="1874" spans="16:17" x14ac:dyDescent="0.3">
      <c r="P1874">
        <v>1873</v>
      </c>
      <c r="Q1874">
        <v>1873</v>
      </c>
    </row>
    <row r="1875" spans="16:17" x14ac:dyDescent="0.3">
      <c r="P1875">
        <v>1874</v>
      </c>
      <c r="Q1875">
        <v>1874</v>
      </c>
    </row>
    <row r="1876" spans="16:17" x14ac:dyDescent="0.3">
      <c r="P1876">
        <v>1875</v>
      </c>
      <c r="Q1876">
        <v>1875</v>
      </c>
    </row>
    <row r="1877" spans="16:17" x14ac:dyDescent="0.3">
      <c r="P1877">
        <v>1876</v>
      </c>
      <c r="Q1877">
        <v>1876</v>
      </c>
    </row>
    <row r="1878" spans="16:17" x14ac:dyDescent="0.3">
      <c r="P1878">
        <v>1877</v>
      </c>
      <c r="Q1878">
        <v>1877</v>
      </c>
    </row>
    <row r="1879" spans="16:17" x14ac:dyDescent="0.3">
      <c r="P1879">
        <v>1878</v>
      </c>
      <c r="Q1879">
        <v>1878</v>
      </c>
    </row>
    <row r="1880" spans="16:17" x14ac:dyDescent="0.3">
      <c r="P1880">
        <v>1879</v>
      </c>
      <c r="Q1880">
        <v>1879</v>
      </c>
    </row>
    <row r="1881" spans="16:17" x14ac:dyDescent="0.3">
      <c r="P1881">
        <v>1880</v>
      </c>
      <c r="Q1881">
        <v>1880</v>
      </c>
    </row>
    <row r="1882" spans="16:17" x14ac:dyDescent="0.3">
      <c r="P1882">
        <v>1881</v>
      </c>
      <c r="Q1882">
        <v>1881</v>
      </c>
    </row>
    <row r="1883" spans="16:17" x14ac:dyDescent="0.3">
      <c r="P1883">
        <v>1882</v>
      </c>
      <c r="Q1883">
        <v>1882</v>
      </c>
    </row>
    <row r="1884" spans="16:17" x14ac:dyDescent="0.3">
      <c r="P1884">
        <v>1883</v>
      </c>
      <c r="Q1884">
        <v>1883</v>
      </c>
    </row>
    <row r="1885" spans="16:17" x14ac:dyDescent="0.3">
      <c r="P1885">
        <v>1884</v>
      </c>
      <c r="Q1885">
        <v>1884</v>
      </c>
    </row>
    <row r="1886" spans="16:17" x14ac:dyDescent="0.3">
      <c r="P1886">
        <v>1885</v>
      </c>
      <c r="Q1886">
        <v>1885</v>
      </c>
    </row>
    <row r="1887" spans="16:17" x14ac:dyDescent="0.3">
      <c r="P1887">
        <v>1886</v>
      </c>
      <c r="Q1887">
        <v>1886</v>
      </c>
    </row>
    <row r="1888" spans="16:17" x14ac:dyDescent="0.3">
      <c r="P1888">
        <v>1887</v>
      </c>
      <c r="Q1888">
        <v>1887</v>
      </c>
    </row>
    <row r="1889" spans="16:17" x14ac:dyDescent="0.3">
      <c r="P1889">
        <v>1888</v>
      </c>
      <c r="Q1889">
        <v>1888</v>
      </c>
    </row>
    <row r="1890" spans="16:17" x14ac:dyDescent="0.3">
      <c r="P1890">
        <v>1889</v>
      </c>
      <c r="Q1890">
        <v>1889</v>
      </c>
    </row>
    <row r="1891" spans="16:17" x14ac:dyDescent="0.3">
      <c r="P1891">
        <v>1890</v>
      </c>
      <c r="Q1891">
        <v>1890</v>
      </c>
    </row>
    <row r="1892" spans="16:17" x14ac:dyDescent="0.3">
      <c r="P1892">
        <v>1891</v>
      </c>
      <c r="Q1892">
        <v>1891</v>
      </c>
    </row>
    <row r="1893" spans="16:17" x14ac:dyDescent="0.3">
      <c r="P1893">
        <v>1892</v>
      </c>
      <c r="Q1893">
        <v>1892</v>
      </c>
    </row>
    <row r="1894" spans="16:17" x14ac:dyDescent="0.3">
      <c r="P1894">
        <v>1893</v>
      </c>
      <c r="Q1894">
        <v>1893</v>
      </c>
    </row>
    <row r="1895" spans="16:17" x14ac:dyDescent="0.3">
      <c r="P1895">
        <v>1894</v>
      </c>
      <c r="Q1895">
        <v>1894</v>
      </c>
    </row>
    <row r="1896" spans="16:17" x14ac:dyDescent="0.3">
      <c r="P1896">
        <v>1895</v>
      </c>
      <c r="Q1896">
        <v>1895</v>
      </c>
    </row>
    <row r="1897" spans="16:17" x14ac:dyDescent="0.3">
      <c r="P1897">
        <v>1896</v>
      </c>
      <c r="Q1897">
        <v>1896</v>
      </c>
    </row>
    <row r="1898" spans="16:17" x14ac:dyDescent="0.3">
      <c r="P1898">
        <v>1897</v>
      </c>
      <c r="Q1898">
        <v>1897</v>
      </c>
    </row>
    <row r="1899" spans="16:17" x14ac:dyDescent="0.3">
      <c r="P1899">
        <v>1898</v>
      </c>
      <c r="Q1899">
        <v>1898</v>
      </c>
    </row>
    <row r="1900" spans="16:17" x14ac:dyDescent="0.3">
      <c r="P1900">
        <v>1899</v>
      </c>
      <c r="Q1900">
        <v>1899</v>
      </c>
    </row>
    <row r="1901" spans="16:17" x14ac:dyDescent="0.3">
      <c r="P1901">
        <v>1900</v>
      </c>
      <c r="Q1901">
        <v>1900</v>
      </c>
    </row>
    <row r="1902" spans="16:17" x14ac:dyDescent="0.3">
      <c r="P1902">
        <v>1901</v>
      </c>
      <c r="Q1902">
        <v>1901</v>
      </c>
    </row>
    <row r="1903" spans="16:17" x14ac:dyDescent="0.3">
      <c r="P1903">
        <v>1902</v>
      </c>
      <c r="Q1903">
        <v>1902</v>
      </c>
    </row>
    <row r="1904" spans="16:17" x14ac:dyDescent="0.3">
      <c r="P1904">
        <v>1903</v>
      </c>
      <c r="Q1904">
        <v>1903</v>
      </c>
    </row>
    <row r="1905" spans="16:17" x14ac:dyDescent="0.3">
      <c r="P1905">
        <v>1904</v>
      </c>
      <c r="Q1905">
        <v>1904</v>
      </c>
    </row>
    <row r="1906" spans="16:17" x14ac:dyDescent="0.3">
      <c r="P1906">
        <v>1905</v>
      </c>
      <c r="Q1906">
        <v>1905</v>
      </c>
    </row>
    <row r="1907" spans="16:17" x14ac:dyDescent="0.3">
      <c r="P1907">
        <v>1906</v>
      </c>
      <c r="Q1907">
        <v>1906</v>
      </c>
    </row>
    <row r="1908" spans="16:17" x14ac:dyDescent="0.3">
      <c r="P1908">
        <v>1907</v>
      </c>
      <c r="Q1908">
        <v>1907</v>
      </c>
    </row>
    <row r="1909" spans="16:17" x14ac:dyDescent="0.3">
      <c r="P1909">
        <v>1908</v>
      </c>
      <c r="Q1909">
        <v>1908</v>
      </c>
    </row>
    <row r="1910" spans="16:17" x14ac:dyDescent="0.3">
      <c r="P1910">
        <v>1909</v>
      </c>
      <c r="Q1910">
        <v>1909</v>
      </c>
    </row>
    <row r="1911" spans="16:17" x14ac:dyDescent="0.3">
      <c r="P1911">
        <v>1910</v>
      </c>
      <c r="Q1911">
        <v>1910</v>
      </c>
    </row>
    <row r="1912" spans="16:17" x14ac:dyDescent="0.3">
      <c r="P1912">
        <v>1911</v>
      </c>
      <c r="Q1912">
        <v>1911</v>
      </c>
    </row>
    <row r="1913" spans="16:17" x14ac:dyDescent="0.3">
      <c r="P1913">
        <v>1912</v>
      </c>
      <c r="Q1913">
        <v>1912</v>
      </c>
    </row>
    <row r="1914" spans="16:17" x14ac:dyDescent="0.3">
      <c r="P1914">
        <v>1913</v>
      </c>
      <c r="Q1914">
        <v>1913</v>
      </c>
    </row>
    <row r="1915" spans="16:17" x14ac:dyDescent="0.3">
      <c r="P1915">
        <v>1914</v>
      </c>
      <c r="Q1915">
        <v>1914</v>
      </c>
    </row>
    <row r="1916" spans="16:17" x14ac:dyDescent="0.3">
      <c r="P1916">
        <v>1915</v>
      </c>
      <c r="Q1916">
        <v>1915</v>
      </c>
    </row>
    <row r="1917" spans="16:17" x14ac:dyDescent="0.3">
      <c r="P1917">
        <v>1916</v>
      </c>
      <c r="Q1917">
        <v>1916</v>
      </c>
    </row>
    <row r="1918" spans="16:17" x14ac:dyDescent="0.3">
      <c r="P1918">
        <v>1917</v>
      </c>
      <c r="Q1918">
        <v>1917</v>
      </c>
    </row>
    <row r="1919" spans="16:17" x14ac:dyDescent="0.3">
      <c r="P1919">
        <v>1918</v>
      </c>
      <c r="Q1919">
        <v>1918</v>
      </c>
    </row>
    <row r="1920" spans="16:17" x14ac:dyDescent="0.3">
      <c r="P1920">
        <v>1919</v>
      </c>
      <c r="Q1920">
        <v>1919</v>
      </c>
    </row>
    <row r="1921" spans="16:17" x14ac:dyDescent="0.3">
      <c r="P1921">
        <v>1920</v>
      </c>
      <c r="Q1921">
        <v>1920</v>
      </c>
    </row>
    <row r="1922" spans="16:17" x14ac:dyDescent="0.3">
      <c r="P1922">
        <v>1921</v>
      </c>
      <c r="Q1922">
        <v>1921</v>
      </c>
    </row>
    <row r="1923" spans="16:17" x14ac:dyDescent="0.3">
      <c r="P1923">
        <v>1922</v>
      </c>
      <c r="Q1923">
        <v>1922</v>
      </c>
    </row>
    <row r="1924" spans="16:17" x14ac:dyDescent="0.3">
      <c r="P1924">
        <v>1923</v>
      </c>
      <c r="Q1924">
        <v>1923</v>
      </c>
    </row>
    <row r="1925" spans="16:17" x14ac:dyDescent="0.3">
      <c r="P1925">
        <v>1924</v>
      </c>
      <c r="Q1925">
        <v>1924</v>
      </c>
    </row>
    <row r="1926" spans="16:17" x14ac:dyDescent="0.3">
      <c r="P1926">
        <v>1925</v>
      </c>
      <c r="Q1926">
        <v>1925</v>
      </c>
    </row>
    <row r="1927" spans="16:17" x14ac:dyDescent="0.3">
      <c r="P1927">
        <v>1926</v>
      </c>
      <c r="Q1927">
        <v>1926</v>
      </c>
    </row>
    <row r="1928" spans="16:17" x14ac:dyDescent="0.3">
      <c r="P1928">
        <v>1927</v>
      </c>
      <c r="Q1928">
        <v>1927</v>
      </c>
    </row>
    <row r="1929" spans="16:17" x14ac:dyDescent="0.3">
      <c r="P1929">
        <v>1928</v>
      </c>
      <c r="Q1929">
        <v>1928</v>
      </c>
    </row>
    <row r="1930" spans="16:17" x14ac:dyDescent="0.3">
      <c r="P1930">
        <v>1929</v>
      </c>
      <c r="Q1930">
        <v>1929</v>
      </c>
    </row>
    <row r="1931" spans="16:17" x14ac:dyDescent="0.3">
      <c r="P1931">
        <v>1930</v>
      </c>
      <c r="Q1931">
        <v>1930</v>
      </c>
    </row>
    <row r="1932" spans="16:17" x14ac:dyDescent="0.3">
      <c r="P1932">
        <v>1931</v>
      </c>
      <c r="Q1932">
        <v>1931</v>
      </c>
    </row>
    <row r="1933" spans="16:17" x14ac:dyDescent="0.3">
      <c r="P1933">
        <v>1932</v>
      </c>
      <c r="Q1933">
        <v>1932</v>
      </c>
    </row>
    <row r="1934" spans="16:17" x14ac:dyDescent="0.3">
      <c r="P1934">
        <v>1933</v>
      </c>
      <c r="Q1934">
        <v>1933</v>
      </c>
    </row>
    <row r="1935" spans="16:17" x14ac:dyDescent="0.3">
      <c r="P1935">
        <v>1934</v>
      </c>
      <c r="Q1935">
        <v>1934</v>
      </c>
    </row>
    <row r="1936" spans="16:17" x14ac:dyDescent="0.3">
      <c r="P1936">
        <v>1935</v>
      </c>
      <c r="Q1936">
        <v>1935</v>
      </c>
    </row>
    <row r="1937" spans="16:17" x14ac:dyDescent="0.3">
      <c r="P1937">
        <v>1936</v>
      </c>
      <c r="Q1937">
        <v>1936</v>
      </c>
    </row>
    <row r="1938" spans="16:17" x14ac:dyDescent="0.3">
      <c r="P1938">
        <v>1937</v>
      </c>
      <c r="Q1938">
        <v>1937</v>
      </c>
    </row>
    <row r="1939" spans="16:17" x14ac:dyDescent="0.3">
      <c r="P1939">
        <v>1938</v>
      </c>
      <c r="Q1939">
        <v>1938</v>
      </c>
    </row>
    <row r="1940" spans="16:17" x14ac:dyDescent="0.3">
      <c r="P1940">
        <v>1939</v>
      </c>
      <c r="Q1940">
        <v>1939</v>
      </c>
    </row>
    <row r="1941" spans="16:17" x14ac:dyDescent="0.3">
      <c r="P1941">
        <v>1940</v>
      </c>
      <c r="Q1941">
        <v>1940</v>
      </c>
    </row>
    <row r="1942" spans="16:17" x14ac:dyDescent="0.3">
      <c r="P1942">
        <v>1941</v>
      </c>
      <c r="Q1942">
        <v>1941</v>
      </c>
    </row>
    <row r="1943" spans="16:17" x14ac:dyDescent="0.3">
      <c r="P1943">
        <v>1942</v>
      </c>
      <c r="Q1943">
        <v>1942</v>
      </c>
    </row>
    <row r="1944" spans="16:17" x14ac:dyDescent="0.3">
      <c r="P1944">
        <v>1943</v>
      </c>
      <c r="Q1944">
        <v>1943</v>
      </c>
    </row>
    <row r="1945" spans="16:17" x14ac:dyDescent="0.3">
      <c r="P1945">
        <v>1944</v>
      </c>
      <c r="Q1945">
        <v>1944</v>
      </c>
    </row>
    <row r="1946" spans="16:17" x14ac:dyDescent="0.3">
      <c r="P1946">
        <v>1945</v>
      </c>
      <c r="Q1946">
        <v>1945</v>
      </c>
    </row>
    <row r="1947" spans="16:17" x14ac:dyDescent="0.3">
      <c r="P1947">
        <v>1946</v>
      </c>
      <c r="Q1947">
        <v>1946</v>
      </c>
    </row>
    <row r="1948" spans="16:17" x14ac:dyDescent="0.3">
      <c r="P1948">
        <v>1947</v>
      </c>
      <c r="Q1948">
        <v>1947</v>
      </c>
    </row>
    <row r="1949" spans="16:17" x14ac:dyDescent="0.3">
      <c r="P1949">
        <v>1948</v>
      </c>
      <c r="Q1949">
        <v>1948</v>
      </c>
    </row>
    <row r="1950" spans="16:17" x14ac:dyDescent="0.3">
      <c r="P1950">
        <v>1949</v>
      </c>
      <c r="Q1950">
        <v>1949</v>
      </c>
    </row>
    <row r="1951" spans="16:17" x14ac:dyDescent="0.3">
      <c r="P1951">
        <v>1950</v>
      </c>
      <c r="Q1951">
        <v>1950</v>
      </c>
    </row>
    <row r="1952" spans="16:17" x14ac:dyDescent="0.3">
      <c r="P1952">
        <v>1951</v>
      </c>
      <c r="Q1952">
        <v>1951</v>
      </c>
    </row>
    <row r="1953" spans="16:17" x14ac:dyDescent="0.3">
      <c r="P1953">
        <v>1952</v>
      </c>
      <c r="Q1953">
        <v>1952</v>
      </c>
    </row>
    <row r="1954" spans="16:17" x14ac:dyDescent="0.3">
      <c r="P1954">
        <v>1953</v>
      </c>
      <c r="Q1954">
        <v>1953</v>
      </c>
    </row>
    <row r="1955" spans="16:17" x14ac:dyDescent="0.3">
      <c r="P1955">
        <v>1954</v>
      </c>
      <c r="Q1955">
        <v>1954</v>
      </c>
    </row>
    <row r="1956" spans="16:17" x14ac:dyDescent="0.3">
      <c r="P1956">
        <v>1955</v>
      </c>
      <c r="Q1956">
        <v>1955</v>
      </c>
    </row>
    <row r="1957" spans="16:17" x14ac:dyDescent="0.3">
      <c r="P1957">
        <v>1956</v>
      </c>
      <c r="Q1957">
        <v>1956</v>
      </c>
    </row>
    <row r="1958" spans="16:17" x14ac:dyDescent="0.3">
      <c r="P1958">
        <v>1957</v>
      </c>
      <c r="Q1958">
        <v>1957</v>
      </c>
    </row>
    <row r="1959" spans="16:17" x14ac:dyDescent="0.3">
      <c r="P1959">
        <v>1958</v>
      </c>
      <c r="Q1959">
        <v>1958</v>
      </c>
    </row>
    <row r="1960" spans="16:17" x14ac:dyDescent="0.3">
      <c r="P1960">
        <v>1959</v>
      </c>
      <c r="Q1960">
        <v>1959</v>
      </c>
    </row>
    <row r="1961" spans="16:17" x14ac:dyDescent="0.3">
      <c r="P1961">
        <v>1960</v>
      </c>
      <c r="Q1961">
        <v>1960</v>
      </c>
    </row>
    <row r="1962" spans="16:17" x14ac:dyDescent="0.3">
      <c r="P1962">
        <v>1961</v>
      </c>
      <c r="Q1962">
        <v>1961</v>
      </c>
    </row>
    <row r="1963" spans="16:17" x14ac:dyDescent="0.3">
      <c r="P1963">
        <v>1962</v>
      </c>
      <c r="Q1963">
        <v>1962</v>
      </c>
    </row>
    <row r="1964" spans="16:17" x14ac:dyDescent="0.3">
      <c r="P1964">
        <v>1963</v>
      </c>
      <c r="Q1964">
        <v>1963</v>
      </c>
    </row>
    <row r="1965" spans="16:17" x14ac:dyDescent="0.3">
      <c r="P1965">
        <v>1964</v>
      </c>
      <c r="Q1965">
        <v>1964</v>
      </c>
    </row>
    <row r="1966" spans="16:17" x14ac:dyDescent="0.3">
      <c r="P1966">
        <v>1965</v>
      </c>
      <c r="Q1966">
        <v>1965</v>
      </c>
    </row>
    <row r="1967" spans="16:17" x14ac:dyDescent="0.3">
      <c r="P1967">
        <v>1966</v>
      </c>
      <c r="Q1967">
        <v>1966</v>
      </c>
    </row>
    <row r="1968" spans="16:17" x14ac:dyDescent="0.3">
      <c r="P1968">
        <v>1967</v>
      </c>
      <c r="Q1968">
        <v>1967</v>
      </c>
    </row>
    <row r="1969" spans="16:17" x14ac:dyDescent="0.3">
      <c r="P1969">
        <v>1968</v>
      </c>
      <c r="Q1969">
        <v>1968</v>
      </c>
    </row>
    <row r="1970" spans="16:17" x14ac:dyDescent="0.3">
      <c r="P1970">
        <v>1969</v>
      </c>
      <c r="Q1970">
        <v>1969</v>
      </c>
    </row>
    <row r="1971" spans="16:17" x14ac:dyDescent="0.3">
      <c r="P1971">
        <v>1970</v>
      </c>
      <c r="Q1971">
        <v>1970</v>
      </c>
    </row>
    <row r="1972" spans="16:17" x14ac:dyDescent="0.3">
      <c r="P1972">
        <v>1971</v>
      </c>
      <c r="Q1972">
        <v>1971</v>
      </c>
    </row>
    <row r="1973" spans="16:17" x14ac:dyDescent="0.3">
      <c r="P1973">
        <v>1972</v>
      </c>
      <c r="Q1973">
        <v>1972</v>
      </c>
    </row>
    <row r="1974" spans="16:17" x14ac:dyDescent="0.3">
      <c r="P1974">
        <v>1973</v>
      </c>
      <c r="Q1974">
        <v>1973</v>
      </c>
    </row>
    <row r="1975" spans="16:17" x14ac:dyDescent="0.3">
      <c r="P1975">
        <v>1974</v>
      </c>
      <c r="Q1975">
        <v>1974</v>
      </c>
    </row>
    <row r="1976" spans="16:17" x14ac:dyDescent="0.3">
      <c r="P1976">
        <v>1975</v>
      </c>
      <c r="Q1976">
        <v>1975</v>
      </c>
    </row>
    <row r="1977" spans="16:17" x14ac:dyDescent="0.3">
      <c r="P1977">
        <v>1976</v>
      </c>
      <c r="Q1977">
        <v>1976</v>
      </c>
    </row>
    <row r="1978" spans="16:17" x14ac:dyDescent="0.3">
      <c r="P1978">
        <v>1977</v>
      </c>
      <c r="Q1978">
        <v>1977</v>
      </c>
    </row>
    <row r="1979" spans="16:17" x14ac:dyDescent="0.3">
      <c r="P1979">
        <v>1978</v>
      </c>
      <c r="Q1979">
        <v>1978</v>
      </c>
    </row>
    <row r="1980" spans="16:17" x14ac:dyDescent="0.3">
      <c r="P1980">
        <v>1979</v>
      </c>
      <c r="Q1980">
        <v>1979</v>
      </c>
    </row>
    <row r="1981" spans="16:17" x14ac:dyDescent="0.3">
      <c r="P1981">
        <v>1980</v>
      </c>
      <c r="Q1981">
        <v>1980</v>
      </c>
    </row>
    <row r="1982" spans="16:17" x14ac:dyDescent="0.3">
      <c r="P1982">
        <v>1981</v>
      </c>
      <c r="Q1982">
        <v>1981</v>
      </c>
    </row>
    <row r="1983" spans="16:17" x14ac:dyDescent="0.3">
      <c r="P1983">
        <v>1982</v>
      </c>
      <c r="Q1983">
        <v>1982</v>
      </c>
    </row>
    <row r="1984" spans="16:17" x14ac:dyDescent="0.3">
      <c r="P1984">
        <v>1983</v>
      </c>
      <c r="Q1984">
        <v>1983</v>
      </c>
    </row>
    <row r="1985" spans="16:17" x14ac:dyDescent="0.3">
      <c r="P1985">
        <v>1984</v>
      </c>
      <c r="Q1985">
        <v>1984</v>
      </c>
    </row>
    <row r="1986" spans="16:17" x14ac:dyDescent="0.3">
      <c r="P1986">
        <v>1985</v>
      </c>
      <c r="Q1986">
        <v>1985</v>
      </c>
    </row>
    <row r="1987" spans="16:17" x14ac:dyDescent="0.3">
      <c r="P1987">
        <v>1986</v>
      </c>
      <c r="Q1987">
        <v>1986</v>
      </c>
    </row>
    <row r="1988" spans="16:17" x14ac:dyDescent="0.3">
      <c r="P1988">
        <v>1987</v>
      </c>
      <c r="Q1988">
        <v>1987</v>
      </c>
    </row>
    <row r="1989" spans="16:17" x14ac:dyDescent="0.3">
      <c r="P1989">
        <v>1988</v>
      </c>
      <c r="Q1989">
        <v>1988</v>
      </c>
    </row>
    <row r="1990" spans="16:17" x14ac:dyDescent="0.3">
      <c r="P1990">
        <v>1989</v>
      </c>
      <c r="Q1990">
        <v>1989</v>
      </c>
    </row>
    <row r="1991" spans="16:17" x14ac:dyDescent="0.3">
      <c r="P1991">
        <v>1990</v>
      </c>
      <c r="Q1991">
        <v>1990</v>
      </c>
    </row>
    <row r="1992" spans="16:17" x14ac:dyDescent="0.3">
      <c r="P1992">
        <v>1991</v>
      </c>
      <c r="Q1992">
        <v>1991</v>
      </c>
    </row>
    <row r="1993" spans="16:17" x14ac:dyDescent="0.3">
      <c r="P1993">
        <v>1992</v>
      </c>
      <c r="Q1993">
        <v>1992</v>
      </c>
    </row>
    <row r="1994" spans="16:17" x14ac:dyDescent="0.3">
      <c r="P1994">
        <v>1993</v>
      </c>
      <c r="Q1994">
        <v>1993</v>
      </c>
    </row>
    <row r="1995" spans="16:17" x14ac:dyDescent="0.3">
      <c r="P1995">
        <v>1994</v>
      </c>
      <c r="Q1995">
        <v>1994</v>
      </c>
    </row>
    <row r="1996" spans="16:17" x14ac:dyDescent="0.3">
      <c r="P1996">
        <v>1995</v>
      </c>
      <c r="Q1996">
        <v>1995</v>
      </c>
    </row>
    <row r="1997" spans="16:17" x14ac:dyDescent="0.3">
      <c r="P1997">
        <v>1996</v>
      </c>
      <c r="Q1997">
        <v>1996</v>
      </c>
    </row>
    <row r="1998" spans="16:17" x14ac:dyDescent="0.3">
      <c r="P1998">
        <v>1997</v>
      </c>
      <c r="Q1998">
        <v>1997</v>
      </c>
    </row>
    <row r="1999" spans="16:17" x14ac:dyDescent="0.3">
      <c r="P1999">
        <v>1998</v>
      </c>
      <c r="Q1999">
        <v>1998</v>
      </c>
    </row>
    <row r="2000" spans="16:17" x14ac:dyDescent="0.3">
      <c r="P2000">
        <v>1999</v>
      </c>
      <c r="Q2000">
        <v>1999</v>
      </c>
    </row>
    <row r="2001" spans="16:17" x14ac:dyDescent="0.3">
      <c r="P2001">
        <v>2000</v>
      </c>
      <c r="Q2001">
        <v>2000</v>
      </c>
    </row>
    <row r="2002" spans="16:17" x14ac:dyDescent="0.3">
      <c r="P2002">
        <v>2001</v>
      </c>
      <c r="Q2002">
        <v>2001</v>
      </c>
    </row>
    <row r="2003" spans="16:17" x14ac:dyDescent="0.3">
      <c r="P2003">
        <v>2002</v>
      </c>
      <c r="Q2003">
        <v>2002</v>
      </c>
    </row>
    <row r="2004" spans="16:17" x14ac:dyDescent="0.3">
      <c r="P2004">
        <v>2003</v>
      </c>
      <c r="Q2004">
        <v>2003</v>
      </c>
    </row>
    <row r="2005" spans="16:17" x14ac:dyDescent="0.3">
      <c r="P2005">
        <v>2004</v>
      </c>
      <c r="Q2005">
        <v>2004</v>
      </c>
    </row>
    <row r="2006" spans="16:17" x14ac:dyDescent="0.3">
      <c r="P2006">
        <v>2005</v>
      </c>
      <c r="Q2006">
        <v>2005</v>
      </c>
    </row>
    <row r="2007" spans="16:17" x14ac:dyDescent="0.3">
      <c r="P2007">
        <v>2006</v>
      </c>
      <c r="Q2007">
        <v>2006</v>
      </c>
    </row>
    <row r="2008" spans="16:17" x14ac:dyDescent="0.3">
      <c r="P2008">
        <v>2007</v>
      </c>
      <c r="Q2008">
        <v>2007</v>
      </c>
    </row>
    <row r="2009" spans="16:17" x14ac:dyDescent="0.3">
      <c r="P2009">
        <v>2008</v>
      </c>
      <c r="Q2009">
        <v>2008</v>
      </c>
    </row>
    <row r="2010" spans="16:17" x14ac:dyDescent="0.3">
      <c r="P2010">
        <v>2009</v>
      </c>
      <c r="Q2010">
        <v>2009</v>
      </c>
    </row>
    <row r="2011" spans="16:17" x14ac:dyDescent="0.3">
      <c r="P2011">
        <v>2010</v>
      </c>
      <c r="Q2011">
        <v>2010</v>
      </c>
    </row>
    <row r="2012" spans="16:17" x14ac:dyDescent="0.3">
      <c r="P2012">
        <v>2011</v>
      </c>
      <c r="Q2012">
        <v>2011</v>
      </c>
    </row>
    <row r="2013" spans="16:17" x14ac:dyDescent="0.3">
      <c r="P2013">
        <v>2012</v>
      </c>
      <c r="Q2013">
        <v>2012</v>
      </c>
    </row>
    <row r="2014" spans="16:17" x14ac:dyDescent="0.3">
      <c r="P2014">
        <v>2013</v>
      </c>
      <c r="Q2014">
        <v>2013</v>
      </c>
    </row>
    <row r="2015" spans="16:17" x14ac:dyDescent="0.3">
      <c r="P2015">
        <v>2014</v>
      </c>
      <c r="Q2015">
        <v>2014</v>
      </c>
    </row>
    <row r="2016" spans="16:17" x14ac:dyDescent="0.3">
      <c r="P2016">
        <v>2015</v>
      </c>
      <c r="Q2016">
        <v>2015</v>
      </c>
    </row>
    <row r="2017" spans="16:17" x14ac:dyDescent="0.3">
      <c r="P2017">
        <v>2016</v>
      </c>
      <c r="Q2017">
        <v>2016</v>
      </c>
    </row>
    <row r="2018" spans="16:17" x14ac:dyDescent="0.3">
      <c r="P2018">
        <v>2017</v>
      </c>
      <c r="Q2018">
        <v>2017</v>
      </c>
    </row>
    <row r="2019" spans="16:17" x14ac:dyDescent="0.3">
      <c r="P2019">
        <v>2018</v>
      </c>
      <c r="Q2019">
        <v>2018</v>
      </c>
    </row>
    <row r="2020" spans="16:17" x14ac:dyDescent="0.3">
      <c r="P2020">
        <v>2019</v>
      </c>
      <c r="Q2020">
        <v>2019</v>
      </c>
    </row>
    <row r="2021" spans="16:17" x14ac:dyDescent="0.3">
      <c r="P2021">
        <v>2020</v>
      </c>
      <c r="Q2021">
        <v>2020</v>
      </c>
    </row>
    <row r="2022" spans="16:17" x14ac:dyDescent="0.3">
      <c r="P2022">
        <v>2021</v>
      </c>
      <c r="Q2022">
        <v>2021</v>
      </c>
    </row>
    <row r="2023" spans="16:17" x14ac:dyDescent="0.3">
      <c r="P2023">
        <v>2022</v>
      </c>
      <c r="Q2023">
        <v>2022</v>
      </c>
    </row>
    <row r="2024" spans="16:17" x14ac:dyDescent="0.3">
      <c r="P2024">
        <v>2023</v>
      </c>
      <c r="Q2024">
        <v>2023</v>
      </c>
    </row>
    <row r="2025" spans="16:17" x14ac:dyDescent="0.3">
      <c r="P2025">
        <v>2024</v>
      </c>
      <c r="Q2025">
        <v>2024</v>
      </c>
    </row>
    <row r="2026" spans="16:17" x14ac:dyDescent="0.3">
      <c r="P2026">
        <v>2025</v>
      </c>
      <c r="Q2026">
        <v>2025</v>
      </c>
    </row>
    <row r="2027" spans="16:17" x14ac:dyDescent="0.3">
      <c r="P2027">
        <v>2026</v>
      </c>
      <c r="Q2027">
        <v>2026</v>
      </c>
    </row>
    <row r="2028" spans="16:17" x14ac:dyDescent="0.3">
      <c r="P2028">
        <v>2027</v>
      </c>
      <c r="Q2028">
        <v>2027</v>
      </c>
    </row>
    <row r="2029" spans="16:17" x14ac:dyDescent="0.3">
      <c r="P2029">
        <v>2028</v>
      </c>
      <c r="Q2029">
        <v>2028</v>
      </c>
    </row>
    <row r="2030" spans="16:17" x14ac:dyDescent="0.3">
      <c r="P2030">
        <v>2029</v>
      </c>
      <c r="Q2030">
        <v>2029</v>
      </c>
    </row>
    <row r="2031" spans="16:17" x14ac:dyDescent="0.3">
      <c r="P2031">
        <v>2030</v>
      </c>
      <c r="Q2031">
        <v>2030</v>
      </c>
    </row>
    <row r="2032" spans="16:17" x14ac:dyDescent="0.3">
      <c r="P2032">
        <v>2031</v>
      </c>
      <c r="Q2032">
        <v>2031</v>
      </c>
    </row>
    <row r="2033" spans="16:17" x14ac:dyDescent="0.3">
      <c r="P2033">
        <v>2032</v>
      </c>
      <c r="Q2033">
        <v>2032</v>
      </c>
    </row>
    <row r="2034" spans="16:17" x14ac:dyDescent="0.3">
      <c r="P2034">
        <v>2033</v>
      </c>
      <c r="Q2034">
        <v>2033</v>
      </c>
    </row>
    <row r="2035" spans="16:17" x14ac:dyDescent="0.3">
      <c r="P2035">
        <v>2034</v>
      </c>
      <c r="Q2035">
        <v>2034</v>
      </c>
    </row>
    <row r="2036" spans="16:17" x14ac:dyDescent="0.3">
      <c r="P2036">
        <v>2035</v>
      </c>
      <c r="Q2036">
        <v>2035</v>
      </c>
    </row>
    <row r="2037" spans="16:17" x14ac:dyDescent="0.3">
      <c r="P2037">
        <v>2036</v>
      </c>
      <c r="Q2037">
        <v>2036</v>
      </c>
    </row>
    <row r="2038" spans="16:17" x14ac:dyDescent="0.3">
      <c r="P2038">
        <v>2037</v>
      </c>
      <c r="Q2038">
        <v>2037</v>
      </c>
    </row>
    <row r="2039" spans="16:17" x14ac:dyDescent="0.3">
      <c r="P2039">
        <v>2038</v>
      </c>
      <c r="Q2039">
        <v>2038</v>
      </c>
    </row>
    <row r="2040" spans="16:17" x14ac:dyDescent="0.3">
      <c r="P2040">
        <v>2039</v>
      </c>
      <c r="Q2040">
        <v>2039</v>
      </c>
    </row>
    <row r="2041" spans="16:17" x14ac:dyDescent="0.3">
      <c r="P2041">
        <v>2040</v>
      </c>
      <c r="Q2041">
        <v>2040</v>
      </c>
    </row>
    <row r="2042" spans="16:17" x14ac:dyDescent="0.3">
      <c r="P2042">
        <v>2041</v>
      </c>
      <c r="Q2042">
        <v>2041</v>
      </c>
    </row>
    <row r="2043" spans="16:17" x14ac:dyDescent="0.3">
      <c r="P2043">
        <v>2042</v>
      </c>
      <c r="Q2043">
        <v>2042</v>
      </c>
    </row>
    <row r="2044" spans="16:17" x14ac:dyDescent="0.3">
      <c r="P2044">
        <v>2043</v>
      </c>
      <c r="Q2044">
        <v>2043</v>
      </c>
    </row>
    <row r="2045" spans="16:17" x14ac:dyDescent="0.3">
      <c r="P2045">
        <v>2044</v>
      </c>
      <c r="Q2045">
        <v>2044</v>
      </c>
    </row>
    <row r="2046" spans="16:17" x14ac:dyDescent="0.3">
      <c r="P2046">
        <v>2045</v>
      </c>
      <c r="Q2046">
        <v>2045</v>
      </c>
    </row>
    <row r="2047" spans="16:17" x14ac:dyDescent="0.3">
      <c r="P2047">
        <v>2046</v>
      </c>
      <c r="Q2047">
        <v>2046</v>
      </c>
    </row>
    <row r="2048" spans="16:17" x14ac:dyDescent="0.3">
      <c r="P2048">
        <v>2047</v>
      </c>
      <c r="Q2048">
        <v>2047</v>
      </c>
    </row>
    <row r="2049" spans="16:17" x14ac:dyDescent="0.3">
      <c r="P2049">
        <v>2048</v>
      </c>
      <c r="Q2049">
        <v>2048</v>
      </c>
    </row>
    <row r="2050" spans="16:17" x14ac:dyDescent="0.3">
      <c r="P2050">
        <v>2049</v>
      </c>
      <c r="Q2050">
        <v>2049</v>
      </c>
    </row>
    <row r="2051" spans="16:17" x14ac:dyDescent="0.3">
      <c r="P2051">
        <v>2050</v>
      </c>
      <c r="Q2051">
        <v>2050</v>
      </c>
    </row>
    <row r="2052" spans="16:17" x14ac:dyDescent="0.3">
      <c r="P2052">
        <v>2051</v>
      </c>
      <c r="Q2052">
        <v>2051</v>
      </c>
    </row>
    <row r="2053" spans="16:17" x14ac:dyDescent="0.3">
      <c r="P2053">
        <v>2052</v>
      </c>
      <c r="Q2053">
        <v>2052</v>
      </c>
    </row>
    <row r="2054" spans="16:17" x14ac:dyDescent="0.3">
      <c r="P2054">
        <v>2053</v>
      </c>
      <c r="Q2054">
        <v>2053</v>
      </c>
    </row>
    <row r="2055" spans="16:17" x14ac:dyDescent="0.3">
      <c r="P2055">
        <v>2054</v>
      </c>
      <c r="Q2055">
        <v>2054</v>
      </c>
    </row>
    <row r="2056" spans="16:17" x14ac:dyDescent="0.3">
      <c r="P2056">
        <v>2055</v>
      </c>
      <c r="Q2056">
        <v>2055</v>
      </c>
    </row>
    <row r="2057" spans="16:17" x14ac:dyDescent="0.3">
      <c r="P2057">
        <v>2056</v>
      </c>
      <c r="Q2057">
        <v>2056</v>
      </c>
    </row>
    <row r="2058" spans="16:17" x14ac:dyDescent="0.3">
      <c r="P2058">
        <v>2057</v>
      </c>
      <c r="Q2058">
        <v>2057</v>
      </c>
    </row>
    <row r="2059" spans="16:17" x14ac:dyDescent="0.3">
      <c r="P2059">
        <v>2058</v>
      </c>
      <c r="Q2059">
        <v>2058</v>
      </c>
    </row>
    <row r="2060" spans="16:17" x14ac:dyDescent="0.3">
      <c r="P2060">
        <v>2059</v>
      </c>
      <c r="Q2060">
        <v>2059</v>
      </c>
    </row>
    <row r="2061" spans="16:17" x14ac:dyDescent="0.3">
      <c r="P2061">
        <v>2060</v>
      </c>
      <c r="Q2061">
        <v>2060</v>
      </c>
    </row>
    <row r="2062" spans="16:17" x14ac:dyDescent="0.3">
      <c r="P2062">
        <v>2061</v>
      </c>
      <c r="Q2062">
        <v>2061</v>
      </c>
    </row>
    <row r="2063" spans="16:17" x14ac:dyDescent="0.3">
      <c r="P2063">
        <v>2062</v>
      </c>
      <c r="Q2063">
        <v>2062</v>
      </c>
    </row>
    <row r="2064" spans="16:17" x14ac:dyDescent="0.3">
      <c r="P2064">
        <v>2063</v>
      </c>
      <c r="Q2064">
        <v>2063</v>
      </c>
    </row>
    <row r="2065" spans="16:17" x14ac:dyDescent="0.3">
      <c r="P2065">
        <v>2064</v>
      </c>
      <c r="Q2065">
        <v>2064</v>
      </c>
    </row>
    <row r="2066" spans="16:17" x14ac:dyDescent="0.3">
      <c r="P2066">
        <v>2065</v>
      </c>
      <c r="Q2066">
        <v>2065</v>
      </c>
    </row>
    <row r="2067" spans="16:17" x14ac:dyDescent="0.3">
      <c r="P2067">
        <v>2066</v>
      </c>
      <c r="Q2067">
        <v>2066</v>
      </c>
    </row>
    <row r="2068" spans="16:17" x14ac:dyDescent="0.3">
      <c r="P2068">
        <v>2067</v>
      </c>
      <c r="Q2068">
        <v>2067</v>
      </c>
    </row>
    <row r="2069" spans="16:17" x14ac:dyDescent="0.3">
      <c r="P2069">
        <v>2068</v>
      </c>
      <c r="Q2069">
        <v>2068</v>
      </c>
    </row>
    <row r="2070" spans="16:17" x14ac:dyDescent="0.3">
      <c r="P2070">
        <v>2069</v>
      </c>
      <c r="Q2070">
        <v>2069</v>
      </c>
    </row>
    <row r="2071" spans="16:17" x14ac:dyDescent="0.3">
      <c r="P2071">
        <v>2070</v>
      </c>
      <c r="Q2071">
        <v>2070</v>
      </c>
    </row>
    <row r="2072" spans="16:17" x14ac:dyDescent="0.3">
      <c r="P2072">
        <v>2071</v>
      </c>
      <c r="Q2072">
        <v>2071</v>
      </c>
    </row>
    <row r="2073" spans="16:17" x14ac:dyDescent="0.3">
      <c r="P2073">
        <v>2072</v>
      </c>
      <c r="Q2073">
        <v>2072</v>
      </c>
    </row>
    <row r="2074" spans="16:17" x14ac:dyDescent="0.3">
      <c r="P2074">
        <v>2073</v>
      </c>
      <c r="Q2074">
        <v>2073</v>
      </c>
    </row>
    <row r="2075" spans="16:17" x14ac:dyDescent="0.3">
      <c r="P2075">
        <v>2074</v>
      </c>
      <c r="Q2075">
        <v>2074</v>
      </c>
    </row>
    <row r="2076" spans="16:17" x14ac:dyDescent="0.3">
      <c r="P2076">
        <v>2075</v>
      </c>
      <c r="Q2076">
        <v>2075</v>
      </c>
    </row>
    <row r="2077" spans="16:17" x14ac:dyDescent="0.3">
      <c r="P2077">
        <v>2076</v>
      </c>
      <c r="Q2077">
        <v>2076</v>
      </c>
    </row>
    <row r="2078" spans="16:17" x14ac:dyDescent="0.3">
      <c r="P2078">
        <v>2077</v>
      </c>
      <c r="Q2078">
        <v>2077</v>
      </c>
    </row>
    <row r="2079" spans="16:17" x14ac:dyDescent="0.3">
      <c r="P2079">
        <v>2078</v>
      </c>
      <c r="Q2079">
        <v>2078</v>
      </c>
    </row>
    <row r="2080" spans="16:17" x14ac:dyDescent="0.3">
      <c r="P2080">
        <v>2079</v>
      </c>
      <c r="Q2080">
        <v>2079</v>
      </c>
    </row>
    <row r="2081" spans="16:17" x14ac:dyDescent="0.3">
      <c r="P2081">
        <v>2080</v>
      </c>
      <c r="Q2081">
        <v>2080</v>
      </c>
    </row>
    <row r="2082" spans="16:17" x14ac:dyDescent="0.3">
      <c r="P2082">
        <v>2081</v>
      </c>
      <c r="Q2082">
        <v>2081</v>
      </c>
    </row>
    <row r="2083" spans="16:17" x14ac:dyDescent="0.3">
      <c r="P2083">
        <v>2082</v>
      </c>
      <c r="Q2083">
        <v>2082</v>
      </c>
    </row>
    <row r="2084" spans="16:17" x14ac:dyDescent="0.3">
      <c r="P2084">
        <v>2083</v>
      </c>
      <c r="Q2084">
        <v>2083</v>
      </c>
    </row>
    <row r="2085" spans="16:17" x14ac:dyDescent="0.3">
      <c r="P2085">
        <v>2084</v>
      </c>
      <c r="Q2085">
        <v>2084</v>
      </c>
    </row>
    <row r="2086" spans="16:17" x14ac:dyDescent="0.3">
      <c r="P2086">
        <v>2085</v>
      </c>
      <c r="Q2086">
        <v>2085</v>
      </c>
    </row>
    <row r="2087" spans="16:17" x14ac:dyDescent="0.3">
      <c r="P2087">
        <v>2086</v>
      </c>
      <c r="Q2087">
        <v>2086</v>
      </c>
    </row>
    <row r="2088" spans="16:17" x14ac:dyDescent="0.3">
      <c r="P2088">
        <v>2087</v>
      </c>
      <c r="Q2088">
        <v>2087</v>
      </c>
    </row>
    <row r="2089" spans="16:17" x14ac:dyDescent="0.3">
      <c r="P2089">
        <v>2088</v>
      </c>
      <c r="Q2089">
        <v>2088</v>
      </c>
    </row>
    <row r="2090" spans="16:17" x14ac:dyDescent="0.3">
      <c r="P2090">
        <v>2089</v>
      </c>
      <c r="Q2090">
        <v>2089</v>
      </c>
    </row>
    <row r="2091" spans="16:17" x14ac:dyDescent="0.3">
      <c r="P2091">
        <v>2090</v>
      </c>
      <c r="Q2091">
        <v>2090</v>
      </c>
    </row>
    <row r="2092" spans="16:17" x14ac:dyDescent="0.3">
      <c r="P2092">
        <v>2091</v>
      </c>
      <c r="Q2092">
        <v>2091</v>
      </c>
    </row>
    <row r="2093" spans="16:17" x14ac:dyDescent="0.3">
      <c r="P2093">
        <v>2092</v>
      </c>
      <c r="Q2093">
        <v>2092</v>
      </c>
    </row>
    <row r="2094" spans="16:17" x14ac:dyDescent="0.3">
      <c r="P2094">
        <v>2093</v>
      </c>
      <c r="Q2094">
        <v>2093</v>
      </c>
    </row>
    <row r="2095" spans="16:17" x14ac:dyDescent="0.3">
      <c r="P2095">
        <v>2094</v>
      </c>
      <c r="Q2095">
        <v>2094</v>
      </c>
    </row>
    <row r="2096" spans="16:17" x14ac:dyDescent="0.3">
      <c r="P2096">
        <v>2095</v>
      </c>
      <c r="Q2096">
        <v>2095</v>
      </c>
    </row>
    <row r="2097" spans="16:17" x14ac:dyDescent="0.3">
      <c r="P2097">
        <v>2096</v>
      </c>
      <c r="Q2097">
        <v>2096</v>
      </c>
    </row>
    <row r="2098" spans="16:17" x14ac:dyDescent="0.3">
      <c r="P2098">
        <v>2097</v>
      </c>
      <c r="Q2098">
        <v>2097</v>
      </c>
    </row>
    <row r="2099" spans="16:17" x14ac:dyDescent="0.3">
      <c r="P2099">
        <v>2098</v>
      </c>
      <c r="Q2099">
        <v>2098</v>
      </c>
    </row>
    <row r="2100" spans="16:17" x14ac:dyDescent="0.3">
      <c r="P2100">
        <v>2099</v>
      </c>
      <c r="Q2100">
        <v>2099</v>
      </c>
    </row>
    <row r="2101" spans="16:17" x14ac:dyDescent="0.3">
      <c r="P2101">
        <v>2100</v>
      </c>
      <c r="Q2101">
        <v>2100</v>
      </c>
    </row>
    <row r="2102" spans="16:17" x14ac:dyDescent="0.3">
      <c r="P2102">
        <v>2101</v>
      </c>
      <c r="Q2102">
        <v>2101</v>
      </c>
    </row>
    <row r="2103" spans="16:17" x14ac:dyDescent="0.3">
      <c r="P2103">
        <v>2102</v>
      </c>
      <c r="Q2103">
        <v>2102</v>
      </c>
    </row>
    <row r="2104" spans="16:17" x14ac:dyDescent="0.3">
      <c r="P2104">
        <v>2103</v>
      </c>
      <c r="Q2104">
        <v>2103</v>
      </c>
    </row>
    <row r="2105" spans="16:17" x14ac:dyDescent="0.3">
      <c r="P2105">
        <v>2104</v>
      </c>
      <c r="Q2105">
        <v>2104</v>
      </c>
    </row>
    <row r="2106" spans="16:17" x14ac:dyDescent="0.3">
      <c r="P2106">
        <v>2105</v>
      </c>
      <c r="Q2106">
        <v>2105</v>
      </c>
    </row>
    <row r="2107" spans="16:17" x14ac:dyDescent="0.3">
      <c r="P2107">
        <v>2106</v>
      </c>
      <c r="Q2107">
        <v>2106</v>
      </c>
    </row>
    <row r="2108" spans="16:17" x14ac:dyDescent="0.3">
      <c r="P2108">
        <v>2107</v>
      </c>
      <c r="Q2108">
        <v>2107</v>
      </c>
    </row>
    <row r="2109" spans="16:17" x14ac:dyDescent="0.3">
      <c r="P2109">
        <v>2108</v>
      </c>
      <c r="Q2109">
        <v>2108</v>
      </c>
    </row>
    <row r="2110" spans="16:17" x14ac:dyDescent="0.3">
      <c r="P2110">
        <v>2109</v>
      </c>
      <c r="Q2110">
        <v>2109</v>
      </c>
    </row>
    <row r="2111" spans="16:17" x14ac:dyDescent="0.3">
      <c r="P2111">
        <v>2110</v>
      </c>
      <c r="Q2111">
        <v>2110</v>
      </c>
    </row>
    <row r="2112" spans="16:17" x14ac:dyDescent="0.3">
      <c r="P2112">
        <v>2111</v>
      </c>
      <c r="Q2112">
        <v>2111</v>
      </c>
    </row>
    <row r="2113" spans="16:17" x14ac:dyDescent="0.3">
      <c r="P2113">
        <v>2112</v>
      </c>
      <c r="Q2113">
        <v>2112</v>
      </c>
    </row>
    <row r="2114" spans="16:17" x14ac:dyDescent="0.3">
      <c r="P2114">
        <v>2113</v>
      </c>
      <c r="Q2114">
        <v>2113</v>
      </c>
    </row>
    <row r="2115" spans="16:17" x14ac:dyDescent="0.3">
      <c r="P2115">
        <v>2114</v>
      </c>
      <c r="Q2115">
        <v>2114</v>
      </c>
    </row>
    <row r="2116" spans="16:17" x14ac:dyDescent="0.3">
      <c r="P2116">
        <v>2115</v>
      </c>
      <c r="Q2116">
        <v>2115</v>
      </c>
    </row>
    <row r="2117" spans="16:17" x14ac:dyDescent="0.3">
      <c r="P2117">
        <v>2116</v>
      </c>
      <c r="Q2117">
        <v>2116</v>
      </c>
    </row>
    <row r="2118" spans="16:17" x14ac:dyDescent="0.3">
      <c r="P2118">
        <v>2117</v>
      </c>
      <c r="Q2118">
        <v>2117</v>
      </c>
    </row>
    <row r="2119" spans="16:17" x14ac:dyDescent="0.3">
      <c r="P2119">
        <v>2118</v>
      </c>
      <c r="Q2119">
        <v>2118</v>
      </c>
    </row>
    <row r="2120" spans="16:17" x14ac:dyDescent="0.3">
      <c r="P2120">
        <v>2119</v>
      </c>
      <c r="Q2120">
        <v>2119</v>
      </c>
    </row>
    <row r="2121" spans="16:17" x14ac:dyDescent="0.3">
      <c r="P2121">
        <v>2120</v>
      </c>
      <c r="Q2121">
        <v>2120</v>
      </c>
    </row>
    <row r="2122" spans="16:17" x14ac:dyDescent="0.3">
      <c r="P2122">
        <v>2121</v>
      </c>
      <c r="Q2122">
        <v>2121</v>
      </c>
    </row>
    <row r="2123" spans="16:17" x14ac:dyDescent="0.3">
      <c r="P2123">
        <v>2122</v>
      </c>
      <c r="Q2123">
        <v>2122</v>
      </c>
    </row>
    <row r="2124" spans="16:17" x14ac:dyDescent="0.3">
      <c r="P2124">
        <v>2123</v>
      </c>
      <c r="Q2124">
        <v>2123</v>
      </c>
    </row>
    <row r="2125" spans="16:17" x14ac:dyDescent="0.3">
      <c r="P2125">
        <v>2124</v>
      </c>
      <c r="Q2125">
        <v>2124</v>
      </c>
    </row>
    <row r="2126" spans="16:17" x14ac:dyDescent="0.3">
      <c r="P2126">
        <v>2125</v>
      </c>
      <c r="Q2126">
        <v>2125</v>
      </c>
    </row>
    <row r="2127" spans="16:17" x14ac:dyDescent="0.3">
      <c r="P2127">
        <v>2126</v>
      </c>
      <c r="Q2127">
        <v>2126</v>
      </c>
    </row>
    <row r="2128" spans="16:17" x14ac:dyDescent="0.3">
      <c r="P2128">
        <v>2127</v>
      </c>
      <c r="Q2128">
        <v>2127</v>
      </c>
    </row>
    <row r="2129" spans="16:17" x14ac:dyDescent="0.3">
      <c r="P2129">
        <v>2128</v>
      </c>
      <c r="Q2129">
        <v>2128</v>
      </c>
    </row>
    <row r="2130" spans="16:17" x14ac:dyDescent="0.3">
      <c r="P2130">
        <v>2129</v>
      </c>
      <c r="Q2130">
        <v>2129</v>
      </c>
    </row>
    <row r="2131" spans="16:17" x14ac:dyDescent="0.3">
      <c r="P2131">
        <v>2130</v>
      </c>
      <c r="Q2131">
        <v>2130</v>
      </c>
    </row>
    <row r="2132" spans="16:17" x14ac:dyDescent="0.3">
      <c r="P2132">
        <v>2131</v>
      </c>
      <c r="Q2132">
        <v>2131</v>
      </c>
    </row>
    <row r="2133" spans="16:17" x14ac:dyDescent="0.3">
      <c r="P2133">
        <v>2132</v>
      </c>
      <c r="Q2133">
        <v>2132</v>
      </c>
    </row>
    <row r="2134" spans="16:17" x14ac:dyDescent="0.3">
      <c r="P2134">
        <v>2133</v>
      </c>
      <c r="Q2134">
        <v>2133</v>
      </c>
    </row>
    <row r="2135" spans="16:17" x14ac:dyDescent="0.3">
      <c r="P2135">
        <v>2134</v>
      </c>
      <c r="Q2135">
        <v>2134</v>
      </c>
    </row>
    <row r="2136" spans="16:17" x14ac:dyDescent="0.3">
      <c r="P2136">
        <v>2135</v>
      </c>
      <c r="Q2136">
        <v>2135</v>
      </c>
    </row>
    <row r="2137" spans="16:17" x14ac:dyDescent="0.3">
      <c r="P2137">
        <v>2136</v>
      </c>
      <c r="Q2137">
        <v>2136</v>
      </c>
    </row>
    <row r="2138" spans="16:17" x14ac:dyDescent="0.3">
      <c r="P2138">
        <v>2137</v>
      </c>
      <c r="Q2138">
        <v>2137</v>
      </c>
    </row>
    <row r="2139" spans="16:17" x14ac:dyDescent="0.3">
      <c r="P2139">
        <v>2138</v>
      </c>
      <c r="Q2139">
        <v>2138</v>
      </c>
    </row>
    <row r="2140" spans="16:17" x14ac:dyDescent="0.3">
      <c r="P2140">
        <v>2139</v>
      </c>
      <c r="Q2140">
        <v>2139</v>
      </c>
    </row>
    <row r="2141" spans="16:17" x14ac:dyDescent="0.3">
      <c r="P2141">
        <v>2140</v>
      </c>
      <c r="Q2141">
        <v>2140</v>
      </c>
    </row>
    <row r="2142" spans="16:17" x14ac:dyDescent="0.3">
      <c r="P2142">
        <v>2141</v>
      </c>
      <c r="Q2142">
        <v>2141</v>
      </c>
    </row>
    <row r="2143" spans="16:17" x14ac:dyDescent="0.3">
      <c r="P2143">
        <v>2142</v>
      </c>
      <c r="Q2143">
        <v>2142</v>
      </c>
    </row>
    <row r="2144" spans="16:17" x14ac:dyDescent="0.3">
      <c r="P2144">
        <v>2143</v>
      </c>
      <c r="Q2144">
        <v>2143</v>
      </c>
    </row>
    <row r="2145" spans="16:17" x14ac:dyDescent="0.3">
      <c r="P2145">
        <v>2144</v>
      </c>
      <c r="Q2145">
        <v>2144</v>
      </c>
    </row>
    <row r="2146" spans="16:17" x14ac:dyDescent="0.3">
      <c r="P2146">
        <v>2145</v>
      </c>
      <c r="Q2146">
        <v>2145</v>
      </c>
    </row>
    <row r="2147" spans="16:17" x14ac:dyDescent="0.3">
      <c r="P2147">
        <v>2146</v>
      </c>
      <c r="Q2147">
        <v>2146</v>
      </c>
    </row>
    <row r="2148" spans="16:17" x14ac:dyDescent="0.3">
      <c r="P2148">
        <v>2147</v>
      </c>
      <c r="Q2148">
        <v>2147</v>
      </c>
    </row>
    <row r="2149" spans="16:17" x14ac:dyDescent="0.3">
      <c r="P2149">
        <v>2148</v>
      </c>
      <c r="Q2149">
        <v>2148</v>
      </c>
    </row>
    <row r="2150" spans="16:17" x14ac:dyDescent="0.3">
      <c r="P2150">
        <v>2149</v>
      </c>
      <c r="Q2150">
        <v>2149</v>
      </c>
    </row>
    <row r="2151" spans="16:17" x14ac:dyDescent="0.3">
      <c r="P2151">
        <v>2150</v>
      </c>
      <c r="Q2151">
        <v>2150</v>
      </c>
    </row>
    <row r="2152" spans="16:17" x14ac:dyDescent="0.3">
      <c r="P2152">
        <v>2151</v>
      </c>
      <c r="Q2152">
        <v>2151</v>
      </c>
    </row>
    <row r="2153" spans="16:17" x14ac:dyDescent="0.3">
      <c r="P2153">
        <v>2152</v>
      </c>
      <c r="Q2153">
        <v>2152</v>
      </c>
    </row>
    <row r="2154" spans="16:17" x14ac:dyDescent="0.3">
      <c r="P2154">
        <v>2153</v>
      </c>
      <c r="Q2154">
        <v>2153</v>
      </c>
    </row>
    <row r="2155" spans="16:17" x14ac:dyDescent="0.3">
      <c r="P2155">
        <v>2154</v>
      </c>
      <c r="Q2155">
        <v>2154</v>
      </c>
    </row>
    <row r="2156" spans="16:17" x14ac:dyDescent="0.3">
      <c r="P2156">
        <v>2155</v>
      </c>
      <c r="Q2156">
        <v>2155</v>
      </c>
    </row>
    <row r="2157" spans="16:17" x14ac:dyDescent="0.3">
      <c r="P2157">
        <v>2156</v>
      </c>
      <c r="Q2157">
        <v>2156</v>
      </c>
    </row>
    <row r="2158" spans="16:17" x14ac:dyDescent="0.3">
      <c r="P2158">
        <v>2157</v>
      </c>
      <c r="Q2158">
        <v>2157</v>
      </c>
    </row>
    <row r="2159" spans="16:17" x14ac:dyDescent="0.3">
      <c r="P2159">
        <v>2158</v>
      </c>
      <c r="Q2159">
        <v>2158</v>
      </c>
    </row>
    <row r="2160" spans="16:17" x14ac:dyDescent="0.3">
      <c r="P2160">
        <v>2159</v>
      </c>
      <c r="Q2160">
        <v>2159</v>
      </c>
    </row>
    <row r="2161" spans="16:17" x14ac:dyDescent="0.3">
      <c r="P2161">
        <v>2160</v>
      </c>
      <c r="Q2161">
        <v>2160</v>
      </c>
    </row>
    <row r="2162" spans="16:17" x14ac:dyDescent="0.3">
      <c r="P2162">
        <v>2161</v>
      </c>
      <c r="Q2162">
        <v>2161</v>
      </c>
    </row>
    <row r="2163" spans="16:17" x14ac:dyDescent="0.3">
      <c r="P2163">
        <v>2162</v>
      </c>
      <c r="Q2163">
        <v>2162</v>
      </c>
    </row>
    <row r="2164" spans="16:17" x14ac:dyDescent="0.3">
      <c r="P2164">
        <v>2163</v>
      </c>
      <c r="Q2164">
        <v>2163</v>
      </c>
    </row>
    <row r="2165" spans="16:17" x14ac:dyDescent="0.3">
      <c r="P2165">
        <v>2164</v>
      </c>
      <c r="Q2165">
        <v>2164</v>
      </c>
    </row>
    <row r="2166" spans="16:17" x14ac:dyDescent="0.3">
      <c r="P2166">
        <v>2165</v>
      </c>
      <c r="Q2166">
        <v>2165</v>
      </c>
    </row>
    <row r="2167" spans="16:17" x14ac:dyDescent="0.3">
      <c r="P2167">
        <v>2166</v>
      </c>
      <c r="Q2167">
        <v>2166</v>
      </c>
    </row>
    <row r="2168" spans="16:17" x14ac:dyDescent="0.3">
      <c r="P2168">
        <v>2167</v>
      </c>
      <c r="Q2168">
        <v>2167</v>
      </c>
    </row>
    <row r="2169" spans="16:17" x14ac:dyDescent="0.3">
      <c r="P2169">
        <v>2168</v>
      </c>
      <c r="Q2169">
        <v>2168</v>
      </c>
    </row>
    <row r="2170" spans="16:17" x14ac:dyDescent="0.3">
      <c r="P2170">
        <v>2169</v>
      </c>
      <c r="Q2170">
        <v>2169</v>
      </c>
    </row>
    <row r="2171" spans="16:17" x14ac:dyDescent="0.3">
      <c r="P2171">
        <v>2170</v>
      </c>
      <c r="Q2171">
        <v>2170</v>
      </c>
    </row>
    <row r="2172" spans="16:17" x14ac:dyDescent="0.3">
      <c r="P2172">
        <v>2171</v>
      </c>
      <c r="Q2172">
        <v>2171</v>
      </c>
    </row>
    <row r="2173" spans="16:17" x14ac:dyDescent="0.3">
      <c r="P2173">
        <v>2172</v>
      </c>
      <c r="Q2173">
        <v>2172</v>
      </c>
    </row>
    <row r="2174" spans="16:17" x14ac:dyDescent="0.3">
      <c r="P2174">
        <v>2173</v>
      </c>
      <c r="Q2174">
        <v>2173</v>
      </c>
    </row>
    <row r="2175" spans="16:17" x14ac:dyDescent="0.3">
      <c r="P2175">
        <v>2174</v>
      </c>
      <c r="Q2175">
        <v>2174</v>
      </c>
    </row>
    <row r="2176" spans="16:17" x14ac:dyDescent="0.3">
      <c r="P2176">
        <v>2175</v>
      </c>
      <c r="Q2176">
        <v>2175</v>
      </c>
    </row>
    <row r="2177" spans="16:17" x14ac:dyDescent="0.3">
      <c r="P2177">
        <v>2176</v>
      </c>
      <c r="Q2177">
        <v>2176</v>
      </c>
    </row>
    <row r="2178" spans="16:17" x14ac:dyDescent="0.3">
      <c r="P2178">
        <v>2177</v>
      </c>
      <c r="Q2178">
        <v>2177</v>
      </c>
    </row>
    <row r="2179" spans="16:17" x14ac:dyDescent="0.3">
      <c r="P2179">
        <v>2178</v>
      </c>
      <c r="Q2179">
        <v>2178</v>
      </c>
    </row>
    <row r="2180" spans="16:17" x14ac:dyDescent="0.3">
      <c r="P2180">
        <v>2179</v>
      </c>
      <c r="Q2180">
        <v>2179</v>
      </c>
    </row>
    <row r="2181" spans="16:17" x14ac:dyDescent="0.3">
      <c r="P2181">
        <v>2180</v>
      </c>
      <c r="Q2181">
        <v>2180</v>
      </c>
    </row>
    <row r="2182" spans="16:17" x14ac:dyDescent="0.3">
      <c r="P2182">
        <v>2181</v>
      </c>
      <c r="Q2182">
        <v>2181</v>
      </c>
    </row>
    <row r="2183" spans="16:17" x14ac:dyDescent="0.3">
      <c r="P2183">
        <v>2182</v>
      </c>
      <c r="Q2183">
        <v>2182</v>
      </c>
    </row>
    <row r="2184" spans="16:17" x14ac:dyDescent="0.3">
      <c r="P2184">
        <v>2183</v>
      </c>
      <c r="Q2184">
        <v>2183</v>
      </c>
    </row>
    <row r="2185" spans="16:17" x14ac:dyDescent="0.3">
      <c r="P2185">
        <v>2184</v>
      </c>
      <c r="Q2185">
        <v>2184</v>
      </c>
    </row>
    <row r="2186" spans="16:17" x14ac:dyDescent="0.3">
      <c r="P2186">
        <v>2185</v>
      </c>
      <c r="Q2186">
        <v>2185</v>
      </c>
    </row>
    <row r="2187" spans="16:17" x14ac:dyDescent="0.3">
      <c r="P2187">
        <v>2186</v>
      </c>
      <c r="Q2187">
        <v>2186</v>
      </c>
    </row>
    <row r="2188" spans="16:17" x14ac:dyDescent="0.3">
      <c r="P2188">
        <v>2187</v>
      </c>
      <c r="Q2188">
        <v>2187</v>
      </c>
    </row>
    <row r="2189" spans="16:17" x14ac:dyDescent="0.3">
      <c r="P2189">
        <v>2188</v>
      </c>
      <c r="Q2189">
        <v>2188</v>
      </c>
    </row>
    <row r="2190" spans="16:17" x14ac:dyDescent="0.3">
      <c r="P2190">
        <v>2189</v>
      </c>
      <c r="Q2190">
        <v>2189</v>
      </c>
    </row>
    <row r="2191" spans="16:17" x14ac:dyDescent="0.3">
      <c r="P2191">
        <v>2190</v>
      </c>
      <c r="Q2191">
        <v>2190</v>
      </c>
    </row>
    <row r="2192" spans="16:17" x14ac:dyDescent="0.3">
      <c r="P2192">
        <v>2191</v>
      </c>
      <c r="Q2192">
        <v>2191</v>
      </c>
    </row>
    <row r="2193" spans="16:17" x14ac:dyDescent="0.3">
      <c r="P2193">
        <v>2192</v>
      </c>
      <c r="Q2193">
        <v>2192</v>
      </c>
    </row>
    <row r="2194" spans="16:17" x14ac:dyDescent="0.3">
      <c r="P2194">
        <v>2193</v>
      </c>
      <c r="Q2194">
        <v>2193</v>
      </c>
    </row>
    <row r="2195" spans="16:17" x14ac:dyDescent="0.3">
      <c r="P2195">
        <v>2194</v>
      </c>
      <c r="Q2195">
        <v>2194</v>
      </c>
    </row>
    <row r="2196" spans="16:17" x14ac:dyDescent="0.3">
      <c r="P2196">
        <v>2195</v>
      </c>
      <c r="Q2196">
        <v>2195</v>
      </c>
    </row>
    <row r="2197" spans="16:17" x14ac:dyDescent="0.3">
      <c r="P2197">
        <v>2196</v>
      </c>
      <c r="Q2197">
        <v>2196</v>
      </c>
    </row>
    <row r="2198" spans="16:17" x14ac:dyDescent="0.3">
      <c r="P2198">
        <v>2197</v>
      </c>
      <c r="Q2198">
        <v>2197</v>
      </c>
    </row>
    <row r="2199" spans="16:17" x14ac:dyDescent="0.3">
      <c r="P2199">
        <v>2198</v>
      </c>
      <c r="Q2199">
        <v>2198</v>
      </c>
    </row>
    <row r="2200" spans="16:17" x14ac:dyDescent="0.3">
      <c r="P2200">
        <v>2199</v>
      </c>
      <c r="Q2200">
        <v>2199</v>
      </c>
    </row>
    <row r="2201" spans="16:17" x14ac:dyDescent="0.3">
      <c r="P2201">
        <v>2200</v>
      </c>
      <c r="Q2201">
        <v>2200</v>
      </c>
    </row>
    <row r="2202" spans="16:17" x14ac:dyDescent="0.3">
      <c r="P2202">
        <v>2201</v>
      </c>
      <c r="Q2202">
        <v>2201</v>
      </c>
    </row>
    <row r="2203" spans="16:17" x14ac:dyDescent="0.3">
      <c r="P2203">
        <v>2202</v>
      </c>
      <c r="Q2203">
        <v>2202</v>
      </c>
    </row>
    <row r="2204" spans="16:17" x14ac:dyDescent="0.3">
      <c r="P2204">
        <v>2203</v>
      </c>
      <c r="Q2204">
        <v>2203</v>
      </c>
    </row>
    <row r="2205" spans="16:17" x14ac:dyDescent="0.3">
      <c r="P2205">
        <v>2204</v>
      </c>
      <c r="Q2205">
        <v>2204</v>
      </c>
    </row>
    <row r="2206" spans="16:17" x14ac:dyDescent="0.3">
      <c r="P2206">
        <v>2205</v>
      </c>
      <c r="Q2206">
        <v>2205</v>
      </c>
    </row>
    <row r="2207" spans="16:17" x14ac:dyDescent="0.3">
      <c r="P2207">
        <v>2206</v>
      </c>
      <c r="Q2207">
        <v>2206</v>
      </c>
    </row>
    <row r="2208" spans="16:17" x14ac:dyDescent="0.3">
      <c r="P2208">
        <v>2207</v>
      </c>
      <c r="Q2208">
        <v>2207</v>
      </c>
    </row>
    <row r="2209" spans="16:17" x14ac:dyDescent="0.3">
      <c r="P2209">
        <v>2208</v>
      </c>
      <c r="Q2209">
        <v>2208</v>
      </c>
    </row>
    <row r="2210" spans="16:17" x14ac:dyDescent="0.3">
      <c r="P2210">
        <v>2209</v>
      </c>
      <c r="Q2210">
        <v>2209</v>
      </c>
    </row>
    <row r="2211" spans="16:17" x14ac:dyDescent="0.3">
      <c r="P2211">
        <v>2210</v>
      </c>
      <c r="Q2211">
        <v>2210</v>
      </c>
    </row>
    <row r="2212" spans="16:17" x14ac:dyDescent="0.3">
      <c r="P2212">
        <v>2211</v>
      </c>
      <c r="Q2212">
        <v>2211</v>
      </c>
    </row>
    <row r="2213" spans="16:17" x14ac:dyDescent="0.3">
      <c r="P2213">
        <v>2212</v>
      </c>
      <c r="Q2213">
        <v>2212</v>
      </c>
    </row>
    <row r="2214" spans="16:17" x14ac:dyDescent="0.3">
      <c r="P2214">
        <v>2213</v>
      </c>
      <c r="Q2214">
        <v>2213</v>
      </c>
    </row>
    <row r="2215" spans="16:17" x14ac:dyDescent="0.3">
      <c r="P2215">
        <v>2214</v>
      </c>
      <c r="Q2215">
        <v>2214</v>
      </c>
    </row>
    <row r="2216" spans="16:17" x14ac:dyDescent="0.3">
      <c r="P2216">
        <v>2215</v>
      </c>
      <c r="Q2216">
        <v>2215</v>
      </c>
    </row>
    <row r="2217" spans="16:17" x14ac:dyDescent="0.3">
      <c r="P2217">
        <v>2216</v>
      </c>
      <c r="Q2217">
        <v>2216</v>
      </c>
    </row>
    <row r="2218" spans="16:17" x14ac:dyDescent="0.3">
      <c r="P2218">
        <v>2217</v>
      </c>
      <c r="Q2218">
        <v>2217</v>
      </c>
    </row>
    <row r="2219" spans="16:17" x14ac:dyDescent="0.3">
      <c r="P2219">
        <v>2218</v>
      </c>
      <c r="Q2219">
        <v>2218</v>
      </c>
    </row>
    <row r="2220" spans="16:17" x14ac:dyDescent="0.3">
      <c r="P2220">
        <v>2219</v>
      </c>
      <c r="Q2220">
        <v>2219</v>
      </c>
    </row>
    <row r="2221" spans="16:17" x14ac:dyDescent="0.3">
      <c r="P2221">
        <v>2220</v>
      </c>
      <c r="Q2221">
        <v>2220</v>
      </c>
    </row>
    <row r="2222" spans="16:17" x14ac:dyDescent="0.3">
      <c r="P2222">
        <v>2221</v>
      </c>
      <c r="Q2222">
        <v>2221</v>
      </c>
    </row>
    <row r="2223" spans="16:17" x14ac:dyDescent="0.3">
      <c r="P2223">
        <v>2222</v>
      </c>
      <c r="Q2223">
        <v>2222</v>
      </c>
    </row>
    <row r="2224" spans="16:17" x14ac:dyDescent="0.3">
      <c r="P2224">
        <v>2223</v>
      </c>
      <c r="Q2224">
        <v>2223</v>
      </c>
    </row>
    <row r="2225" spans="16:17" x14ac:dyDescent="0.3">
      <c r="P2225">
        <v>2224</v>
      </c>
      <c r="Q2225">
        <v>2224</v>
      </c>
    </row>
    <row r="2226" spans="16:17" x14ac:dyDescent="0.3">
      <c r="P2226">
        <v>2225</v>
      </c>
      <c r="Q2226">
        <v>2225</v>
      </c>
    </row>
    <row r="2227" spans="16:17" x14ac:dyDescent="0.3">
      <c r="P2227">
        <v>2226</v>
      </c>
      <c r="Q2227">
        <v>2226</v>
      </c>
    </row>
    <row r="2228" spans="16:17" x14ac:dyDescent="0.3">
      <c r="P2228">
        <v>2227</v>
      </c>
      <c r="Q2228">
        <v>2227</v>
      </c>
    </row>
    <row r="2229" spans="16:17" x14ac:dyDescent="0.3">
      <c r="P2229">
        <v>2228</v>
      </c>
      <c r="Q2229">
        <v>2228</v>
      </c>
    </row>
    <row r="2230" spans="16:17" x14ac:dyDescent="0.3">
      <c r="P2230">
        <v>2229</v>
      </c>
      <c r="Q2230">
        <v>2229</v>
      </c>
    </row>
    <row r="2231" spans="16:17" x14ac:dyDescent="0.3">
      <c r="P2231">
        <v>2230</v>
      </c>
      <c r="Q2231">
        <v>2230</v>
      </c>
    </row>
    <row r="2232" spans="16:17" x14ac:dyDescent="0.3">
      <c r="P2232">
        <v>2231</v>
      </c>
      <c r="Q2232">
        <v>2231</v>
      </c>
    </row>
    <row r="2233" spans="16:17" x14ac:dyDescent="0.3">
      <c r="P2233">
        <v>2232</v>
      </c>
      <c r="Q2233">
        <v>2232</v>
      </c>
    </row>
    <row r="2234" spans="16:17" x14ac:dyDescent="0.3">
      <c r="P2234">
        <v>2233</v>
      </c>
      <c r="Q2234">
        <v>2233</v>
      </c>
    </row>
    <row r="2235" spans="16:17" x14ac:dyDescent="0.3">
      <c r="P2235">
        <v>2234</v>
      </c>
      <c r="Q2235">
        <v>2234</v>
      </c>
    </row>
    <row r="2236" spans="16:17" x14ac:dyDescent="0.3">
      <c r="P2236">
        <v>2235</v>
      </c>
      <c r="Q2236">
        <v>2235</v>
      </c>
    </row>
    <row r="2237" spans="16:17" x14ac:dyDescent="0.3">
      <c r="P2237">
        <v>2236</v>
      </c>
      <c r="Q2237">
        <v>2236</v>
      </c>
    </row>
    <row r="2238" spans="16:17" x14ac:dyDescent="0.3">
      <c r="P2238">
        <v>2237</v>
      </c>
      <c r="Q2238">
        <v>2237</v>
      </c>
    </row>
    <row r="2239" spans="16:17" x14ac:dyDescent="0.3">
      <c r="P2239">
        <v>2238</v>
      </c>
      <c r="Q2239">
        <v>2238</v>
      </c>
    </row>
    <row r="2240" spans="16:17" x14ac:dyDescent="0.3">
      <c r="P2240">
        <v>2239</v>
      </c>
      <c r="Q2240">
        <v>2239</v>
      </c>
    </row>
    <row r="2241" spans="16:17" x14ac:dyDescent="0.3">
      <c r="P2241">
        <v>2240</v>
      </c>
      <c r="Q2241">
        <v>2240</v>
      </c>
    </row>
    <row r="2242" spans="16:17" x14ac:dyDescent="0.3">
      <c r="P2242">
        <v>2241</v>
      </c>
      <c r="Q2242">
        <v>2241</v>
      </c>
    </row>
    <row r="2243" spans="16:17" x14ac:dyDescent="0.3">
      <c r="P2243">
        <v>2242</v>
      </c>
      <c r="Q2243">
        <v>2242</v>
      </c>
    </row>
    <row r="2244" spans="16:17" x14ac:dyDescent="0.3">
      <c r="P2244">
        <v>2243</v>
      </c>
      <c r="Q2244">
        <v>2243</v>
      </c>
    </row>
    <row r="2245" spans="16:17" x14ac:dyDescent="0.3">
      <c r="P2245">
        <v>2244</v>
      </c>
      <c r="Q2245">
        <v>2244</v>
      </c>
    </row>
    <row r="2246" spans="16:17" x14ac:dyDescent="0.3">
      <c r="P2246">
        <v>2245</v>
      </c>
      <c r="Q2246">
        <v>2245</v>
      </c>
    </row>
    <row r="2247" spans="16:17" x14ac:dyDescent="0.3">
      <c r="P2247">
        <v>2246</v>
      </c>
      <c r="Q2247">
        <v>2246</v>
      </c>
    </row>
    <row r="2248" spans="16:17" x14ac:dyDescent="0.3">
      <c r="P2248">
        <v>2247</v>
      </c>
      <c r="Q2248">
        <v>2247</v>
      </c>
    </row>
    <row r="2249" spans="16:17" x14ac:dyDescent="0.3">
      <c r="P2249">
        <v>2248</v>
      </c>
      <c r="Q2249">
        <v>2248</v>
      </c>
    </row>
    <row r="2250" spans="16:17" x14ac:dyDescent="0.3">
      <c r="P2250">
        <v>2249</v>
      </c>
      <c r="Q2250">
        <v>2249</v>
      </c>
    </row>
    <row r="2251" spans="16:17" x14ac:dyDescent="0.3">
      <c r="P2251">
        <v>2250</v>
      </c>
      <c r="Q2251">
        <v>2250</v>
      </c>
    </row>
    <row r="2252" spans="16:17" x14ac:dyDescent="0.3">
      <c r="P2252">
        <v>2251</v>
      </c>
      <c r="Q2252">
        <v>2251</v>
      </c>
    </row>
    <row r="2253" spans="16:17" x14ac:dyDescent="0.3">
      <c r="P2253">
        <v>2252</v>
      </c>
      <c r="Q2253">
        <v>2252</v>
      </c>
    </row>
    <row r="2254" spans="16:17" x14ac:dyDescent="0.3">
      <c r="P2254">
        <v>2253</v>
      </c>
      <c r="Q2254">
        <v>2253</v>
      </c>
    </row>
    <row r="2255" spans="16:17" x14ac:dyDescent="0.3">
      <c r="P2255">
        <v>2254</v>
      </c>
      <c r="Q2255">
        <v>2254</v>
      </c>
    </row>
    <row r="2256" spans="16:17" x14ac:dyDescent="0.3">
      <c r="P2256">
        <v>2255</v>
      </c>
      <c r="Q2256">
        <v>2255</v>
      </c>
    </row>
    <row r="2257" spans="16:17" x14ac:dyDescent="0.3">
      <c r="P2257">
        <v>2256</v>
      </c>
      <c r="Q2257">
        <v>2256</v>
      </c>
    </row>
    <row r="2258" spans="16:17" x14ac:dyDescent="0.3">
      <c r="P2258">
        <v>2257</v>
      </c>
      <c r="Q2258">
        <v>2257</v>
      </c>
    </row>
    <row r="2259" spans="16:17" x14ac:dyDescent="0.3">
      <c r="P2259">
        <v>2258</v>
      </c>
      <c r="Q2259">
        <v>2258</v>
      </c>
    </row>
    <row r="2260" spans="16:17" x14ac:dyDescent="0.3">
      <c r="P2260">
        <v>2259</v>
      </c>
      <c r="Q2260">
        <v>2259</v>
      </c>
    </row>
    <row r="2261" spans="16:17" x14ac:dyDescent="0.3">
      <c r="P2261">
        <v>2260</v>
      </c>
      <c r="Q2261">
        <v>2260</v>
      </c>
    </row>
    <row r="2262" spans="16:17" x14ac:dyDescent="0.3">
      <c r="P2262">
        <v>2261</v>
      </c>
      <c r="Q2262">
        <v>2261</v>
      </c>
    </row>
    <row r="2263" spans="16:17" x14ac:dyDescent="0.3">
      <c r="P2263">
        <v>2262</v>
      </c>
      <c r="Q2263">
        <v>2262</v>
      </c>
    </row>
    <row r="2264" spans="16:17" x14ac:dyDescent="0.3">
      <c r="P2264">
        <v>2263</v>
      </c>
      <c r="Q2264">
        <v>2263</v>
      </c>
    </row>
    <row r="2265" spans="16:17" x14ac:dyDescent="0.3">
      <c r="P2265">
        <v>2264</v>
      </c>
      <c r="Q2265">
        <v>2264</v>
      </c>
    </row>
    <row r="2266" spans="16:17" x14ac:dyDescent="0.3">
      <c r="P2266">
        <v>2265</v>
      </c>
      <c r="Q2266">
        <v>2265</v>
      </c>
    </row>
    <row r="2267" spans="16:17" x14ac:dyDescent="0.3">
      <c r="P2267">
        <v>2266</v>
      </c>
      <c r="Q2267">
        <v>2266</v>
      </c>
    </row>
    <row r="2268" spans="16:17" x14ac:dyDescent="0.3">
      <c r="P2268">
        <v>2267</v>
      </c>
      <c r="Q2268">
        <v>2267</v>
      </c>
    </row>
    <row r="2269" spans="16:17" x14ac:dyDescent="0.3">
      <c r="P2269">
        <v>2268</v>
      </c>
      <c r="Q2269">
        <v>2268</v>
      </c>
    </row>
    <row r="2270" spans="16:17" x14ac:dyDescent="0.3">
      <c r="P2270">
        <v>2269</v>
      </c>
      <c r="Q2270">
        <v>2269</v>
      </c>
    </row>
    <row r="2271" spans="16:17" x14ac:dyDescent="0.3">
      <c r="P2271">
        <v>2270</v>
      </c>
      <c r="Q2271">
        <v>2270</v>
      </c>
    </row>
    <row r="2272" spans="16:17" x14ac:dyDescent="0.3">
      <c r="P2272">
        <v>2271</v>
      </c>
      <c r="Q2272">
        <v>2271</v>
      </c>
    </row>
    <row r="2273" spans="16:17" x14ac:dyDescent="0.3">
      <c r="P2273">
        <v>2272</v>
      </c>
      <c r="Q2273">
        <v>2272</v>
      </c>
    </row>
    <row r="2274" spans="16:17" x14ac:dyDescent="0.3">
      <c r="P2274">
        <v>2273</v>
      </c>
      <c r="Q2274">
        <v>2273</v>
      </c>
    </row>
    <row r="2275" spans="16:17" x14ac:dyDescent="0.3">
      <c r="P2275">
        <v>2274</v>
      </c>
      <c r="Q2275">
        <v>2274</v>
      </c>
    </row>
    <row r="2276" spans="16:17" x14ac:dyDescent="0.3">
      <c r="P2276">
        <v>2275</v>
      </c>
      <c r="Q2276">
        <v>2275</v>
      </c>
    </row>
    <row r="2277" spans="16:17" x14ac:dyDescent="0.3">
      <c r="P2277">
        <v>2276</v>
      </c>
      <c r="Q2277">
        <v>2276</v>
      </c>
    </row>
    <row r="2278" spans="16:17" x14ac:dyDescent="0.3">
      <c r="P2278">
        <v>2277</v>
      </c>
      <c r="Q2278">
        <v>2277</v>
      </c>
    </row>
    <row r="2279" spans="16:17" x14ac:dyDescent="0.3">
      <c r="P2279">
        <v>2278</v>
      </c>
      <c r="Q2279">
        <v>2278</v>
      </c>
    </row>
    <row r="2280" spans="16:17" x14ac:dyDescent="0.3">
      <c r="P2280">
        <v>2279</v>
      </c>
      <c r="Q2280">
        <v>2279</v>
      </c>
    </row>
    <row r="2281" spans="16:17" x14ac:dyDescent="0.3">
      <c r="P2281">
        <v>2280</v>
      </c>
      <c r="Q2281">
        <v>2280</v>
      </c>
    </row>
    <row r="2282" spans="16:17" x14ac:dyDescent="0.3">
      <c r="P2282">
        <v>2281</v>
      </c>
      <c r="Q2282">
        <v>2281</v>
      </c>
    </row>
    <row r="2283" spans="16:17" x14ac:dyDescent="0.3">
      <c r="P2283">
        <v>2282</v>
      </c>
      <c r="Q2283">
        <v>2282</v>
      </c>
    </row>
    <row r="2284" spans="16:17" x14ac:dyDescent="0.3">
      <c r="P2284">
        <v>2283</v>
      </c>
      <c r="Q2284">
        <v>2283</v>
      </c>
    </row>
    <row r="2285" spans="16:17" x14ac:dyDescent="0.3">
      <c r="P2285">
        <v>2284</v>
      </c>
      <c r="Q2285">
        <v>2284</v>
      </c>
    </row>
    <row r="2286" spans="16:17" x14ac:dyDescent="0.3">
      <c r="P2286">
        <v>2285</v>
      </c>
      <c r="Q2286">
        <v>2285</v>
      </c>
    </row>
    <row r="2287" spans="16:17" x14ac:dyDescent="0.3">
      <c r="P2287">
        <v>2286</v>
      </c>
      <c r="Q2287">
        <v>2286</v>
      </c>
    </row>
    <row r="2288" spans="16:17" x14ac:dyDescent="0.3">
      <c r="P2288">
        <v>2287</v>
      </c>
      <c r="Q2288">
        <v>2287</v>
      </c>
    </row>
    <row r="2289" spans="16:17" x14ac:dyDescent="0.3">
      <c r="P2289">
        <v>2288</v>
      </c>
      <c r="Q2289">
        <v>2288</v>
      </c>
    </row>
    <row r="2290" spans="16:17" x14ac:dyDescent="0.3">
      <c r="P2290">
        <v>2289</v>
      </c>
      <c r="Q2290">
        <v>2289</v>
      </c>
    </row>
    <row r="2291" spans="16:17" x14ac:dyDescent="0.3">
      <c r="P2291">
        <v>2290</v>
      </c>
      <c r="Q2291">
        <v>2290</v>
      </c>
    </row>
    <row r="2292" spans="16:17" x14ac:dyDescent="0.3">
      <c r="P2292">
        <v>2291</v>
      </c>
      <c r="Q2292">
        <v>2291</v>
      </c>
    </row>
    <row r="2293" spans="16:17" x14ac:dyDescent="0.3">
      <c r="P2293">
        <v>2292</v>
      </c>
      <c r="Q2293">
        <v>2292</v>
      </c>
    </row>
    <row r="2294" spans="16:17" x14ac:dyDescent="0.3">
      <c r="P2294">
        <v>2293</v>
      </c>
      <c r="Q2294">
        <v>2293</v>
      </c>
    </row>
    <row r="2295" spans="16:17" x14ac:dyDescent="0.3">
      <c r="P2295">
        <v>2294</v>
      </c>
      <c r="Q2295">
        <v>2294</v>
      </c>
    </row>
    <row r="2296" spans="16:17" x14ac:dyDescent="0.3">
      <c r="P2296">
        <v>2295</v>
      </c>
      <c r="Q2296">
        <v>2295</v>
      </c>
    </row>
    <row r="2297" spans="16:17" x14ac:dyDescent="0.3">
      <c r="P2297">
        <v>2296</v>
      </c>
      <c r="Q2297">
        <v>2296</v>
      </c>
    </row>
    <row r="2298" spans="16:17" x14ac:dyDescent="0.3">
      <c r="P2298">
        <v>2297</v>
      </c>
      <c r="Q2298">
        <v>2297</v>
      </c>
    </row>
    <row r="2299" spans="16:17" x14ac:dyDescent="0.3">
      <c r="P2299">
        <v>2298</v>
      </c>
      <c r="Q2299">
        <v>2298</v>
      </c>
    </row>
    <row r="2300" spans="16:17" x14ac:dyDescent="0.3">
      <c r="P2300">
        <v>2299</v>
      </c>
      <c r="Q2300">
        <v>2299</v>
      </c>
    </row>
    <row r="2301" spans="16:17" x14ac:dyDescent="0.3">
      <c r="P2301">
        <v>2300</v>
      </c>
      <c r="Q2301">
        <v>2300</v>
      </c>
    </row>
    <row r="2302" spans="16:17" x14ac:dyDescent="0.3">
      <c r="P2302">
        <v>2301</v>
      </c>
      <c r="Q2302">
        <v>2301</v>
      </c>
    </row>
    <row r="2303" spans="16:17" x14ac:dyDescent="0.3">
      <c r="P2303">
        <v>2302</v>
      </c>
      <c r="Q2303">
        <v>2302</v>
      </c>
    </row>
    <row r="2304" spans="16:17" x14ac:dyDescent="0.3">
      <c r="P2304">
        <v>2303</v>
      </c>
      <c r="Q2304">
        <v>2303</v>
      </c>
    </row>
    <row r="2305" spans="16:17" x14ac:dyDescent="0.3">
      <c r="P2305">
        <v>2304</v>
      </c>
      <c r="Q2305">
        <v>2304</v>
      </c>
    </row>
    <row r="2306" spans="16:17" x14ac:dyDescent="0.3">
      <c r="P2306">
        <v>2305</v>
      </c>
      <c r="Q2306">
        <v>2305</v>
      </c>
    </row>
    <row r="2307" spans="16:17" x14ac:dyDescent="0.3">
      <c r="P2307">
        <v>2306</v>
      </c>
      <c r="Q2307">
        <v>2306</v>
      </c>
    </row>
    <row r="2308" spans="16:17" x14ac:dyDescent="0.3">
      <c r="P2308">
        <v>2307</v>
      </c>
      <c r="Q2308">
        <v>2307</v>
      </c>
    </row>
    <row r="2309" spans="16:17" x14ac:dyDescent="0.3">
      <c r="P2309">
        <v>2308</v>
      </c>
      <c r="Q2309">
        <v>2308</v>
      </c>
    </row>
    <row r="2310" spans="16:17" x14ac:dyDescent="0.3">
      <c r="P2310">
        <v>2309</v>
      </c>
      <c r="Q2310">
        <v>2309</v>
      </c>
    </row>
    <row r="2311" spans="16:17" x14ac:dyDescent="0.3">
      <c r="P2311">
        <v>2310</v>
      </c>
      <c r="Q2311">
        <v>2310</v>
      </c>
    </row>
    <row r="2312" spans="16:17" x14ac:dyDescent="0.3">
      <c r="P2312">
        <v>2311</v>
      </c>
      <c r="Q2312">
        <v>2311</v>
      </c>
    </row>
    <row r="2313" spans="16:17" x14ac:dyDescent="0.3">
      <c r="P2313">
        <v>2312</v>
      </c>
      <c r="Q2313">
        <v>2312</v>
      </c>
    </row>
    <row r="2314" spans="16:17" x14ac:dyDescent="0.3">
      <c r="P2314">
        <v>2313</v>
      </c>
      <c r="Q2314">
        <v>2313</v>
      </c>
    </row>
    <row r="2315" spans="16:17" x14ac:dyDescent="0.3">
      <c r="P2315">
        <v>2314</v>
      </c>
      <c r="Q2315">
        <v>2314</v>
      </c>
    </row>
    <row r="2316" spans="16:17" x14ac:dyDescent="0.3">
      <c r="P2316">
        <v>2315</v>
      </c>
      <c r="Q2316">
        <v>2315</v>
      </c>
    </row>
    <row r="2317" spans="16:17" x14ac:dyDescent="0.3">
      <c r="P2317">
        <v>2316</v>
      </c>
      <c r="Q2317">
        <v>2316</v>
      </c>
    </row>
    <row r="2318" spans="16:17" x14ac:dyDescent="0.3">
      <c r="P2318">
        <v>2317</v>
      </c>
      <c r="Q2318">
        <v>2317</v>
      </c>
    </row>
    <row r="2319" spans="16:17" x14ac:dyDescent="0.3">
      <c r="P2319">
        <v>2318</v>
      </c>
      <c r="Q2319">
        <v>2318</v>
      </c>
    </row>
    <row r="2320" spans="16:17" x14ac:dyDescent="0.3">
      <c r="P2320">
        <v>2319</v>
      </c>
      <c r="Q2320">
        <v>2319</v>
      </c>
    </row>
    <row r="2321" spans="16:17" x14ac:dyDescent="0.3">
      <c r="P2321">
        <v>2320</v>
      </c>
      <c r="Q2321">
        <v>2320</v>
      </c>
    </row>
    <row r="2322" spans="16:17" x14ac:dyDescent="0.3">
      <c r="P2322">
        <v>2321</v>
      </c>
      <c r="Q2322">
        <v>2321</v>
      </c>
    </row>
    <row r="2323" spans="16:17" x14ac:dyDescent="0.3">
      <c r="P2323">
        <v>2322</v>
      </c>
      <c r="Q2323">
        <v>2322</v>
      </c>
    </row>
    <row r="2324" spans="16:17" x14ac:dyDescent="0.3">
      <c r="P2324">
        <v>2323</v>
      </c>
      <c r="Q2324">
        <v>2323</v>
      </c>
    </row>
    <row r="2325" spans="16:17" x14ac:dyDescent="0.3">
      <c r="P2325">
        <v>2324</v>
      </c>
      <c r="Q2325">
        <v>2324</v>
      </c>
    </row>
    <row r="2326" spans="16:17" x14ac:dyDescent="0.3">
      <c r="P2326">
        <v>2325</v>
      </c>
      <c r="Q2326">
        <v>2325</v>
      </c>
    </row>
    <row r="2327" spans="16:17" x14ac:dyDescent="0.3">
      <c r="P2327">
        <v>2326</v>
      </c>
      <c r="Q2327">
        <v>2326</v>
      </c>
    </row>
    <row r="2328" spans="16:17" x14ac:dyDescent="0.3">
      <c r="P2328">
        <v>2327</v>
      </c>
      <c r="Q2328">
        <v>2327</v>
      </c>
    </row>
    <row r="2329" spans="16:17" x14ac:dyDescent="0.3">
      <c r="P2329">
        <v>2328</v>
      </c>
      <c r="Q2329">
        <v>2328</v>
      </c>
    </row>
    <row r="2330" spans="16:17" x14ac:dyDescent="0.3">
      <c r="P2330">
        <v>2329</v>
      </c>
      <c r="Q2330">
        <v>2329</v>
      </c>
    </row>
    <row r="2331" spans="16:17" x14ac:dyDescent="0.3">
      <c r="P2331">
        <v>2330</v>
      </c>
      <c r="Q2331">
        <v>2330</v>
      </c>
    </row>
    <row r="2332" spans="16:17" x14ac:dyDescent="0.3">
      <c r="P2332">
        <v>2331</v>
      </c>
      <c r="Q2332">
        <v>2331</v>
      </c>
    </row>
    <row r="2333" spans="16:17" x14ac:dyDescent="0.3">
      <c r="P2333">
        <v>2332</v>
      </c>
      <c r="Q2333">
        <v>2332</v>
      </c>
    </row>
    <row r="2334" spans="16:17" x14ac:dyDescent="0.3">
      <c r="P2334">
        <v>2333</v>
      </c>
      <c r="Q2334">
        <v>2333</v>
      </c>
    </row>
    <row r="2335" spans="16:17" x14ac:dyDescent="0.3">
      <c r="P2335">
        <v>2334</v>
      </c>
      <c r="Q2335">
        <v>2334</v>
      </c>
    </row>
    <row r="2336" spans="16:17" x14ac:dyDescent="0.3">
      <c r="P2336">
        <v>2335</v>
      </c>
      <c r="Q2336">
        <v>2335</v>
      </c>
    </row>
    <row r="2337" spans="16:17" x14ac:dyDescent="0.3">
      <c r="P2337">
        <v>2336</v>
      </c>
      <c r="Q2337">
        <v>2336</v>
      </c>
    </row>
    <row r="2338" spans="16:17" x14ac:dyDescent="0.3">
      <c r="P2338">
        <v>2337</v>
      </c>
      <c r="Q2338">
        <v>2337</v>
      </c>
    </row>
    <row r="2339" spans="16:17" x14ac:dyDescent="0.3">
      <c r="P2339">
        <v>2338</v>
      </c>
      <c r="Q2339">
        <v>2338</v>
      </c>
    </row>
    <row r="2340" spans="16:17" x14ac:dyDescent="0.3">
      <c r="P2340">
        <v>2339</v>
      </c>
      <c r="Q2340">
        <v>2339</v>
      </c>
    </row>
    <row r="2341" spans="16:17" x14ac:dyDescent="0.3">
      <c r="P2341">
        <v>2340</v>
      </c>
      <c r="Q2341">
        <v>2340</v>
      </c>
    </row>
    <row r="2342" spans="16:17" x14ac:dyDescent="0.3">
      <c r="P2342">
        <v>2341</v>
      </c>
      <c r="Q2342">
        <v>2341</v>
      </c>
    </row>
    <row r="2343" spans="16:17" x14ac:dyDescent="0.3">
      <c r="P2343">
        <v>2342</v>
      </c>
      <c r="Q2343">
        <v>2342</v>
      </c>
    </row>
    <row r="2344" spans="16:17" x14ac:dyDescent="0.3">
      <c r="P2344">
        <v>2343</v>
      </c>
      <c r="Q2344">
        <v>2343</v>
      </c>
    </row>
    <row r="2345" spans="16:17" x14ac:dyDescent="0.3">
      <c r="P2345">
        <v>2344</v>
      </c>
      <c r="Q2345">
        <v>2344</v>
      </c>
    </row>
    <row r="2346" spans="16:17" x14ac:dyDescent="0.3">
      <c r="P2346">
        <v>2345</v>
      </c>
      <c r="Q2346">
        <v>2345</v>
      </c>
    </row>
    <row r="2347" spans="16:17" x14ac:dyDescent="0.3">
      <c r="P2347">
        <v>2346</v>
      </c>
      <c r="Q2347">
        <v>2346</v>
      </c>
    </row>
    <row r="2348" spans="16:17" x14ac:dyDescent="0.3">
      <c r="P2348">
        <v>2347</v>
      </c>
      <c r="Q2348">
        <v>2347</v>
      </c>
    </row>
    <row r="2349" spans="16:17" x14ac:dyDescent="0.3">
      <c r="P2349">
        <v>2348</v>
      </c>
      <c r="Q2349">
        <v>2348</v>
      </c>
    </row>
    <row r="2350" spans="16:17" x14ac:dyDescent="0.3">
      <c r="P2350">
        <v>2349</v>
      </c>
      <c r="Q2350">
        <v>2349</v>
      </c>
    </row>
    <row r="2351" spans="16:17" x14ac:dyDescent="0.3">
      <c r="P2351">
        <v>2350</v>
      </c>
      <c r="Q2351">
        <v>2350</v>
      </c>
    </row>
    <row r="2352" spans="16:17" x14ac:dyDescent="0.3">
      <c r="P2352">
        <v>2351</v>
      </c>
      <c r="Q2352">
        <v>2351</v>
      </c>
    </row>
    <row r="2353" spans="16:17" x14ac:dyDescent="0.3">
      <c r="P2353">
        <v>2352</v>
      </c>
      <c r="Q2353">
        <v>2352</v>
      </c>
    </row>
    <row r="2354" spans="16:17" x14ac:dyDescent="0.3">
      <c r="P2354">
        <v>2353</v>
      </c>
      <c r="Q2354">
        <v>2353</v>
      </c>
    </row>
    <row r="2355" spans="16:17" x14ac:dyDescent="0.3">
      <c r="P2355">
        <v>2354</v>
      </c>
      <c r="Q2355">
        <v>2354</v>
      </c>
    </row>
    <row r="2356" spans="16:17" x14ac:dyDescent="0.3">
      <c r="P2356">
        <v>2355</v>
      </c>
      <c r="Q2356">
        <v>2355</v>
      </c>
    </row>
    <row r="2357" spans="16:17" x14ac:dyDescent="0.3">
      <c r="P2357">
        <v>2356</v>
      </c>
      <c r="Q2357">
        <v>2356</v>
      </c>
    </row>
    <row r="2358" spans="16:17" x14ac:dyDescent="0.3">
      <c r="P2358">
        <v>2357</v>
      </c>
      <c r="Q2358">
        <v>2357</v>
      </c>
    </row>
    <row r="2359" spans="16:17" x14ac:dyDescent="0.3">
      <c r="P2359">
        <v>2358</v>
      </c>
      <c r="Q2359">
        <v>2358</v>
      </c>
    </row>
    <row r="2360" spans="16:17" x14ac:dyDescent="0.3">
      <c r="P2360">
        <v>2359</v>
      </c>
      <c r="Q2360">
        <v>2359</v>
      </c>
    </row>
    <row r="2361" spans="16:17" x14ac:dyDescent="0.3">
      <c r="P2361">
        <v>2360</v>
      </c>
      <c r="Q2361">
        <v>2360</v>
      </c>
    </row>
    <row r="2362" spans="16:17" x14ac:dyDescent="0.3">
      <c r="P2362">
        <v>2361</v>
      </c>
      <c r="Q2362">
        <v>2361</v>
      </c>
    </row>
    <row r="2363" spans="16:17" x14ac:dyDescent="0.3">
      <c r="P2363">
        <v>2362</v>
      </c>
      <c r="Q2363">
        <v>2362</v>
      </c>
    </row>
    <row r="2364" spans="16:17" x14ac:dyDescent="0.3">
      <c r="P2364">
        <v>2363</v>
      </c>
      <c r="Q2364">
        <v>2363</v>
      </c>
    </row>
    <row r="2365" spans="16:17" x14ac:dyDescent="0.3">
      <c r="P2365">
        <v>2364</v>
      </c>
      <c r="Q2365">
        <v>2364</v>
      </c>
    </row>
    <row r="2366" spans="16:17" x14ac:dyDescent="0.3">
      <c r="P2366">
        <v>2365</v>
      </c>
      <c r="Q2366">
        <v>2365</v>
      </c>
    </row>
    <row r="2367" spans="16:17" x14ac:dyDescent="0.3">
      <c r="P2367">
        <v>2366</v>
      </c>
      <c r="Q2367">
        <v>2366</v>
      </c>
    </row>
    <row r="2368" spans="16:17" x14ac:dyDescent="0.3">
      <c r="P2368">
        <v>2367</v>
      </c>
      <c r="Q2368">
        <v>2367</v>
      </c>
    </row>
    <row r="2369" spans="16:17" x14ac:dyDescent="0.3">
      <c r="P2369">
        <v>2368</v>
      </c>
      <c r="Q2369">
        <v>2368</v>
      </c>
    </row>
    <row r="2370" spans="16:17" x14ac:dyDescent="0.3">
      <c r="P2370">
        <v>2369</v>
      </c>
      <c r="Q2370">
        <v>2369</v>
      </c>
    </row>
    <row r="2371" spans="16:17" x14ac:dyDescent="0.3">
      <c r="P2371">
        <v>2370</v>
      </c>
      <c r="Q2371">
        <v>2370</v>
      </c>
    </row>
    <row r="2372" spans="16:17" x14ac:dyDescent="0.3">
      <c r="P2372">
        <v>2371</v>
      </c>
      <c r="Q2372">
        <v>2371</v>
      </c>
    </row>
    <row r="2373" spans="16:17" x14ac:dyDescent="0.3">
      <c r="P2373">
        <v>2372</v>
      </c>
      <c r="Q2373">
        <v>2372</v>
      </c>
    </row>
    <row r="2374" spans="16:17" x14ac:dyDescent="0.3">
      <c r="P2374">
        <v>2373</v>
      </c>
      <c r="Q2374">
        <v>2373</v>
      </c>
    </row>
    <row r="2375" spans="16:17" x14ac:dyDescent="0.3">
      <c r="P2375">
        <v>2374</v>
      </c>
      <c r="Q2375">
        <v>2374</v>
      </c>
    </row>
    <row r="2376" spans="16:17" x14ac:dyDescent="0.3">
      <c r="P2376">
        <v>2375</v>
      </c>
      <c r="Q2376">
        <v>2375</v>
      </c>
    </row>
    <row r="2377" spans="16:17" x14ac:dyDescent="0.3">
      <c r="P2377">
        <v>2376</v>
      </c>
      <c r="Q2377">
        <v>2376</v>
      </c>
    </row>
    <row r="2378" spans="16:17" x14ac:dyDescent="0.3">
      <c r="P2378">
        <v>2377</v>
      </c>
      <c r="Q2378">
        <v>2377</v>
      </c>
    </row>
    <row r="2379" spans="16:17" x14ac:dyDescent="0.3">
      <c r="P2379">
        <v>2378</v>
      </c>
      <c r="Q2379">
        <v>2378</v>
      </c>
    </row>
    <row r="2380" spans="16:17" x14ac:dyDescent="0.3">
      <c r="P2380">
        <v>2379</v>
      </c>
      <c r="Q2380">
        <v>2379</v>
      </c>
    </row>
    <row r="2381" spans="16:17" x14ac:dyDescent="0.3">
      <c r="P2381">
        <v>2380</v>
      </c>
      <c r="Q2381">
        <v>2380</v>
      </c>
    </row>
    <row r="2382" spans="16:17" x14ac:dyDescent="0.3">
      <c r="P2382">
        <v>2381</v>
      </c>
      <c r="Q2382">
        <v>2381</v>
      </c>
    </row>
    <row r="2383" spans="16:17" x14ac:dyDescent="0.3">
      <c r="P2383">
        <v>2382</v>
      </c>
      <c r="Q2383">
        <v>2382</v>
      </c>
    </row>
    <row r="2384" spans="16:17" x14ac:dyDescent="0.3">
      <c r="P2384">
        <v>2383</v>
      </c>
      <c r="Q2384">
        <v>2383</v>
      </c>
    </row>
    <row r="2385" spans="16:17" x14ac:dyDescent="0.3">
      <c r="P2385">
        <v>2384</v>
      </c>
      <c r="Q2385">
        <v>2384</v>
      </c>
    </row>
    <row r="2386" spans="16:17" x14ac:dyDescent="0.3">
      <c r="P2386">
        <v>2385</v>
      </c>
      <c r="Q2386">
        <v>2385</v>
      </c>
    </row>
    <row r="2387" spans="16:17" x14ac:dyDescent="0.3">
      <c r="P2387">
        <v>2386</v>
      </c>
      <c r="Q2387">
        <v>2386</v>
      </c>
    </row>
    <row r="2388" spans="16:17" x14ac:dyDescent="0.3">
      <c r="P2388">
        <v>2387</v>
      </c>
      <c r="Q2388">
        <v>2387</v>
      </c>
    </row>
    <row r="2389" spans="16:17" x14ac:dyDescent="0.3">
      <c r="P2389">
        <v>2388</v>
      </c>
      <c r="Q2389">
        <v>2388</v>
      </c>
    </row>
    <row r="2390" spans="16:17" x14ac:dyDescent="0.3">
      <c r="P2390">
        <v>2389</v>
      </c>
      <c r="Q2390">
        <v>2389</v>
      </c>
    </row>
    <row r="2391" spans="16:17" x14ac:dyDescent="0.3">
      <c r="P2391">
        <v>2390</v>
      </c>
      <c r="Q2391">
        <v>2390</v>
      </c>
    </row>
    <row r="2392" spans="16:17" x14ac:dyDescent="0.3">
      <c r="P2392">
        <v>2391</v>
      </c>
      <c r="Q2392">
        <v>2391</v>
      </c>
    </row>
    <row r="2393" spans="16:17" x14ac:dyDescent="0.3">
      <c r="P2393">
        <v>2392</v>
      </c>
      <c r="Q2393">
        <v>2392</v>
      </c>
    </row>
    <row r="2394" spans="16:17" x14ac:dyDescent="0.3">
      <c r="P2394">
        <v>2393</v>
      </c>
      <c r="Q2394">
        <v>2393</v>
      </c>
    </row>
    <row r="2395" spans="16:17" x14ac:dyDescent="0.3">
      <c r="P2395">
        <v>2394</v>
      </c>
      <c r="Q2395">
        <v>2394</v>
      </c>
    </row>
    <row r="2396" spans="16:17" x14ac:dyDescent="0.3">
      <c r="P2396">
        <v>2395</v>
      </c>
      <c r="Q2396">
        <v>2395</v>
      </c>
    </row>
    <row r="2397" spans="16:17" x14ac:dyDescent="0.3">
      <c r="P2397">
        <v>2396</v>
      </c>
      <c r="Q2397">
        <v>2396</v>
      </c>
    </row>
    <row r="2398" spans="16:17" x14ac:dyDescent="0.3">
      <c r="P2398">
        <v>2397</v>
      </c>
      <c r="Q2398">
        <v>2397</v>
      </c>
    </row>
    <row r="2399" spans="16:17" x14ac:dyDescent="0.3">
      <c r="P2399">
        <v>2398</v>
      </c>
      <c r="Q2399">
        <v>2398</v>
      </c>
    </row>
    <row r="2400" spans="16:17" x14ac:dyDescent="0.3">
      <c r="P2400">
        <v>2399</v>
      </c>
      <c r="Q2400">
        <v>2399</v>
      </c>
    </row>
    <row r="2401" spans="16:17" x14ac:dyDescent="0.3">
      <c r="P2401">
        <v>2400</v>
      </c>
      <c r="Q2401">
        <v>2400</v>
      </c>
    </row>
    <row r="2402" spans="16:17" x14ac:dyDescent="0.3">
      <c r="P2402">
        <v>2401</v>
      </c>
      <c r="Q2402">
        <v>2401</v>
      </c>
    </row>
    <row r="2403" spans="16:17" x14ac:dyDescent="0.3">
      <c r="P2403">
        <v>2402</v>
      </c>
      <c r="Q2403">
        <v>2402</v>
      </c>
    </row>
    <row r="2404" spans="16:17" x14ac:dyDescent="0.3">
      <c r="P2404">
        <v>2403</v>
      </c>
      <c r="Q2404">
        <v>2403</v>
      </c>
    </row>
    <row r="2405" spans="16:17" x14ac:dyDescent="0.3">
      <c r="P2405">
        <v>2404</v>
      </c>
      <c r="Q2405">
        <v>2404</v>
      </c>
    </row>
    <row r="2406" spans="16:17" x14ac:dyDescent="0.3">
      <c r="P2406">
        <v>2405</v>
      </c>
      <c r="Q2406">
        <v>2405</v>
      </c>
    </row>
    <row r="2407" spans="16:17" x14ac:dyDescent="0.3">
      <c r="P2407">
        <v>2406</v>
      </c>
      <c r="Q2407">
        <v>2406</v>
      </c>
    </row>
    <row r="2408" spans="16:17" x14ac:dyDescent="0.3">
      <c r="P2408">
        <v>2407</v>
      </c>
      <c r="Q2408">
        <v>2407</v>
      </c>
    </row>
    <row r="2409" spans="16:17" x14ac:dyDescent="0.3">
      <c r="P2409">
        <v>2408</v>
      </c>
      <c r="Q2409">
        <v>2408</v>
      </c>
    </row>
    <row r="2410" spans="16:17" x14ac:dyDescent="0.3">
      <c r="P2410">
        <v>2409</v>
      </c>
      <c r="Q2410">
        <v>2409</v>
      </c>
    </row>
    <row r="2411" spans="16:17" x14ac:dyDescent="0.3">
      <c r="P2411">
        <v>2410</v>
      </c>
      <c r="Q2411">
        <v>2410</v>
      </c>
    </row>
    <row r="2412" spans="16:17" x14ac:dyDescent="0.3">
      <c r="P2412">
        <v>2411</v>
      </c>
      <c r="Q2412">
        <v>2411</v>
      </c>
    </row>
    <row r="2413" spans="16:17" x14ac:dyDescent="0.3">
      <c r="P2413">
        <v>2412</v>
      </c>
      <c r="Q2413">
        <v>2412</v>
      </c>
    </row>
    <row r="2414" spans="16:17" x14ac:dyDescent="0.3">
      <c r="P2414">
        <v>2413</v>
      </c>
      <c r="Q2414">
        <v>2413</v>
      </c>
    </row>
    <row r="2415" spans="16:17" x14ac:dyDescent="0.3">
      <c r="P2415">
        <v>2414</v>
      </c>
      <c r="Q2415">
        <v>2414</v>
      </c>
    </row>
    <row r="2416" spans="16:17" x14ac:dyDescent="0.3">
      <c r="P2416">
        <v>2415</v>
      </c>
      <c r="Q2416">
        <v>2415</v>
      </c>
    </row>
    <row r="2417" spans="16:17" x14ac:dyDescent="0.3">
      <c r="P2417">
        <v>2416</v>
      </c>
      <c r="Q2417">
        <v>2416</v>
      </c>
    </row>
    <row r="2418" spans="16:17" x14ac:dyDescent="0.3">
      <c r="P2418">
        <v>2417</v>
      </c>
      <c r="Q2418">
        <v>2417</v>
      </c>
    </row>
    <row r="2419" spans="16:17" x14ac:dyDescent="0.3">
      <c r="P2419">
        <v>2418</v>
      </c>
      <c r="Q2419">
        <v>2418</v>
      </c>
    </row>
    <row r="2420" spans="16:17" x14ac:dyDescent="0.3">
      <c r="P2420">
        <v>2419</v>
      </c>
      <c r="Q2420">
        <v>2419</v>
      </c>
    </row>
    <row r="2421" spans="16:17" x14ac:dyDescent="0.3">
      <c r="P2421">
        <v>2420</v>
      </c>
      <c r="Q2421">
        <v>2420</v>
      </c>
    </row>
    <row r="2422" spans="16:17" x14ac:dyDescent="0.3">
      <c r="P2422">
        <v>2421</v>
      </c>
      <c r="Q2422">
        <v>2421</v>
      </c>
    </row>
    <row r="2423" spans="16:17" x14ac:dyDescent="0.3">
      <c r="P2423">
        <v>2422</v>
      </c>
      <c r="Q2423">
        <v>2422</v>
      </c>
    </row>
    <row r="2424" spans="16:17" x14ac:dyDescent="0.3">
      <c r="P2424">
        <v>2423</v>
      </c>
      <c r="Q2424">
        <v>2423</v>
      </c>
    </row>
    <row r="2425" spans="16:17" x14ac:dyDescent="0.3">
      <c r="P2425">
        <v>2424</v>
      </c>
      <c r="Q2425">
        <v>2424</v>
      </c>
    </row>
    <row r="2426" spans="16:17" x14ac:dyDescent="0.3">
      <c r="P2426">
        <v>2425</v>
      </c>
      <c r="Q2426">
        <v>2425</v>
      </c>
    </row>
    <row r="2427" spans="16:17" x14ac:dyDescent="0.3">
      <c r="P2427">
        <v>2426</v>
      </c>
      <c r="Q2427">
        <v>2426</v>
      </c>
    </row>
    <row r="2428" spans="16:17" x14ac:dyDescent="0.3">
      <c r="P2428">
        <v>2427</v>
      </c>
      <c r="Q2428">
        <v>2427</v>
      </c>
    </row>
    <row r="2429" spans="16:17" x14ac:dyDescent="0.3">
      <c r="P2429">
        <v>2428</v>
      </c>
      <c r="Q2429">
        <v>2428</v>
      </c>
    </row>
    <row r="2430" spans="16:17" x14ac:dyDescent="0.3">
      <c r="P2430">
        <v>2429</v>
      </c>
      <c r="Q2430">
        <v>2429</v>
      </c>
    </row>
    <row r="2431" spans="16:17" x14ac:dyDescent="0.3">
      <c r="P2431">
        <v>2430</v>
      </c>
      <c r="Q2431">
        <v>2430</v>
      </c>
    </row>
    <row r="2432" spans="16:17" x14ac:dyDescent="0.3">
      <c r="P2432">
        <v>2431</v>
      </c>
      <c r="Q2432">
        <v>2431</v>
      </c>
    </row>
    <row r="2433" spans="16:17" x14ac:dyDescent="0.3">
      <c r="P2433">
        <v>2432</v>
      </c>
      <c r="Q2433">
        <v>2432</v>
      </c>
    </row>
    <row r="2434" spans="16:17" x14ac:dyDescent="0.3">
      <c r="P2434">
        <v>2433</v>
      </c>
      <c r="Q2434">
        <v>2433</v>
      </c>
    </row>
    <row r="2435" spans="16:17" x14ac:dyDescent="0.3">
      <c r="P2435">
        <v>2434</v>
      </c>
      <c r="Q2435">
        <v>2434</v>
      </c>
    </row>
    <row r="2436" spans="16:17" x14ac:dyDescent="0.3">
      <c r="P2436">
        <v>2435</v>
      </c>
      <c r="Q2436">
        <v>2435</v>
      </c>
    </row>
    <row r="2437" spans="16:17" x14ac:dyDescent="0.3">
      <c r="P2437">
        <v>2436</v>
      </c>
      <c r="Q2437">
        <v>2436</v>
      </c>
    </row>
    <row r="2438" spans="16:17" x14ac:dyDescent="0.3">
      <c r="P2438">
        <v>2437</v>
      </c>
      <c r="Q2438">
        <v>2437</v>
      </c>
    </row>
    <row r="2439" spans="16:17" x14ac:dyDescent="0.3">
      <c r="P2439">
        <v>2438</v>
      </c>
      <c r="Q2439">
        <v>2438</v>
      </c>
    </row>
    <row r="2440" spans="16:17" x14ac:dyDescent="0.3">
      <c r="P2440">
        <v>2439</v>
      </c>
      <c r="Q2440">
        <v>2439</v>
      </c>
    </row>
    <row r="2441" spans="16:17" x14ac:dyDescent="0.3">
      <c r="P2441">
        <v>2440</v>
      </c>
      <c r="Q2441">
        <v>2440</v>
      </c>
    </row>
    <row r="2442" spans="16:17" x14ac:dyDescent="0.3">
      <c r="P2442">
        <v>2441</v>
      </c>
      <c r="Q2442">
        <v>2441</v>
      </c>
    </row>
    <row r="2443" spans="16:17" x14ac:dyDescent="0.3">
      <c r="P2443">
        <v>2442</v>
      </c>
      <c r="Q2443">
        <v>2442</v>
      </c>
    </row>
    <row r="2444" spans="16:17" x14ac:dyDescent="0.3">
      <c r="P2444">
        <v>2443</v>
      </c>
      <c r="Q2444">
        <v>2443</v>
      </c>
    </row>
    <row r="2445" spans="16:17" x14ac:dyDescent="0.3">
      <c r="P2445">
        <v>2444</v>
      </c>
      <c r="Q2445">
        <v>2444</v>
      </c>
    </row>
    <row r="2446" spans="16:17" x14ac:dyDescent="0.3">
      <c r="P2446">
        <v>2445</v>
      </c>
      <c r="Q2446">
        <v>2445</v>
      </c>
    </row>
    <row r="2447" spans="16:17" x14ac:dyDescent="0.3">
      <c r="P2447">
        <v>2446</v>
      </c>
      <c r="Q2447">
        <v>2446</v>
      </c>
    </row>
    <row r="2448" spans="16:17" x14ac:dyDescent="0.3">
      <c r="P2448">
        <v>2447</v>
      </c>
      <c r="Q2448">
        <v>2447</v>
      </c>
    </row>
    <row r="2449" spans="16:17" x14ac:dyDescent="0.3">
      <c r="P2449">
        <v>2448</v>
      </c>
      <c r="Q2449">
        <v>2448</v>
      </c>
    </row>
    <row r="2450" spans="16:17" x14ac:dyDescent="0.3">
      <c r="P2450">
        <v>2449</v>
      </c>
      <c r="Q2450">
        <v>2449</v>
      </c>
    </row>
    <row r="2451" spans="16:17" x14ac:dyDescent="0.3">
      <c r="P2451">
        <v>2450</v>
      </c>
      <c r="Q2451">
        <v>2450</v>
      </c>
    </row>
    <row r="2452" spans="16:17" x14ac:dyDescent="0.3">
      <c r="P2452">
        <v>2451</v>
      </c>
      <c r="Q2452">
        <v>2451</v>
      </c>
    </row>
    <row r="2453" spans="16:17" x14ac:dyDescent="0.3">
      <c r="P2453">
        <v>2452</v>
      </c>
      <c r="Q2453">
        <v>2452</v>
      </c>
    </row>
    <row r="2454" spans="16:17" x14ac:dyDescent="0.3">
      <c r="P2454">
        <v>2453</v>
      </c>
      <c r="Q2454">
        <v>2453</v>
      </c>
    </row>
    <row r="2455" spans="16:17" x14ac:dyDescent="0.3">
      <c r="P2455">
        <v>2454</v>
      </c>
      <c r="Q2455">
        <v>2454</v>
      </c>
    </row>
    <row r="2456" spans="16:17" x14ac:dyDescent="0.3">
      <c r="P2456">
        <v>2455</v>
      </c>
      <c r="Q2456">
        <v>2455</v>
      </c>
    </row>
    <row r="2457" spans="16:17" x14ac:dyDescent="0.3">
      <c r="P2457">
        <v>2456</v>
      </c>
      <c r="Q2457">
        <v>2456</v>
      </c>
    </row>
    <row r="2458" spans="16:17" x14ac:dyDescent="0.3">
      <c r="P2458">
        <v>2457</v>
      </c>
      <c r="Q2458">
        <v>2457</v>
      </c>
    </row>
    <row r="2459" spans="16:17" x14ac:dyDescent="0.3">
      <c r="P2459">
        <v>2458</v>
      </c>
      <c r="Q2459">
        <v>2458</v>
      </c>
    </row>
    <row r="2460" spans="16:17" x14ac:dyDescent="0.3">
      <c r="P2460">
        <v>2459</v>
      </c>
      <c r="Q2460">
        <v>2459</v>
      </c>
    </row>
    <row r="2461" spans="16:17" x14ac:dyDescent="0.3">
      <c r="P2461">
        <v>2460</v>
      </c>
      <c r="Q2461">
        <v>2460</v>
      </c>
    </row>
    <row r="2462" spans="16:17" x14ac:dyDescent="0.3">
      <c r="P2462">
        <v>2461</v>
      </c>
      <c r="Q2462">
        <v>2461</v>
      </c>
    </row>
    <row r="2463" spans="16:17" x14ac:dyDescent="0.3">
      <c r="P2463">
        <v>2462</v>
      </c>
      <c r="Q2463">
        <v>2462</v>
      </c>
    </row>
    <row r="2464" spans="16:17" x14ac:dyDescent="0.3">
      <c r="P2464">
        <v>2463</v>
      </c>
      <c r="Q2464">
        <v>2463</v>
      </c>
    </row>
    <row r="2465" spans="16:17" x14ac:dyDescent="0.3">
      <c r="P2465">
        <v>2464</v>
      </c>
      <c r="Q2465">
        <v>2464</v>
      </c>
    </row>
    <row r="2466" spans="16:17" x14ac:dyDescent="0.3">
      <c r="P2466">
        <v>2465</v>
      </c>
      <c r="Q2466">
        <v>2465</v>
      </c>
    </row>
    <row r="2467" spans="16:17" x14ac:dyDescent="0.3">
      <c r="P2467">
        <v>2466</v>
      </c>
      <c r="Q2467">
        <v>2466</v>
      </c>
    </row>
    <row r="2468" spans="16:17" x14ac:dyDescent="0.3">
      <c r="P2468">
        <v>2467</v>
      </c>
      <c r="Q2468">
        <v>2467</v>
      </c>
    </row>
    <row r="2469" spans="16:17" x14ac:dyDescent="0.3">
      <c r="P2469">
        <v>2468</v>
      </c>
      <c r="Q2469">
        <v>2468</v>
      </c>
    </row>
    <row r="2470" spans="16:17" x14ac:dyDescent="0.3">
      <c r="P2470">
        <v>2469</v>
      </c>
      <c r="Q2470">
        <v>2469</v>
      </c>
    </row>
    <row r="2471" spans="16:17" x14ac:dyDescent="0.3">
      <c r="P2471">
        <v>2470</v>
      </c>
      <c r="Q2471">
        <v>2470</v>
      </c>
    </row>
    <row r="2472" spans="16:17" x14ac:dyDescent="0.3">
      <c r="P2472">
        <v>2471</v>
      </c>
      <c r="Q2472">
        <v>2471</v>
      </c>
    </row>
    <row r="2473" spans="16:17" x14ac:dyDescent="0.3">
      <c r="P2473">
        <v>2472</v>
      </c>
      <c r="Q2473">
        <v>2472</v>
      </c>
    </row>
    <row r="2474" spans="16:17" x14ac:dyDescent="0.3">
      <c r="P2474">
        <v>2473</v>
      </c>
      <c r="Q2474">
        <v>2473</v>
      </c>
    </row>
    <row r="2475" spans="16:17" x14ac:dyDescent="0.3">
      <c r="P2475">
        <v>2474</v>
      </c>
      <c r="Q2475">
        <v>2474</v>
      </c>
    </row>
    <row r="2476" spans="16:17" x14ac:dyDescent="0.3">
      <c r="P2476">
        <v>2475</v>
      </c>
      <c r="Q2476">
        <v>2475</v>
      </c>
    </row>
    <row r="2477" spans="16:17" x14ac:dyDescent="0.3">
      <c r="P2477">
        <v>2476</v>
      </c>
      <c r="Q2477">
        <v>2476</v>
      </c>
    </row>
    <row r="2478" spans="16:17" x14ac:dyDescent="0.3">
      <c r="P2478">
        <v>2477</v>
      </c>
      <c r="Q2478">
        <v>2477</v>
      </c>
    </row>
    <row r="2479" spans="16:17" x14ac:dyDescent="0.3">
      <c r="P2479">
        <v>2478</v>
      </c>
      <c r="Q2479">
        <v>2478</v>
      </c>
    </row>
    <row r="2480" spans="16:17" x14ac:dyDescent="0.3">
      <c r="P2480">
        <v>2479</v>
      </c>
      <c r="Q2480">
        <v>2479</v>
      </c>
    </row>
    <row r="2481" spans="16:17" x14ac:dyDescent="0.3">
      <c r="P2481">
        <v>2480</v>
      </c>
      <c r="Q2481">
        <v>2480</v>
      </c>
    </row>
    <row r="2482" spans="16:17" x14ac:dyDescent="0.3">
      <c r="P2482">
        <v>2481</v>
      </c>
      <c r="Q2482">
        <v>2481</v>
      </c>
    </row>
    <row r="2483" spans="16:17" x14ac:dyDescent="0.3">
      <c r="P2483">
        <v>2482</v>
      </c>
      <c r="Q2483">
        <v>2482</v>
      </c>
    </row>
    <row r="2484" spans="16:17" x14ac:dyDescent="0.3">
      <c r="P2484">
        <v>2483</v>
      </c>
      <c r="Q2484">
        <v>2483</v>
      </c>
    </row>
    <row r="2485" spans="16:17" x14ac:dyDescent="0.3">
      <c r="P2485">
        <v>2484</v>
      </c>
      <c r="Q2485">
        <v>2484</v>
      </c>
    </row>
    <row r="2486" spans="16:17" x14ac:dyDescent="0.3">
      <c r="P2486">
        <v>2485</v>
      </c>
      <c r="Q2486">
        <v>2485</v>
      </c>
    </row>
    <row r="2487" spans="16:17" x14ac:dyDescent="0.3">
      <c r="P2487">
        <v>2486</v>
      </c>
      <c r="Q2487">
        <v>2486</v>
      </c>
    </row>
    <row r="2488" spans="16:17" x14ac:dyDescent="0.3">
      <c r="P2488">
        <v>2487</v>
      </c>
      <c r="Q2488">
        <v>2487</v>
      </c>
    </row>
    <row r="2489" spans="16:17" x14ac:dyDescent="0.3">
      <c r="P2489">
        <v>2488</v>
      </c>
      <c r="Q2489">
        <v>2488</v>
      </c>
    </row>
    <row r="2490" spans="16:17" x14ac:dyDescent="0.3">
      <c r="P2490">
        <v>2489</v>
      </c>
      <c r="Q2490">
        <v>2489</v>
      </c>
    </row>
    <row r="2491" spans="16:17" x14ac:dyDescent="0.3">
      <c r="P2491">
        <v>2490</v>
      </c>
      <c r="Q2491">
        <v>2490</v>
      </c>
    </row>
    <row r="2492" spans="16:17" x14ac:dyDescent="0.3">
      <c r="P2492">
        <v>2491</v>
      </c>
      <c r="Q2492">
        <v>2491</v>
      </c>
    </row>
    <row r="2493" spans="16:17" x14ac:dyDescent="0.3">
      <c r="P2493">
        <v>2492</v>
      </c>
      <c r="Q2493">
        <v>2492</v>
      </c>
    </row>
    <row r="2494" spans="16:17" x14ac:dyDescent="0.3">
      <c r="P2494">
        <v>2493</v>
      </c>
      <c r="Q2494">
        <v>2493</v>
      </c>
    </row>
    <row r="2495" spans="16:17" x14ac:dyDescent="0.3">
      <c r="P2495">
        <v>2494</v>
      </c>
      <c r="Q2495">
        <v>2494</v>
      </c>
    </row>
    <row r="2496" spans="16:17" x14ac:dyDescent="0.3">
      <c r="P2496">
        <v>2495</v>
      </c>
      <c r="Q2496">
        <v>2495</v>
      </c>
    </row>
    <row r="2497" spans="16:17" x14ac:dyDescent="0.3">
      <c r="P2497">
        <v>2496</v>
      </c>
      <c r="Q2497">
        <v>2496</v>
      </c>
    </row>
    <row r="2498" spans="16:17" x14ac:dyDescent="0.3">
      <c r="P2498">
        <v>2497</v>
      </c>
      <c r="Q2498">
        <v>2497</v>
      </c>
    </row>
    <row r="2499" spans="16:17" x14ac:dyDescent="0.3">
      <c r="P2499">
        <v>2498</v>
      </c>
      <c r="Q2499">
        <v>2498</v>
      </c>
    </row>
    <row r="2500" spans="16:17" x14ac:dyDescent="0.3">
      <c r="P2500">
        <v>2499</v>
      </c>
      <c r="Q2500">
        <v>2499</v>
      </c>
    </row>
    <row r="2501" spans="16:17" x14ac:dyDescent="0.3">
      <c r="P2501">
        <v>2500</v>
      </c>
      <c r="Q2501">
        <v>2500</v>
      </c>
    </row>
    <row r="2502" spans="16:17" x14ac:dyDescent="0.3">
      <c r="P2502">
        <v>2501</v>
      </c>
      <c r="Q2502">
        <v>2501</v>
      </c>
    </row>
    <row r="2503" spans="16:17" x14ac:dyDescent="0.3">
      <c r="P2503">
        <v>2502</v>
      </c>
      <c r="Q2503">
        <v>2502</v>
      </c>
    </row>
    <row r="2504" spans="16:17" x14ac:dyDescent="0.3">
      <c r="P2504">
        <v>2503</v>
      </c>
      <c r="Q2504">
        <v>2503</v>
      </c>
    </row>
    <row r="2505" spans="16:17" x14ac:dyDescent="0.3">
      <c r="P2505">
        <v>2504</v>
      </c>
      <c r="Q2505">
        <v>2504</v>
      </c>
    </row>
    <row r="2506" spans="16:17" x14ac:dyDescent="0.3">
      <c r="P2506">
        <v>2505</v>
      </c>
      <c r="Q2506">
        <v>2505</v>
      </c>
    </row>
    <row r="2507" spans="16:17" x14ac:dyDescent="0.3">
      <c r="P2507">
        <v>2506</v>
      </c>
      <c r="Q2507">
        <v>2506</v>
      </c>
    </row>
    <row r="2508" spans="16:17" x14ac:dyDescent="0.3">
      <c r="P2508">
        <v>2507</v>
      </c>
      <c r="Q2508">
        <v>2507</v>
      </c>
    </row>
    <row r="2509" spans="16:17" x14ac:dyDescent="0.3">
      <c r="P2509">
        <v>2508</v>
      </c>
      <c r="Q2509">
        <v>2508</v>
      </c>
    </row>
    <row r="2510" spans="16:17" x14ac:dyDescent="0.3">
      <c r="P2510">
        <v>2509</v>
      </c>
      <c r="Q2510">
        <v>2509</v>
      </c>
    </row>
    <row r="2511" spans="16:17" x14ac:dyDescent="0.3">
      <c r="P2511">
        <v>2510</v>
      </c>
      <c r="Q2511">
        <v>2510</v>
      </c>
    </row>
    <row r="2512" spans="16:17" x14ac:dyDescent="0.3">
      <c r="P2512">
        <v>2511</v>
      </c>
      <c r="Q2512">
        <v>2511</v>
      </c>
    </row>
    <row r="2513" spans="16:17" x14ac:dyDescent="0.3">
      <c r="P2513">
        <v>2512</v>
      </c>
      <c r="Q2513">
        <v>2512</v>
      </c>
    </row>
    <row r="2514" spans="16:17" x14ac:dyDescent="0.3">
      <c r="P2514">
        <v>2513</v>
      </c>
      <c r="Q2514">
        <v>2513</v>
      </c>
    </row>
    <row r="2515" spans="16:17" x14ac:dyDescent="0.3">
      <c r="P2515">
        <v>2514</v>
      </c>
      <c r="Q2515">
        <v>2514</v>
      </c>
    </row>
    <row r="2516" spans="16:17" x14ac:dyDescent="0.3">
      <c r="P2516">
        <v>2515</v>
      </c>
      <c r="Q2516">
        <v>2515</v>
      </c>
    </row>
    <row r="2517" spans="16:17" x14ac:dyDescent="0.3">
      <c r="P2517">
        <v>2516</v>
      </c>
      <c r="Q2517">
        <v>2516</v>
      </c>
    </row>
    <row r="2518" spans="16:17" x14ac:dyDescent="0.3">
      <c r="P2518">
        <v>2517</v>
      </c>
      <c r="Q2518">
        <v>2517</v>
      </c>
    </row>
    <row r="2519" spans="16:17" x14ac:dyDescent="0.3">
      <c r="P2519">
        <v>2518</v>
      </c>
      <c r="Q2519">
        <v>2518</v>
      </c>
    </row>
    <row r="2520" spans="16:17" x14ac:dyDescent="0.3">
      <c r="P2520">
        <v>2519</v>
      </c>
      <c r="Q2520">
        <v>2519</v>
      </c>
    </row>
    <row r="2521" spans="16:17" x14ac:dyDescent="0.3">
      <c r="P2521">
        <v>2520</v>
      </c>
      <c r="Q2521">
        <v>2520</v>
      </c>
    </row>
    <row r="2522" spans="16:17" x14ac:dyDescent="0.3">
      <c r="P2522">
        <v>2521</v>
      </c>
      <c r="Q2522">
        <v>2521</v>
      </c>
    </row>
    <row r="2523" spans="16:17" x14ac:dyDescent="0.3">
      <c r="P2523">
        <v>2522</v>
      </c>
      <c r="Q2523">
        <v>2522</v>
      </c>
    </row>
    <row r="2524" spans="16:17" x14ac:dyDescent="0.3">
      <c r="P2524">
        <v>2523</v>
      </c>
      <c r="Q2524">
        <v>2523</v>
      </c>
    </row>
    <row r="2525" spans="16:17" x14ac:dyDescent="0.3">
      <c r="P2525">
        <v>2524</v>
      </c>
      <c r="Q2525">
        <v>2524</v>
      </c>
    </row>
    <row r="2526" spans="16:17" x14ac:dyDescent="0.3">
      <c r="P2526">
        <v>2525</v>
      </c>
      <c r="Q2526">
        <v>2525</v>
      </c>
    </row>
    <row r="2527" spans="16:17" x14ac:dyDescent="0.3">
      <c r="P2527">
        <v>2526</v>
      </c>
      <c r="Q2527">
        <v>2526</v>
      </c>
    </row>
    <row r="2528" spans="16:17" x14ac:dyDescent="0.3">
      <c r="P2528">
        <v>2527</v>
      </c>
      <c r="Q2528">
        <v>2527</v>
      </c>
    </row>
    <row r="2529" spans="16:17" x14ac:dyDescent="0.3">
      <c r="P2529">
        <v>2528</v>
      </c>
      <c r="Q2529">
        <v>2528</v>
      </c>
    </row>
    <row r="2530" spans="16:17" x14ac:dyDescent="0.3">
      <c r="P2530">
        <v>2529</v>
      </c>
      <c r="Q2530">
        <v>2529</v>
      </c>
    </row>
    <row r="2531" spans="16:17" x14ac:dyDescent="0.3">
      <c r="P2531">
        <v>2530</v>
      </c>
      <c r="Q2531">
        <v>2530</v>
      </c>
    </row>
    <row r="2532" spans="16:17" x14ac:dyDescent="0.3">
      <c r="P2532">
        <v>2531</v>
      </c>
      <c r="Q2532">
        <v>2531</v>
      </c>
    </row>
    <row r="2533" spans="16:17" x14ac:dyDescent="0.3">
      <c r="P2533">
        <v>2532</v>
      </c>
      <c r="Q2533">
        <v>2532</v>
      </c>
    </row>
    <row r="2534" spans="16:17" x14ac:dyDescent="0.3">
      <c r="P2534">
        <v>2533</v>
      </c>
      <c r="Q2534">
        <v>2533</v>
      </c>
    </row>
    <row r="2535" spans="16:17" x14ac:dyDescent="0.3">
      <c r="P2535">
        <v>2534</v>
      </c>
      <c r="Q2535">
        <v>2534</v>
      </c>
    </row>
    <row r="2536" spans="16:17" x14ac:dyDescent="0.3">
      <c r="P2536">
        <v>2535</v>
      </c>
      <c r="Q2536">
        <v>2535</v>
      </c>
    </row>
    <row r="2537" spans="16:17" x14ac:dyDescent="0.3">
      <c r="P2537">
        <v>2536</v>
      </c>
      <c r="Q2537">
        <v>2536</v>
      </c>
    </row>
    <row r="2538" spans="16:17" x14ac:dyDescent="0.3">
      <c r="P2538">
        <v>2537</v>
      </c>
      <c r="Q2538">
        <v>2537</v>
      </c>
    </row>
    <row r="2539" spans="16:17" x14ac:dyDescent="0.3">
      <c r="P2539">
        <v>2538</v>
      </c>
      <c r="Q2539">
        <v>2538</v>
      </c>
    </row>
    <row r="2540" spans="16:17" x14ac:dyDescent="0.3">
      <c r="P2540">
        <v>2539</v>
      </c>
      <c r="Q2540">
        <v>2539</v>
      </c>
    </row>
    <row r="2541" spans="16:17" x14ac:dyDescent="0.3">
      <c r="P2541">
        <v>2540</v>
      </c>
      <c r="Q2541">
        <v>2540</v>
      </c>
    </row>
    <row r="2542" spans="16:17" x14ac:dyDescent="0.3">
      <c r="P2542">
        <v>2541</v>
      </c>
      <c r="Q2542">
        <v>2541</v>
      </c>
    </row>
    <row r="2543" spans="16:17" x14ac:dyDescent="0.3">
      <c r="P2543">
        <v>2542</v>
      </c>
      <c r="Q2543">
        <v>2542</v>
      </c>
    </row>
    <row r="2544" spans="16:17" x14ac:dyDescent="0.3">
      <c r="P2544">
        <v>2543</v>
      </c>
      <c r="Q2544">
        <v>2543</v>
      </c>
    </row>
    <row r="2545" spans="16:17" x14ac:dyDescent="0.3">
      <c r="P2545">
        <v>2544</v>
      </c>
      <c r="Q2545">
        <v>2544</v>
      </c>
    </row>
    <row r="2546" spans="16:17" x14ac:dyDescent="0.3">
      <c r="P2546">
        <v>2545</v>
      </c>
      <c r="Q2546">
        <v>2545</v>
      </c>
    </row>
    <row r="2547" spans="16:17" x14ac:dyDescent="0.3">
      <c r="P2547">
        <v>2546</v>
      </c>
      <c r="Q2547">
        <v>2546</v>
      </c>
    </row>
    <row r="2548" spans="16:17" x14ac:dyDescent="0.3">
      <c r="P2548">
        <v>2547</v>
      </c>
      <c r="Q2548">
        <v>2547</v>
      </c>
    </row>
    <row r="2549" spans="16:17" x14ac:dyDescent="0.3">
      <c r="P2549">
        <v>2548</v>
      </c>
      <c r="Q2549">
        <v>2548</v>
      </c>
    </row>
    <row r="2550" spans="16:17" x14ac:dyDescent="0.3">
      <c r="P2550">
        <v>2549</v>
      </c>
      <c r="Q2550">
        <v>2549</v>
      </c>
    </row>
    <row r="2551" spans="16:17" x14ac:dyDescent="0.3">
      <c r="P2551">
        <v>2550</v>
      </c>
      <c r="Q2551">
        <v>2550</v>
      </c>
    </row>
    <row r="2552" spans="16:17" x14ac:dyDescent="0.3">
      <c r="P2552">
        <v>2551</v>
      </c>
      <c r="Q2552">
        <v>2551</v>
      </c>
    </row>
    <row r="2553" spans="16:17" x14ac:dyDescent="0.3">
      <c r="P2553">
        <v>2552</v>
      </c>
      <c r="Q2553">
        <v>2552</v>
      </c>
    </row>
    <row r="2554" spans="16:17" x14ac:dyDescent="0.3">
      <c r="P2554">
        <v>2553</v>
      </c>
      <c r="Q2554">
        <v>2553</v>
      </c>
    </row>
    <row r="2555" spans="16:17" x14ac:dyDescent="0.3">
      <c r="P2555">
        <v>2554</v>
      </c>
      <c r="Q2555">
        <v>2554</v>
      </c>
    </row>
    <row r="2556" spans="16:17" x14ac:dyDescent="0.3">
      <c r="P2556">
        <v>2555</v>
      </c>
      <c r="Q2556">
        <v>2555</v>
      </c>
    </row>
    <row r="2557" spans="16:17" x14ac:dyDescent="0.3">
      <c r="P2557">
        <v>2556</v>
      </c>
      <c r="Q2557">
        <v>2556</v>
      </c>
    </row>
    <row r="2558" spans="16:17" x14ac:dyDescent="0.3">
      <c r="P2558">
        <v>2557</v>
      </c>
      <c r="Q2558">
        <v>2557</v>
      </c>
    </row>
    <row r="2559" spans="16:17" x14ac:dyDescent="0.3">
      <c r="P2559">
        <v>2558</v>
      </c>
      <c r="Q2559">
        <v>2558</v>
      </c>
    </row>
    <row r="2560" spans="16:17" x14ac:dyDescent="0.3">
      <c r="P2560">
        <v>2559</v>
      </c>
      <c r="Q2560">
        <v>2559</v>
      </c>
    </row>
    <row r="2561" spans="16:17" x14ac:dyDescent="0.3">
      <c r="P2561">
        <v>2560</v>
      </c>
      <c r="Q2561">
        <v>2560</v>
      </c>
    </row>
    <row r="2562" spans="16:17" x14ac:dyDescent="0.3">
      <c r="P2562">
        <v>2561</v>
      </c>
      <c r="Q2562">
        <v>2561</v>
      </c>
    </row>
    <row r="2563" spans="16:17" x14ac:dyDescent="0.3">
      <c r="P2563">
        <v>2562</v>
      </c>
      <c r="Q2563">
        <v>2562</v>
      </c>
    </row>
    <row r="2564" spans="16:17" x14ac:dyDescent="0.3">
      <c r="P2564">
        <v>2563</v>
      </c>
      <c r="Q2564">
        <v>2563</v>
      </c>
    </row>
    <row r="2565" spans="16:17" x14ac:dyDescent="0.3">
      <c r="P2565">
        <v>2564</v>
      </c>
      <c r="Q2565">
        <v>2564</v>
      </c>
    </row>
    <row r="2566" spans="16:17" x14ac:dyDescent="0.3">
      <c r="P2566">
        <v>2565</v>
      </c>
      <c r="Q2566">
        <v>2565</v>
      </c>
    </row>
    <row r="2567" spans="16:17" x14ac:dyDescent="0.3">
      <c r="P2567">
        <v>2566</v>
      </c>
      <c r="Q2567">
        <v>2566</v>
      </c>
    </row>
    <row r="2568" spans="16:17" x14ac:dyDescent="0.3">
      <c r="P2568">
        <v>2567</v>
      </c>
      <c r="Q2568">
        <v>2567</v>
      </c>
    </row>
    <row r="2569" spans="16:17" x14ac:dyDescent="0.3">
      <c r="P2569">
        <v>2568</v>
      </c>
      <c r="Q2569">
        <v>2568</v>
      </c>
    </row>
    <row r="2570" spans="16:17" x14ac:dyDescent="0.3">
      <c r="P2570">
        <v>2569</v>
      </c>
      <c r="Q2570">
        <v>2569</v>
      </c>
    </row>
    <row r="2571" spans="16:17" x14ac:dyDescent="0.3">
      <c r="P2571">
        <v>2570</v>
      </c>
      <c r="Q2571">
        <v>2570</v>
      </c>
    </row>
    <row r="2572" spans="16:17" x14ac:dyDescent="0.3">
      <c r="P2572">
        <v>2571</v>
      </c>
      <c r="Q2572">
        <v>2571</v>
      </c>
    </row>
    <row r="2573" spans="16:17" x14ac:dyDescent="0.3">
      <c r="P2573">
        <v>2572</v>
      </c>
      <c r="Q2573">
        <v>2572</v>
      </c>
    </row>
    <row r="2574" spans="16:17" x14ac:dyDescent="0.3">
      <c r="P2574">
        <v>2573</v>
      </c>
      <c r="Q2574">
        <v>2573</v>
      </c>
    </row>
    <row r="2575" spans="16:17" x14ac:dyDescent="0.3">
      <c r="P2575">
        <v>2574</v>
      </c>
      <c r="Q2575">
        <v>2574</v>
      </c>
    </row>
    <row r="2576" spans="16:17" x14ac:dyDescent="0.3">
      <c r="P2576">
        <v>2575</v>
      </c>
      <c r="Q2576">
        <v>2575</v>
      </c>
    </row>
    <row r="2577" spans="16:17" x14ac:dyDescent="0.3">
      <c r="P2577">
        <v>2576</v>
      </c>
      <c r="Q2577">
        <v>2576</v>
      </c>
    </row>
    <row r="2578" spans="16:17" x14ac:dyDescent="0.3">
      <c r="P2578">
        <v>2577</v>
      </c>
      <c r="Q2578">
        <v>2577</v>
      </c>
    </row>
    <row r="2579" spans="16:17" x14ac:dyDescent="0.3">
      <c r="P2579">
        <v>2578</v>
      </c>
      <c r="Q2579">
        <v>2578</v>
      </c>
    </row>
    <row r="2580" spans="16:17" x14ac:dyDescent="0.3">
      <c r="P2580">
        <v>2579</v>
      </c>
      <c r="Q2580">
        <v>2579</v>
      </c>
    </row>
    <row r="2581" spans="16:17" x14ac:dyDescent="0.3">
      <c r="P2581">
        <v>2580</v>
      </c>
      <c r="Q2581">
        <v>2580</v>
      </c>
    </row>
    <row r="2582" spans="16:17" x14ac:dyDescent="0.3">
      <c r="P2582">
        <v>2581</v>
      </c>
      <c r="Q2582">
        <v>2581</v>
      </c>
    </row>
    <row r="2583" spans="16:17" x14ac:dyDescent="0.3">
      <c r="P2583">
        <v>2582</v>
      </c>
      <c r="Q2583">
        <v>2582</v>
      </c>
    </row>
    <row r="2584" spans="16:17" x14ac:dyDescent="0.3">
      <c r="P2584">
        <v>2583</v>
      </c>
      <c r="Q2584">
        <v>2583</v>
      </c>
    </row>
    <row r="2585" spans="16:17" x14ac:dyDescent="0.3">
      <c r="P2585">
        <v>2584</v>
      </c>
      <c r="Q2585">
        <v>2584</v>
      </c>
    </row>
    <row r="2586" spans="16:17" x14ac:dyDescent="0.3">
      <c r="P2586">
        <v>2585</v>
      </c>
      <c r="Q2586">
        <v>2585</v>
      </c>
    </row>
    <row r="2587" spans="16:17" x14ac:dyDescent="0.3">
      <c r="P2587">
        <v>2586</v>
      </c>
      <c r="Q2587">
        <v>2586</v>
      </c>
    </row>
    <row r="2588" spans="16:17" x14ac:dyDescent="0.3">
      <c r="P2588">
        <v>2587</v>
      </c>
      <c r="Q2588">
        <v>2587</v>
      </c>
    </row>
    <row r="2589" spans="16:17" x14ac:dyDescent="0.3">
      <c r="P2589">
        <v>2588</v>
      </c>
      <c r="Q2589">
        <v>2588</v>
      </c>
    </row>
    <row r="2590" spans="16:17" x14ac:dyDescent="0.3">
      <c r="P2590">
        <v>2589</v>
      </c>
      <c r="Q2590">
        <v>2589</v>
      </c>
    </row>
    <row r="2591" spans="16:17" x14ac:dyDescent="0.3">
      <c r="P2591">
        <v>2590</v>
      </c>
      <c r="Q2591">
        <v>2590</v>
      </c>
    </row>
    <row r="2592" spans="16:17" x14ac:dyDescent="0.3">
      <c r="P2592">
        <v>2591</v>
      </c>
      <c r="Q2592">
        <v>2591</v>
      </c>
    </row>
    <row r="2593" spans="16:17" x14ac:dyDescent="0.3">
      <c r="P2593">
        <v>2592</v>
      </c>
      <c r="Q2593">
        <v>2592</v>
      </c>
    </row>
    <row r="2594" spans="16:17" x14ac:dyDescent="0.3">
      <c r="P2594">
        <v>2593</v>
      </c>
      <c r="Q2594">
        <v>2593</v>
      </c>
    </row>
    <row r="2595" spans="16:17" x14ac:dyDescent="0.3">
      <c r="P2595">
        <v>2594</v>
      </c>
      <c r="Q2595">
        <v>2594</v>
      </c>
    </row>
    <row r="2596" spans="16:17" x14ac:dyDescent="0.3">
      <c r="P2596">
        <v>2595</v>
      </c>
      <c r="Q2596">
        <v>2595</v>
      </c>
    </row>
    <row r="2597" spans="16:17" x14ac:dyDescent="0.3">
      <c r="P2597">
        <v>2596</v>
      </c>
      <c r="Q2597">
        <v>2596</v>
      </c>
    </row>
    <row r="2598" spans="16:17" x14ac:dyDescent="0.3">
      <c r="P2598">
        <v>2597</v>
      </c>
      <c r="Q2598">
        <v>2597</v>
      </c>
    </row>
    <row r="2599" spans="16:17" x14ac:dyDescent="0.3">
      <c r="P2599">
        <v>2598</v>
      </c>
      <c r="Q2599">
        <v>2598</v>
      </c>
    </row>
    <row r="2600" spans="16:17" x14ac:dyDescent="0.3">
      <c r="P2600">
        <v>2599</v>
      </c>
      <c r="Q2600">
        <v>2599</v>
      </c>
    </row>
    <row r="2601" spans="16:17" x14ac:dyDescent="0.3">
      <c r="P2601">
        <v>2600</v>
      </c>
      <c r="Q2601">
        <v>2600</v>
      </c>
    </row>
    <row r="2602" spans="16:17" x14ac:dyDescent="0.3">
      <c r="P2602">
        <v>2601</v>
      </c>
      <c r="Q2602">
        <v>2601</v>
      </c>
    </row>
    <row r="2603" spans="16:17" x14ac:dyDescent="0.3">
      <c r="P2603">
        <v>2602</v>
      </c>
      <c r="Q2603">
        <v>2602</v>
      </c>
    </row>
    <row r="2604" spans="16:17" x14ac:dyDescent="0.3">
      <c r="P2604">
        <v>2603</v>
      </c>
      <c r="Q2604">
        <v>2603</v>
      </c>
    </row>
    <row r="2605" spans="16:17" x14ac:dyDescent="0.3">
      <c r="P2605">
        <v>2604</v>
      </c>
      <c r="Q2605">
        <v>2604</v>
      </c>
    </row>
    <row r="2606" spans="16:17" x14ac:dyDescent="0.3">
      <c r="P2606">
        <v>2605</v>
      </c>
      <c r="Q2606">
        <v>2605</v>
      </c>
    </row>
    <row r="2607" spans="16:17" x14ac:dyDescent="0.3">
      <c r="P2607">
        <v>2606</v>
      </c>
      <c r="Q2607">
        <v>2606</v>
      </c>
    </row>
    <row r="2608" spans="16:17" x14ac:dyDescent="0.3">
      <c r="P2608">
        <v>2607</v>
      </c>
      <c r="Q2608">
        <v>2607</v>
      </c>
    </row>
    <row r="2609" spans="16:17" x14ac:dyDescent="0.3">
      <c r="P2609">
        <v>2608</v>
      </c>
      <c r="Q2609">
        <v>2608</v>
      </c>
    </row>
    <row r="2610" spans="16:17" x14ac:dyDescent="0.3">
      <c r="P2610">
        <v>2609</v>
      </c>
      <c r="Q2610">
        <v>2609</v>
      </c>
    </row>
    <row r="2611" spans="16:17" x14ac:dyDescent="0.3">
      <c r="P2611">
        <v>2610</v>
      </c>
      <c r="Q2611">
        <v>2610</v>
      </c>
    </row>
    <row r="2612" spans="16:17" x14ac:dyDescent="0.3">
      <c r="P2612">
        <v>2611</v>
      </c>
      <c r="Q2612">
        <v>2611</v>
      </c>
    </row>
    <row r="2613" spans="16:17" x14ac:dyDescent="0.3">
      <c r="P2613">
        <v>2612</v>
      </c>
      <c r="Q2613">
        <v>2612</v>
      </c>
    </row>
    <row r="2614" spans="16:17" x14ac:dyDescent="0.3">
      <c r="P2614">
        <v>2613</v>
      </c>
      <c r="Q2614">
        <v>2613</v>
      </c>
    </row>
    <row r="2615" spans="16:17" x14ac:dyDescent="0.3">
      <c r="P2615">
        <v>2614</v>
      </c>
      <c r="Q2615">
        <v>2614</v>
      </c>
    </row>
    <row r="2616" spans="16:17" x14ac:dyDescent="0.3">
      <c r="P2616">
        <v>2615</v>
      </c>
      <c r="Q2616">
        <v>2615</v>
      </c>
    </row>
    <row r="2617" spans="16:17" x14ac:dyDescent="0.3">
      <c r="P2617">
        <v>2616</v>
      </c>
      <c r="Q2617">
        <v>2616</v>
      </c>
    </row>
    <row r="2618" spans="16:17" x14ac:dyDescent="0.3">
      <c r="P2618">
        <v>2617</v>
      </c>
      <c r="Q2618">
        <v>2617</v>
      </c>
    </row>
    <row r="2619" spans="16:17" x14ac:dyDescent="0.3">
      <c r="P2619">
        <v>2618</v>
      </c>
      <c r="Q2619">
        <v>2618</v>
      </c>
    </row>
    <row r="2620" spans="16:17" x14ac:dyDescent="0.3">
      <c r="P2620">
        <v>2619</v>
      </c>
      <c r="Q2620">
        <v>2619</v>
      </c>
    </row>
    <row r="2621" spans="16:17" x14ac:dyDescent="0.3">
      <c r="P2621">
        <v>2620</v>
      </c>
      <c r="Q2621">
        <v>2620</v>
      </c>
    </row>
    <row r="2622" spans="16:17" x14ac:dyDescent="0.3">
      <c r="P2622">
        <v>2621</v>
      </c>
      <c r="Q2622">
        <v>2621</v>
      </c>
    </row>
    <row r="2623" spans="16:17" x14ac:dyDescent="0.3">
      <c r="P2623">
        <v>2622</v>
      </c>
      <c r="Q2623">
        <v>2622</v>
      </c>
    </row>
    <row r="2624" spans="16:17" x14ac:dyDescent="0.3">
      <c r="P2624">
        <v>2623</v>
      </c>
      <c r="Q2624">
        <v>2623</v>
      </c>
    </row>
    <row r="2625" spans="16:17" x14ac:dyDescent="0.3">
      <c r="P2625">
        <v>2624</v>
      </c>
      <c r="Q2625">
        <v>2624</v>
      </c>
    </row>
    <row r="2626" spans="16:17" x14ac:dyDescent="0.3">
      <c r="P2626">
        <v>2625</v>
      </c>
      <c r="Q2626">
        <v>2625</v>
      </c>
    </row>
    <row r="2627" spans="16:17" x14ac:dyDescent="0.3">
      <c r="P2627">
        <v>2626</v>
      </c>
      <c r="Q2627">
        <v>2626</v>
      </c>
    </row>
    <row r="2628" spans="16:17" x14ac:dyDescent="0.3">
      <c r="P2628">
        <v>2627</v>
      </c>
      <c r="Q2628">
        <v>2627</v>
      </c>
    </row>
    <row r="2629" spans="16:17" x14ac:dyDescent="0.3">
      <c r="P2629">
        <v>2628</v>
      </c>
      <c r="Q2629">
        <v>2628</v>
      </c>
    </row>
    <row r="2630" spans="16:17" x14ac:dyDescent="0.3">
      <c r="P2630">
        <v>2629</v>
      </c>
      <c r="Q2630">
        <v>2629</v>
      </c>
    </row>
    <row r="2631" spans="16:17" x14ac:dyDescent="0.3">
      <c r="P2631">
        <v>2630</v>
      </c>
      <c r="Q2631">
        <v>2630</v>
      </c>
    </row>
    <row r="2632" spans="16:17" x14ac:dyDescent="0.3">
      <c r="P2632">
        <v>2631</v>
      </c>
      <c r="Q2632">
        <v>2631</v>
      </c>
    </row>
    <row r="2633" spans="16:17" x14ac:dyDescent="0.3">
      <c r="P2633">
        <v>2632</v>
      </c>
      <c r="Q2633">
        <v>2632</v>
      </c>
    </row>
    <row r="2634" spans="16:17" x14ac:dyDescent="0.3">
      <c r="P2634">
        <v>2633</v>
      </c>
      <c r="Q2634">
        <v>2633</v>
      </c>
    </row>
    <row r="2635" spans="16:17" x14ac:dyDescent="0.3">
      <c r="P2635">
        <v>2634</v>
      </c>
      <c r="Q2635">
        <v>2634</v>
      </c>
    </row>
    <row r="2636" spans="16:17" x14ac:dyDescent="0.3">
      <c r="P2636">
        <v>2635</v>
      </c>
      <c r="Q2636">
        <v>2635</v>
      </c>
    </row>
    <row r="2637" spans="16:17" x14ac:dyDescent="0.3">
      <c r="P2637">
        <v>2636</v>
      </c>
      <c r="Q2637">
        <v>2636</v>
      </c>
    </row>
    <row r="2638" spans="16:17" x14ac:dyDescent="0.3">
      <c r="P2638">
        <v>2637</v>
      </c>
      <c r="Q2638">
        <v>2637</v>
      </c>
    </row>
    <row r="2639" spans="16:17" x14ac:dyDescent="0.3">
      <c r="P2639">
        <v>2638</v>
      </c>
      <c r="Q2639">
        <v>2638</v>
      </c>
    </row>
    <row r="2640" spans="16:17" x14ac:dyDescent="0.3">
      <c r="P2640">
        <v>2639</v>
      </c>
      <c r="Q2640">
        <v>2639</v>
      </c>
    </row>
    <row r="2641" spans="16:17" x14ac:dyDescent="0.3">
      <c r="P2641">
        <v>2640</v>
      </c>
      <c r="Q2641">
        <v>2640</v>
      </c>
    </row>
    <row r="2642" spans="16:17" x14ac:dyDescent="0.3">
      <c r="P2642">
        <v>2641</v>
      </c>
      <c r="Q2642">
        <v>2641</v>
      </c>
    </row>
    <row r="2643" spans="16:17" x14ac:dyDescent="0.3">
      <c r="P2643">
        <v>2642</v>
      </c>
      <c r="Q2643">
        <v>2642</v>
      </c>
    </row>
    <row r="2644" spans="16:17" x14ac:dyDescent="0.3">
      <c r="P2644">
        <v>2643</v>
      </c>
      <c r="Q2644">
        <v>2643</v>
      </c>
    </row>
    <row r="2645" spans="16:17" x14ac:dyDescent="0.3">
      <c r="P2645">
        <v>2644</v>
      </c>
      <c r="Q2645">
        <v>2644</v>
      </c>
    </row>
    <row r="2646" spans="16:17" x14ac:dyDescent="0.3">
      <c r="P2646">
        <v>2645</v>
      </c>
      <c r="Q2646">
        <v>2645</v>
      </c>
    </row>
    <row r="2647" spans="16:17" x14ac:dyDescent="0.3">
      <c r="P2647">
        <v>2646</v>
      </c>
      <c r="Q2647">
        <v>2646</v>
      </c>
    </row>
    <row r="2648" spans="16:17" x14ac:dyDescent="0.3">
      <c r="P2648">
        <v>2647</v>
      </c>
      <c r="Q2648">
        <v>2647</v>
      </c>
    </row>
    <row r="2649" spans="16:17" x14ac:dyDescent="0.3">
      <c r="P2649">
        <v>2648</v>
      </c>
      <c r="Q2649">
        <v>2648</v>
      </c>
    </row>
    <row r="2650" spans="16:17" x14ac:dyDescent="0.3">
      <c r="P2650">
        <v>2649</v>
      </c>
      <c r="Q2650">
        <v>2649</v>
      </c>
    </row>
    <row r="2651" spans="16:17" x14ac:dyDescent="0.3">
      <c r="P2651">
        <v>2650</v>
      </c>
      <c r="Q2651">
        <v>2650</v>
      </c>
    </row>
    <row r="2652" spans="16:17" x14ac:dyDescent="0.3">
      <c r="P2652">
        <v>2651</v>
      </c>
      <c r="Q2652">
        <v>2651</v>
      </c>
    </row>
    <row r="2653" spans="16:17" x14ac:dyDescent="0.3">
      <c r="P2653">
        <v>2652</v>
      </c>
      <c r="Q2653">
        <v>2652</v>
      </c>
    </row>
    <row r="2654" spans="16:17" x14ac:dyDescent="0.3">
      <c r="P2654">
        <v>2653</v>
      </c>
      <c r="Q2654">
        <v>2653</v>
      </c>
    </row>
    <row r="2655" spans="16:17" x14ac:dyDescent="0.3">
      <c r="P2655">
        <v>2654</v>
      </c>
      <c r="Q2655">
        <v>2654</v>
      </c>
    </row>
    <row r="2656" spans="16:17" x14ac:dyDescent="0.3">
      <c r="P2656">
        <v>2655</v>
      </c>
      <c r="Q2656">
        <v>2655</v>
      </c>
    </row>
    <row r="2657" spans="16:17" x14ac:dyDescent="0.3">
      <c r="P2657">
        <v>2656</v>
      </c>
      <c r="Q2657">
        <v>2656</v>
      </c>
    </row>
    <row r="2658" spans="16:17" x14ac:dyDescent="0.3">
      <c r="P2658">
        <v>2657</v>
      </c>
      <c r="Q2658">
        <v>2657</v>
      </c>
    </row>
    <row r="2659" spans="16:17" x14ac:dyDescent="0.3">
      <c r="P2659">
        <v>2658</v>
      </c>
      <c r="Q2659">
        <v>2658</v>
      </c>
    </row>
    <row r="2660" spans="16:17" x14ac:dyDescent="0.3">
      <c r="P2660">
        <v>2659</v>
      </c>
      <c r="Q2660">
        <v>2659</v>
      </c>
    </row>
    <row r="2661" spans="16:17" x14ac:dyDescent="0.3">
      <c r="P2661">
        <v>2660</v>
      </c>
      <c r="Q2661">
        <v>2660</v>
      </c>
    </row>
    <row r="2662" spans="16:17" x14ac:dyDescent="0.3">
      <c r="P2662">
        <v>2661</v>
      </c>
      <c r="Q2662">
        <v>2661</v>
      </c>
    </row>
    <row r="2663" spans="16:17" x14ac:dyDescent="0.3">
      <c r="P2663">
        <v>2662</v>
      </c>
      <c r="Q2663">
        <v>2662</v>
      </c>
    </row>
    <row r="2664" spans="16:17" x14ac:dyDescent="0.3">
      <c r="P2664">
        <v>2663</v>
      </c>
      <c r="Q2664">
        <v>2663</v>
      </c>
    </row>
    <row r="2665" spans="16:17" x14ac:dyDescent="0.3">
      <c r="P2665">
        <v>2664</v>
      </c>
      <c r="Q2665">
        <v>2664</v>
      </c>
    </row>
    <row r="2666" spans="16:17" x14ac:dyDescent="0.3">
      <c r="P2666">
        <v>2665</v>
      </c>
      <c r="Q2666">
        <v>2665</v>
      </c>
    </row>
    <row r="2667" spans="16:17" x14ac:dyDescent="0.3">
      <c r="P2667">
        <v>2666</v>
      </c>
      <c r="Q2667">
        <v>2666</v>
      </c>
    </row>
    <row r="2668" spans="16:17" x14ac:dyDescent="0.3">
      <c r="P2668">
        <v>2667</v>
      </c>
      <c r="Q2668">
        <v>2667</v>
      </c>
    </row>
    <row r="2669" spans="16:17" x14ac:dyDescent="0.3">
      <c r="P2669">
        <v>2668</v>
      </c>
      <c r="Q2669">
        <v>2668</v>
      </c>
    </row>
    <row r="2670" spans="16:17" x14ac:dyDescent="0.3">
      <c r="P2670">
        <v>2669</v>
      </c>
      <c r="Q2670">
        <v>2669</v>
      </c>
    </row>
    <row r="2671" spans="16:17" x14ac:dyDescent="0.3">
      <c r="P2671">
        <v>2670</v>
      </c>
      <c r="Q2671">
        <v>2670</v>
      </c>
    </row>
    <row r="2672" spans="16:17" x14ac:dyDescent="0.3">
      <c r="P2672">
        <v>2671</v>
      </c>
      <c r="Q2672">
        <v>2671</v>
      </c>
    </row>
    <row r="2673" spans="16:17" x14ac:dyDescent="0.3">
      <c r="P2673">
        <v>2672</v>
      </c>
      <c r="Q2673">
        <v>2672</v>
      </c>
    </row>
    <row r="2674" spans="16:17" x14ac:dyDescent="0.3">
      <c r="P2674">
        <v>2673</v>
      </c>
      <c r="Q2674">
        <v>2673</v>
      </c>
    </row>
    <row r="2675" spans="16:17" x14ac:dyDescent="0.3">
      <c r="P2675">
        <v>2674</v>
      </c>
      <c r="Q2675">
        <v>2674</v>
      </c>
    </row>
    <row r="2676" spans="16:17" x14ac:dyDescent="0.3">
      <c r="P2676">
        <v>2675</v>
      </c>
      <c r="Q2676">
        <v>2675</v>
      </c>
    </row>
    <row r="2677" spans="16:17" x14ac:dyDescent="0.3">
      <c r="P2677">
        <v>2676</v>
      </c>
      <c r="Q2677">
        <v>2676</v>
      </c>
    </row>
    <row r="2678" spans="16:17" x14ac:dyDescent="0.3">
      <c r="P2678">
        <v>2677</v>
      </c>
      <c r="Q2678">
        <v>2677</v>
      </c>
    </row>
    <row r="2679" spans="16:17" x14ac:dyDescent="0.3">
      <c r="P2679">
        <v>2678</v>
      </c>
      <c r="Q2679">
        <v>2678</v>
      </c>
    </row>
    <row r="2680" spans="16:17" x14ac:dyDescent="0.3">
      <c r="P2680">
        <v>2679</v>
      </c>
      <c r="Q2680">
        <v>2679</v>
      </c>
    </row>
    <row r="2681" spans="16:17" x14ac:dyDescent="0.3">
      <c r="P2681">
        <v>2680</v>
      </c>
      <c r="Q2681">
        <v>2680</v>
      </c>
    </row>
    <row r="2682" spans="16:17" x14ac:dyDescent="0.3">
      <c r="P2682">
        <v>2681</v>
      </c>
      <c r="Q2682">
        <v>2681</v>
      </c>
    </row>
    <row r="2683" spans="16:17" x14ac:dyDescent="0.3">
      <c r="P2683">
        <v>2682</v>
      </c>
      <c r="Q2683">
        <v>2682</v>
      </c>
    </row>
    <row r="2684" spans="16:17" x14ac:dyDescent="0.3">
      <c r="P2684">
        <v>2683</v>
      </c>
      <c r="Q2684">
        <v>2683</v>
      </c>
    </row>
    <row r="2685" spans="16:17" x14ac:dyDescent="0.3">
      <c r="P2685">
        <v>2684</v>
      </c>
      <c r="Q2685">
        <v>2684</v>
      </c>
    </row>
    <row r="2686" spans="16:17" x14ac:dyDescent="0.3">
      <c r="P2686">
        <v>2685</v>
      </c>
      <c r="Q2686">
        <v>2685</v>
      </c>
    </row>
    <row r="2687" spans="16:17" x14ac:dyDescent="0.3">
      <c r="P2687">
        <v>2686</v>
      </c>
      <c r="Q2687">
        <v>2686</v>
      </c>
    </row>
    <row r="2688" spans="16:17" x14ac:dyDescent="0.3">
      <c r="P2688">
        <v>2687</v>
      </c>
      <c r="Q2688">
        <v>2687</v>
      </c>
    </row>
    <row r="2689" spans="16:17" x14ac:dyDescent="0.3">
      <c r="P2689">
        <v>2688</v>
      </c>
      <c r="Q2689">
        <v>2688</v>
      </c>
    </row>
    <row r="2690" spans="16:17" x14ac:dyDescent="0.3">
      <c r="P2690">
        <v>2689</v>
      </c>
      <c r="Q2690">
        <v>2689</v>
      </c>
    </row>
    <row r="2691" spans="16:17" x14ac:dyDescent="0.3">
      <c r="P2691">
        <v>2690</v>
      </c>
      <c r="Q2691">
        <v>2690</v>
      </c>
    </row>
    <row r="2692" spans="16:17" x14ac:dyDescent="0.3">
      <c r="P2692">
        <v>2691</v>
      </c>
      <c r="Q2692">
        <v>2691</v>
      </c>
    </row>
    <row r="2693" spans="16:17" x14ac:dyDescent="0.3">
      <c r="P2693">
        <v>2692</v>
      </c>
      <c r="Q2693">
        <v>2692</v>
      </c>
    </row>
    <row r="2694" spans="16:17" x14ac:dyDescent="0.3">
      <c r="P2694">
        <v>2693</v>
      </c>
      <c r="Q2694">
        <v>2693</v>
      </c>
    </row>
    <row r="2695" spans="16:17" x14ac:dyDescent="0.3">
      <c r="P2695">
        <v>2694</v>
      </c>
      <c r="Q2695">
        <v>2694</v>
      </c>
    </row>
    <row r="2696" spans="16:17" x14ac:dyDescent="0.3">
      <c r="P2696">
        <v>2695</v>
      </c>
      <c r="Q2696">
        <v>2695</v>
      </c>
    </row>
    <row r="2697" spans="16:17" x14ac:dyDescent="0.3">
      <c r="P2697">
        <v>2696</v>
      </c>
      <c r="Q2697">
        <v>2696</v>
      </c>
    </row>
    <row r="2698" spans="16:17" x14ac:dyDescent="0.3">
      <c r="P2698">
        <v>2697</v>
      </c>
      <c r="Q2698">
        <v>2697</v>
      </c>
    </row>
    <row r="2699" spans="16:17" x14ac:dyDescent="0.3">
      <c r="P2699">
        <v>2698</v>
      </c>
      <c r="Q2699">
        <v>2698</v>
      </c>
    </row>
    <row r="2700" spans="16:17" x14ac:dyDescent="0.3">
      <c r="P2700">
        <v>2699</v>
      </c>
      <c r="Q2700">
        <v>2699</v>
      </c>
    </row>
    <row r="2701" spans="16:17" x14ac:dyDescent="0.3">
      <c r="P2701">
        <v>2700</v>
      </c>
      <c r="Q2701">
        <v>2700</v>
      </c>
    </row>
    <row r="2702" spans="16:17" x14ac:dyDescent="0.3">
      <c r="P2702">
        <v>2701</v>
      </c>
      <c r="Q2702">
        <v>2701</v>
      </c>
    </row>
    <row r="2703" spans="16:17" x14ac:dyDescent="0.3">
      <c r="P2703">
        <v>2702</v>
      </c>
      <c r="Q2703">
        <v>2702</v>
      </c>
    </row>
    <row r="2704" spans="16:17" x14ac:dyDescent="0.3">
      <c r="P2704">
        <v>2703</v>
      </c>
      <c r="Q2704">
        <v>2703</v>
      </c>
    </row>
    <row r="2705" spans="16:17" x14ac:dyDescent="0.3">
      <c r="P2705">
        <v>2704</v>
      </c>
      <c r="Q2705">
        <v>2704</v>
      </c>
    </row>
    <row r="2706" spans="16:17" x14ac:dyDescent="0.3">
      <c r="P2706">
        <v>2705</v>
      </c>
      <c r="Q2706">
        <v>2705</v>
      </c>
    </row>
    <row r="2707" spans="16:17" x14ac:dyDescent="0.3">
      <c r="P2707">
        <v>2706</v>
      </c>
      <c r="Q2707">
        <v>2706</v>
      </c>
    </row>
    <row r="2708" spans="16:17" x14ac:dyDescent="0.3">
      <c r="P2708">
        <v>2707</v>
      </c>
      <c r="Q2708">
        <v>2707</v>
      </c>
    </row>
    <row r="2709" spans="16:17" x14ac:dyDescent="0.3">
      <c r="P2709">
        <v>2708</v>
      </c>
      <c r="Q2709">
        <v>2708</v>
      </c>
    </row>
    <row r="2710" spans="16:17" x14ac:dyDescent="0.3">
      <c r="P2710">
        <v>2709</v>
      </c>
      <c r="Q2710">
        <v>2709</v>
      </c>
    </row>
    <row r="2711" spans="16:17" x14ac:dyDescent="0.3">
      <c r="P2711">
        <v>2710</v>
      </c>
      <c r="Q2711">
        <v>2710</v>
      </c>
    </row>
    <row r="2712" spans="16:17" x14ac:dyDescent="0.3">
      <c r="P2712">
        <v>2711</v>
      </c>
      <c r="Q2712">
        <v>2711</v>
      </c>
    </row>
    <row r="2713" spans="16:17" x14ac:dyDescent="0.3">
      <c r="P2713">
        <v>2712</v>
      </c>
      <c r="Q2713">
        <v>2712</v>
      </c>
    </row>
    <row r="2714" spans="16:17" x14ac:dyDescent="0.3">
      <c r="P2714">
        <v>2713</v>
      </c>
      <c r="Q2714">
        <v>2713</v>
      </c>
    </row>
    <row r="2715" spans="16:17" x14ac:dyDescent="0.3">
      <c r="P2715">
        <v>2714</v>
      </c>
      <c r="Q2715">
        <v>2714</v>
      </c>
    </row>
    <row r="2716" spans="16:17" x14ac:dyDescent="0.3">
      <c r="P2716">
        <v>2715</v>
      </c>
      <c r="Q2716">
        <v>2715</v>
      </c>
    </row>
    <row r="2717" spans="16:17" x14ac:dyDescent="0.3">
      <c r="P2717">
        <v>2716</v>
      </c>
      <c r="Q2717">
        <v>2716</v>
      </c>
    </row>
    <row r="2718" spans="16:17" x14ac:dyDescent="0.3">
      <c r="P2718">
        <v>2717</v>
      </c>
      <c r="Q2718">
        <v>2717</v>
      </c>
    </row>
    <row r="2719" spans="16:17" x14ac:dyDescent="0.3">
      <c r="P2719">
        <v>2718</v>
      </c>
      <c r="Q2719">
        <v>2718</v>
      </c>
    </row>
    <row r="2720" spans="16:17" x14ac:dyDescent="0.3">
      <c r="P2720">
        <v>2719</v>
      </c>
      <c r="Q2720">
        <v>2719</v>
      </c>
    </row>
    <row r="2721" spans="16:17" x14ac:dyDescent="0.3">
      <c r="P2721">
        <v>2720</v>
      </c>
      <c r="Q2721">
        <v>2720</v>
      </c>
    </row>
    <row r="2722" spans="16:17" x14ac:dyDescent="0.3">
      <c r="P2722">
        <v>2721</v>
      </c>
      <c r="Q2722">
        <v>2721</v>
      </c>
    </row>
    <row r="2723" spans="16:17" x14ac:dyDescent="0.3">
      <c r="P2723">
        <v>2722</v>
      </c>
      <c r="Q2723">
        <v>2722</v>
      </c>
    </row>
    <row r="2724" spans="16:17" x14ac:dyDescent="0.3">
      <c r="P2724">
        <v>2723</v>
      </c>
      <c r="Q2724">
        <v>2723</v>
      </c>
    </row>
    <row r="2725" spans="16:17" x14ac:dyDescent="0.3">
      <c r="P2725">
        <v>2724</v>
      </c>
      <c r="Q2725">
        <v>2724</v>
      </c>
    </row>
    <row r="2726" spans="16:17" x14ac:dyDescent="0.3">
      <c r="P2726">
        <v>2725</v>
      </c>
      <c r="Q2726">
        <v>2725</v>
      </c>
    </row>
    <row r="2727" spans="16:17" x14ac:dyDescent="0.3">
      <c r="P2727">
        <v>2726</v>
      </c>
      <c r="Q2727">
        <v>2726</v>
      </c>
    </row>
    <row r="2728" spans="16:17" x14ac:dyDescent="0.3">
      <c r="P2728">
        <v>2727</v>
      </c>
      <c r="Q2728">
        <v>2727</v>
      </c>
    </row>
    <row r="2729" spans="16:17" x14ac:dyDescent="0.3">
      <c r="P2729">
        <v>2728</v>
      </c>
      <c r="Q2729">
        <v>2728</v>
      </c>
    </row>
    <row r="2730" spans="16:17" x14ac:dyDescent="0.3">
      <c r="P2730">
        <v>2729</v>
      </c>
      <c r="Q2730">
        <v>2729</v>
      </c>
    </row>
    <row r="2731" spans="16:17" x14ac:dyDescent="0.3">
      <c r="P2731">
        <v>2730</v>
      </c>
      <c r="Q2731">
        <v>2730</v>
      </c>
    </row>
    <row r="2732" spans="16:17" x14ac:dyDescent="0.3">
      <c r="P2732">
        <v>2731</v>
      </c>
      <c r="Q2732">
        <v>2731</v>
      </c>
    </row>
    <row r="2733" spans="16:17" x14ac:dyDescent="0.3">
      <c r="P2733">
        <v>2732</v>
      </c>
      <c r="Q2733">
        <v>2732</v>
      </c>
    </row>
    <row r="2734" spans="16:17" x14ac:dyDescent="0.3">
      <c r="P2734">
        <v>2733</v>
      </c>
      <c r="Q2734">
        <v>2733</v>
      </c>
    </row>
    <row r="2735" spans="16:17" x14ac:dyDescent="0.3">
      <c r="P2735">
        <v>2734</v>
      </c>
      <c r="Q2735">
        <v>2734</v>
      </c>
    </row>
    <row r="2736" spans="16:17" x14ac:dyDescent="0.3">
      <c r="P2736">
        <v>2735</v>
      </c>
      <c r="Q2736">
        <v>2735</v>
      </c>
    </row>
    <row r="2737" spans="16:17" x14ac:dyDescent="0.3">
      <c r="P2737">
        <v>2736</v>
      </c>
      <c r="Q2737">
        <v>2736</v>
      </c>
    </row>
    <row r="2738" spans="16:17" x14ac:dyDescent="0.3">
      <c r="P2738">
        <v>2737</v>
      </c>
      <c r="Q2738">
        <v>2737</v>
      </c>
    </row>
    <row r="2739" spans="16:17" x14ac:dyDescent="0.3">
      <c r="P2739">
        <v>2738</v>
      </c>
      <c r="Q2739">
        <v>2738</v>
      </c>
    </row>
    <row r="2740" spans="16:17" x14ac:dyDescent="0.3">
      <c r="P2740">
        <v>2739</v>
      </c>
      <c r="Q2740">
        <v>2739</v>
      </c>
    </row>
    <row r="2741" spans="16:17" x14ac:dyDescent="0.3">
      <c r="P2741">
        <v>2740</v>
      </c>
      <c r="Q2741">
        <v>2740</v>
      </c>
    </row>
    <row r="2742" spans="16:17" x14ac:dyDescent="0.3">
      <c r="P2742">
        <v>2741</v>
      </c>
      <c r="Q2742">
        <v>2741</v>
      </c>
    </row>
    <row r="2743" spans="16:17" x14ac:dyDescent="0.3">
      <c r="P2743">
        <v>2742</v>
      </c>
      <c r="Q2743">
        <v>2742</v>
      </c>
    </row>
    <row r="2744" spans="16:17" x14ac:dyDescent="0.3">
      <c r="P2744">
        <v>2743</v>
      </c>
      <c r="Q2744">
        <v>2743</v>
      </c>
    </row>
    <row r="2745" spans="16:17" x14ac:dyDescent="0.3">
      <c r="P2745">
        <v>2744</v>
      </c>
      <c r="Q2745">
        <v>2744</v>
      </c>
    </row>
    <row r="2746" spans="16:17" x14ac:dyDescent="0.3">
      <c r="P2746">
        <v>2745</v>
      </c>
      <c r="Q2746">
        <v>2745</v>
      </c>
    </row>
    <row r="2747" spans="16:17" x14ac:dyDescent="0.3">
      <c r="P2747">
        <v>2746</v>
      </c>
      <c r="Q2747">
        <v>2746</v>
      </c>
    </row>
    <row r="2748" spans="16:17" x14ac:dyDescent="0.3">
      <c r="P2748">
        <v>2747</v>
      </c>
      <c r="Q2748">
        <v>2747</v>
      </c>
    </row>
    <row r="2749" spans="16:17" x14ac:dyDescent="0.3">
      <c r="P2749">
        <v>2748</v>
      </c>
      <c r="Q2749">
        <v>2748</v>
      </c>
    </row>
    <row r="2750" spans="16:17" x14ac:dyDescent="0.3">
      <c r="P2750">
        <v>2749</v>
      </c>
      <c r="Q2750">
        <v>2749</v>
      </c>
    </row>
    <row r="2751" spans="16:17" x14ac:dyDescent="0.3">
      <c r="P2751">
        <v>2750</v>
      </c>
      <c r="Q2751">
        <v>2750</v>
      </c>
    </row>
    <row r="2752" spans="16:17" x14ac:dyDescent="0.3">
      <c r="P2752">
        <v>2751</v>
      </c>
      <c r="Q2752">
        <v>2751</v>
      </c>
    </row>
    <row r="2753" spans="16:17" x14ac:dyDescent="0.3">
      <c r="P2753">
        <v>2752</v>
      </c>
      <c r="Q2753">
        <v>2752</v>
      </c>
    </row>
    <row r="2754" spans="16:17" x14ac:dyDescent="0.3">
      <c r="P2754">
        <v>2753</v>
      </c>
      <c r="Q2754">
        <v>2753</v>
      </c>
    </row>
    <row r="2755" spans="16:17" x14ac:dyDescent="0.3">
      <c r="P2755">
        <v>2754</v>
      </c>
      <c r="Q2755">
        <v>2754</v>
      </c>
    </row>
    <row r="2756" spans="16:17" x14ac:dyDescent="0.3">
      <c r="P2756">
        <v>2755</v>
      </c>
      <c r="Q2756">
        <v>2755</v>
      </c>
    </row>
    <row r="2757" spans="16:17" x14ac:dyDescent="0.3">
      <c r="P2757">
        <v>2756</v>
      </c>
      <c r="Q2757">
        <v>2756</v>
      </c>
    </row>
    <row r="2758" spans="16:17" x14ac:dyDescent="0.3">
      <c r="P2758">
        <v>2757</v>
      </c>
      <c r="Q2758">
        <v>2757</v>
      </c>
    </row>
    <row r="2759" spans="16:17" x14ac:dyDescent="0.3">
      <c r="P2759">
        <v>2758</v>
      </c>
      <c r="Q2759">
        <v>2758</v>
      </c>
    </row>
    <row r="2760" spans="16:17" x14ac:dyDescent="0.3">
      <c r="P2760">
        <v>2759</v>
      </c>
      <c r="Q2760">
        <v>2759</v>
      </c>
    </row>
    <row r="2761" spans="16:17" x14ac:dyDescent="0.3">
      <c r="P2761">
        <v>2760</v>
      </c>
      <c r="Q2761">
        <v>2760</v>
      </c>
    </row>
    <row r="2762" spans="16:17" x14ac:dyDescent="0.3">
      <c r="P2762">
        <v>2761</v>
      </c>
      <c r="Q2762">
        <v>2761</v>
      </c>
    </row>
    <row r="2763" spans="16:17" x14ac:dyDescent="0.3">
      <c r="P2763">
        <v>2762</v>
      </c>
      <c r="Q2763">
        <v>2762</v>
      </c>
    </row>
    <row r="2764" spans="16:17" x14ac:dyDescent="0.3">
      <c r="P2764">
        <v>2763</v>
      </c>
      <c r="Q2764">
        <v>2763</v>
      </c>
    </row>
    <row r="2765" spans="16:17" x14ac:dyDescent="0.3">
      <c r="P2765">
        <v>2764</v>
      </c>
      <c r="Q2765">
        <v>2764</v>
      </c>
    </row>
    <row r="2766" spans="16:17" x14ac:dyDescent="0.3">
      <c r="P2766">
        <v>2765</v>
      </c>
      <c r="Q2766">
        <v>2765</v>
      </c>
    </row>
    <row r="2767" spans="16:17" x14ac:dyDescent="0.3">
      <c r="P2767">
        <v>2766</v>
      </c>
      <c r="Q2767">
        <v>2766</v>
      </c>
    </row>
    <row r="2768" spans="16:17" x14ac:dyDescent="0.3">
      <c r="P2768">
        <v>2767</v>
      </c>
      <c r="Q2768">
        <v>2767</v>
      </c>
    </row>
    <row r="2769" spans="16:17" x14ac:dyDescent="0.3">
      <c r="P2769">
        <v>2768</v>
      </c>
      <c r="Q2769">
        <v>2768</v>
      </c>
    </row>
    <row r="2770" spans="16:17" x14ac:dyDescent="0.3">
      <c r="P2770">
        <v>2769</v>
      </c>
      <c r="Q2770">
        <v>2769</v>
      </c>
    </row>
    <row r="2771" spans="16:17" x14ac:dyDescent="0.3">
      <c r="P2771">
        <v>2770</v>
      </c>
      <c r="Q2771">
        <v>2770</v>
      </c>
    </row>
    <row r="2772" spans="16:17" x14ac:dyDescent="0.3">
      <c r="P2772">
        <v>2771</v>
      </c>
      <c r="Q2772">
        <v>2771</v>
      </c>
    </row>
    <row r="2773" spans="16:17" x14ac:dyDescent="0.3">
      <c r="P2773">
        <v>2772</v>
      </c>
      <c r="Q2773">
        <v>2772</v>
      </c>
    </row>
    <row r="2774" spans="16:17" x14ac:dyDescent="0.3">
      <c r="P2774">
        <v>2773</v>
      </c>
      <c r="Q2774">
        <v>2773</v>
      </c>
    </row>
    <row r="2775" spans="16:17" x14ac:dyDescent="0.3">
      <c r="P2775">
        <v>2774</v>
      </c>
      <c r="Q2775">
        <v>2774</v>
      </c>
    </row>
    <row r="2776" spans="16:17" x14ac:dyDescent="0.3">
      <c r="P2776">
        <v>2775</v>
      </c>
      <c r="Q2776">
        <v>2775</v>
      </c>
    </row>
    <row r="2777" spans="16:17" x14ac:dyDescent="0.3">
      <c r="P2777">
        <v>2776</v>
      </c>
      <c r="Q2777">
        <v>2776</v>
      </c>
    </row>
    <row r="2778" spans="16:17" x14ac:dyDescent="0.3">
      <c r="P2778">
        <v>2777</v>
      </c>
      <c r="Q2778">
        <v>2777</v>
      </c>
    </row>
    <row r="2779" spans="16:17" x14ac:dyDescent="0.3">
      <c r="P2779">
        <v>2778</v>
      </c>
      <c r="Q2779">
        <v>2778</v>
      </c>
    </row>
    <row r="2780" spans="16:17" x14ac:dyDescent="0.3">
      <c r="P2780">
        <v>2779</v>
      </c>
      <c r="Q2780">
        <v>2779</v>
      </c>
    </row>
    <row r="2781" spans="16:17" x14ac:dyDescent="0.3">
      <c r="P2781">
        <v>2780</v>
      </c>
      <c r="Q2781">
        <v>2780</v>
      </c>
    </row>
    <row r="2782" spans="16:17" x14ac:dyDescent="0.3">
      <c r="P2782">
        <v>2781</v>
      </c>
      <c r="Q2782">
        <v>2781</v>
      </c>
    </row>
    <row r="2783" spans="16:17" x14ac:dyDescent="0.3">
      <c r="P2783">
        <v>2782</v>
      </c>
      <c r="Q2783">
        <v>2782</v>
      </c>
    </row>
    <row r="2784" spans="16:17" x14ac:dyDescent="0.3">
      <c r="P2784">
        <v>2783</v>
      </c>
      <c r="Q2784">
        <v>2783</v>
      </c>
    </row>
    <row r="2785" spans="16:17" x14ac:dyDescent="0.3">
      <c r="P2785">
        <v>2784</v>
      </c>
      <c r="Q2785">
        <v>2784</v>
      </c>
    </row>
    <row r="2786" spans="16:17" x14ac:dyDescent="0.3">
      <c r="P2786">
        <v>2785</v>
      </c>
      <c r="Q2786">
        <v>2785</v>
      </c>
    </row>
    <row r="2787" spans="16:17" x14ac:dyDescent="0.3">
      <c r="P2787">
        <v>2786</v>
      </c>
      <c r="Q2787">
        <v>2786</v>
      </c>
    </row>
    <row r="2788" spans="16:17" x14ac:dyDescent="0.3">
      <c r="P2788">
        <v>2787</v>
      </c>
      <c r="Q2788">
        <v>2787</v>
      </c>
    </row>
    <row r="2789" spans="16:17" x14ac:dyDescent="0.3">
      <c r="P2789">
        <v>2788</v>
      </c>
      <c r="Q2789">
        <v>2788</v>
      </c>
    </row>
    <row r="2790" spans="16:17" x14ac:dyDescent="0.3">
      <c r="P2790">
        <v>2789</v>
      </c>
      <c r="Q2790">
        <v>2789</v>
      </c>
    </row>
    <row r="2791" spans="16:17" x14ac:dyDescent="0.3">
      <c r="P2791">
        <v>2790</v>
      </c>
      <c r="Q2791">
        <v>2790</v>
      </c>
    </row>
    <row r="2792" spans="16:17" x14ac:dyDescent="0.3">
      <c r="P2792">
        <v>2791</v>
      </c>
      <c r="Q2792">
        <v>2791</v>
      </c>
    </row>
    <row r="2793" spans="16:17" x14ac:dyDescent="0.3">
      <c r="P2793">
        <v>2792</v>
      </c>
      <c r="Q2793">
        <v>2792</v>
      </c>
    </row>
    <row r="2794" spans="16:17" x14ac:dyDescent="0.3">
      <c r="P2794">
        <v>2793</v>
      </c>
      <c r="Q2794">
        <v>2793</v>
      </c>
    </row>
    <row r="2795" spans="16:17" x14ac:dyDescent="0.3">
      <c r="P2795">
        <v>2794</v>
      </c>
      <c r="Q2795">
        <v>2794</v>
      </c>
    </row>
    <row r="2796" spans="16:17" x14ac:dyDescent="0.3">
      <c r="P2796">
        <v>2795</v>
      </c>
      <c r="Q2796">
        <v>2795</v>
      </c>
    </row>
    <row r="2797" spans="16:17" x14ac:dyDescent="0.3">
      <c r="P2797">
        <v>2796</v>
      </c>
      <c r="Q2797">
        <v>2796</v>
      </c>
    </row>
    <row r="2798" spans="16:17" x14ac:dyDescent="0.3">
      <c r="P2798">
        <v>2797</v>
      </c>
      <c r="Q2798">
        <v>2797</v>
      </c>
    </row>
    <row r="2799" spans="16:17" x14ac:dyDescent="0.3">
      <c r="P2799">
        <v>2798</v>
      </c>
      <c r="Q2799">
        <v>2798</v>
      </c>
    </row>
    <row r="2800" spans="16:17" x14ac:dyDescent="0.3">
      <c r="P2800">
        <v>2799</v>
      </c>
      <c r="Q2800">
        <v>2799</v>
      </c>
    </row>
    <row r="2801" spans="16:17" x14ac:dyDescent="0.3">
      <c r="P2801">
        <v>2800</v>
      </c>
      <c r="Q2801">
        <v>2800</v>
      </c>
    </row>
    <row r="2802" spans="16:17" x14ac:dyDescent="0.3">
      <c r="P2802">
        <v>2801</v>
      </c>
      <c r="Q2802">
        <v>2801</v>
      </c>
    </row>
    <row r="2803" spans="16:17" x14ac:dyDescent="0.3">
      <c r="P2803">
        <v>2802</v>
      </c>
      <c r="Q2803">
        <v>2802</v>
      </c>
    </row>
    <row r="2804" spans="16:17" x14ac:dyDescent="0.3">
      <c r="P2804">
        <v>2803</v>
      </c>
      <c r="Q2804">
        <v>2803</v>
      </c>
    </row>
    <row r="2805" spans="16:17" x14ac:dyDescent="0.3">
      <c r="P2805">
        <v>2804</v>
      </c>
      <c r="Q2805">
        <v>2804</v>
      </c>
    </row>
    <row r="2806" spans="16:17" x14ac:dyDescent="0.3">
      <c r="P2806">
        <v>2805</v>
      </c>
      <c r="Q2806">
        <v>2805</v>
      </c>
    </row>
    <row r="2807" spans="16:17" x14ac:dyDescent="0.3">
      <c r="P2807">
        <v>2806</v>
      </c>
      <c r="Q2807">
        <v>2806</v>
      </c>
    </row>
    <row r="2808" spans="16:17" x14ac:dyDescent="0.3">
      <c r="P2808">
        <v>2807</v>
      </c>
      <c r="Q2808">
        <v>2807</v>
      </c>
    </row>
    <row r="2809" spans="16:17" x14ac:dyDescent="0.3">
      <c r="P2809">
        <v>2808</v>
      </c>
      <c r="Q2809">
        <v>2808</v>
      </c>
    </row>
    <row r="2810" spans="16:17" x14ac:dyDescent="0.3">
      <c r="P2810">
        <v>2809</v>
      </c>
      <c r="Q2810">
        <v>2809</v>
      </c>
    </row>
    <row r="2811" spans="16:17" x14ac:dyDescent="0.3">
      <c r="P2811">
        <v>2810</v>
      </c>
      <c r="Q2811">
        <v>2810</v>
      </c>
    </row>
    <row r="2812" spans="16:17" x14ac:dyDescent="0.3">
      <c r="P2812">
        <v>2811</v>
      </c>
      <c r="Q2812">
        <v>2811</v>
      </c>
    </row>
    <row r="2813" spans="16:17" x14ac:dyDescent="0.3">
      <c r="P2813">
        <v>2812</v>
      </c>
      <c r="Q2813">
        <v>2812</v>
      </c>
    </row>
    <row r="2814" spans="16:17" x14ac:dyDescent="0.3">
      <c r="P2814">
        <v>2813</v>
      </c>
      <c r="Q2814">
        <v>2813</v>
      </c>
    </row>
    <row r="2815" spans="16:17" x14ac:dyDescent="0.3">
      <c r="P2815">
        <v>2814</v>
      </c>
      <c r="Q2815">
        <v>2814</v>
      </c>
    </row>
    <row r="2816" spans="16:17" x14ac:dyDescent="0.3">
      <c r="P2816">
        <v>2815</v>
      </c>
      <c r="Q2816">
        <v>2815</v>
      </c>
    </row>
    <row r="2817" spans="16:17" x14ac:dyDescent="0.3">
      <c r="P2817">
        <v>2816</v>
      </c>
      <c r="Q2817">
        <v>2816</v>
      </c>
    </row>
    <row r="2818" spans="16:17" x14ac:dyDescent="0.3">
      <c r="P2818">
        <v>2817</v>
      </c>
      <c r="Q2818">
        <v>2817</v>
      </c>
    </row>
    <row r="2819" spans="16:17" x14ac:dyDescent="0.3">
      <c r="P2819">
        <v>2818</v>
      </c>
      <c r="Q2819">
        <v>2818</v>
      </c>
    </row>
    <row r="2820" spans="16:17" x14ac:dyDescent="0.3">
      <c r="P2820">
        <v>2819</v>
      </c>
      <c r="Q2820">
        <v>2819</v>
      </c>
    </row>
    <row r="2821" spans="16:17" x14ac:dyDescent="0.3">
      <c r="P2821">
        <v>2820</v>
      </c>
      <c r="Q2821">
        <v>2820</v>
      </c>
    </row>
    <row r="2822" spans="16:17" x14ac:dyDescent="0.3">
      <c r="P2822">
        <v>2821</v>
      </c>
      <c r="Q2822">
        <v>2821</v>
      </c>
    </row>
    <row r="2823" spans="16:17" x14ac:dyDescent="0.3">
      <c r="P2823">
        <v>2822</v>
      </c>
      <c r="Q2823">
        <v>2822</v>
      </c>
    </row>
    <row r="2824" spans="16:17" x14ac:dyDescent="0.3">
      <c r="P2824">
        <v>2823</v>
      </c>
      <c r="Q2824">
        <v>2823</v>
      </c>
    </row>
    <row r="2825" spans="16:17" x14ac:dyDescent="0.3">
      <c r="P2825">
        <v>2824</v>
      </c>
      <c r="Q2825">
        <v>2824</v>
      </c>
    </row>
    <row r="2826" spans="16:17" x14ac:dyDescent="0.3">
      <c r="P2826">
        <v>2825</v>
      </c>
      <c r="Q2826">
        <v>2825</v>
      </c>
    </row>
    <row r="2827" spans="16:17" x14ac:dyDescent="0.3">
      <c r="P2827">
        <v>2826</v>
      </c>
      <c r="Q2827">
        <v>2826</v>
      </c>
    </row>
    <row r="2828" spans="16:17" x14ac:dyDescent="0.3">
      <c r="P2828">
        <v>2827</v>
      </c>
      <c r="Q2828">
        <v>2827</v>
      </c>
    </row>
    <row r="2829" spans="16:17" x14ac:dyDescent="0.3">
      <c r="P2829">
        <v>2828</v>
      </c>
      <c r="Q2829">
        <v>2828</v>
      </c>
    </row>
    <row r="2830" spans="16:17" x14ac:dyDescent="0.3">
      <c r="P2830">
        <v>2829</v>
      </c>
      <c r="Q2830">
        <v>2829</v>
      </c>
    </row>
    <row r="2831" spans="16:17" x14ac:dyDescent="0.3">
      <c r="P2831">
        <v>2830</v>
      </c>
      <c r="Q2831">
        <v>2830</v>
      </c>
    </row>
    <row r="2832" spans="16:17" x14ac:dyDescent="0.3">
      <c r="P2832">
        <v>2831</v>
      </c>
      <c r="Q2832">
        <v>2831</v>
      </c>
    </row>
    <row r="2833" spans="16:17" x14ac:dyDescent="0.3">
      <c r="P2833">
        <v>2832</v>
      </c>
      <c r="Q2833">
        <v>2832</v>
      </c>
    </row>
    <row r="2834" spans="16:17" x14ac:dyDescent="0.3">
      <c r="P2834">
        <v>2833</v>
      </c>
      <c r="Q2834">
        <v>2833</v>
      </c>
    </row>
    <row r="2835" spans="16:17" x14ac:dyDescent="0.3">
      <c r="P2835">
        <v>2834</v>
      </c>
      <c r="Q2835">
        <v>2834</v>
      </c>
    </row>
    <row r="2836" spans="16:17" x14ac:dyDescent="0.3">
      <c r="P2836">
        <v>2835</v>
      </c>
      <c r="Q2836">
        <v>2835</v>
      </c>
    </row>
    <row r="2837" spans="16:17" x14ac:dyDescent="0.3">
      <c r="P2837">
        <v>2836</v>
      </c>
      <c r="Q2837">
        <v>2836</v>
      </c>
    </row>
    <row r="2838" spans="16:17" x14ac:dyDescent="0.3">
      <c r="P2838">
        <v>2837</v>
      </c>
      <c r="Q2838">
        <v>2837</v>
      </c>
    </row>
    <row r="2839" spans="16:17" x14ac:dyDescent="0.3">
      <c r="P2839">
        <v>2838</v>
      </c>
      <c r="Q2839">
        <v>2838</v>
      </c>
    </row>
    <row r="2840" spans="16:17" x14ac:dyDescent="0.3">
      <c r="P2840">
        <v>2839</v>
      </c>
      <c r="Q2840">
        <v>2839</v>
      </c>
    </row>
    <row r="2841" spans="16:17" x14ac:dyDescent="0.3">
      <c r="P2841">
        <v>2840</v>
      </c>
      <c r="Q2841">
        <v>2840</v>
      </c>
    </row>
    <row r="2842" spans="16:17" x14ac:dyDescent="0.3">
      <c r="P2842">
        <v>2841</v>
      </c>
      <c r="Q2842">
        <v>2841</v>
      </c>
    </row>
    <row r="2843" spans="16:17" x14ac:dyDescent="0.3">
      <c r="P2843">
        <v>2842</v>
      </c>
      <c r="Q2843">
        <v>2842</v>
      </c>
    </row>
    <row r="2844" spans="16:17" x14ac:dyDescent="0.3">
      <c r="P2844">
        <v>2843</v>
      </c>
      <c r="Q2844">
        <v>2843</v>
      </c>
    </row>
    <row r="2845" spans="16:17" x14ac:dyDescent="0.3">
      <c r="P2845">
        <v>2844</v>
      </c>
      <c r="Q2845">
        <v>2844</v>
      </c>
    </row>
    <row r="2846" spans="16:17" x14ac:dyDescent="0.3">
      <c r="P2846">
        <v>2845</v>
      </c>
      <c r="Q2846">
        <v>2845</v>
      </c>
    </row>
    <row r="2847" spans="16:17" x14ac:dyDescent="0.3">
      <c r="P2847">
        <v>2846</v>
      </c>
      <c r="Q2847">
        <v>2846</v>
      </c>
    </row>
    <row r="2848" spans="16:17" x14ac:dyDescent="0.3">
      <c r="P2848">
        <v>2847</v>
      </c>
      <c r="Q2848">
        <v>2847</v>
      </c>
    </row>
    <row r="2849" spans="16:17" x14ac:dyDescent="0.3">
      <c r="P2849">
        <v>2848</v>
      </c>
      <c r="Q2849">
        <v>2848</v>
      </c>
    </row>
    <row r="2850" spans="16:17" x14ac:dyDescent="0.3">
      <c r="P2850">
        <v>2849</v>
      </c>
      <c r="Q2850">
        <v>2849</v>
      </c>
    </row>
    <row r="2851" spans="16:17" x14ac:dyDescent="0.3">
      <c r="P2851">
        <v>2850</v>
      </c>
      <c r="Q2851">
        <v>2850</v>
      </c>
    </row>
    <row r="2852" spans="16:17" x14ac:dyDescent="0.3">
      <c r="P2852">
        <v>2851</v>
      </c>
      <c r="Q2852">
        <v>2851</v>
      </c>
    </row>
    <row r="2853" spans="16:17" x14ac:dyDescent="0.3">
      <c r="P2853">
        <v>2852</v>
      </c>
      <c r="Q2853">
        <v>2852</v>
      </c>
    </row>
    <row r="2854" spans="16:17" x14ac:dyDescent="0.3">
      <c r="P2854">
        <v>2853</v>
      </c>
      <c r="Q2854">
        <v>2853</v>
      </c>
    </row>
    <row r="2855" spans="16:17" x14ac:dyDescent="0.3">
      <c r="P2855">
        <v>2854</v>
      </c>
      <c r="Q2855">
        <v>2854</v>
      </c>
    </row>
    <row r="2856" spans="16:17" x14ac:dyDescent="0.3">
      <c r="P2856">
        <v>2855</v>
      </c>
      <c r="Q2856">
        <v>2855</v>
      </c>
    </row>
    <row r="2857" spans="16:17" x14ac:dyDescent="0.3">
      <c r="P2857">
        <v>2856</v>
      </c>
      <c r="Q2857">
        <v>2856</v>
      </c>
    </row>
    <row r="2858" spans="16:17" x14ac:dyDescent="0.3">
      <c r="P2858">
        <v>2857</v>
      </c>
      <c r="Q2858">
        <v>2857</v>
      </c>
    </row>
    <row r="2859" spans="16:17" x14ac:dyDescent="0.3">
      <c r="P2859">
        <v>2858</v>
      </c>
      <c r="Q2859">
        <v>2858</v>
      </c>
    </row>
    <row r="2860" spans="16:17" x14ac:dyDescent="0.3">
      <c r="P2860">
        <v>2859</v>
      </c>
      <c r="Q2860">
        <v>2859</v>
      </c>
    </row>
    <row r="2861" spans="16:17" x14ac:dyDescent="0.3">
      <c r="P2861">
        <v>2860</v>
      </c>
      <c r="Q2861">
        <v>2860</v>
      </c>
    </row>
    <row r="2862" spans="16:17" x14ac:dyDescent="0.3">
      <c r="P2862">
        <v>2861</v>
      </c>
      <c r="Q2862">
        <v>2861</v>
      </c>
    </row>
    <row r="2863" spans="16:17" x14ac:dyDescent="0.3">
      <c r="P2863">
        <v>2862</v>
      </c>
      <c r="Q2863">
        <v>2862</v>
      </c>
    </row>
    <row r="2864" spans="16:17" x14ac:dyDescent="0.3">
      <c r="P2864">
        <v>2863</v>
      </c>
      <c r="Q2864">
        <v>2863</v>
      </c>
    </row>
    <row r="2865" spans="16:17" x14ac:dyDescent="0.3">
      <c r="P2865">
        <v>2864</v>
      </c>
      <c r="Q2865">
        <v>2864</v>
      </c>
    </row>
    <row r="2866" spans="16:17" x14ac:dyDescent="0.3">
      <c r="P2866">
        <v>2865</v>
      </c>
      <c r="Q2866">
        <v>2865</v>
      </c>
    </row>
    <row r="2867" spans="16:17" x14ac:dyDescent="0.3">
      <c r="P2867">
        <v>2866</v>
      </c>
      <c r="Q2867">
        <v>2866</v>
      </c>
    </row>
    <row r="2868" spans="16:17" x14ac:dyDescent="0.3">
      <c r="P2868">
        <v>2867</v>
      </c>
      <c r="Q2868">
        <v>2867</v>
      </c>
    </row>
    <row r="2869" spans="16:17" x14ac:dyDescent="0.3">
      <c r="P2869">
        <v>2868</v>
      </c>
      <c r="Q2869">
        <v>2868</v>
      </c>
    </row>
    <row r="2870" spans="16:17" x14ac:dyDescent="0.3">
      <c r="P2870">
        <v>2869</v>
      </c>
      <c r="Q2870">
        <v>2869</v>
      </c>
    </row>
    <row r="2871" spans="16:17" x14ac:dyDescent="0.3">
      <c r="P2871">
        <v>2870</v>
      </c>
      <c r="Q2871">
        <v>2870</v>
      </c>
    </row>
    <row r="2872" spans="16:17" x14ac:dyDescent="0.3">
      <c r="P2872">
        <v>2871</v>
      </c>
      <c r="Q2872">
        <v>2871</v>
      </c>
    </row>
    <row r="2873" spans="16:17" x14ac:dyDescent="0.3">
      <c r="P2873">
        <v>2872</v>
      </c>
      <c r="Q2873">
        <v>2872</v>
      </c>
    </row>
    <row r="2874" spans="16:17" x14ac:dyDescent="0.3">
      <c r="P2874">
        <v>2873</v>
      </c>
      <c r="Q2874">
        <v>2873</v>
      </c>
    </row>
    <row r="2875" spans="16:17" x14ac:dyDescent="0.3">
      <c r="P2875">
        <v>2874</v>
      </c>
      <c r="Q2875">
        <v>2874</v>
      </c>
    </row>
    <row r="2876" spans="16:17" x14ac:dyDescent="0.3">
      <c r="P2876">
        <v>2875</v>
      </c>
      <c r="Q2876">
        <v>2875</v>
      </c>
    </row>
    <row r="2877" spans="16:17" x14ac:dyDescent="0.3">
      <c r="P2877">
        <v>2876</v>
      </c>
      <c r="Q2877">
        <v>2876</v>
      </c>
    </row>
    <row r="2878" spans="16:17" x14ac:dyDescent="0.3">
      <c r="P2878">
        <v>2877</v>
      </c>
      <c r="Q2878">
        <v>2877</v>
      </c>
    </row>
    <row r="2879" spans="16:17" x14ac:dyDescent="0.3">
      <c r="P2879">
        <v>2878</v>
      </c>
      <c r="Q2879">
        <v>2878</v>
      </c>
    </row>
    <row r="2880" spans="16:17" x14ac:dyDescent="0.3">
      <c r="P2880">
        <v>2879</v>
      </c>
      <c r="Q2880">
        <v>2879</v>
      </c>
    </row>
    <row r="2881" spans="16:17" x14ac:dyDescent="0.3">
      <c r="P2881">
        <v>2880</v>
      </c>
      <c r="Q2881">
        <v>2880</v>
      </c>
    </row>
    <row r="2882" spans="16:17" x14ac:dyDescent="0.3">
      <c r="P2882">
        <v>2881</v>
      </c>
      <c r="Q2882">
        <v>2881</v>
      </c>
    </row>
    <row r="2883" spans="16:17" x14ac:dyDescent="0.3">
      <c r="P2883">
        <v>2882</v>
      </c>
      <c r="Q2883">
        <v>2882</v>
      </c>
    </row>
    <row r="2884" spans="16:17" x14ac:dyDescent="0.3">
      <c r="P2884">
        <v>2883</v>
      </c>
      <c r="Q2884">
        <v>2883</v>
      </c>
    </row>
    <row r="2885" spans="16:17" x14ac:dyDescent="0.3">
      <c r="P2885">
        <v>2884</v>
      </c>
      <c r="Q2885">
        <v>2884</v>
      </c>
    </row>
    <row r="2886" spans="16:17" x14ac:dyDescent="0.3">
      <c r="P2886">
        <v>2885</v>
      </c>
      <c r="Q2886">
        <v>2885</v>
      </c>
    </row>
    <row r="2887" spans="16:17" x14ac:dyDescent="0.3">
      <c r="P2887">
        <v>2886</v>
      </c>
      <c r="Q2887">
        <v>2886</v>
      </c>
    </row>
    <row r="2888" spans="16:17" x14ac:dyDescent="0.3">
      <c r="P2888">
        <v>2887</v>
      </c>
      <c r="Q2888">
        <v>2887</v>
      </c>
    </row>
    <row r="2889" spans="16:17" x14ac:dyDescent="0.3">
      <c r="P2889">
        <v>2888</v>
      </c>
      <c r="Q2889">
        <v>2888</v>
      </c>
    </row>
    <row r="2890" spans="16:17" x14ac:dyDescent="0.3">
      <c r="P2890">
        <v>2889</v>
      </c>
      <c r="Q2890">
        <v>2889</v>
      </c>
    </row>
    <row r="2891" spans="16:17" x14ac:dyDescent="0.3">
      <c r="P2891">
        <v>2890</v>
      </c>
      <c r="Q2891">
        <v>2890</v>
      </c>
    </row>
    <row r="2892" spans="16:17" x14ac:dyDescent="0.3">
      <c r="P2892">
        <v>2891</v>
      </c>
      <c r="Q2892">
        <v>2891</v>
      </c>
    </row>
    <row r="2893" spans="16:17" x14ac:dyDescent="0.3">
      <c r="P2893">
        <v>2892</v>
      </c>
      <c r="Q2893">
        <v>2892</v>
      </c>
    </row>
    <row r="2894" spans="16:17" x14ac:dyDescent="0.3">
      <c r="P2894">
        <v>2893</v>
      </c>
      <c r="Q2894">
        <v>2893</v>
      </c>
    </row>
    <row r="2895" spans="16:17" x14ac:dyDescent="0.3">
      <c r="P2895">
        <v>2894</v>
      </c>
      <c r="Q2895">
        <v>2894</v>
      </c>
    </row>
    <row r="2896" spans="16:17" x14ac:dyDescent="0.3">
      <c r="P2896">
        <v>2895</v>
      </c>
      <c r="Q2896">
        <v>2895</v>
      </c>
    </row>
    <row r="2897" spans="16:17" x14ac:dyDescent="0.3">
      <c r="P2897">
        <v>2896</v>
      </c>
      <c r="Q2897">
        <v>2896</v>
      </c>
    </row>
    <row r="2898" spans="16:17" x14ac:dyDescent="0.3">
      <c r="P2898">
        <v>2897</v>
      </c>
      <c r="Q2898">
        <v>2897</v>
      </c>
    </row>
    <row r="2899" spans="16:17" x14ac:dyDescent="0.3">
      <c r="P2899">
        <v>2898</v>
      </c>
      <c r="Q2899">
        <v>2898</v>
      </c>
    </row>
    <row r="2900" spans="16:17" x14ac:dyDescent="0.3">
      <c r="P2900">
        <v>2899</v>
      </c>
      <c r="Q2900">
        <v>2899</v>
      </c>
    </row>
    <row r="2901" spans="16:17" x14ac:dyDescent="0.3">
      <c r="P2901">
        <v>2900</v>
      </c>
      <c r="Q2901">
        <v>2900</v>
      </c>
    </row>
    <row r="2902" spans="16:17" x14ac:dyDescent="0.3">
      <c r="P2902">
        <v>2901</v>
      </c>
      <c r="Q2902">
        <v>2901</v>
      </c>
    </row>
    <row r="2903" spans="16:17" x14ac:dyDescent="0.3">
      <c r="P2903">
        <v>2902</v>
      </c>
      <c r="Q2903">
        <v>2902</v>
      </c>
    </row>
    <row r="2904" spans="16:17" x14ac:dyDescent="0.3">
      <c r="P2904">
        <v>2903</v>
      </c>
      <c r="Q2904">
        <v>2903</v>
      </c>
    </row>
    <row r="2905" spans="16:17" x14ac:dyDescent="0.3">
      <c r="P2905">
        <v>2904</v>
      </c>
      <c r="Q2905">
        <v>2904</v>
      </c>
    </row>
    <row r="2906" spans="16:17" x14ac:dyDescent="0.3">
      <c r="P2906">
        <v>2905</v>
      </c>
      <c r="Q2906">
        <v>2905</v>
      </c>
    </row>
    <row r="2907" spans="16:17" x14ac:dyDescent="0.3">
      <c r="P2907">
        <v>2906</v>
      </c>
      <c r="Q2907">
        <v>2906</v>
      </c>
    </row>
    <row r="2908" spans="16:17" x14ac:dyDescent="0.3">
      <c r="P2908">
        <v>2907</v>
      </c>
      <c r="Q2908">
        <v>2907</v>
      </c>
    </row>
    <row r="2909" spans="16:17" x14ac:dyDescent="0.3">
      <c r="P2909">
        <v>2908</v>
      </c>
      <c r="Q2909">
        <v>2908</v>
      </c>
    </row>
    <row r="2910" spans="16:17" x14ac:dyDescent="0.3">
      <c r="P2910">
        <v>2909</v>
      </c>
      <c r="Q2910">
        <v>2909</v>
      </c>
    </row>
    <row r="2911" spans="16:17" x14ac:dyDescent="0.3">
      <c r="P2911">
        <v>2910</v>
      </c>
      <c r="Q2911">
        <v>2910</v>
      </c>
    </row>
    <row r="2912" spans="16:17" x14ac:dyDescent="0.3">
      <c r="P2912">
        <v>2911</v>
      </c>
      <c r="Q2912">
        <v>2911</v>
      </c>
    </row>
    <row r="2913" spans="16:17" x14ac:dyDescent="0.3">
      <c r="P2913">
        <v>2912</v>
      </c>
      <c r="Q2913">
        <v>2912</v>
      </c>
    </row>
    <row r="2914" spans="16:17" x14ac:dyDescent="0.3">
      <c r="P2914">
        <v>2913</v>
      </c>
      <c r="Q2914">
        <v>2913</v>
      </c>
    </row>
    <row r="2915" spans="16:17" x14ac:dyDescent="0.3">
      <c r="P2915">
        <v>2914</v>
      </c>
      <c r="Q2915">
        <v>2914</v>
      </c>
    </row>
    <row r="2916" spans="16:17" x14ac:dyDescent="0.3">
      <c r="P2916">
        <v>2915</v>
      </c>
      <c r="Q2916">
        <v>2915</v>
      </c>
    </row>
    <row r="2917" spans="16:17" x14ac:dyDescent="0.3">
      <c r="P2917">
        <v>2916</v>
      </c>
      <c r="Q2917">
        <v>2916</v>
      </c>
    </row>
    <row r="2918" spans="16:17" x14ac:dyDescent="0.3">
      <c r="P2918">
        <v>2917</v>
      </c>
      <c r="Q2918">
        <v>2917</v>
      </c>
    </row>
    <row r="2919" spans="16:17" x14ac:dyDescent="0.3">
      <c r="P2919">
        <v>2918</v>
      </c>
      <c r="Q2919">
        <v>2918</v>
      </c>
    </row>
    <row r="2920" spans="16:17" x14ac:dyDescent="0.3">
      <c r="P2920">
        <v>2919</v>
      </c>
      <c r="Q2920">
        <v>2919</v>
      </c>
    </row>
    <row r="2921" spans="16:17" x14ac:dyDescent="0.3">
      <c r="P2921">
        <v>2920</v>
      </c>
      <c r="Q2921">
        <v>2920</v>
      </c>
    </row>
    <row r="2922" spans="16:17" x14ac:dyDescent="0.3">
      <c r="P2922">
        <v>2921</v>
      </c>
      <c r="Q2922">
        <v>2921</v>
      </c>
    </row>
    <row r="2923" spans="16:17" x14ac:dyDescent="0.3">
      <c r="P2923">
        <v>2922</v>
      </c>
      <c r="Q2923">
        <v>2922</v>
      </c>
    </row>
    <row r="2924" spans="16:17" x14ac:dyDescent="0.3">
      <c r="P2924">
        <v>2923</v>
      </c>
      <c r="Q2924">
        <v>2923</v>
      </c>
    </row>
    <row r="2925" spans="16:17" x14ac:dyDescent="0.3">
      <c r="P2925">
        <v>2924</v>
      </c>
      <c r="Q2925">
        <v>2924</v>
      </c>
    </row>
    <row r="2926" spans="16:17" x14ac:dyDescent="0.3">
      <c r="P2926">
        <v>2925</v>
      </c>
      <c r="Q2926">
        <v>2925</v>
      </c>
    </row>
    <row r="2927" spans="16:17" x14ac:dyDescent="0.3">
      <c r="P2927">
        <v>2926</v>
      </c>
      <c r="Q2927">
        <v>2926</v>
      </c>
    </row>
    <row r="2928" spans="16:17" x14ac:dyDescent="0.3">
      <c r="P2928">
        <v>2927</v>
      </c>
      <c r="Q2928">
        <v>2927</v>
      </c>
    </row>
    <row r="2929" spans="16:17" x14ac:dyDescent="0.3">
      <c r="P2929">
        <v>2928</v>
      </c>
      <c r="Q2929">
        <v>2928</v>
      </c>
    </row>
    <row r="2930" spans="16:17" x14ac:dyDescent="0.3">
      <c r="P2930">
        <v>2929</v>
      </c>
      <c r="Q2930">
        <v>2929</v>
      </c>
    </row>
    <row r="2931" spans="16:17" x14ac:dyDescent="0.3">
      <c r="P2931">
        <v>2930</v>
      </c>
      <c r="Q2931">
        <v>2930</v>
      </c>
    </row>
    <row r="2932" spans="16:17" x14ac:dyDescent="0.3">
      <c r="P2932">
        <v>2931</v>
      </c>
      <c r="Q2932">
        <v>2931</v>
      </c>
    </row>
    <row r="2933" spans="16:17" x14ac:dyDescent="0.3">
      <c r="P2933">
        <v>2932</v>
      </c>
      <c r="Q2933">
        <v>2932</v>
      </c>
    </row>
    <row r="2934" spans="16:17" x14ac:dyDescent="0.3">
      <c r="P2934">
        <v>2933</v>
      </c>
      <c r="Q2934">
        <v>2933</v>
      </c>
    </row>
    <row r="2935" spans="16:17" x14ac:dyDescent="0.3">
      <c r="P2935">
        <v>2934</v>
      </c>
      <c r="Q2935">
        <v>2934</v>
      </c>
    </row>
    <row r="2936" spans="16:17" x14ac:dyDescent="0.3">
      <c r="P2936">
        <v>2935</v>
      </c>
      <c r="Q2936">
        <v>2935</v>
      </c>
    </row>
    <row r="2937" spans="16:17" x14ac:dyDescent="0.3">
      <c r="P2937">
        <v>2936</v>
      </c>
      <c r="Q2937">
        <v>2936</v>
      </c>
    </row>
    <row r="2938" spans="16:17" x14ac:dyDescent="0.3">
      <c r="P2938">
        <v>2937</v>
      </c>
      <c r="Q2938">
        <v>2937</v>
      </c>
    </row>
    <row r="2939" spans="16:17" x14ac:dyDescent="0.3">
      <c r="P2939">
        <v>2938</v>
      </c>
      <c r="Q2939">
        <v>2938</v>
      </c>
    </row>
    <row r="2940" spans="16:17" x14ac:dyDescent="0.3">
      <c r="P2940">
        <v>2939</v>
      </c>
      <c r="Q2940">
        <v>2939</v>
      </c>
    </row>
    <row r="2941" spans="16:17" x14ac:dyDescent="0.3">
      <c r="P2941">
        <v>2940</v>
      </c>
      <c r="Q2941">
        <v>2940</v>
      </c>
    </row>
    <row r="2942" spans="16:17" x14ac:dyDescent="0.3">
      <c r="P2942">
        <v>2941</v>
      </c>
      <c r="Q2942">
        <v>2941</v>
      </c>
    </row>
    <row r="2943" spans="16:17" x14ac:dyDescent="0.3">
      <c r="P2943">
        <v>2942</v>
      </c>
      <c r="Q2943">
        <v>2942</v>
      </c>
    </row>
    <row r="2944" spans="16:17" x14ac:dyDescent="0.3">
      <c r="P2944">
        <v>2943</v>
      </c>
      <c r="Q2944">
        <v>2943</v>
      </c>
    </row>
    <row r="2945" spans="16:17" x14ac:dyDescent="0.3">
      <c r="P2945">
        <v>2944</v>
      </c>
      <c r="Q2945">
        <v>2944</v>
      </c>
    </row>
    <row r="2946" spans="16:17" x14ac:dyDescent="0.3">
      <c r="P2946">
        <v>2945</v>
      </c>
      <c r="Q2946">
        <v>2945</v>
      </c>
    </row>
    <row r="2947" spans="16:17" x14ac:dyDescent="0.3">
      <c r="P2947">
        <v>2946</v>
      </c>
      <c r="Q2947">
        <v>2946</v>
      </c>
    </row>
    <row r="2948" spans="16:17" x14ac:dyDescent="0.3">
      <c r="P2948">
        <v>2947</v>
      </c>
      <c r="Q2948">
        <v>2947</v>
      </c>
    </row>
    <row r="2949" spans="16:17" x14ac:dyDescent="0.3">
      <c r="P2949">
        <v>2948</v>
      </c>
      <c r="Q2949">
        <v>2948</v>
      </c>
    </row>
    <row r="2950" spans="16:17" x14ac:dyDescent="0.3">
      <c r="P2950">
        <v>2949</v>
      </c>
      <c r="Q2950">
        <v>2949</v>
      </c>
    </row>
    <row r="2951" spans="16:17" x14ac:dyDescent="0.3">
      <c r="P2951">
        <v>2950</v>
      </c>
      <c r="Q2951">
        <v>2950</v>
      </c>
    </row>
    <row r="2952" spans="16:17" x14ac:dyDescent="0.3">
      <c r="P2952">
        <v>2951</v>
      </c>
      <c r="Q2952">
        <v>2951</v>
      </c>
    </row>
    <row r="2953" spans="16:17" x14ac:dyDescent="0.3">
      <c r="P2953">
        <v>2952</v>
      </c>
      <c r="Q2953">
        <v>2952</v>
      </c>
    </row>
    <row r="2954" spans="16:17" x14ac:dyDescent="0.3">
      <c r="P2954">
        <v>2953</v>
      </c>
      <c r="Q2954">
        <v>2953</v>
      </c>
    </row>
    <row r="2955" spans="16:17" x14ac:dyDescent="0.3">
      <c r="P2955">
        <v>2954</v>
      </c>
      <c r="Q2955">
        <v>2954</v>
      </c>
    </row>
    <row r="2956" spans="16:17" x14ac:dyDescent="0.3">
      <c r="P2956">
        <v>2955</v>
      </c>
      <c r="Q2956">
        <v>2955</v>
      </c>
    </row>
    <row r="2957" spans="16:17" x14ac:dyDescent="0.3">
      <c r="P2957">
        <v>2956</v>
      </c>
      <c r="Q2957">
        <v>2956</v>
      </c>
    </row>
    <row r="2958" spans="16:17" x14ac:dyDescent="0.3">
      <c r="P2958">
        <v>2957</v>
      </c>
      <c r="Q2958">
        <v>2957</v>
      </c>
    </row>
    <row r="2959" spans="16:17" x14ac:dyDescent="0.3">
      <c r="P2959">
        <v>2958</v>
      </c>
      <c r="Q2959">
        <v>2958</v>
      </c>
    </row>
    <row r="2960" spans="16:17" x14ac:dyDescent="0.3">
      <c r="P2960">
        <v>2959</v>
      </c>
      <c r="Q2960">
        <v>2959</v>
      </c>
    </row>
    <row r="2961" spans="16:17" x14ac:dyDescent="0.3">
      <c r="P2961">
        <v>2960</v>
      </c>
      <c r="Q2961">
        <v>2960</v>
      </c>
    </row>
    <row r="2962" spans="16:17" x14ac:dyDescent="0.3">
      <c r="P2962">
        <v>2961</v>
      </c>
      <c r="Q2962">
        <v>2961</v>
      </c>
    </row>
    <row r="2963" spans="16:17" x14ac:dyDescent="0.3">
      <c r="P2963">
        <v>2962</v>
      </c>
      <c r="Q2963">
        <v>2962</v>
      </c>
    </row>
    <row r="2964" spans="16:17" x14ac:dyDescent="0.3">
      <c r="P2964">
        <v>2963</v>
      </c>
      <c r="Q2964">
        <v>2963</v>
      </c>
    </row>
    <row r="2965" spans="16:17" x14ac:dyDescent="0.3">
      <c r="P2965">
        <v>2964</v>
      </c>
      <c r="Q2965">
        <v>2964</v>
      </c>
    </row>
    <row r="2966" spans="16:17" x14ac:dyDescent="0.3">
      <c r="P2966">
        <v>2965</v>
      </c>
      <c r="Q2966">
        <v>2965</v>
      </c>
    </row>
    <row r="2967" spans="16:17" x14ac:dyDescent="0.3">
      <c r="P2967">
        <v>2966</v>
      </c>
      <c r="Q2967">
        <v>2966</v>
      </c>
    </row>
    <row r="2968" spans="16:17" x14ac:dyDescent="0.3">
      <c r="P2968">
        <v>2967</v>
      </c>
      <c r="Q2968">
        <v>2967</v>
      </c>
    </row>
    <row r="2969" spans="16:17" x14ac:dyDescent="0.3">
      <c r="P2969">
        <v>2968</v>
      </c>
      <c r="Q2969">
        <v>2968</v>
      </c>
    </row>
    <row r="2970" spans="16:17" x14ac:dyDescent="0.3">
      <c r="P2970">
        <v>2969</v>
      </c>
      <c r="Q2970">
        <v>2969</v>
      </c>
    </row>
    <row r="2971" spans="16:17" x14ac:dyDescent="0.3">
      <c r="P2971">
        <v>2970</v>
      </c>
      <c r="Q2971">
        <v>2970</v>
      </c>
    </row>
    <row r="2972" spans="16:17" x14ac:dyDescent="0.3">
      <c r="P2972">
        <v>2971</v>
      </c>
      <c r="Q2972">
        <v>2971</v>
      </c>
    </row>
    <row r="2973" spans="16:17" x14ac:dyDescent="0.3">
      <c r="P2973">
        <v>2972</v>
      </c>
      <c r="Q2973">
        <v>2972</v>
      </c>
    </row>
    <row r="2974" spans="16:17" x14ac:dyDescent="0.3">
      <c r="P2974">
        <v>2973</v>
      </c>
      <c r="Q2974">
        <v>2973</v>
      </c>
    </row>
    <row r="2975" spans="16:17" x14ac:dyDescent="0.3">
      <c r="P2975">
        <v>2974</v>
      </c>
      <c r="Q2975">
        <v>2974</v>
      </c>
    </row>
    <row r="2976" spans="16:17" x14ac:dyDescent="0.3">
      <c r="P2976">
        <v>2975</v>
      </c>
      <c r="Q2976">
        <v>2975</v>
      </c>
    </row>
    <row r="2977" spans="16:17" x14ac:dyDescent="0.3">
      <c r="P2977">
        <v>2976</v>
      </c>
      <c r="Q2977">
        <v>2976</v>
      </c>
    </row>
    <row r="2978" spans="16:17" x14ac:dyDescent="0.3">
      <c r="P2978">
        <v>2977</v>
      </c>
      <c r="Q2978">
        <v>2977</v>
      </c>
    </row>
    <row r="2979" spans="16:17" x14ac:dyDescent="0.3">
      <c r="P2979">
        <v>2978</v>
      </c>
      <c r="Q2979">
        <v>2978</v>
      </c>
    </row>
    <row r="2980" spans="16:17" x14ac:dyDescent="0.3">
      <c r="P2980">
        <v>2979</v>
      </c>
      <c r="Q2980">
        <v>2979</v>
      </c>
    </row>
    <row r="2981" spans="16:17" x14ac:dyDescent="0.3">
      <c r="P2981">
        <v>2980</v>
      </c>
      <c r="Q2981">
        <v>2980</v>
      </c>
    </row>
    <row r="2982" spans="16:17" x14ac:dyDescent="0.3">
      <c r="P2982">
        <v>2981</v>
      </c>
      <c r="Q2982">
        <v>2981</v>
      </c>
    </row>
    <row r="2983" spans="16:17" x14ac:dyDescent="0.3">
      <c r="P2983">
        <v>2982</v>
      </c>
      <c r="Q2983">
        <v>2982</v>
      </c>
    </row>
    <row r="2984" spans="16:17" x14ac:dyDescent="0.3">
      <c r="P2984">
        <v>2983</v>
      </c>
      <c r="Q2984">
        <v>2983</v>
      </c>
    </row>
    <row r="2985" spans="16:17" x14ac:dyDescent="0.3">
      <c r="P2985">
        <v>2984</v>
      </c>
      <c r="Q2985">
        <v>2984</v>
      </c>
    </row>
    <row r="2986" spans="16:17" x14ac:dyDescent="0.3">
      <c r="P2986">
        <v>2985</v>
      </c>
      <c r="Q2986">
        <v>2985</v>
      </c>
    </row>
    <row r="2987" spans="16:17" x14ac:dyDescent="0.3">
      <c r="P2987">
        <v>2986</v>
      </c>
      <c r="Q2987">
        <v>2986</v>
      </c>
    </row>
    <row r="2988" spans="16:17" x14ac:dyDescent="0.3">
      <c r="P2988">
        <v>2987</v>
      </c>
      <c r="Q2988">
        <v>2987</v>
      </c>
    </row>
    <row r="2989" spans="16:17" x14ac:dyDescent="0.3">
      <c r="P2989">
        <v>2988</v>
      </c>
      <c r="Q2989">
        <v>2988</v>
      </c>
    </row>
    <row r="2990" spans="16:17" x14ac:dyDescent="0.3">
      <c r="P2990">
        <v>2989</v>
      </c>
      <c r="Q2990">
        <v>2989</v>
      </c>
    </row>
    <row r="2991" spans="16:17" x14ac:dyDescent="0.3">
      <c r="P2991">
        <v>2990</v>
      </c>
      <c r="Q2991">
        <v>2990</v>
      </c>
    </row>
    <row r="2992" spans="16:17" x14ac:dyDescent="0.3">
      <c r="P2992">
        <v>2991</v>
      </c>
      <c r="Q2992">
        <v>2991</v>
      </c>
    </row>
    <row r="2993" spans="16:17" x14ac:dyDescent="0.3">
      <c r="P2993">
        <v>2992</v>
      </c>
      <c r="Q2993">
        <v>2992</v>
      </c>
    </row>
    <row r="2994" spans="16:17" x14ac:dyDescent="0.3">
      <c r="P2994">
        <v>2993</v>
      </c>
      <c r="Q2994">
        <v>2993</v>
      </c>
    </row>
    <row r="2995" spans="16:17" x14ac:dyDescent="0.3">
      <c r="P2995">
        <v>2994</v>
      </c>
      <c r="Q2995">
        <v>2994</v>
      </c>
    </row>
    <row r="2996" spans="16:17" x14ac:dyDescent="0.3">
      <c r="P2996">
        <v>2995</v>
      </c>
      <c r="Q2996">
        <v>2995</v>
      </c>
    </row>
    <row r="2997" spans="16:17" x14ac:dyDescent="0.3">
      <c r="P2997">
        <v>2996</v>
      </c>
      <c r="Q2997">
        <v>2996</v>
      </c>
    </row>
    <row r="2998" spans="16:17" x14ac:dyDescent="0.3">
      <c r="P2998">
        <v>2997</v>
      </c>
      <c r="Q2998">
        <v>2997</v>
      </c>
    </row>
    <row r="2999" spans="16:17" x14ac:dyDescent="0.3">
      <c r="P2999">
        <v>2998</v>
      </c>
      <c r="Q2999">
        <v>2998</v>
      </c>
    </row>
    <row r="3000" spans="16:17" x14ac:dyDescent="0.3">
      <c r="P3000">
        <v>2999</v>
      </c>
      <c r="Q3000">
        <v>2999</v>
      </c>
    </row>
    <row r="3001" spans="16:17" x14ac:dyDescent="0.3">
      <c r="P3001">
        <v>3000</v>
      </c>
      <c r="Q3001">
        <v>3000</v>
      </c>
    </row>
    <row r="3002" spans="16:17" x14ac:dyDescent="0.3">
      <c r="P3002">
        <v>3001</v>
      </c>
      <c r="Q3002">
        <v>3001</v>
      </c>
    </row>
    <row r="3003" spans="16:17" x14ac:dyDescent="0.3">
      <c r="P3003">
        <v>3002</v>
      </c>
      <c r="Q3003">
        <v>3002</v>
      </c>
    </row>
    <row r="3004" spans="16:17" x14ac:dyDescent="0.3">
      <c r="P3004">
        <v>3003</v>
      </c>
      <c r="Q3004">
        <v>3003</v>
      </c>
    </row>
    <row r="3005" spans="16:17" x14ac:dyDescent="0.3">
      <c r="P3005">
        <v>3004</v>
      </c>
      <c r="Q3005">
        <v>3004</v>
      </c>
    </row>
    <row r="3006" spans="16:17" x14ac:dyDescent="0.3">
      <c r="P3006">
        <v>3005</v>
      </c>
      <c r="Q3006">
        <v>3005</v>
      </c>
    </row>
    <row r="3007" spans="16:17" x14ac:dyDescent="0.3">
      <c r="P3007">
        <v>3006</v>
      </c>
      <c r="Q3007">
        <v>3006</v>
      </c>
    </row>
    <row r="3008" spans="16:17" x14ac:dyDescent="0.3">
      <c r="P3008">
        <v>3007</v>
      </c>
      <c r="Q3008">
        <v>3007</v>
      </c>
    </row>
    <row r="3009" spans="16:17" x14ac:dyDescent="0.3">
      <c r="P3009">
        <v>3008</v>
      </c>
      <c r="Q3009">
        <v>3008</v>
      </c>
    </row>
    <row r="3010" spans="16:17" x14ac:dyDescent="0.3">
      <c r="P3010">
        <v>3009</v>
      </c>
      <c r="Q3010">
        <v>3009</v>
      </c>
    </row>
    <row r="3011" spans="16:17" x14ac:dyDescent="0.3">
      <c r="P3011">
        <v>3010</v>
      </c>
      <c r="Q3011">
        <v>3010</v>
      </c>
    </row>
    <row r="3012" spans="16:17" x14ac:dyDescent="0.3">
      <c r="P3012">
        <v>3011</v>
      </c>
      <c r="Q3012">
        <v>3011</v>
      </c>
    </row>
    <row r="3013" spans="16:17" x14ac:dyDescent="0.3">
      <c r="P3013">
        <v>3012</v>
      </c>
      <c r="Q3013">
        <v>3012</v>
      </c>
    </row>
    <row r="3014" spans="16:17" x14ac:dyDescent="0.3">
      <c r="P3014">
        <v>3013</v>
      </c>
      <c r="Q3014">
        <v>3013</v>
      </c>
    </row>
    <row r="3015" spans="16:17" x14ac:dyDescent="0.3">
      <c r="P3015">
        <v>3014</v>
      </c>
      <c r="Q3015">
        <v>3014</v>
      </c>
    </row>
    <row r="3016" spans="16:17" x14ac:dyDescent="0.3">
      <c r="P3016">
        <v>3015</v>
      </c>
      <c r="Q3016">
        <v>3015</v>
      </c>
    </row>
    <row r="3017" spans="16:17" x14ac:dyDescent="0.3">
      <c r="P3017">
        <v>3016</v>
      </c>
      <c r="Q3017">
        <v>3016</v>
      </c>
    </row>
    <row r="3018" spans="16:17" x14ac:dyDescent="0.3">
      <c r="P3018">
        <v>3017</v>
      </c>
      <c r="Q3018">
        <v>3017</v>
      </c>
    </row>
    <row r="3019" spans="16:17" x14ac:dyDescent="0.3">
      <c r="P3019">
        <v>3018</v>
      </c>
      <c r="Q3019">
        <v>3018</v>
      </c>
    </row>
    <row r="3020" spans="16:17" x14ac:dyDescent="0.3">
      <c r="P3020">
        <v>3019</v>
      </c>
      <c r="Q3020">
        <v>3019</v>
      </c>
    </row>
    <row r="3021" spans="16:17" x14ac:dyDescent="0.3">
      <c r="P3021">
        <v>3020</v>
      </c>
      <c r="Q3021">
        <v>3020</v>
      </c>
    </row>
    <row r="3022" spans="16:17" x14ac:dyDescent="0.3">
      <c r="P3022">
        <v>3021</v>
      </c>
      <c r="Q3022">
        <v>3021</v>
      </c>
    </row>
    <row r="3023" spans="16:17" x14ac:dyDescent="0.3">
      <c r="P3023">
        <v>3022</v>
      </c>
      <c r="Q3023">
        <v>3022</v>
      </c>
    </row>
    <row r="3024" spans="16:17" x14ac:dyDescent="0.3">
      <c r="P3024">
        <v>3023</v>
      </c>
      <c r="Q3024">
        <v>3023</v>
      </c>
    </row>
    <row r="3025" spans="16:17" x14ac:dyDescent="0.3">
      <c r="P3025">
        <v>3024</v>
      </c>
      <c r="Q3025">
        <v>3024</v>
      </c>
    </row>
    <row r="3026" spans="16:17" x14ac:dyDescent="0.3">
      <c r="P3026">
        <v>3025</v>
      </c>
      <c r="Q3026">
        <v>3025</v>
      </c>
    </row>
    <row r="3027" spans="16:17" x14ac:dyDescent="0.3">
      <c r="P3027">
        <v>3026</v>
      </c>
      <c r="Q3027">
        <v>3026</v>
      </c>
    </row>
    <row r="3028" spans="16:17" x14ac:dyDescent="0.3">
      <c r="P3028">
        <v>3027</v>
      </c>
      <c r="Q3028">
        <v>3027</v>
      </c>
    </row>
    <row r="3029" spans="16:17" x14ac:dyDescent="0.3">
      <c r="P3029">
        <v>3028</v>
      </c>
      <c r="Q3029">
        <v>3028</v>
      </c>
    </row>
    <row r="3030" spans="16:17" x14ac:dyDescent="0.3">
      <c r="P3030">
        <v>3029</v>
      </c>
      <c r="Q3030">
        <v>3029</v>
      </c>
    </row>
    <row r="3031" spans="16:17" x14ac:dyDescent="0.3">
      <c r="P3031">
        <v>3030</v>
      </c>
      <c r="Q3031">
        <v>3030</v>
      </c>
    </row>
    <row r="3032" spans="16:17" x14ac:dyDescent="0.3">
      <c r="P3032">
        <v>3031</v>
      </c>
      <c r="Q3032">
        <v>3031</v>
      </c>
    </row>
    <row r="3033" spans="16:17" x14ac:dyDescent="0.3">
      <c r="P3033">
        <v>3032</v>
      </c>
      <c r="Q3033">
        <v>3032</v>
      </c>
    </row>
    <row r="3034" spans="16:17" x14ac:dyDescent="0.3">
      <c r="P3034">
        <v>3033</v>
      </c>
      <c r="Q3034">
        <v>3033</v>
      </c>
    </row>
    <row r="3035" spans="16:17" x14ac:dyDescent="0.3">
      <c r="P3035">
        <v>3034</v>
      </c>
      <c r="Q3035">
        <v>3034</v>
      </c>
    </row>
    <row r="3036" spans="16:17" x14ac:dyDescent="0.3">
      <c r="P3036">
        <v>3035</v>
      </c>
      <c r="Q3036">
        <v>3035</v>
      </c>
    </row>
    <row r="3037" spans="16:17" x14ac:dyDescent="0.3">
      <c r="P3037">
        <v>3036</v>
      </c>
      <c r="Q3037">
        <v>3036</v>
      </c>
    </row>
    <row r="3038" spans="16:17" x14ac:dyDescent="0.3">
      <c r="P3038">
        <v>3037</v>
      </c>
      <c r="Q3038">
        <v>3037</v>
      </c>
    </row>
    <row r="3039" spans="16:17" x14ac:dyDescent="0.3">
      <c r="P3039">
        <v>3038</v>
      </c>
      <c r="Q3039">
        <v>3038</v>
      </c>
    </row>
    <row r="3040" spans="16:17" x14ac:dyDescent="0.3">
      <c r="P3040">
        <v>3039</v>
      </c>
      <c r="Q3040">
        <v>3039</v>
      </c>
    </row>
    <row r="3041" spans="16:17" x14ac:dyDescent="0.3">
      <c r="P3041">
        <v>3040</v>
      </c>
      <c r="Q3041">
        <v>3040</v>
      </c>
    </row>
    <row r="3042" spans="16:17" x14ac:dyDescent="0.3">
      <c r="P3042">
        <v>3041</v>
      </c>
      <c r="Q3042">
        <v>3041</v>
      </c>
    </row>
    <row r="3043" spans="16:17" x14ac:dyDescent="0.3">
      <c r="P3043">
        <v>3042</v>
      </c>
      <c r="Q3043">
        <v>3042</v>
      </c>
    </row>
    <row r="3044" spans="16:17" x14ac:dyDescent="0.3">
      <c r="P3044">
        <v>3043</v>
      </c>
      <c r="Q3044">
        <v>3043</v>
      </c>
    </row>
    <row r="3045" spans="16:17" x14ac:dyDescent="0.3">
      <c r="P3045">
        <v>3044</v>
      </c>
      <c r="Q3045">
        <v>3044</v>
      </c>
    </row>
    <row r="3046" spans="16:17" x14ac:dyDescent="0.3">
      <c r="P3046">
        <v>3045</v>
      </c>
      <c r="Q3046">
        <v>3045</v>
      </c>
    </row>
    <row r="3047" spans="16:17" x14ac:dyDescent="0.3">
      <c r="P3047">
        <v>3046</v>
      </c>
      <c r="Q3047">
        <v>3046</v>
      </c>
    </row>
    <row r="3048" spans="16:17" x14ac:dyDescent="0.3">
      <c r="P3048">
        <v>3047</v>
      </c>
      <c r="Q3048">
        <v>3047</v>
      </c>
    </row>
    <row r="3049" spans="16:17" x14ac:dyDescent="0.3">
      <c r="P3049">
        <v>3048</v>
      </c>
      <c r="Q3049">
        <v>3048</v>
      </c>
    </row>
    <row r="3050" spans="16:17" x14ac:dyDescent="0.3">
      <c r="P3050">
        <v>3049</v>
      </c>
      <c r="Q3050">
        <v>3049</v>
      </c>
    </row>
    <row r="3051" spans="16:17" x14ac:dyDescent="0.3">
      <c r="P3051">
        <v>3050</v>
      </c>
      <c r="Q3051">
        <v>3050</v>
      </c>
    </row>
    <row r="3052" spans="16:17" x14ac:dyDescent="0.3">
      <c r="P3052">
        <v>3051</v>
      </c>
      <c r="Q3052">
        <v>3051</v>
      </c>
    </row>
    <row r="3053" spans="16:17" x14ac:dyDescent="0.3">
      <c r="P3053">
        <v>3052</v>
      </c>
      <c r="Q3053">
        <v>3052</v>
      </c>
    </row>
    <row r="3054" spans="16:17" x14ac:dyDescent="0.3">
      <c r="P3054">
        <v>3053</v>
      </c>
      <c r="Q3054">
        <v>3053</v>
      </c>
    </row>
    <row r="3055" spans="16:17" x14ac:dyDescent="0.3">
      <c r="P3055">
        <v>3054</v>
      </c>
      <c r="Q3055">
        <v>3054</v>
      </c>
    </row>
    <row r="3056" spans="16:17" x14ac:dyDescent="0.3">
      <c r="P3056">
        <v>3055</v>
      </c>
      <c r="Q3056">
        <v>3055</v>
      </c>
    </row>
    <row r="3057" spans="16:17" x14ac:dyDescent="0.3">
      <c r="P3057">
        <v>3056</v>
      </c>
      <c r="Q3057">
        <v>3056</v>
      </c>
    </row>
    <row r="3058" spans="16:17" x14ac:dyDescent="0.3">
      <c r="P3058">
        <v>3057</v>
      </c>
      <c r="Q3058">
        <v>3057</v>
      </c>
    </row>
    <row r="3059" spans="16:17" x14ac:dyDescent="0.3">
      <c r="P3059">
        <v>3058</v>
      </c>
      <c r="Q3059">
        <v>3058</v>
      </c>
    </row>
    <row r="3060" spans="16:17" x14ac:dyDescent="0.3">
      <c r="P3060">
        <v>3059</v>
      </c>
      <c r="Q3060">
        <v>3059</v>
      </c>
    </row>
    <row r="3061" spans="16:17" x14ac:dyDescent="0.3">
      <c r="P3061">
        <v>3060</v>
      </c>
      <c r="Q3061">
        <v>3060</v>
      </c>
    </row>
    <row r="3062" spans="16:17" x14ac:dyDescent="0.3">
      <c r="P3062">
        <v>3061</v>
      </c>
      <c r="Q3062">
        <v>3061</v>
      </c>
    </row>
    <row r="3063" spans="16:17" x14ac:dyDescent="0.3">
      <c r="P3063">
        <v>3062</v>
      </c>
      <c r="Q3063">
        <v>3062</v>
      </c>
    </row>
    <row r="3064" spans="16:17" x14ac:dyDescent="0.3">
      <c r="P3064">
        <v>3063</v>
      </c>
      <c r="Q3064">
        <v>3063</v>
      </c>
    </row>
    <row r="3065" spans="16:17" x14ac:dyDescent="0.3">
      <c r="P3065">
        <v>3064</v>
      </c>
      <c r="Q3065">
        <v>3064</v>
      </c>
    </row>
    <row r="3066" spans="16:17" x14ac:dyDescent="0.3">
      <c r="P3066">
        <v>3065</v>
      </c>
      <c r="Q3066">
        <v>3065</v>
      </c>
    </row>
    <row r="3067" spans="16:17" x14ac:dyDescent="0.3">
      <c r="P3067">
        <v>3066</v>
      </c>
      <c r="Q3067">
        <v>3066</v>
      </c>
    </row>
    <row r="3068" spans="16:17" x14ac:dyDescent="0.3">
      <c r="P3068">
        <v>3067</v>
      </c>
      <c r="Q3068">
        <v>3067</v>
      </c>
    </row>
    <row r="3069" spans="16:17" x14ac:dyDescent="0.3">
      <c r="P3069">
        <v>3068</v>
      </c>
      <c r="Q3069">
        <v>3068</v>
      </c>
    </row>
    <row r="3070" spans="16:17" x14ac:dyDescent="0.3">
      <c r="P3070">
        <v>3069</v>
      </c>
      <c r="Q3070">
        <v>3069</v>
      </c>
    </row>
    <row r="3071" spans="16:17" x14ac:dyDescent="0.3">
      <c r="P3071">
        <v>3070</v>
      </c>
      <c r="Q3071">
        <v>3070</v>
      </c>
    </row>
    <row r="3072" spans="16:17" x14ac:dyDescent="0.3">
      <c r="P3072">
        <v>3071</v>
      </c>
      <c r="Q3072">
        <v>3071</v>
      </c>
    </row>
    <row r="3073" spans="16:17" x14ac:dyDescent="0.3">
      <c r="P3073">
        <v>3072</v>
      </c>
      <c r="Q3073">
        <v>3072</v>
      </c>
    </row>
    <row r="3074" spans="16:17" x14ac:dyDescent="0.3">
      <c r="P3074">
        <v>3073</v>
      </c>
      <c r="Q3074">
        <v>3073</v>
      </c>
    </row>
    <row r="3075" spans="16:17" x14ac:dyDescent="0.3">
      <c r="P3075">
        <v>3074</v>
      </c>
      <c r="Q3075">
        <v>3074</v>
      </c>
    </row>
    <row r="3076" spans="16:17" x14ac:dyDescent="0.3">
      <c r="P3076">
        <v>3075</v>
      </c>
      <c r="Q3076">
        <v>3075</v>
      </c>
    </row>
    <row r="3077" spans="16:17" x14ac:dyDescent="0.3">
      <c r="P3077">
        <v>3076</v>
      </c>
      <c r="Q3077">
        <v>3076</v>
      </c>
    </row>
    <row r="3078" spans="16:17" x14ac:dyDescent="0.3">
      <c r="P3078">
        <v>3077</v>
      </c>
      <c r="Q3078">
        <v>3077</v>
      </c>
    </row>
    <row r="3079" spans="16:17" x14ac:dyDescent="0.3">
      <c r="P3079">
        <v>3078</v>
      </c>
      <c r="Q3079">
        <v>3078</v>
      </c>
    </row>
    <row r="3080" spans="16:17" x14ac:dyDescent="0.3">
      <c r="P3080">
        <v>3079</v>
      </c>
      <c r="Q3080">
        <v>3079</v>
      </c>
    </row>
    <row r="3081" spans="16:17" x14ac:dyDescent="0.3">
      <c r="P3081">
        <v>3080</v>
      </c>
      <c r="Q3081">
        <v>3080</v>
      </c>
    </row>
    <row r="3082" spans="16:17" x14ac:dyDescent="0.3">
      <c r="P3082">
        <v>3081</v>
      </c>
      <c r="Q3082">
        <v>3081</v>
      </c>
    </row>
    <row r="3083" spans="16:17" x14ac:dyDescent="0.3">
      <c r="P3083">
        <v>3082</v>
      </c>
      <c r="Q3083">
        <v>3082</v>
      </c>
    </row>
    <row r="3084" spans="16:17" x14ac:dyDescent="0.3">
      <c r="P3084">
        <v>3083</v>
      </c>
      <c r="Q3084">
        <v>3083</v>
      </c>
    </row>
    <row r="3085" spans="16:17" x14ac:dyDescent="0.3">
      <c r="P3085">
        <v>3084</v>
      </c>
      <c r="Q3085">
        <v>3084</v>
      </c>
    </row>
    <row r="3086" spans="16:17" x14ac:dyDescent="0.3">
      <c r="P3086">
        <v>3085</v>
      </c>
      <c r="Q3086">
        <v>3085</v>
      </c>
    </row>
    <row r="3087" spans="16:17" x14ac:dyDescent="0.3">
      <c r="P3087">
        <v>3086</v>
      </c>
      <c r="Q3087">
        <v>3086</v>
      </c>
    </row>
    <row r="3088" spans="16:17" x14ac:dyDescent="0.3">
      <c r="P3088">
        <v>3087</v>
      </c>
      <c r="Q3088">
        <v>3087</v>
      </c>
    </row>
    <row r="3089" spans="16:17" x14ac:dyDescent="0.3">
      <c r="P3089">
        <v>3088</v>
      </c>
      <c r="Q3089">
        <v>3088</v>
      </c>
    </row>
    <row r="3090" spans="16:17" x14ac:dyDescent="0.3">
      <c r="P3090">
        <v>3089</v>
      </c>
      <c r="Q3090">
        <v>3089</v>
      </c>
    </row>
    <row r="3091" spans="16:17" x14ac:dyDescent="0.3">
      <c r="P3091">
        <v>3090</v>
      </c>
      <c r="Q3091">
        <v>3090</v>
      </c>
    </row>
    <row r="3092" spans="16:17" x14ac:dyDescent="0.3">
      <c r="P3092">
        <v>3091</v>
      </c>
      <c r="Q3092">
        <v>3091</v>
      </c>
    </row>
    <row r="3093" spans="16:17" x14ac:dyDescent="0.3">
      <c r="P3093">
        <v>3092</v>
      </c>
      <c r="Q3093">
        <v>3092</v>
      </c>
    </row>
    <row r="3094" spans="16:17" x14ac:dyDescent="0.3">
      <c r="P3094">
        <v>3093</v>
      </c>
      <c r="Q3094">
        <v>3093</v>
      </c>
    </row>
    <row r="3095" spans="16:17" x14ac:dyDescent="0.3">
      <c r="P3095">
        <v>3094</v>
      </c>
      <c r="Q3095">
        <v>3094</v>
      </c>
    </row>
    <row r="3096" spans="16:17" x14ac:dyDescent="0.3">
      <c r="P3096">
        <v>3095</v>
      </c>
      <c r="Q3096">
        <v>3095</v>
      </c>
    </row>
    <row r="3097" spans="16:17" x14ac:dyDescent="0.3">
      <c r="P3097">
        <v>3096</v>
      </c>
      <c r="Q3097">
        <v>3096</v>
      </c>
    </row>
    <row r="3098" spans="16:17" x14ac:dyDescent="0.3">
      <c r="P3098">
        <v>3097</v>
      </c>
      <c r="Q3098">
        <v>3097</v>
      </c>
    </row>
    <row r="3099" spans="16:17" x14ac:dyDescent="0.3">
      <c r="P3099">
        <v>3098</v>
      </c>
      <c r="Q3099">
        <v>3098</v>
      </c>
    </row>
    <row r="3100" spans="16:17" x14ac:dyDescent="0.3">
      <c r="P3100">
        <v>3099</v>
      </c>
      <c r="Q3100">
        <v>3099</v>
      </c>
    </row>
    <row r="3101" spans="16:17" x14ac:dyDescent="0.3">
      <c r="P3101">
        <v>3100</v>
      </c>
      <c r="Q3101">
        <v>3100</v>
      </c>
    </row>
    <row r="3102" spans="16:17" x14ac:dyDescent="0.3">
      <c r="P3102">
        <v>3101</v>
      </c>
      <c r="Q3102">
        <v>3101</v>
      </c>
    </row>
    <row r="3103" spans="16:17" x14ac:dyDescent="0.3">
      <c r="P3103">
        <v>3102</v>
      </c>
      <c r="Q3103">
        <v>3102</v>
      </c>
    </row>
    <row r="3104" spans="16:17" x14ac:dyDescent="0.3">
      <c r="P3104">
        <v>3103</v>
      </c>
      <c r="Q3104">
        <v>3103</v>
      </c>
    </row>
    <row r="3105" spans="16:17" x14ac:dyDescent="0.3">
      <c r="P3105">
        <v>3104</v>
      </c>
      <c r="Q3105">
        <v>3104</v>
      </c>
    </row>
    <row r="3106" spans="16:17" x14ac:dyDescent="0.3">
      <c r="P3106">
        <v>3105</v>
      </c>
      <c r="Q3106">
        <v>3105</v>
      </c>
    </row>
    <row r="3107" spans="16:17" x14ac:dyDescent="0.3">
      <c r="P3107">
        <v>3106</v>
      </c>
      <c r="Q3107">
        <v>3106</v>
      </c>
    </row>
    <row r="3108" spans="16:17" x14ac:dyDescent="0.3">
      <c r="P3108">
        <v>3107</v>
      </c>
      <c r="Q3108">
        <v>3107</v>
      </c>
    </row>
    <row r="3109" spans="16:17" x14ac:dyDescent="0.3">
      <c r="P3109">
        <v>3108</v>
      </c>
      <c r="Q3109">
        <v>3108</v>
      </c>
    </row>
    <row r="3110" spans="16:17" x14ac:dyDescent="0.3">
      <c r="P3110">
        <v>3109</v>
      </c>
      <c r="Q3110">
        <v>3109</v>
      </c>
    </row>
    <row r="3111" spans="16:17" x14ac:dyDescent="0.3">
      <c r="P3111">
        <v>3110</v>
      </c>
      <c r="Q3111">
        <v>3110</v>
      </c>
    </row>
    <row r="3112" spans="16:17" x14ac:dyDescent="0.3">
      <c r="P3112">
        <v>3111</v>
      </c>
      <c r="Q3112">
        <v>3111</v>
      </c>
    </row>
    <row r="3113" spans="16:17" x14ac:dyDescent="0.3">
      <c r="P3113">
        <v>3112</v>
      </c>
      <c r="Q3113">
        <v>3112</v>
      </c>
    </row>
    <row r="3114" spans="16:17" x14ac:dyDescent="0.3">
      <c r="P3114">
        <v>3113</v>
      </c>
      <c r="Q3114">
        <v>3113</v>
      </c>
    </row>
    <row r="3115" spans="16:17" x14ac:dyDescent="0.3">
      <c r="P3115">
        <v>3114</v>
      </c>
      <c r="Q3115">
        <v>3114</v>
      </c>
    </row>
    <row r="3116" spans="16:17" x14ac:dyDescent="0.3">
      <c r="P3116">
        <v>3115</v>
      </c>
      <c r="Q3116">
        <v>3115</v>
      </c>
    </row>
    <row r="3117" spans="16:17" x14ac:dyDescent="0.3">
      <c r="P3117">
        <v>3116</v>
      </c>
      <c r="Q3117">
        <v>3116</v>
      </c>
    </row>
    <row r="3118" spans="16:17" x14ac:dyDescent="0.3">
      <c r="P3118">
        <v>3117</v>
      </c>
      <c r="Q3118">
        <v>3117</v>
      </c>
    </row>
    <row r="3119" spans="16:17" x14ac:dyDescent="0.3">
      <c r="P3119">
        <v>3118</v>
      </c>
      <c r="Q3119">
        <v>3118</v>
      </c>
    </row>
    <row r="3120" spans="16:17" x14ac:dyDescent="0.3">
      <c r="P3120">
        <v>3119</v>
      </c>
      <c r="Q3120">
        <v>3119</v>
      </c>
    </row>
    <row r="3121" spans="16:17" x14ac:dyDescent="0.3">
      <c r="P3121">
        <v>3120</v>
      </c>
      <c r="Q3121">
        <v>3120</v>
      </c>
    </row>
    <row r="3122" spans="16:17" x14ac:dyDescent="0.3">
      <c r="P3122">
        <v>3121</v>
      </c>
      <c r="Q3122">
        <v>3121</v>
      </c>
    </row>
    <row r="3123" spans="16:17" x14ac:dyDescent="0.3">
      <c r="P3123">
        <v>3122</v>
      </c>
      <c r="Q3123">
        <v>3122</v>
      </c>
    </row>
    <row r="3124" spans="16:17" x14ac:dyDescent="0.3">
      <c r="P3124">
        <v>3123</v>
      </c>
      <c r="Q3124">
        <v>3123</v>
      </c>
    </row>
    <row r="3125" spans="16:17" x14ac:dyDescent="0.3">
      <c r="P3125">
        <v>3124</v>
      </c>
      <c r="Q3125">
        <v>3124</v>
      </c>
    </row>
    <row r="3126" spans="16:17" x14ac:dyDescent="0.3">
      <c r="P3126">
        <v>3125</v>
      </c>
      <c r="Q3126">
        <v>3125</v>
      </c>
    </row>
    <row r="3127" spans="16:17" x14ac:dyDescent="0.3">
      <c r="P3127">
        <v>3126</v>
      </c>
      <c r="Q3127">
        <v>3126</v>
      </c>
    </row>
    <row r="3128" spans="16:17" x14ac:dyDescent="0.3">
      <c r="P3128">
        <v>3127</v>
      </c>
      <c r="Q3128">
        <v>3127</v>
      </c>
    </row>
    <row r="3129" spans="16:17" x14ac:dyDescent="0.3">
      <c r="P3129">
        <v>3128</v>
      </c>
      <c r="Q3129">
        <v>3128</v>
      </c>
    </row>
    <row r="3130" spans="16:17" x14ac:dyDescent="0.3">
      <c r="P3130">
        <v>3129</v>
      </c>
      <c r="Q3130">
        <v>3129</v>
      </c>
    </row>
    <row r="3131" spans="16:17" x14ac:dyDescent="0.3">
      <c r="P3131">
        <v>3130</v>
      </c>
      <c r="Q3131">
        <v>3130</v>
      </c>
    </row>
    <row r="3132" spans="16:17" x14ac:dyDescent="0.3">
      <c r="P3132">
        <v>3131</v>
      </c>
      <c r="Q3132">
        <v>3131</v>
      </c>
    </row>
    <row r="3133" spans="16:17" x14ac:dyDescent="0.3">
      <c r="P3133">
        <v>3132</v>
      </c>
      <c r="Q3133">
        <v>3132</v>
      </c>
    </row>
    <row r="3134" spans="16:17" x14ac:dyDescent="0.3">
      <c r="P3134">
        <v>3133</v>
      </c>
      <c r="Q3134">
        <v>3133</v>
      </c>
    </row>
    <row r="3135" spans="16:17" x14ac:dyDescent="0.3">
      <c r="P3135">
        <v>3134</v>
      </c>
      <c r="Q3135">
        <v>3134</v>
      </c>
    </row>
    <row r="3136" spans="16:17" x14ac:dyDescent="0.3">
      <c r="P3136">
        <v>3135</v>
      </c>
      <c r="Q3136">
        <v>3135</v>
      </c>
    </row>
    <row r="3137" spans="16:17" x14ac:dyDescent="0.3">
      <c r="P3137">
        <v>3136</v>
      </c>
      <c r="Q3137">
        <v>3136</v>
      </c>
    </row>
    <row r="3138" spans="16:17" x14ac:dyDescent="0.3">
      <c r="P3138">
        <v>3137</v>
      </c>
      <c r="Q3138">
        <v>3137</v>
      </c>
    </row>
    <row r="3139" spans="16:17" x14ac:dyDescent="0.3">
      <c r="P3139">
        <v>3138</v>
      </c>
      <c r="Q3139">
        <v>3138</v>
      </c>
    </row>
    <row r="3140" spans="16:17" x14ac:dyDescent="0.3">
      <c r="P3140">
        <v>3139</v>
      </c>
      <c r="Q3140">
        <v>3139</v>
      </c>
    </row>
    <row r="3141" spans="16:17" x14ac:dyDescent="0.3">
      <c r="P3141">
        <v>3140</v>
      </c>
      <c r="Q3141">
        <v>3140</v>
      </c>
    </row>
    <row r="3142" spans="16:17" x14ac:dyDescent="0.3">
      <c r="P3142">
        <v>3141</v>
      </c>
      <c r="Q3142">
        <v>3141</v>
      </c>
    </row>
    <row r="3143" spans="16:17" x14ac:dyDescent="0.3">
      <c r="P3143">
        <v>3142</v>
      </c>
      <c r="Q3143">
        <v>3142</v>
      </c>
    </row>
    <row r="3144" spans="16:17" x14ac:dyDescent="0.3">
      <c r="P3144">
        <v>3143</v>
      </c>
      <c r="Q3144">
        <v>3143</v>
      </c>
    </row>
    <row r="3145" spans="16:17" x14ac:dyDescent="0.3">
      <c r="P3145">
        <v>3144</v>
      </c>
      <c r="Q3145">
        <v>3144</v>
      </c>
    </row>
    <row r="3146" spans="16:17" x14ac:dyDescent="0.3">
      <c r="P3146">
        <v>3145</v>
      </c>
      <c r="Q3146">
        <v>3145</v>
      </c>
    </row>
    <row r="3147" spans="16:17" x14ac:dyDescent="0.3">
      <c r="P3147">
        <v>3146</v>
      </c>
      <c r="Q3147">
        <v>3146</v>
      </c>
    </row>
    <row r="3148" spans="16:17" x14ac:dyDescent="0.3">
      <c r="P3148">
        <v>3147</v>
      </c>
      <c r="Q3148">
        <v>3147</v>
      </c>
    </row>
    <row r="3149" spans="16:17" x14ac:dyDescent="0.3">
      <c r="P3149">
        <v>3148</v>
      </c>
      <c r="Q3149">
        <v>3148</v>
      </c>
    </row>
    <row r="3150" spans="16:17" x14ac:dyDescent="0.3">
      <c r="P3150">
        <v>3149</v>
      </c>
      <c r="Q3150">
        <v>3149</v>
      </c>
    </row>
    <row r="3151" spans="16:17" x14ac:dyDescent="0.3">
      <c r="P3151">
        <v>3150</v>
      </c>
      <c r="Q3151">
        <v>3150</v>
      </c>
    </row>
    <row r="3152" spans="16:17" x14ac:dyDescent="0.3">
      <c r="P3152">
        <v>3151</v>
      </c>
      <c r="Q3152">
        <v>3151</v>
      </c>
    </row>
    <row r="3153" spans="16:17" x14ac:dyDescent="0.3">
      <c r="P3153">
        <v>3152</v>
      </c>
      <c r="Q3153">
        <v>3152</v>
      </c>
    </row>
    <row r="3154" spans="16:17" x14ac:dyDescent="0.3">
      <c r="P3154">
        <v>3153</v>
      </c>
      <c r="Q3154">
        <v>3153</v>
      </c>
    </row>
    <row r="3155" spans="16:17" x14ac:dyDescent="0.3">
      <c r="P3155">
        <v>3154</v>
      </c>
      <c r="Q3155">
        <v>3154</v>
      </c>
    </row>
    <row r="3156" spans="16:17" x14ac:dyDescent="0.3">
      <c r="P3156">
        <v>3155</v>
      </c>
      <c r="Q3156">
        <v>3155</v>
      </c>
    </row>
    <row r="3157" spans="16:17" x14ac:dyDescent="0.3">
      <c r="P3157">
        <v>3156</v>
      </c>
      <c r="Q3157">
        <v>3156</v>
      </c>
    </row>
    <row r="3158" spans="16:17" x14ac:dyDescent="0.3">
      <c r="P3158">
        <v>3157</v>
      </c>
      <c r="Q3158">
        <v>3157</v>
      </c>
    </row>
    <row r="3159" spans="16:17" x14ac:dyDescent="0.3">
      <c r="P3159">
        <v>3158</v>
      </c>
      <c r="Q3159">
        <v>3158</v>
      </c>
    </row>
    <row r="3160" spans="16:17" x14ac:dyDescent="0.3">
      <c r="P3160">
        <v>3159</v>
      </c>
      <c r="Q3160">
        <v>3159</v>
      </c>
    </row>
    <row r="3161" spans="16:17" x14ac:dyDescent="0.3">
      <c r="P3161">
        <v>3160</v>
      </c>
      <c r="Q3161">
        <v>3160</v>
      </c>
    </row>
    <row r="3162" spans="16:17" x14ac:dyDescent="0.3">
      <c r="P3162">
        <v>3161</v>
      </c>
      <c r="Q3162">
        <v>3161</v>
      </c>
    </row>
    <row r="3163" spans="16:17" x14ac:dyDescent="0.3">
      <c r="P3163">
        <v>3162</v>
      </c>
      <c r="Q3163">
        <v>3162</v>
      </c>
    </row>
    <row r="3164" spans="16:17" x14ac:dyDescent="0.3">
      <c r="P3164">
        <v>3163</v>
      </c>
      <c r="Q3164">
        <v>3163</v>
      </c>
    </row>
    <row r="3165" spans="16:17" x14ac:dyDescent="0.3">
      <c r="P3165">
        <v>3164</v>
      </c>
      <c r="Q3165">
        <v>3164</v>
      </c>
    </row>
    <row r="3166" spans="16:17" x14ac:dyDescent="0.3">
      <c r="P3166">
        <v>3165</v>
      </c>
      <c r="Q3166">
        <v>3165</v>
      </c>
    </row>
    <row r="3167" spans="16:17" x14ac:dyDescent="0.3">
      <c r="P3167">
        <v>3166</v>
      </c>
      <c r="Q3167">
        <v>3166</v>
      </c>
    </row>
    <row r="3168" spans="16:17" x14ac:dyDescent="0.3">
      <c r="P3168">
        <v>3167</v>
      </c>
      <c r="Q3168">
        <v>3167</v>
      </c>
    </row>
    <row r="3169" spans="16:17" x14ac:dyDescent="0.3">
      <c r="P3169">
        <v>3168</v>
      </c>
      <c r="Q3169">
        <v>3168</v>
      </c>
    </row>
    <row r="3170" spans="16:17" x14ac:dyDescent="0.3">
      <c r="P3170">
        <v>3169</v>
      </c>
      <c r="Q3170">
        <v>3169</v>
      </c>
    </row>
    <row r="3171" spans="16:17" x14ac:dyDescent="0.3">
      <c r="P3171">
        <v>3170</v>
      </c>
      <c r="Q3171">
        <v>3170</v>
      </c>
    </row>
    <row r="3172" spans="16:17" x14ac:dyDescent="0.3">
      <c r="P3172">
        <v>3171</v>
      </c>
      <c r="Q3172">
        <v>3171</v>
      </c>
    </row>
    <row r="3173" spans="16:17" x14ac:dyDescent="0.3">
      <c r="P3173">
        <v>3172</v>
      </c>
      <c r="Q3173">
        <v>3172</v>
      </c>
    </row>
    <row r="3174" spans="16:17" x14ac:dyDescent="0.3">
      <c r="P3174">
        <v>3173</v>
      </c>
      <c r="Q3174">
        <v>3173</v>
      </c>
    </row>
    <row r="3175" spans="16:17" x14ac:dyDescent="0.3">
      <c r="P3175">
        <v>3174</v>
      </c>
      <c r="Q3175">
        <v>3174</v>
      </c>
    </row>
    <row r="3176" spans="16:17" x14ac:dyDescent="0.3">
      <c r="P3176">
        <v>3175</v>
      </c>
      <c r="Q3176">
        <v>3175</v>
      </c>
    </row>
    <row r="3177" spans="16:17" x14ac:dyDescent="0.3">
      <c r="P3177">
        <v>3176</v>
      </c>
      <c r="Q3177">
        <v>3176</v>
      </c>
    </row>
    <row r="3178" spans="16:17" x14ac:dyDescent="0.3">
      <c r="P3178">
        <v>3177</v>
      </c>
      <c r="Q3178">
        <v>3177</v>
      </c>
    </row>
    <row r="3179" spans="16:17" x14ac:dyDescent="0.3">
      <c r="P3179">
        <v>3178</v>
      </c>
      <c r="Q3179">
        <v>3178</v>
      </c>
    </row>
    <row r="3180" spans="16:17" x14ac:dyDescent="0.3">
      <c r="P3180">
        <v>3179</v>
      </c>
      <c r="Q3180">
        <v>3179</v>
      </c>
    </row>
    <row r="3181" spans="16:17" x14ac:dyDescent="0.3">
      <c r="P3181">
        <v>3180</v>
      </c>
      <c r="Q3181">
        <v>3180</v>
      </c>
    </row>
    <row r="3182" spans="16:17" x14ac:dyDescent="0.3">
      <c r="P3182">
        <v>3181</v>
      </c>
      <c r="Q3182">
        <v>3181</v>
      </c>
    </row>
    <row r="3183" spans="16:17" x14ac:dyDescent="0.3">
      <c r="P3183">
        <v>3182</v>
      </c>
      <c r="Q3183">
        <v>3182</v>
      </c>
    </row>
    <row r="3184" spans="16:17" x14ac:dyDescent="0.3">
      <c r="P3184">
        <v>3183</v>
      </c>
      <c r="Q3184">
        <v>3183</v>
      </c>
    </row>
    <row r="3185" spans="16:17" x14ac:dyDescent="0.3">
      <c r="P3185">
        <v>3184</v>
      </c>
      <c r="Q3185">
        <v>3184</v>
      </c>
    </row>
    <row r="3186" spans="16:17" x14ac:dyDescent="0.3">
      <c r="P3186">
        <v>3185</v>
      </c>
      <c r="Q3186">
        <v>3185</v>
      </c>
    </row>
    <row r="3187" spans="16:17" x14ac:dyDescent="0.3">
      <c r="P3187">
        <v>3186</v>
      </c>
      <c r="Q3187">
        <v>3186</v>
      </c>
    </row>
    <row r="3188" spans="16:17" x14ac:dyDescent="0.3">
      <c r="P3188">
        <v>3187</v>
      </c>
      <c r="Q3188">
        <v>3187</v>
      </c>
    </row>
    <row r="3189" spans="16:17" x14ac:dyDescent="0.3">
      <c r="P3189">
        <v>3188</v>
      </c>
      <c r="Q3189">
        <v>3188</v>
      </c>
    </row>
    <row r="3190" spans="16:17" x14ac:dyDescent="0.3">
      <c r="P3190">
        <v>3189</v>
      </c>
      <c r="Q3190">
        <v>3189</v>
      </c>
    </row>
    <row r="3191" spans="16:17" x14ac:dyDescent="0.3">
      <c r="P3191">
        <v>3190</v>
      </c>
      <c r="Q3191">
        <v>3190</v>
      </c>
    </row>
    <row r="3192" spans="16:17" x14ac:dyDescent="0.3">
      <c r="P3192">
        <v>3191</v>
      </c>
      <c r="Q3192">
        <v>3191</v>
      </c>
    </row>
    <row r="3193" spans="16:17" x14ac:dyDescent="0.3">
      <c r="P3193">
        <v>3192</v>
      </c>
      <c r="Q3193">
        <v>3192</v>
      </c>
    </row>
    <row r="3194" spans="16:17" x14ac:dyDescent="0.3">
      <c r="P3194">
        <v>3193</v>
      </c>
      <c r="Q3194">
        <v>3193</v>
      </c>
    </row>
    <row r="3195" spans="16:17" x14ac:dyDescent="0.3">
      <c r="P3195">
        <v>3194</v>
      </c>
      <c r="Q3195">
        <v>3194</v>
      </c>
    </row>
    <row r="3196" spans="16:17" x14ac:dyDescent="0.3">
      <c r="P3196">
        <v>3195</v>
      </c>
      <c r="Q3196">
        <v>3195</v>
      </c>
    </row>
    <row r="3197" spans="16:17" x14ac:dyDescent="0.3">
      <c r="P3197">
        <v>3196</v>
      </c>
      <c r="Q3197">
        <v>3196</v>
      </c>
    </row>
    <row r="3198" spans="16:17" x14ac:dyDescent="0.3">
      <c r="P3198">
        <v>3197</v>
      </c>
      <c r="Q3198">
        <v>3197</v>
      </c>
    </row>
    <row r="3199" spans="16:17" x14ac:dyDescent="0.3">
      <c r="P3199">
        <v>3198</v>
      </c>
      <c r="Q3199">
        <v>3198</v>
      </c>
    </row>
    <row r="3200" spans="16:17" x14ac:dyDescent="0.3">
      <c r="P3200">
        <v>3199</v>
      </c>
      <c r="Q3200">
        <v>3199</v>
      </c>
    </row>
    <row r="3201" spans="16:17" x14ac:dyDescent="0.3">
      <c r="P3201">
        <v>3200</v>
      </c>
      <c r="Q3201">
        <v>3200</v>
      </c>
    </row>
    <row r="3202" spans="16:17" x14ac:dyDescent="0.3">
      <c r="P3202">
        <v>3201</v>
      </c>
      <c r="Q3202">
        <v>3201</v>
      </c>
    </row>
    <row r="3203" spans="16:17" x14ac:dyDescent="0.3">
      <c r="P3203">
        <v>3202</v>
      </c>
      <c r="Q3203">
        <v>3202</v>
      </c>
    </row>
    <row r="3204" spans="16:17" x14ac:dyDescent="0.3">
      <c r="P3204">
        <v>3203</v>
      </c>
      <c r="Q3204">
        <v>3203</v>
      </c>
    </row>
    <row r="3205" spans="16:17" x14ac:dyDescent="0.3">
      <c r="P3205">
        <v>3204</v>
      </c>
      <c r="Q3205">
        <v>3204</v>
      </c>
    </row>
    <row r="3206" spans="16:17" x14ac:dyDescent="0.3">
      <c r="P3206">
        <v>3205</v>
      </c>
      <c r="Q3206">
        <v>3205</v>
      </c>
    </row>
    <row r="3207" spans="16:17" x14ac:dyDescent="0.3">
      <c r="P3207">
        <v>3206</v>
      </c>
      <c r="Q3207">
        <v>3206</v>
      </c>
    </row>
    <row r="3208" spans="16:17" x14ac:dyDescent="0.3">
      <c r="P3208">
        <v>3207</v>
      </c>
      <c r="Q3208">
        <v>3207</v>
      </c>
    </row>
    <row r="3209" spans="16:17" x14ac:dyDescent="0.3">
      <c r="P3209">
        <v>3208</v>
      </c>
      <c r="Q3209">
        <v>3208</v>
      </c>
    </row>
    <row r="3210" spans="16:17" x14ac:dyDescent="0.3">
      <c r="P3210">
        <v>3209</v>
      </c>
      <c r="Q3210">
        <v>3209</v>
      </c>
    </row>
    <row r="3211" spans="16:17" x14ac:dyDescent="0.3">
      <c r="P3211">
        <v>3210</v>
      </c>
      <c r="Q3211">
        <v>3210</v>
      </c>
    </row>
    <row r="3212" spans="16:17" x14ac:dyDescent="0.3">
      <c r="P3212">
        <v>3211</v>
      </c>
      <c r="Q3212">
        <v>3211</v>
      </c>
    </row>
    <row r="3213" spans="16:17" x14ac:dyDescent="0.3">
      <c r="P3213">
        <v>3212</v>
      </c>
      <c r="Q3213">
        <v>3212</v>
      </c>
    </row>
    <row r="3214" spans="16:17" x14ac:dyDescent="0.3">
      <c r="P3214">
        <v>3213</v>
      </c>
      <c r="Q3214">
        <v>3213</v>
      </c>
    </row>
    <row r="3215" spans="16:17" x14ac:dyDescent="0.3">
      <c r="P3215">
        <v>3214</v>
      </c>
      <c r="Q3215">
        <v>3214</v>
      </c>
    </row>
    <row r="3216" spans="16:17" x14ac:dyDescent="0.3">
      <c r="P3216">
        <v>3215</v>
      </c>
      <c r="Q3216">
        <v>3215</v>
      </c>
    </row>
    <row r="3217" spans="16:17" x14ac:dyDescent="0.3">
      <c r="P3217">
        <v>3216</v>
      </c>
      <c r="Q3217">
        <v>3216</v>
      </c>
    </row>
    <row r="3218" spans="16:17" x14ac:dyDescent="0.3">
      <c r="P3218">
        <v>3217</v>
      </c>
      <c r="Q3218">
        <v>3217</v>
      </c>
    </row>
    <row r="3219" spans="16:17" x14ac:dyDescent="0.3">
      <c r="P3219">
        <v>3218</v>
      </c>
      <c r="Q3219">
        <v>3218</v>
      </c>
    </row>
    <row r="3220" spans="16:17" x14ac:dyDescent="0.3">
      <c r="P3220">
        <v>3219</v>
      </c>
      <c r="Q3220">
        <v>3219</v>
      </c>
    </row>
    <row r="3221" spans="16:17" x14ac:dyDescent="0.3">
      <c r="P3221">
        <v>3220</v>
      </c>
      <c r="Q3221">
        <v>3220</v>
      </c>
    </row>
    <row r="3222" spans="16:17" x14ac:dyDescent="0.3">
      <c r="P3222">
        <v>3221</v>
      </c>
      <c r="Q3222">
        <v>3221</v>
      </c>
    </row>
    <row r="3223" spans="16:17" x14ac:dyDescent="0.3">
      <c r="P3223">
        <v>3222</v>
      </c>
      <c r="Q3223">
        <v>3222</v>
      </c>
    </row>
    <row r="3224" spans="16:17" x14ac:dyDescent="0.3">
      <c r="P3224">
        <v>3223</v>
      </c>
      <c r="Q3224">
        <v>3223</v>
      </c>
    </row>
    <row r="3225" spans="16:17" x14ac:dyDescent="0.3">
      <c r="P3225">
        <v>3224</v>
      </c>
      <c r="Q3225">
        <v>3224</v>
      </c>
    </row>
    <row r="3226" spans="16:17" x14ac:dyDescent="0.3">
      <c r="P3226">
        <v>3225</v>
      </c>
      <c r="Q3226">
        <v>3225</v>
      </c>
    </row>
    <row r="3227" spans="16:17" x14ac:dyDescent="0.3">
      <c r="P3227">
        <v>3226</v>
      </c>
      <c r="Q3227">
        <v>3226</v>
      </c>
    </row>
    <row r="3228" spans="16:17" x14ac:dyDescent="0.3">
      <c r="P3228">
        <v>3227</v>
      </c>
      <c r="Q3228">
        <v>3227</v>
      </c>
    </row>
    <row r="3229" spans="16:17" x14ac:dyDescent="0.3">
      <c r="P3229">
        <v>3228</v>
      </c>
      <c r="Q3229">
        <v>3228</v>
      </c>
    </row>
    <row r="3230" spans="16:17" x14ac:dyDescent="0.3">
      <c r="P3230">
        <v>3229</v>
      </c>
      <c r="Q3230">
        <v>3229</v>
      </c>
    </row>
    <row r="3231" spans="16:17" x14ac:dyDescent="0.3">
      <c r="P3231">
        <v>3230</v>
      </c>
      <c r="Q3231">
        <v>3230</v>
      </c>
    </row>
    <row r="3232" spans="16:17" x14ac:dyDescent="0.3">
      <c r="P3232">
        <v>3231</v>
      </c>
      <c r="Q3232">
        <v>3231</v>
      </c>
    </row>
    <row r="3233" spans="16:17" x14ac:dyDescent="0.3">
      <c r="P3233">
        <v>3232</v>
      </c>
      <c r="Q3233">
        <v>3232</v>
      </c>
    </row>
    <row r="3234" spans="16:17" x14ac:dyDescent="0.3">
      <c r="P3234">
        <v>3233</v>
      </c>
      <c r="Q3234">
        <v>3233</v>
      </c>
    </row>
    <row r="3235" spans="16:17" x14ac:dyDescent="0.3">
      <c r="P3235">
        <v>3234</v>
      </c>
      <c r="Q3235">
        <v>3234</v>
      </c>
    </row>
    <row r="3236" spans="16:17" x14ac:dyDescent="0.3">
      <c r="P3236">
        <v>3235</v>
      </c>
      <c r="Q3236">
        <v>3235</v>
      </c>
    </row>
    <row r="3237" spans="16:17" x14ac:dyDescent="0.3">
      <c r="P3237">
        <v>3236</v>
      </c>
      <c r="Q3237">
        <v>3236</v>
      </c>
    </row>
    <row r="3238" spans="16:17" x14ac:dyDescent="0.3">
      <c r="P3238">
        <v>3237</v>
      </c>
      <c r="Q3238">
        <v>3237</v>
      </c>
    </row>
    <row r="3239" spans="16:17" x14ac:dyDescent="0.3">
      <c r="P3239">
        <v>3238</v>
      </c>
      <c r="Q3239">
        <v>3238</v>
      </c>
    </row>
    <row r="3240" spans="16:17" x14ac:dyDescent="0.3">
      <c r="P3240">
        <v>3239</v>
      </c>
      <c r="Q3240">
        <v>3239</v>
      </c>
    </row>
    <row r="3241" spans="16:17" x14ac:dyDescent="0.3">
      <c r="P3241">
        <v>3240</v>
      </c>
      <c r="Q3241">
        <v>3240</v>
      </c>
    </row>
    <row r="3242" spans="16:17" x14ac:dyDescent="0.3">
      <c r="P3242">
        <v>3241</v>
      </c>
      <c r="Q3242">
        <v>3241</v>
      </c>
    </row>
    <row r="3243" spans="16:17" x14ac:dyDescent="0.3">
      <c r="P3243">
        <v>3242</v>
      </c>
      <c r="Q3243">
        <v>3242</v>
      </c>
    </row>
    <row r="3244" spans="16:17" x14ac:dyDescent="0.3">
      <c r="P3244">
        <v>3243</v>
      </c>
      <c r="Q3244">
        <v>3243</v>
      </c>
    </row>
    <row r="3245" spans="16:17" x14ac:dyDescent="0.3">
      <c r="P3245">
        <v>3244</v>
      </c>
      <c r="Q3245">
        <v>3244</v>
      </c>
    </row>
    <row r="3246" spans="16:17" x14ac:dyDescent="0.3">
      <c r="P3246">
        <v>3245</v>
      </c>
      <c r="Q3246">
        <v>3245</v>
      </c>
    </row>
    <row r="3247" spans="16:17" x14ac:dyDescent="0.3">
      <c r="P3247">
        <v>3246</v>
      </c>
      <c r="Q3247">
        <v>3246</v>
      </c>
    </row>
    <row r="3248" spans="16:17" x14ac:dyDescent="0.3">
      <c r="P3248">
        <v>3247</v>
      </c>
      <c r="Q3248">
        <v>3247</v>
      </c>
    </row>
    <row r="3249" spans="16:17" x14ac:dyDescent="0.3">
      <c r="P3249">
        <v>3248</v>
      </c>
      <c r="Q3249">
        <v>3248</v>
      </c>
    </row>
    <row r="3250" spans="16:17" x14ac:dyDescent="0.3">
      <c r="P3250">
        <v>3249</v>
      </c>
      <c r="Q3250">
        <v>3249</v>
      </c>
    </row>
    <row r="3251" spans="16:17" x14ac:dyDescent="0.3">
      <c r="P3251">
        <v>3250</v>
      </c>
      <c r="Q3251">
        <v>3250</v>
      </c>
    </row>
    <row r="3252" spans="16:17" x14ac:dyDescent="0.3">
      <c r="P3252">
        <v>3251</v>
      </c>
      <c r="Q3252">
        <v>3251</v>
      </c>
    </row>
    <row r="3253" spans="16:17" x14ac:dyDescent="0.3">
      <c r="P3253">
        <v>3252</v>
      </c>
      <c r="Q3253">
        <v>3252</v>
      </c>
    </row>
    <row r="3254" spans="16:17" x14ac:dyDescent="0.3">
      <c r="P3254">
        <v>3253</v>
      </c>
      <c r="Q3254">
        <v>3253</v>
      </c>
    </row>
    <row r="3255" spans="16:17" x14ac:dyDescent="0.3">
      <c r="P3255">
        <v>3254</v>
      </c>
      <c r="Q3255">
        <v>3254</v>
      </c>
    </row>
    <row r="3256" spans="16:17" x14ac:dyDescent="0.3">
      <c r="P3256">
        <v>3255</v>
      </c>
      <c r="Q3256">
        <v>3255</v>
      </c>
    </row>
    <row r="3257" spans="16:17" x14ac:dyDescent="0.3">
      <c r="P3257">
        <v>3256</v>
      </c>
      <c r="Q3257">
        <v>3256</v>
      </c>
    </row>
    <row r="3258" spans="16:17" x14ac:dyDescent="0.3">
      <c r="P3258">
        <v>3257</v>
      </c>
      <c r="Q3258">
        <v>3257</v>
      </c>
    </row>
    <row r="3259" spans="16:17" x14ac:dyDescent="0.3">
      <c r="P3259">
        <v>3258</v>
      </c>
      <c r="Q3259">
        <v>3258</v>
      </c>
    </row>
    <row r="3260" spans="16:17" x14ac:dyDescent="0.3">
      <c r="P3260">
        <v>3259</v>
      </c>
      <c r="Q3260">
        <v>3259</v>
      </c>
    </row>
    <row r="3261" spans="16:17" x14ac:dyDescent="0.3">
      <c r="P3261">
        <v>3260</v>
      </c>
      <c r="Q3261">
        <v>3260</v>
      </c>
    </row>
    <row r="3262" spans="16:17" x14ac:dyDescent="0.3">
      <c r="P3262">
        <v>3261</v>
      </c>
      <c r="Q3262">
        <v>3261</v>
      </c>
    </row>
    <row r="3263" spans="16:17" x14ac:dyDescent="0.3">
      <c r="P3263">
        <v>3262</v>
      </c>
      <c r="Q3263">
        <v>3262</v>
      </c>
    </row>
    <row r="3264" spans="16:17" x14ac:dyDescent="0.3">
      <c r="P3264">
        <v>3263</v>
      </c>
      <c r="Q3264">
        <v>3263</v>
      </c>
    </row>
    <row r="3265" spans="16:17" x14ac:dyDescent="0.3">
      <c r="P3265">
        <v>3264</v>
      </c>
      <c r="Q3265">
        <v>3264</v>
      </c>
    </row>
    <row r="3266" spans="16:17" x14ac:dyDescent="0.3">
      <c r="P3266">
        <v>3265</v>
      </c>
      <c r="Q3266">
        <v>3265</v>
      </c>
    </row>
    <row r="3267" spans="16:17" x14ac:dyDescent="0.3">
      <c r="P3267">
        <v>3266</v>
      </c>
      <c r="Q3267">
        <v>3266</v>
      </c>
    </row>
    <row r="3268" spans="16:17" x14ac:dyDescent="0.3">
      <c r="P3268">
        <v>3267</v>
      </c>
      <c r="Q3268">
        <v>3267</v>
      </c>
    </row>
    <row r="3269" spans="16:17" x14ac:dyDescent="0.3">
      <c r="P3269">
        <v>3268</v>
      </c>
      <c r="Q3269">
        <v>3268</v>
      </c>
    </row>
    <row r="3270" spans="16:17" x14ac:dyDescent="0.3">
      <c r="P3270">
        <v>3269</v>
      </c>
      <c r="Q3270">
        <v>3269</v>
      </c>
    </row>
    <row r="3271" spans="16:17" x14ac:dyDescent="0.3">
      <c r="P3271">
        <v>3270</v>
      </c>
      <c r="Q3271">
        <v>3270</v>
      </c>
    </row>
    <row r="3272" spans="16:17" x14ac:dyDescent="0.3">
      <c r="P3272">
        <v>3271</v>
      </c>
      <c r="Q3272">
        <v>3271</v>
      </c>
    </row>
    <row r="3273" spans="16:17" x14ac:dyDescent="0.3">
      <c r="P3273">
        <v>3272</v>
      </c>
      <c r="Q3273">
        <v>3272</v>
      </c>
    </row>
    <row r="3274" spans="16:17" x14ac:dyDescent="0.3">
      <c r="P3274">
        <v>3273</v>
      </c>
      <c r="Q3274">
        <v>3273</v>
      </c>
    </row>
    <row r="3275" spans="16:17" x14ac:dyDescent="0.3">
      <c r="P3275">
        <v>3274</v>
      </c>
      <c r="Q3275">
        <v>3274</v>
      </c>
    </row>
    <row r="3276" spans="16:17" x14ac:dyDescent="0.3">
      <c r="P3276">
        <v>3275</v>
      </c>
      <c r="Q3276">
        <v>3275</v>
      </c>
    </row>
    <row r="3277" spans="16:17" x14ac:dyDescent="0.3">
      <c r="P3277">
        <v>3276</v>
      </c>
      <c r="Q3277">
        <v>3276</v>
      </c>
    </row>
    <row r="3278" spans="16:17" x14ac:dyDescent="0.3">
      <c r="P3278">
        <v>3277</v>
      </c>
      <c r="Q3278">
        <v>3277</v>
      </c>
    </row>
    <row r="3279" spans="16:17" x14ac:dyDescent="0.3">
      <c r="P3279">
        <v>3278</v>
      </c>
      <c r="Q3279">
        <v>3278</v>
      </c>
    </row>
    <row r="3280" spans="16:17" x14ac:dyDescent="0.3">
      <c r="P3280">
        <v>3279</v>
      </c>
      <c r="Q3280">
        <v>3279</v>
      </c>
    </row>
    <row r="3281" spans="16:17" x14ac:dyDescent="0.3">
      <c r="P3281">
        <v>3280</v>
      </c>
      <c r="Q3281">
        <v>3280</v>
      </c>
    </row>
    <row r="3282" spans="16:17" x14ac:dyDescent="0.3">
      <c r="P3282">
        <v>3281</v>
      </c>
      <c r="Q3282">
        <v>3281</v>
      </c>
    </row>
    <row r="3283" spans="16:17" x14ac:dyDescent="0.3">
      <c r="P3283">
        <v>3282</v>
      </c>
      <c r="Q3283">
        <v>3282</v>
      </c>
    </row>
    <row r="3284" spans="16:17" x14ac:dyDescent="0.3">
      <c r="P3284">
        <v>3283</v>
      </c>
      <c r="Q3284">
        <v>3283</v>
      </c>
    </row>
    <row r="3285" spans="16:17" x14ac:dyDescent="0.3">
      <c r="P3285">
        <v>3284</v>
      </c>
      <c r="Q3285">
        <v>3284</v>
      </c>
    </row>
    <row r="3286" spans="16:17" x14ac:dyDescent="0.3">
      <c r="P3286">
        <v>3285</v>
      </c>
      <c r="Q3286">
        <v>3285</v>
      </c>
    </row>
    <row r="3287" spans="16:17" x14ac:dyDescent="0.3">
      <c r="P3287">
        <v>3286</v>
      </c>
      <c r="Q3287">
        <v>3286</v>
      </c>
    </row>
    <row r="3288" spans="16:17" x14ac:dyDescent="0.3">
      <c r="P3288">
        <v>3287</v>
      </c>
      <c r="Q3288">
        <v>3287</v>
      </c>
    </row>
    <row r="3289" spans="16:17" x14ac:dyDescent="0.3">
      <c r="P3289">
        <v>3288</v>
      </c>
      <c r="Q3289">
        <v>3288</v>
      </c>
    </row>
    <row r="3290" spans="16:17" x14ac:dyDescent="0.3">
      <c r="P3290">
        <v>3289</v>
      </c>
      <c r="Q3290">
        <v>3289</v>
      </c>
    </row>
    <row r="3291" spans="16:17" x14ac:dyDescent="0.3">
      <c r="P3291">
        <v>3290</v>
      </c>
      <c r="Q3291">
        <v>3290</v>
      </c>
    </row>
    <row r="3292" spans="16:17" x14ac:dyDescent="0.3">
      <c r="P3292">
        <v>3291</v>
      </c>
      <c r="Q3292">
        <v>3291</v>
      </c>
    </row>
    <row r="3293" spans="16:17" x14ac:dyDescent="0.3">
      <c r="P3293">
        <v>3292</v>
      </c>
      <c r="Q3293">
        <v>3292</v>
      </c>
    </row>
    <row r="3294" spans="16:17" x14ac:dyDescent="0.3">
      <c r="P3294">
        <v>3293</v>
      </c>
      <c r="Q3294">
        <v>3293</v>
      </c>
    </row>
    <row r="3295" spans="16:17" x14ac:dyDescent="0.3">
      <c r="P3295">
        <v>3294</v>
      </c>
      <c r="Q3295">
        <v>3294</v>
      </c>
    </row>
    <row r="3296" spans="16:17" x14ac:dyDescent="0.3">
      <c r="P3296">
        <v>3295</v>
      </c>
      <c r="Q3296">
        <v>3295</v>
      </c>
    </row>
    <row r="3297" spans="16:17" x14ac:dyDescent="0.3">
      <c r="P3297">
        <v>3296</v>
      </c>
      <c r="Q3297">
        <v>3296</v>
      </c>
    </row>
    <row r="3298" spans="16:17" x14ac:dyDescent="0.3">
      <c r="P3298">
        <v>3297</v>
      </c>
      <c r="Q3298">
        <v>3297</v>
      </c>
    </row>
    <row r="3299" spans="16:17" x14ac:dyDescent="0.3">
      <c r="P3299">
        <v>3298</v>
      </c>
      <c r="Q3299">
        <v>3298</v>
      </c>
    </row>
    <row r="3300" spans="16:17" x14ac:dyDescent="0.3">
      <c r="P3300">
        <v>3299</v>
      </c>
      <c r="Q3300">
        <v>3299</v>
      </c>
    </row>
    <row r="3301" spans="16:17" x14ac:dyDescent="0.3">
      <c r="P3301">
        <v>3300</v>
      </c>
      <c r="Q3301">
        <v>3300</v>
      </c>
    </row>
    <row r="3302" spans="16:17" x14ac:dyDescent="0.3">
      <c r="P3302">
        <v>3301</v>
      </c>
      <c r="Q3302">
        <v>3301</v>
      </c>
    </row>
    <row r="3303" spans="16:17" x14ac:dyDescent="0.3">
      <c r="P3303">
        <v>3302</v>
      </c>
      <c r="Q3303">
        <v>3302</v>
      </c>
    </row>
    <row r="3304" spans="16:17" x14ac:dyDescent="0.3">
      <c r="P3304">
        <v>3303</v>
      </c>
      <c r="Q3304">
        <v>3303</v>
      </c>
    </row>
    <row r="3305" spans="16:17" x14ac:dyDescent="0.3">
      <c r="P3305">
        <v>3304</v>
      </c>
      <c r="Q3305">
        <v>3304</v>
      </c>
    </row>
    <row r="3306" spans="16:17" x14ac:dyDescent="0.3">
      <c r="P3306">
        <v>3305</v>
      </c>
      <c r="Q3306">
        <v>3305</v>
      </c>
    </row>
    <row r="3307" spans="16:17" x14ac:dyDescent="0.3">
      <c r="P3307">
        <v>3306</v>
      </c>
      <c r="Q3307">
        <v>3306</v>
      </c>
    </row>
    <row r="3308" spans="16:17" x14ac:dyDescent="0.3">
      <c r="P3308">
        <v>3307</v>
      </c>
      <c r="Q3308">
        <v>3307</v>
      </c>
    </row>
    <row r="3309" spans="16:17" x14ac:dyDescent="0.3">
      <c r="P3309">
        <v>3308</v>
      </c>
      <c r="Q3309">
        <v>3308</v>
      </c>
    </row>
    <row r="3310" spans="16:17" x14ac:dyDescent="0.3">
      <c r="P3310">
        <v>3309</v>
      </c>
      <c r="Q3310">
        <v>3309</v>
      </c>
    </row>
    <row r="3311" spans="16:17" x14ac:dyDescent="0.3">
      <c r="P3311">
        <v>3310</v>
      </c>
      <c r="Q3311">
        <v>3310</v>
      </c>
    </row>
    <row r="3312" spans="16:17" x14ac:dyDescent="0.3">
      <c r="P3312">
        <v>3311</v>
      </c>
      <c r="Q3312">
        <v>3311</v>
      </c>
    </row>
    <row r="3313" spans="16:17" x14ac:dyDescent="0.3">
      <c r="P3313">
        <v>3312</v>
      </c>
      <c r="Q3313">
        <v>3312</v>
      </c>
    </row>
    <row r="3314" spans="16:17" x14ac:dyDescent="0.3">
      <c r="P3314">
        <v>3313</v>
      </c>
      <c r="Q3314">
        <v>3313</v>
      </c>
    </row>
    <row r="3315" spans="16:17" x14ac:dyDescent="0.3">
      <c r="P3315">
        <v>3314</v>
      </c>
      <c r="Q3315">
        <v>3314</v>
      </c>
    </row>
    <row r="3316" spans="16:17" x14ac:dyDescent="0.3">
      <c r="P3316">
        <v>3315</v>
      </c>
      <c r="Q3316">
        <v>3315</v>
      </c>
    </row>
    <row r="3317" spans="16:17" x14ac:dyDescent="0.3">
      <c r="P3317">
        <v>3316</v>
      </c>
      <c r="Q3317">
        <v>3316</v>
      </c>
    </row>
    <row r="3318" spans="16:17" x14ac:dyDescent="0.3">
      <c r="P3318">
        <v>3317</v>
      </c>
      <c r="Q3318">
        <v>3317</v>
      </c>
    </row>
    <row r="3319" spans="16:17" x14ac:dyDescent="0.3">
      <c r="P3319">
        <v>3318</v>
      </c>
      <c r="Q3319">
        <v>3318</v>
      </c>
    </row>
    <row r="3320" spans="16:17" x14ac:dyDescent="0.3">
      <c r="P3320">
        <v>3319</v>
      </c>
      <c r="Q3320">
        <v>3319</v>
      </c>
    </row>
    <row r="3321" spans="16:17" x14ac:dyDescent="0.3">
      <c r="P3321">
        <v>3320</v>
      </c>
      <c r="Q3321">
        <v>3320</v>
      </c>
    </row>
    <row r="3322" spans="16:17" x14ac:dyDescent="0.3">
      <c r="P3322">
        <v>3321</v>
      </c>
      <c r="Q3322">
        <v>3321</v>
      </c>
    </row>
    <row r="3323" spans="16:17" x14ac:dyDescent="0.3">
      <c r="P3323">
        <v>3322</v>
      </c>
      <c r="Q3323">
        <v>3322</v>
      </c>
    </row>
    <row r="3324" spans="16:17" x14ac:dyDescent="0.3">
      <c r="P3324">
        <v>3323</v>
      </c>
      <c r="Q3324">
        <v>3323</v>
      </c>
    </row>
    <row r="3325" spans="16:17" x14ac:dyDescent="0.3">
      <c r="P3325">
        <v>3324</v>
      </c>
      <c r="Q3325">
        <v>3324</v>
      </c>
    </row>
    <row r="3326" spans="16:17" x14ac:dyDescent="0.3">
      <c r="P3326">
        <v>3325</v>
      </c>
      <c r="Q3326">
        <v>3325</v>
      </c>
    </row>
    <row r="3327" spans="16:17" x14ac:dyDescent="0.3">
      <c r="P3327">
        <v>3326</v>
      </c>
      <c r="Q3327">
        <v>3326</v>
      </c>
    </row>
    <row r="3328" spans="16:17" x14ac:dyDescent="0.3">
      <c r="P3328">
        <v>3327</v>
      </c>
      <c r="Q3328">
        <v>3327</v>
      </c>
    </row>
    <row r="3329" spans="16:17" x14ac:dyDescent="0.3">
      <c r="P3329">
        <v>3328</v>
      </c>
      <c r="Q3329">
        <v>3328</v>
      </c>
    </row>
    <row r="3330" spans="16:17" x14ac:dyDescent="0.3">
      <c r="P3330">
        <v>3329</v>
      </c>
      <c r="Q3330">
        <v>3329</v>
      </c>
    </row>
    <row r="3331" spans="16:17" x14ac:dyDescent="0.3">
      <c r="P3331">
        <v>3330</v>
      </c>
      <c r="Q3331">
        <v>3330</v>
      </c>
    </row>
    <row r="3332" spans="16:17" x14ac:dyDescent="0.3">
      <c r="P3332">
        <v>3331</v>
      </c>
      <c r="Q3332">
        <v>3331</v>
      </c>
    </row>
    <row r="3333" spans="16:17" x14ac:dyDescent="0.3">
      <c r="P3333">
        <v>3332</v>
      </c>
      <c r="Q3333">
        <v>3332</v>
      </c>
    </row>
    <row r="3334" spans="16:17" x14ac:dyDescent="0.3">
      <c r="P3334">
        <v>3333</v>
      </c>
      <c r="Q3334">
        <v>3333</v>
      </c>
    </row>
    <row r="3335" spans="16:17" x14ac:dyDescent="0.3">
      <c r="P3335">
        <v>3334</v>
      </c>
      <c r="Q3335">
        <v>3334</v>
      </c>
    </row>
    <row r="3336" spans="16:17" x14ac:dyDescent="0.3">
      <c r="P3336">
        <v>3335</v>
      </c>
      <c r="Q3336">
        <v>3335</v>
      </c>
    </row>
    <row r="3337" spans="16:17" x14ac:dyDescent="0.3">
      <c r="P3337">
        <v>3336</v>
      </c>
      <c r="Q3337">
        <v>3336</v>
      </c>
    </row>
    <row r="3338" spans="16:17" x14ac:dyDescent="0.3">
      <c r="P3338">
        <v>3337</v>
      </c>
      <c r="Q3338">
        <v>3337</v>
      </c>
    </row>
    <row r="3339" spans="16:17" x14ac:dyDescent="0.3">
      <c r="P3339">
        <v>3338</v>
      </c>
      <c r="Q3339">
        <v>3338</v>
      </c>
    </row>
    <row r="3340" spans="16:17" x14ac:dyDescent="0.3">
      <c r="P3340">
        <v>3339</v>
      </c>
      <c r="Q3340">
        <v>3339</v>
      </c>
    </row>
    <row r="3341" spans="16:17" x14ac:dyDescent="0.3">
      <c r="P3341">
        <v>3340</v>
      </c>
      <c r="Q3341">
        <v>3340</v>
      </c>
    </row>
    <row r="3342" spans="16:17" x14ac:dyDescent="0.3">
      <c r="P3342">
        <v>3341</v>
      </c>
      <c r="Q3342">
        <v>3341</v>
      </c>
    </row>
    <row r="3343" spans="16:17" x14ac:dyDescent="0.3">
      <c r="P3343">
        <v>3342</v>
      </c>
      <c r="Q3343">
        <v>3342</v>
      </c>
    </row>
    <row r="3344" spans="16:17" x14ac:dyDescent="0.3">
      <c r="P3344">
        <v>3343</v>
      </c>
      <c r="Q3344">
        <v>3343</v>
      </c>
    </row>
    <row r="3345" spans="16:17" x14ac:dyDescent="0.3">
      <c r="P3345">
        <v>3344</v>
      </c>
      <c r="Q3345">
        <v>3344</v>
      </c>
    </row>
    <row r="3346" spans="16:17" x14ac:dyDescent="0.3">
      <c r="P3346">
        <v>3345</v>
      </c>
      <c r="Q3346">
        <v>3345</v>
      </c>
    </row>
    <row r="3347" spans="16:17" x14ac:dyDescent="0.3">
      <c r="P3347">
        <v>3346</v>
      </c>
      <c r="Q3347">
        <v>3346</v>
      </c>
    </row>
    <row r="3348" spans="16:17" x14ac:dyDescent="0.3">
      <c r="P3348">
        <v>3347</v>
      </c>
      <c r="Q3348">
        <v>3347</v>
      </c>
    </row>
    <row r="3349" spans="16:17" x14ac:dyDescent="0.3">
      <c r="P3349">
        <v>3348</v>
      </c>
      <c r="Q3349">
        <v>3348</v>
      </c>
    </row>
    <row r="3350" spans="16:17" x14ac:dyDescent="0.3">
      <c r="P3350">
        <v>3349</v>
      </c>
      <c r="Q3350">
        <v>3349</v>
      </c>
    </row>
    <row r="3351" spans="16:17" x14ac:dyDescent="0.3">
      <c r="P3351">
        <v>3350</v>
      </c>
      <c r="Q3351">
        <v>3350</v>
      </c>
    </row>
    <row r="3352" spans="16:17" x14ac:dyDescent="0.3">
      <c r="P3352">
        <v>3351</v>
      </c>
      <c r="Q3352">
        <v>3351</v>
      </c>
    </row>
    <row r="3353" spans="16:17" x14ac:dyDescent="0.3">
      <c r="P3353">
        <v>3352</v>
      </c>
      <c r="Q3353">
        <v>3352</v>
      </c>
    </row>
    <row r="3354" spans="16:17" x14ac:dyDescent="0.3">
      <c r="P3354">
        <v>3353</v>
      </c>
      <c r="Q3354">
        <v>3353</v>
      </c>
    </row>
    <row r="3355" spans="16:17" x14ac:dyDescent="0.3">
      <c r="P3355">
        <v>3354</v>
      </c>
      <c r="Q3355">
        <v>3354</v>
      </c>
    </row>
    <row r="3356" spans="16:17" x14ac:dyDescent="0.3">
      <c r="P3356">
        <v>3355</v>
      </c>
      <c r="Q3356">
        <v>3355</v>
      </c>
    </row>
    <row r="3357" spans="16:17" x14ac:dyDescent="0.3">
      <c r="P3357">
        <v>3356</v>
      </c>
      <c r="Q3357">
        <v>3356</v>
      </c>
    </row>
    <row r="3358" spans="16:17" x14ac:dyDescent="0.3">
      <c r="P3358">
        <v>3357</v>
      </c>
      <c r="Q3358">
        <v>3357</v>
      </c>
    </row>
    <row r="3359" spans="16:17" x14ac:dyDescent="0.3">
      <c r="P3359">
        <v>3358</v>
      </c>
      <c r="Q3359">
        <v>3358</v>
      </c>
    </row>
    <row r="3360" spans="16:17" x14ac:dyDescent="0.3">
      <c r="P3360">
        <v>3359</v>
      </c>
      <c r="Q3360">
        <v>3359</v>
      </c>
    </row>
    <row r="3361" spans="16:17" x14ac:dyDescent="0.3">
      <c r="P3361">
        <v>3360</v>
      </c>
      <c r="Q3361">
        <v>3360</v>
      </c>
    </row>
    <row r="3362" spans="16:17" x14ac:dyDescent="0.3">
      <c r="P3362">
        <v>3361</v>
      </c>
      <c r="Q3362">
        <v>3361</v>
      </c>
    </row>
    <row r="3363" spans="16:17" x14ac:dyDescent="0.3">
      <c r="P3363">
        <v>3362</v>
      </c>
      <c r="Q3363">
        <v>3362</v>
      </c>
    </row>
    <row r="3364" spans="16:17" x14ac:dyDescent="0.3">
      <c r="P3364">
        <v>3363</v>
      </c>
      <c r="Q3364">
        <v>3363</v>
      </c>
    </row>
    <row r="3365" spans="16:17" x14ac:dyDescent="0.3">
      <c r="P3365">
        <v>3364</v>
      </c>
      <c r="Q3365">
        <v>3364</v>
      </c>
    </row>
    <row r="3366" spans="16:17" x14ac:dyDescent="0.3">
      <c r="P3366">
        <v>3365</v>
      </c>
      <c r="Q3366">
        <v>3365</v>
      </c>
    </row>
    <row r="3367" spans="16:17" x14ac:dyDescent="0.3">
      <c r="P3367">
        <v>3366</v>
      </c>
      <c r="Q3367">
        <v>3366</v>
      </c>
    </row>
    <row r="3368" spans="16:17" x14ac:dyDescent="0.3">
      <c r="P3368">
        <v>3367</v>
      </c>
      <c r="Q3368">
        <v>3367</v>
      </c>
    </row>
    <row r="3369" spans="16:17" x14ac:dyDescent="0.3">
      <c r="P3369">
        <v>3368</v>
      </c>
      <c r="Q3369">
        <v>3368</v>
      </c>
    </row>
    <row r="3370" spans="16:17" x14ac:dyDescent="0.3">
      <c r="P3370">
        <v>3369</v>
      </c>
      <c r="Q3370">
        <v>3369</v>
      </c>
    </row>
    <row r="3371" spans="16:17" x14ac:dyDescent="0.3">
      <c r="P3371">
        <v>3370</v>
      </c>
      <c r="Q3371">
        <v>3370</v>
      </c>
    </row>
    <row r="3372" spans="16:17" x14ac:dyDescent="0.3">
      <c r="P3372">
        <v>3371</v>
      </c>
      <c r="Q3372">
        <v>3371</v>
      </c>
    </row>
    <row r="3373" spans="16:17" x14ac:dyDescent="0.3">
      <c r="P3373">
        <v>3372</v>
      </c>
      <c r="Q3373">
        <v>3372</v>
      </c>
    </row>
    <row r="3374" spans="16:17" x14ac:dyDescent="0.3">
      <c r="P3374">
        <v>3373</v>
      </c>
      <c r="Q3374">
        <v>3373</v>
      </c>
    </row>
    <row r="3375" spans="16:17" x14ac:dyDescent="0.3">
      <c r="P3375">
        <v>3374</v>
      </c>
      <c r="Q3375">
        <v>3374</v>
      </c>
    </row>
    <row r="3376" spans="16:17" x14ac:dyDescent="0.3">
      <c r="P3376">
        <v>3375</v>
      </c>
      <c r="Q3376">
        <v>3375</v>
      </c>
    </row>
    <row r="3377" spans="16:17" x14ac:dyDescent="0.3">
      <c r="P3377">
        <v>3376</v>
      </c>
      <c r="Q3377">
        <v>3376</v>
      </c>
    </row>
    <row r="3378" spans="16:17" x14ac:dyDescent="0.3">
      <c r="P3378">
        <v>3377</v>
      </c>
      <c r="Q3378">
        <v>3377</v>
      </c>
    </row>
    <row r="3379" spans="16:17" x14ac:dyDescent="0.3">
      <c r="P3379">
        <v>3378</v>
      </c>
      <c r="Q3379">
        <v>3378</v>
      </c>
    </row>
    <row r="3380" spans="16:17" x14ac:dyDescent="0.3">
      <c r="P3380">
        <v>3379</v>
      </c>
      <c r="Q3380">
        <v>3379</v>
      </c>
    </row>
    <row r="3381" spans="16:17" x14ac:dyDescent="0.3">
      <c r="P3381">
        <v>3380</v>
      </c>
      <c r="Q3381">
        <v>3380</v>
      </c>
    </row>
    <row r="3382" spans="16:17" x14ac:dyDescent="0.3">
      <c r="P3382">
        <v>3381</v>
      </c>
      <c r="Q3382">
        <v>3381</v>
      </c>
    </row>
    <row r="3383" spans="16:17" x14ac:dyDescent="0.3">
      <c r="P3383">
        <v>3382</v>
      </c>
      <c r="Q3383">
        <v>3382</v>
      </c>
    </row>
    <row r="3384" spans="16:17" x14ac:dyDescent="0.3">
      <c r="P3384">
        <v>3383</v>
      </c>
      <c r="Q3384">
        <v>3383</v>
      </c>
    </row>
    <row r="3385" spans="16:17" x14ac:dyDescent="0.3">
      <c r="P3385">
        <v>3384</v>
      </c>
      <c r="Q3385">
        <v>3384</v>
      </c>
    </row>
    <row r="3386" spans="16:17" x14ac:dyDescent="0.3">
      <c r="P3386">
        <v>3385</v>
      </c>
      <c r="Q3386">
        <v>3385</v>
      </c>
    </row>
    <row r="3387" spans="16:17" x14ac:dyDescent="0.3">
      <c r="P3387">
        <v>3386</v>
      </c>
      <c r="Q3387">
        <v>3386</v>
      </c>
    </row>
    <row r="3388" spans="16:17" x14ac:dyDescent="0.3">
      <c r="P3388">
        <v>3387</v>
      </c>
      <c r="Q3388">
        <v>3387</v>
      </c>
    </row>
    <row r="3389" spans="16:17" x14ac:dyDescent="0.3">
      <c r="P3389">
        <v>3388</v>
      </c>
      <c r="Q3389">
        <v>3388</v>
      </c>
    </row>
    <row r="3390" spans="16:17" x14ac:dyDescent="0.3">
      <c r="P3390">
        <v>3389</v>
      </c>
      <c r="Q3390">
        <v>3389</v>
      </c>
    </row>
    <row r="3391" spans="16:17" x14ac:dyDescent="0.3">
      <c r="P3391">
        <v>3390</v>
      </c>
      <c r="Q3391">
        <v>3390</v>
      </c>
    </row>
    <row r="3392" spans="16:17" x14ac:dyDescent="0.3">
      <c r="P3392">
        <v>3391</v>
      </c>
      <c r="Q3392">
        <v>3391</v>
      </c>
    </row>
    <row r="3393" spans="16:17" x14ac:dyDescent="0.3">
      <c r="P3393">
        <v>3392</v>
      </c>
      <c r="Q3393">
        <v>3392</v>
      </c>
    </row>
    <row r="3394" spans="16:17" x14ac:dyDescent="0.3">
      <c r="P3394">
        <v>3393</v>
      </c>
      <c r="Q3394">
        <v>3393</v>
      </c>
    </row>
    <row r="3395" spans="16:17" x14ac:dyDescent="0.3">
      <c r="P3395">
        <v>3394</v>
      </c>
      <c r="Q3395">
        <v>3394</v>
      </c>
    </row>
    <row r="3396" spans="16:17" x14ac:dyDescent="0.3">
      <c r="P3396">
        <v>3395</v>
      </c>
      <c r="Q3396">
        <v>3395</v>
      </c>
    </row>
    <row r="3397" spans="16:17" x14ac:dyDescent="0.3">
      <c r="P3397">
        <v>3396</v>
      </c>
      <c r="Q3397">
        <v>3396</v>
      </c>
    </row>
    <row r="3398" spans="16:17" x14ac:dyDescent="0.3">
      <c r="P3398">
        <v>3397</v>
      </c>
      <c r="Q3398">
        <v>3397</v>
      </c>
    </row>
    <row r="3399" spans="16:17" x14ac:dyDescent="0.3">
      <c r="P3399">
        <v>3398</v>
      </c>
      <c r="Q3399">
        <v>3398</v>
      </c>
    </row>
    <row r="3400" spans="16:17" x14ac:dyDescent="0.3">
      <c r="P3400">
        <v>3399</v>
      </c>
      <c r="Q3400">
        <v>3399</v>
      </c>
    </row>
    <row r="3401" spans="16:17" x14ac:dyDescent="0.3">
      <c r="P3401">
        <v>3400</v>
      </c>
      <c r="Q3401">
        <v>3400</v>
      </c>
    </row>
    <row r="3402" spans="16:17" x14ac:dyDescent="0.3">
      <c r="P3402">
        <v>3401</v>
      </c>
      <c r="Q3402">
        <v>3401</v>
      </c>
    </row>
    <row r="3403" spans="16:17" x14ac:dyDescent="0.3">
      <c r="P3403">
        <v>3402</v>
      </c>
      <c r="Q3403">
        <v>3402</v>
      </c>
    </row>
    <row r="3404" spans="16:17" x14ac:dyDescent="0.3">
      <c r="P3404">
        <v>3403</v>
      </c>
      <c r="Q3404">
        <v>3403</v>
      </c>
    </row>
    <row r="3405" spans="16:17" x14ac:dyDescent="0.3">
      <c r="P3405">
        <v>3404</v>
      </c>
      <c r="Q3405">
        <v>3404</v>
      </c>
    </row>
    <row r="3406" spans="16:17" x14ac:dyDescent="0.3">
      <c r="P3406">
        <v>3405</v>
      </c>
      <c r="Q3406">
        <v>3405</v>
      </c>
    </row>
    <row r="3407" spans="16:17" x14ac:dyDescent="0.3">
      <c r="P3407">
        <v>3406</v>
      </c>
      <c r="Q3407">
        <v>3406</v>
      </c>
    </row>
    <row r="3408" spans="16:17" x14ac:dyDescent="0.3">
      <c r="P3408">
        <v>3407</v>
      </c>
      <c r="Q3408">
        <v>3407</v>
      </c>
    </row>
    <row r="3409" spans="16:17" x14ac:dyDescent="0.3">
      <c r="P3409">
        <v>3408</v>
      </c>
      <c r="Q3409">
        <v>3408</v>
      </c>
    </row>
    <row r="3410" spans="16:17" x14ac:dyDescent="0.3">
      <c r="P3410">
        <v>3409</v>
      </c>
      <c r="Q3410">
        <v>3409</v>
      </c>
    </row>
    <row r="3411" spans="16:17" x14ac:dyDescent="0.3">
      <c r="P3411">
        <v>3410</v>
      </c>
      <c r="Q3411">
        <v>3410</v>
      </c>
    </row>
    <row r="3412" spans="16:17" x14ac:dyDescent="0.3">
      <c r="P3412">
        <v>3411</v>
      </c>
      <c r="Q3412">
        <v>3411</v>
      </c>
    </row>
    <row r="3413" spans="16:17" x14ac:dyDescent="0.3">
      <c r="P3413">
        <v>3412</v>
      </c>
      <c r="Q3413">
        <v>3412</v>
      </c>
    </row>
    <row r="3414" spans="16:17" x14ac:dyDescent="0.3">
      <c r="P3414">
        <v>3413</v>
      </c>
      <c r="Q3414">
        <v>3413</v>
      </c>
    </row>
    <row r="3415" spans="16:17" x14ac:dyDescent="0.3">
      <c r="P3415">
        <v>3414</v>
      </c>
      <c r="Q3415">
        <v>3414</v>
      </c>
    </row>
    <row r="3416" spans="16:17" x14ac:dyDescent="0.3">
      <c r="P3416">
        <v>3415</v>
      </c>
      <c r="Q3416">
        <v>3415</v>
      </c>
    </row>
    <row r="3417" spans="16:17" x14ac:dyDescent="0.3">
      <c r="P3417">
        <v>3416</v>
      </c>
      <c r="Q3417">
        <v>3416</v>
      </c>
    </row>
    <row r="3418" spans="16:17" x14ac:dyDescent="0.3">
      <c r="P3418">
        <v>3417</v>
      </c>
      <c r="Q3418">
        <v>3417</v>
      </c>
    </row>
    <row r="3419" spans="16:17" x14ac:dyDescent="0.3">
      <c r="P3419">
        <v>3418</v>
      </c>
      <c r="Q3419">
        <v>3418</v>
      </c>
    </row>
    <row r="3420" spans="16:17" x14ac:dyDescent="0.3">
      <c r="P3420">
        <v>3419</v>
      </c>
      <c r="Q3420">
        <v>3419</v>
      </c>
    </row>
    <row r="3421" spans="16:17" x14ac:dyDescent="0.3">
      <c r="P3421">
        <v>3420</v>
      </c>
      <c r="Q3421">
        <v>3420</v>
      </c>
    </row>
    <row r="3422" spans="16:17" x14ac:dyDescent="0.3">
      <c r="P3422">
        <v>3421</v>
      </c>
      <c r="Q3422">
        <v>3421</v>
      </c>
    </row>
    <row r="3423" spans="16:17" x14ac:dyDescent="0.3">
      <c r="P3423">
        <v>3422</v>
      </c>
      <c r="Q3423">
        <v>3422</v>
      </c>
    </row>
    <row r="3424" spans="16:17" x14ac:dyDescent="0.3">
      <c r="P3424">
        <v>3423</v>
      </c>
      <c r="Q3424">
        <v>3423</v>
      </c>
    </row>
    <row r="3425" spans="16:17" x14ac:dyDescent="0.3">
      <c r="P3425">
        <v>3424</v>
      </c>
      <c r="Q3425">
        <v>3424</v>
      </c>
    </row>
    <row r="3426" spans="16:17" x14ac:dyDescent="0.3">
      <c r="P3426">
        <v>3425</v>
      </c>
      <c r="Q3426">
        <v>3425</v>
      </c>
    </row>
    <row r="3427" spans="16:17" x14ac:dyDescent="0.3">
      <c r="P3427">
        <v>3426</v>
      </c>
      <c r="Q3427">
        <v>3426</v>
      </c>
    </row>
    <row r="3428" spans="16:17" x14ac:dyDescent="0.3">
      <c r="P3428">
        <v>3427</v>
      </c>
      <c r="Q3428">
        <v>3427</v>
      </c>
    </row>
    <row r="3429" spans="16:17" x14ac:dyDescent="0.3">
      <c r="P3429">
        <v>3428</v>
      </c>
      <c r="Q3429">
        <v>3428</v>
      </c>
    </row>
    <row r="3430" spans="16:17" x14ac:dyDescent="0.3">
      <c r="P3430">
        <v>3429</v>
      </c>
      <c r="Q3430">
        <v>3429</v>
      </c>
    </row>
    <row r="3431" spans="16:17" x14ac:dyDescent="0.3">
      <c r="P3431">
        <v>3430</v>
      </c>
      <c r="Q3431">
        <v>3430</v>
      </c>
    </row>
    <row r="3432" spans="16:17" x14ac:dyDescent="0.3">
      <c r="P3432">
        <v>3431</v>
      </c>
      <c r="Q3432">
        <v>3431</v>
      </c>
    </row>
    <row r="3433" spans="16:17" x14ac:dyDescent="0.3">
      <c r="P3433">
        <v>3432</v>
      </c>
      <c r="Q3433">
        <v>3432</v>
      </c>
    </row>
    <row r="3434" spans="16:17" x14ac:dyDescent="0.3">
      <c r="P3434">
        <v>3433</v>
      </c>
      <c r="Q3434">
        <v>3433</v>
      </c>
    </row>
    <row r="3435" spans="16:17" x14ac:dyDescent="0.3">
      <c r="P3435">
        <v>3434</v>
      </c>
      <c r="Q3435">
        <v>3434</v>
      </c>
    </row>
    <row r="3436" spans="16:17" x14ac:dyDescent="0.3">
      <c r="P3436">
        <v>3435</v>
      </c>
      <c r="Q3436">
        <v>3435</v>
      </c>
    </row>
    <row r="3437" spans="16:17" x14ac:dyDescent="0.3">
      <c r="P3437">
        <v>3436</v>
      </c>
      <c r="Q3437">
        <v>3436</v>
      </c>
    </row>
    <row r="3438" spans="16:17" x14ac:dyDescent="0.3">
      <c r="P3438">
        <v>3437</v>
      </c>
      <c r="Q3438">
        <v>3437</v>
      </c>
    </row>
    <row r="3439" spans="16:17" x14ac:dyDescent="0.3">
      <c r="P3439">
        <v>3438</v>
      </c>
      <c r="Q3439">
        <v>3438</v>
      </c>
    </row>
    <row r="3440" spans="16:17" x14ac:dyDescent="0.3">
      <c r="P3440">
        <v>3439</v>
      </c>
      <c r="Q3440">
        <v>3439</v>
      </c>
    </row>
    <row r="3441" spans="16:17" x14ac:dyDescent="0.3">
      <c r="P3441">
        <v>3440</v>
      </c>
      <c r="Q3441">
        <v>3440</v>
      </c>
    </row>
    <row r="3442" spans="16:17" x14ac:dyDescent="0.3">
      <c r="P3442">
        <v>3441</v>
      </c>
      <c r="Q3442">
        <v>3441</v>
      </c>
    </row>
    <row r="3443" spans="16:17" x14ac:dyDescent="0.3">
      <c r="P3443">
        <v>3442</v>
      </c>
      <c r="Q3443">
        <v>3442</v>
      </c>
    </row>
    <row r="3444" spans="16:17" x14ac:dyDescent="0.3">
      <c r="P3444">
        <v>3443</v>
      </c>
      <c r="Q3444">
        <v>3443</v>
      </c>
    </row>
    <row r="3445" spans="16:17" x14ac:dyDescent="0.3">
      <c r="P3445">
        <v>3444</v>
      </c>
      <c r="Q3445">
        <v>3444</v>
      </c>
    </row>
    <row r="3446" spans="16:17" x14ac:dyDescent="0.3">
      <c r="P3446">
        <v>3445</v>
      </c>
      <c r="Q3446">
        <v>3445</v>
      </c>
    </row>
    <row r="3447" spans="16:17" x14ac:dyDescent="0.3">
      <c r="P3447">
        <v>3446</v>
      </c>
      <c r="Q3447">
        <v>3446</v>
      </c>
    </row>
    <row r="3448" spans="16:17" x14ac:dyDescent="0.3">
      <c r="P3448">
        <v>3447</v>
      </c>
      <c r="Q3448">
        <v>3447</v>
      </c>
    </row>
    <row r="3449" spans="16:17" x14ac:dyDescent="0.3">
      <c r="P3449">
        <v>3448</v>
      </c>
      <c r="Q3449">
        <v>3448</v>
      </c>
    </row>
    <row r="3450" spans="16:17" x14ac:dyDescent="0.3">
      <c r="P3450">
        <v>3449</v>
      </c>
      <c r="Q3450">
        <v>3449</v>
      </c>
    </row>
    <row r="3451" spans="16:17" x14ac:dyDescent="0.3">
      <c r="P3451">
        <v>3450</v>
      </c>
      <c r="Q3451">
        <v>3450</v>
      </c>
    </row>
    <row r="3452" spans="16:17" x14ac:dyDescent="0.3">
      <c r="P3452">
        <v>3451</v>
      </c>
      <c r="Q3452">
        <v>3451</v>
      </c>
    </row>
    <row r="3453" spans="16:17" x14ac:dyDescent="0.3">
      <c r="P3453">
        <v>3452</v>
      </c>
      <c r="Q3453">
        <v>3452</v>
      </c>
    </row>
    <row r="3454" spans="16:17" x14ac:dyDescent="0.3">
      <c r="P3454">
        <v>3453</v>
      </c>
      <c r="Q3454">
        <v>3453</v>
      </c>
    </row>
    <row r="3455" spans="16:17" x14ac:dyDescent="0.3">
      <c r="P3455">
        <v>3454</v>
      </c>
      <c r="Q3455">
        <v>3454</v>
      </c>
    </row>
    <row r="3456" spans="16:17" x14ac:dyDescent="0.3">
      <c r="P3456">
        <v>3455</v>
      </c>
      <c r="Q3456">
        <v>3455</v>
      </c>
    </row>
    <row r="3457" spans="16:17" x14ac:dyDescent="0.3">
      <c r="P3457">
        <v>3456</v>
      </c>
      <c r="Q3457">
        <v>3456</v>
      </c>
    </row>
    <row r="3458" spans="16:17" x14ac:dyDescent="0.3">
      <c r="P3458">
        <v>3457</v>
      </c>
      <c r="Q3458">
        <v>3457</v>
      </c>
    </row>
    <row r="3459" spans="16:17" x14ac:dyDescent="0.3">
      <c r="P3459">
        <v>3458</v>
      </c>
      <c r="Q3459">
        <v>3458</v>
      </c>
    </row>
    <row r="3460" spans="16:17" x14ac:dyDescent="0.3">
      <c r="P3460">
        <v>3459</v>
      </c>
      <c r="Q3460">
        <v>3459</v>
      </c>
    </row>
    <row r="3461" spans="16:17" x14ac:dyDescent="0.3">
      <c r="P3461">
        <v>3460</v>
      </c>
      <c r="Q3461">
        <v>3460</v>
      </c>
    </row>
    <row r="3462" spans="16:17" x14ac:dyDescent="0.3">
      <c r="P3462">
        <v>3461</v>
      </c>
      <c r="Q3462">
        <v>3461</v>
      </c>
    </row>
    <row r="3463" spans="16:17" x14ac:dyDescent="0.3">
      <c r="P3463">
        <v>3462</v>
      </c>
      <c r="Q3463">
        <v>3462</v>
      </c>
    </row>
    <row r="3464" spans="16:17" x14ac:dyDescent="0.3">
      <c r="P3464">
        <v>3463</v>
      </c>
      <c r="Q3464">
        <v>3463</v>
      </c>
    </row>
    <row r="3465" spans="16:17" x14ac:dyDescent="0.3">
      <c r="P3465">
        <v>3464</v>
      </c>
      <c r="Q3465">
        <v>3464</v>
      </c>
    </row>
    <row r="3466" spans="16:17" x14ac:dyDescent="0.3">
      <c r="P3466">
        <v>3465</v>
      </c>
      <c r="Q3466">
        <v>3465</v>
      </c>
    </row>
    <row r="3467" spans="16:17" x14ac:dyDescent="0.3">
      <c r="P3467">
        <v>3466</v>
      </c>
      <c r="Q3467">
        <v>3466</v>
      </c>
    </row>
    <row r="3468" spans="16:17" x14ac:dyDescent="0.3">
      <c r="P3468">
        <v>3467</v>
      </c>
      <c r="Q3468">
        <v>3467</v>
      </c>
    </row>
    <row r="3469" spans="16:17" x14ac:dyDescent="0.3">
      <c r="P3469">
        <v>3468</v>
      </c>
      <c r="Q3469">
        <v>3468</v>
      </c>
    </row>
    <row r="3470" spans="16:17" x14ac:dyDescent="0.3">
      <c r="P3470">
        <v>3469</v>
      </c>
      <c r="Q3470">
        <v>3469</v>
      </c>
    </row>
    <row r="3471" spans="16:17" x14ac:dyDescent="0.3">
      <c r="P3471">
        <v>3470</v>
      </c>
      <c r="Q3471">
        <v>3470</v>
      </c>
    </row>
    <row r="3472" spans="16:17" x14ac:dyDescent="0.3">
      <c r="P3472">
        <v>3471</v>
      </c>
      <c r="Q3472">
        <v>3471</v>
      </c>
    </row>
    <row r="3473" spans="16:17" x14ac:dyDescent="0.3">
      <c r="P3473">
        <v>3472</v>
      </c>
      <c r="Q3473">
        <v>3472</v>
      </c>
    </row>
    <row r="3474" spans="16:17" x14ac:dyDescent="0.3">
      <c r="P3474">
        <v>3473</v>
      </c>
      <c r="Q3474">
        <v>3473</v>
      </c>
    </row>
    <row r="3475" spans="16:17" x14ac:dyDescent="0.3">
      <c r="P3475">
        <v>3474</v>
      </c>
      <c r="Q3475">
        <v>3474</v>
      </c>
    </row>
    <row r="3476" spans="16:17" x14ac:dyDescent="0.3">
      <c r="P3476">
        <v>3475</v>
      </c>
      <c r="Q3476">
        <v>3475</v>
      </c>
    </row>
    <row r="3477" spans="16:17" x14ac:dyDescent="0.3">
      <c r="P3477">
        <v>3476</v>
      </c>
      <c r="Q3477">
        <v>3476</v>
      </c>
    </row>
    <row r="3478" spans="16:17" x14ac:dyDescent="0.3">
      <c r="P3478">
        <v>3477</v>
      </c>
      <c r="Q3478">
        <v>3477</v>
      </c>
    </row>
    <row r="3479" spans="16:17" x14ac:dyDescent="0.3">
      <c r="P3479">
        <v>3478</v>
      </c>
      <c r="Q3479">
        <v>3478</v>
      </c>
    </row>
    <row r="3480" spans="16:17" x14ac:dyDescent="0.3">
      <c r="P3480">
        <v>3479</v>
      </c>
      <c r="Q3480">
        <v>3479</v>
      </c>
    </row>
    <row r="3481" spans="16:17" x14ac:dyDescent="0.3">
      <c r="P3481">
        <v>3480</v>
      </c>
      <c r="Q3481">
        <v>3480</v>
      </c>
    </row>
    <row r="3482" spans="16:17" x14ac:dyDescent="0.3">
      <c r="P3482">
        <v>3481</v>
      </c>
      <c r="Q3482">
        <v>3481</v>
      </c>
    </row>
    <row r="3483" spans="16:17" x14ac:dyDescent="0.3">
      <c r="P3483">
        <v>3482</v>
      </c>
      <c r="Q3483">
        <v>3482</v>
      </c>
    </row>
    <row r="3484" spans="16:17" x14ac:dyDescent="0.3">
      <c r="P3484">
        <v>3483</v>
      </c>
      <c r="Q3484">
        <v>3483</v>
      </c>
    </row>
    <row r="3485" spans="16:17" x14ac:dyDescent="0.3">
      <c r="P3485">
        <v>3484</v>
      </c>
      <c r="Q3485">
        <v>3484</v>
      </c>
    </row>
    <row r="3486" spans="16:17" x14ac:dyDescent="0.3">
      <c r="P3486">
        <v>3485</v>
      </c>
      <c r="Q3486">
        <v>3485</v>
      </c>
    </row>
    <row r="3487" spans="16:17" x14ac:dyDescent="0.3">
      <c r="P3487">
        <v>3486</v>
      </c>
      <c r="Q3487">
        <v>3486</v>
      </c>
    </row>
    <row r="3488" spans="16:17" x14ac:dyDescent="0.3">
      <c r="P3488">
        <v>3487</v>
      </c>
      <c r="Q3488">
        <v>3487</v>
      </c>
    </row>
    <row r="3489" spans="16:17" x14ac:dyDescent="0.3">
      <c r="P3489">
        <v>3488</v>
      </c>
      <c r="Q3489">
        <v>3488</v>
      </c>
    </row>
    <row r="3490" spans="16:17" x14ac:dyDescent="0.3">
      <c r="P3490">
        <v>3489</v>
      </c>
      <c r="Q3490">
        <v>3489</v>
      </c>
    </row>
    <row r="3491" spans="16:17" x14ac:dyDescent="0.3">
      <c r="P3491">
        <v>3490</v>
      </c>
      <c r="Q3491">
        <v>3490</v>
      </c>
    </row>
    <row r="3492" spans="16:17" x14ac:dyDescent="0.3">
      <c r="P3492">
        <v>3491</v>
      </c>
      <c r="Q3492">
        <v>3491</v>
      </c>
    </row>
    <row r="3493" spans="16:17" x14ac:dyDescent="0.3">
      <c r="P3493">
        <v>3492</v>
      </c>
      <c r="Q3493">
        <v>3492</v>
      </c>
    </row>
    <row r="3494" spans="16:17" x14ac:dyDescent="0.3">
      <c r="P3494">
        <v>3493</v>
      </c>
      <c r="Q3494">
        <v>3493</v>
      </c>
    </row>
    <row r="3495" spans="16:17" x14ac:dyDescent="0.3">
      <c r="P3495">
        <v>3494</v>
      </c>
      <c r="Q3495">
        <v>3494</v>
      </c>
    </row>
    <row r="3496" spans="16:17" x14ac:dyDescent="0.3">
      <c r="P3496">
        <v>3495</v>
      </c>
      <c r="Q3496">
        <v>3495</v>
      </c>
    </row>
    <row r="3497" spans="16:17" x14ac:dyDescent="0.3">
      <c r="P3497">
        <v>3496</v>
      </c>
      <c r="Q3497">
        <v>3496</v>
      </c>
    </row>
    <row r="3498" spans="16:17" x14ac:dyDescent="0.3">
      <c r="P3498">
        <v>3497</v>
      </c>
      <c r="Q3498">
        <v>3497</v>
      </c>
    </row>
    <row r="3499" spans="16:17" x14ac:dyDescent="0.3">
      <c r="P3499">
        <v>3498</v>
      </c>
      <c r="Q3499">
        <v>3498</v>
      </c>
    </row>
    <row r="3500" spans="16:17" x14ac:dyDescent="0.3">
      <c r="P3500">
        <v>3499</v>
      </c>
      <c r="Q3500">
        <v>3499</v>
      </c>
    </row>
    <row r="3501" spans="16:17" x14ac:dyDescent="0.3">
      <c r="P3501">
        <v>3500</v>
      </c>
      <c r="Q3501">
        <v>3500</v>
      </c>
    </row>
    <row r="3502" spans="16:17" x14ac:dyDescent="0.3">
      <c r="P3502">
        <v>3501</v>
      </c>
      <c r="Q3502">
        <v>3501</v>
      </c>
    </row>
    <row r="3503" spans="16:17" x14ac:dyDescent="0.3">
      <c r="P3503">
        <v>3502</v>
      </c>
      <c r="Q3503">
        <v>3502</v>
      </c>
    </row>
    <row r="3504" spans="16:17" x14ac:dyDescent="0.3">
      <c r="P3504">
        <v>3503</v>
      </c>
      <c r="Q3504">
        <v>3503</v>
      </c>
    </row>
    <row r="3505" spans="16:17" x14ac:dyDescent="0.3">
      <c r="P3505">
        <v>3504</v>
      </c>
      <c r="Q3505">
        <v>3504</v>
      </c>
    </row>
    <row r="3506" spans="16:17" x14ac:dyDescent="0.3">
      <c r="P3506">
        <v>3505</v>
      </c>
      <c r="Q3506">
        <v>3505</v>
      </c>
    </row>
    <row r="3507" spans="16:17" x14ac:dyDescent="0.3">
      <c r="P3507">
        <v>3506</v>
      </c>
      <c r="Q3507">
        <v>3506</v>
      </c>
    </row>
    <row r="3508" spans="16:17" x14ac:dyDescent="0.3">
      <c r="P3508">
        <v>3507</v>
      </c>
      <c r="Q3508">
        <v>3507</v>
      </c>
    </row>
    <row r="3509" spans="16:17" x14ac:dyDescent="0.3">
      <c r="P3509">
        <v>3508</v>
      </c>
      <c r="Q3509">
        <v>3508</v>
      </c>
    </row>
    <row r="3510" spans="16:17" x14ac:dyDescent="0.3">
      <c r="P3510">
        <v>3509</v>
      </c>
      <c r="Q3510">
        <v>3509</v>
      </c>
    </row>
    <row r="3511" spans="16:17" x14ac:dyDescent="0.3">
      <c r="P3511">
        <v>3510</v>
      </c>
      <c r="Q3511">
        <v>3510</v>
      </c>
    </row>
    <row r="3512" spans="16:17" x14ac:dyDescent="0.3">
      <c r="P3512">
        <v>3511</v>
      </c>
      <c r="Q3512">
        <v>3511</v>
      </c>
    </row>
    <row r="3513" spans="16:17" x14ac:dyDescent="0.3">
      <c r="P3513">
        <v>3512</v>
      </c>
      <c r="Q3513">
        <v>3512</v>
      </c>
    </row>
    <row r="3514" spans="16:17" x14ac:dyDescent="0.3">
      <c r="P3514">
        <v>3513</v>
      </c>
      <c r="Q3514">
        <v>3513</v>
      </c>
    </row>
    <row r="3515" spans="16:17" x14ac:dyDescent="0.3">
      <c r="P3515">
        <v>3514</v>
      </c>
      <c r="Q3515">
        <v>3514</v>
      </c>
    </row>
    <row r="3516" spans="16:17" x14ac:dyDescent="0.3">
      <c r="P3516">
        <v>3515</v>
      </c>
      <c r="Q3516">
        <v>3515</v>
      </c>
    </row>
    <row r="3517" spans="16:17" x14ac:dyDescent="0.3">
      <c r="P3517">
        <v>3516</v>
      </c>
      <c r="Q3517">
        <v>3516</v>
      </c>
    </row>
    <row r="3518" spans="16:17" x14ac:dyDescent="0.3">
      <c r="P3518">
        <v>3517</v>
      </c>
      <c r="Q3518">
        <v>3517</v>
      </c>
    </row>
    <row r="3519" spans="16:17" x14ac:dyDescent="0.3">
      <c r="P3519">
        <v>3518</v>
      </c>
      <c r="Q3519">
        <v>3518</v>
      </c>
    </row>
    <row r="3520" spans="16:17" x14ac:dyDescent="0.3">
      <c r="P3520">
        <v>3519</v>
      </c>
      <c r="Q3520">
        <v>3519</v>
      </c>
    </row>
    <row r="3521" spans="16:17" x14ac:dyDescent="0.3">
      <c r="P3521">
        <v>3520</v>
      </c>
      <c r="Q3521">
        <v>3520</v>
      </c>
    </row>
    <row r="3522" spans="16:17" x14ac:dyDescent="0.3">
      <c r="P3522">
        <v>3521</v>
      </c>
      <c r="Q3522">
        <v>3521</v>
      </c>
    </row>
    <row r="3523" spans="16:17" x14ac:dyDescent="0.3">
      <c r="P3523">
        <v>3522</v>
      </c>
      <c r="Q3523">
        <v>3522</v>
      </c>
    </row>
    <row r="3524" spans="16:17" x14ac:dyDescent="0.3">
      <c r="P3524">
        <v>3523</v>
      </c>
      <c r="Q3524">
        <v>3523</v>
      </c>
    </row>
    <row r="3525" spans="16:17" x14ac:dyDescent="0.3">
      <c r="P3525">
        <v>3524</v>
      </c>
      <c r="Q3525">
        <v>3524</v>
      </c>
    </row>
    <row r="3526" spans="16:17" x14ac:dyDescent="0.3">
      <c r="P3526">
        <v>3525</v>
      </c>
      <c r="Q3526">
        <v>3525</v>
      </c>
    </row>
    <row r="3527" spans="16:17" x14ac:dyDescent="0.3">
      <c r="P3527">
        <v>3526</v>
      </c>
      <c r="Q3527">
        <v>3526</v>
      </c>
    </row>
    <row r="3528" spans="16:17" x14ac:dyDescent="0.3">
      <c r="P3528">
        <v>3527</v>
      </c>
      <c r="Q3528">
        <v>3527</v>
      </c>
    </row>
    <row r="3529" spans="16:17" x14ac:dyDescent="0.3">
      <c r="P3529">
        <v>3528</v>
      </c>
      <c r="Q3529">
        <v>3528</v>
      </c>
    </row>
    <row r="3530" spans="16:17" x14ac:dyDescent="0.3">
      <c r="P3530">
        <v>3529</v>
      </c>
      <c r="Q3530">
        <v>3529</v>
      </c>
    </row>
    <row r="3531" spans="16:17" x14ac:dyDescent="0.3">
      <c r="P3531">
        <v>3530</v>
      </c>
      <c r="Q3531">
        <v>3530</v>
      </c>
    </row>
    <row r="3532" spans="16:17" x14ac:dyDescent="0.3">
      <c r="P3532">
        <v>3531</v>
      </c>
      <c r="Q3532">
        <v>3531</v>
      </c>
    </row>
    <row r="3533" spans="16:17" x14ac:dyDescent="0.3">
      <c r="P3533">
        <v>3532</v>
      </c>
      <c r="Q3533">
        <v>3532</v>
      </c>
    </row>
    <row r="3534" spans="16:17" x14ac:dyDescent="0.3">
      <c r="P3534">
        <v>3533</v>
      </c>
      <c r="Q3534">
        <v>3533</v>
      </c>
    </row>
    <row r="3535" spans="16:17" x14ac:dyDescent="0.3">
      <c r="P3535">
        <v>3534</v>
      </c>
      <c r="Q3535">
        <v>3534</v>
      </c>
    </row>
    <row r="3536" spans="16:17" x14ac:dyDescent="0.3">
      <c r="P3536">
        <v>3535</v>
      </c>
      <c r="Q3536">
        <v>3535</v>
      </c>
    </row>
    <row r="3537" spans="16:17" x14ac:dyDescent="0.3">
      <c r="P3537">
        <v>3536</v>
      </c>
      <c r="Q3537">
        <v>3536</v>
      </c>
    </row>
    <row r="3538" spans="16:17" x14ac:dyDescent="0.3">
      <c r="P3538">
        <v>3537</v>
      </c>
      <c r="Q3538">
        <v>3537</v>
      </c>
    </row>
    <row r="3539" spans="16:17" x14ac:dyDescent="0.3">
      <c r="P3539">
        <v>3538</v>
      </c>
      <c r="Q3539">
        <v>3538</v>
      </c>
    </row>
    <row r="3540" spans="16:17" x14ac:dyDescent="0.3">
      <c r="P3540">
        <v>3539</v>
      </c>
      <c r="Q3540">
        <v>3539</v>
      </c>
    </row>
    <row r="3541" spans="16:17" x14ac:dyDescent="0.3">
      <c r="P3541">
        <v>3540</v>
      </c>
      <c r="Q3541">
        <v>3540</v>
      </c>
    </row>
    <row r="3542" spans="16:17" x14ac:dyDescent="0.3">
      <c r="P3542">
        <v>3541</v>
      </c>
      <c r="Q3542">
        <v>3541</v>
      </c>
    </row>
    <row r="3543" spans="16:17" x14ac:dyDescent="0.3">
      <c r="P3543">
        <v>3542</v>
      </c>
      <c r="Q3543">
        <v>3542</v>
      </c>
    </row>
    <row r="3544" spans="16:17" x14ac:dyDescent="0.3">
      <c r="P3544">
        <v>3543</v>
      </c>
      <c r="Q3544">
        <v>3543</v>
      </c>
    </row>
    <row r="3545" spans="16:17" x14ac:dyDescent="0.3">
      <c r="P3545">
        <v>3544</v>
      </c>
      <c r="Q3545">
        <v>3544</v>
      </c>
    </row>
    <row r="3546" spans="16:17" x14ac:dyDescent="0.3">
      <c r="P3546">
        <v>3545</v>
      </c>
      <c r="Q3546">
        <v>3545</v>
      </c>
    </row>
    <row r="3547" spans="16:17" x14ac:dyDescent="0.3">
      <c r="P3547">
        <v>3546</v>
      </c>
      <c r="Q3547">
        <v>3546</v>
      </c>
    </row>
    <row r="3548" spans="16:17" x14ac:dyDescent="0.3">
      <c r="P3548">
        <v>3547</v>
      </c>
      <c r="Q3548">
        <v>3547</v>
      </c>
    </row>
    <row r="3549" spans="16:17" x14ac:dyDescent="0.3">
      <c r="P3549">
        <v>3548</v>
      </c>
      <c r="Q3549">
        <v>3548</v>
      </c>
    </row>
    <row r="3550" spans="16:17" x14ac:dyDescent="0.3">
      <c r="P3550">
        <v>3549</v>
      </c>
      <c r="Q3550">
        <v>3549</v>
      </c>
    </row>
    <row r="3551" spans="16:17" x14ac:dyDescent="0.3">
      <c r="P3551">
        <v>3550</v>
      </c>
      <c r="Q3551">
        <v>3550</v>
      </c>
    </row>
    <row r="3552" spans="16:17" x14ac:dyDescent="0.3">
      <c r="P3552">
        <v>3551</v>
      </c>
      <c r="Q3552">
        <v>3551</v>
      </c>
    </row>
    <row r="3553" spans="16:17" x14ac:dyDescent="0.3">
      <c r="P3553">
        <v>3552</v>
      </c>
      <c r="Q3553">
        <v>3552</v>
      </c>
    </row>
    <row r="3554" spans="16:17" x14ac:dyDescent="0.3">
      <c r="P3554">
        <v>3553</v>
      </c>
      <c r="Q3554">
        <v>3553</v>
      </c>
    </row>
    <row r="3555" spans="16:17" x14ac:dyDescent="0.3">
      <c r="P3555">
        <v>3554</v>
      </c>
      <c r="Q3555">
        <v>3554</v>
      </c>
    </row>
    <row r="3556" spans="16:17" x14ac:dyDescent="0.3">
      <c r="P3556">
        <v>3555</v>
      </c>
      <c r="Q3556">
        <v>3555</v>
      </c>
    </row>
    <row r="3557" spans="16:17" x14ac:dyDescent="0.3">
      <c r="P3557">
        <v>3556</v>
      </c>
      <c r="Q3557">
        <v>3556</v>
      </c>
    </row>
    <row r="3558" spans="16:17" x14ac:dyDescent="0.3">
      <c r="P3558">
        <v>3557</v>
      </c>
      <c r="Q3558">
        <v>3557</v>
      </c>
    </row>
    <row r="3559" spans="16:17" x14ac:dyDescent="0.3">
      <c r="P3559">
        <v>3558</v>
      </c>
      <c r="Q3559">
        <v>3558</v>
      </c>
    </row>
    <row r="3560" spans="16:17" x14ac:dyDescent="0.3">
      <c r="P3560">
        <v>3559</v>
      </c>
      <c r="Q3560">
        <v>3559</v>
      </c>
    </row>
    <row r="3561" spans="16:17" x14ac:dyDescent="0.3">
      <c r="P3561">
        <v>3560</v>
      </c>
      <c r="Q3561">
        <v>3560</v>
      </c>
    </row>
    <row r="3562" spans="16:17" x14ac:dyDescent="0.3">
      <c r="P3562">
        <v>3561</v>
      </c>
      <c r="Q3562">
        <v>3561</v>
      </c>
    </row>
    <row r="3563" spans="16:17" x14ac:dyDescent="0.3">
      <c r="P3563">
        <v>3562</v>
      </c>
      <c r="Q3563">
        <v>3562</v>
      </c>
    </row>
    <row r="3564" spans="16:17" x14ac:dyDescent="0.3">
      <c r="P3564">
        <v>3563</v>
      </c>
      <c r="Q3564">
        <v>3563</v>
      </c>
    </row>
    <row r="3565" spans="16:17" x14ac:dyDescent="0.3">
      <c r="P3565">
        <v>3564</v>
      </c>
      <c r="Q3565">
        <v>3564</v>
      </c>
    </row>
    <row r="3566" spans="16:17" x14ac:dyDescent="0.3">
      <c r="P3566">
        <v>3565</v>
      </c>
      <c r="Q3566">
        <v>3565</v>
      </c>
    </row>
    <row r="3567" spans="16:17" x14ac:dyDescent="0.3">
      <c r="P3567">
        <v>3566</v>
      </c>
      <c r="Q3567">
        <v>3566</v>
      </c>
    </row>
    <row r="3568" spans="16:17" x14ac:dyDescent="0.3">
      <c r="P3568">
        <v>3567</v>
      </c>
      <c r="Q3568">
        <v>3567</v>
      </c>
    </row>
    <row r="3569" spans="16:17" x14ac:dyDescent="0.3">
      <c r="P3569">
        <v>3568</v>
      </c>
      <c r="Q3569">
        <v>3568</v>
      </c>
    </row>
    <row r="3570" spans="16:17" x14ac:dyDescent="0.3">
      <c r="P3570">
        <v>3569</v>
      </c>
      <c r="Q3570">
        <v>3569</v>
      </c>
    </row>
    <row r="3571" spans="16:17" x14ac:dyDescent="0.3">
      <c r="P3571">
        <v>3570</v>
      </c>
      <c r="Q3571">
        <v>3570</v>
      </c>
    </row>
    <row r="3572" spans="16:17" x14ac:dyDescent="0.3">
      <c r="P3572">
        <v>3571</v>
      </c>
      <c r="Q3572">
        <v>3571</v>
      </c>
    </row>
    <row r="3573" spans="16:17" x14ac:dyDescent="0.3">
      <c r="P3573">
        <v>3572</v>
      </c>
      <c r="Q3573">
        <v>3572</v>
      </c>
    </row>
    <row r="3574" spans="16:17" x14ac:dyDescent="0.3">
      <c r="P3574">
        <v>3573</v>
      </c>
      <c r="Q3574">
        <v>3573</v>
      </c>
    </row>
    <row r="3575" spans="16:17" x14ac:dyDescent="0.3">
      <c r="P3575">
        <v>3574</v>
      </c>
      <c r="Q3575">
        <v>3574</v>
      </c>
    </row>
    <row r="3576" spans="16:17" x14ac:dyDescent="0.3">
      <c r="P3576">
        <v>3575</v>
      </c>
      <c r="Q3576">
        <v>3575</v>
      </c>
    </row>
    <row r="3577" spans="16:17" x14ac:dyDescent="0.3">
      <c r="P3577">
        <v>3576</v>
      </c>
      <c r="Q3577">
        <v>3576</v>
      </c>
    </row>
    <row r="3578" spans="16:17" x14ac:dyDescent="0.3">
      <c r="P3578">
        <v>3577</v>
      </c>
      <c r="Q3578">
        <v>3577</v>
      </c>
    </row>
    <row r="3579" spans="16:17" x14ac:dyDescent="0.3">
      <c r="P3579">
        <v>3578</v>
      </c>
      <c r="Q3579">
        <v>3578</v>
      </c>
    </row>
    <row r="3580" spans="16:17" x14ac:dyDescent="0.3">
      <c r="P3580">
        <v>3579</v>
      </c>
      <c r="Q3580">
        <v>3579</v>
      </c>
    </row>
    <row r="3581" spans="16:17" x14ac:dyDescent="0.3">
      <c r="P3581">
        <v>3580</v>
      </c>
      <c r="Q3581">
        <v>3580</v>
      </c>
    </row>
    <row r="3582" spans="16:17" x14ac:dyDescent="0.3">
      <c r="P3582">
        <v>3581</v>
      </c>
      <c r="Q3582">
        <v>3581</v>
      </c>
    </row>
    <row r="3583" spans="16:17" x14ac:dyDescent="0.3">
      <c r="P3583">
        <v>3582</v>
      </c>
      <c r="Q3583">
        <v>3582</v>
      </c>
    </row>
    <row r="3584" spans="16:17" x14ac:dyDescent="0.3">
      <c r="P3584">
        <v>3583</v>
      </c>
      <c r="Q3584">
        <v>3583</v>
      </c>
    </row>
    <row r="3585" spans="16:17" x14ac:dyDescent="0.3">
      <c r="P3585">
        <v>3584</v>
      </c>
      <c r="Q3585">
        <v>3584</v>
      </c>
    </row>
    <row r="3586" spans="16:17" x14ac:dyDescent="0.3">
      <c r="P3586">
        <v>3585</v>
      </c>
      <c r="Q3586">
        <v>3585</v>
      </c>
    </row>
    <row r="3587" spans="16:17" x14ac:dyDescent="0.3">
      <c r="P3587">
        <v>3586</v>
      </c>
      <c r="Q3587">
        <v>3586</v>
      </c>
    </row>
    <row r="3588" spans="16:17" x14ac:dyDescent="0.3">
      <c r="P3588">
        <v>3587</v>
      </c>
      <c r="Q3588">
        <v>3587</v>
      </c>
    </row>
    <row r="3589" spans="16:17" x14ac:dyDescent="0.3">
      <c r="P3589">
        <v>3588</v>
      </c>
      <c r="Q3589">
        <v>3588</v>
      </c>
    </row>
    <row r="3590" spans="16:17" x14ac:dyDescent="0.3">
      <c r="P3590">
        <v>3589</v>
      </c>
      <c r="Q3590">
        <v>3589</v>
      </c>
    </row>
    <row r="3591" spans="16:17" x14ac:dyDescent="0.3">
      <c r="P3591">
        <v>3590</v>
      </c>
      <c r="Q3591">
        <v>3590</v>
      </c>
    </row>
    <row r="3592" spans="16:17" x14ac:dyDescent="0.3">
      <c r="P3592">
        <v>3591</v>
      </c>
      <c r="Q3592">
        <v>3591</v>
      </c>
    </row>
    <row r="3593" spans="16:17" x14ac:dyDescent="0.3">
      <c r="P3593">
        <v>3592</v>
      </c>
      <c r="Q3593">
        <v>3592</v>
      </c>
    </row>
    <row r="3594" spans="16:17" x14ac:dyDescent="0.3">
      <c r="P3594">
        <v>3593</v>
      </c>
      <c r="Q3594">
        <v>3593</v>
      </c>
    </row>
    <row r="3595" spans="16:17" x14ac:dyDescent="0.3">
      <c r="P3595">
        <v>3594</v>
      </c>
      <c r="Q3595">
        <v>3594</v>
      </c>
    </row>
    <row r="3596" spans="16:17" x14ac:dyDescent="0.3">
      <c r="P3596">
        <v>3595</v>
      </c>
      <c r="Q3596">
        <v>3595</v>
      </c>
    </row>
    <row r="3597" spans="16:17" x14ac:dyDescent="0.3">
      <c r="P3597">
        <v>3596</v>
      </c>
      <c r="Q3597">
        <v>3596</v>
      </c>
    </row>
    <row r="3598" spans="16:17" x14ac:dyDescent="0.3">
      <c r="P3598">
        <v>3597</v>
      </c>
      <c r="Q3598">
        <v>3597</v>
      </c>
    </row>
    <row r="3599" spans="16:17" x14ac:dyDescent="0.3">
      <c r="P3599">
        <v>3598</v>
      </c>
      <c r="Q3599">
        <v>3598</v>
      </c>
    </row>
    <row r="3600" spans="16:17" x14ac:dyDescent="0.3">
      <c r="P3600">
        <v>3599</v>
      </c>
      <c r="Q3600">
        <v>3599</v>
      </c>
    </row>
    <row r="3601" spans="16:17" x14ac:dyDescent="0.3">
      <c r="P3601">
        <v>3600</v>
      </c>
      <c r="Q3601">
        <v>3600</v>
      </c>
    </row>
    <row r="3602" spans="16:17" x14ac:dyDescent="0.3">
      <c r="P3602">
        <v>3601</v>
      </c>
      <c r="Q3602">
        <v>3601</v>
      </c>
    </row>
    <row r="3603" spans="16:17" x14ac:dyDescent="0.3">
      <c r="P3603">
        <v>3602</v>
      </c>
      <c r="Q3603">
        <v>3602</v>
      </c>
    </row>
    <row r="3604" spans="16:17" x14ac:dyDescent="0.3">
      <c r="P3604">
        <v>3603</v>
      </c>
      <c r="Q3604">
        <v>3603</v>
      </c>
    </row>
    <row r="3605" spans="16:17" x14ac:dyDescent="0.3">
      <c r="P3605">
        <v>3604</v>
      </c>
      <c r="Q3605">
        <v>3604</v>
      </c>
    </row>
    <row r="3606" spans="16:17" x14ac:dyDescent="0.3">
      <c r="P3606">
        <v>3605</v>
      </c>
      <c r="Q3606">
        <v>3605</v>
      </c>
    </row>
    <row r="3607" spans="16:17" x14ac:dyDescent="0.3">
      <c r="P3607">
        <v>3606</v>
      </c>
      <c r="Q3607">
        <v>3606</v>
      </c>
    </row>
    <row r="3608" spans="16:17" x14ac:dyDescent="0.3">
      <c r="P3608">
        <v>3607</v>
      </c>
      <c r="Q3608">
        <v>3607</v>
      </c>
    </row>
    <row r="3609" spans="16:17" x14ac:dyDescent="0.3">
      <c r="P3609">
        <v>3608</v>
      </c>
      <c r="Q3609">
        <v>3608</v>
      </c>
    </row>
    <row r="3610" spans="16:17" x14ac:dyDescent="0.3">
      <c r="P3610">
        <v>3609</v>
      </c>
      <c r="Q3610">
        <v>3609</v>
      </c>
    </row>
    <row r="3611" spans="16:17" x14ac:dyDescent="0.3">
      <c r="P3611">
        <v>3610</v>
      </c>
      <c r="Q3611">
        <v>3610</v>
      </c>
    </row>
    <row r="3612" spans="16:17" x14ac:dyDescent="0.3">
      <c r="P3612">
        <v>3611</v>
      </c>
      <c r="Q3612">
        <v>3611</v>
      </c>
    </row>
    <row r="3613" spans="16:17" x14ac:dyDescent="0.3">
      <c r="P3613">
        <v>3612</v>
      </c>
      <c r="Q3613">
        <v>3612</v>
      </c>
    </row>
    <row r="3614" spans="16:17" x14ac:dyDescent="0.3">
      <c r="P3614">
        <v>3613</v>
      </c>
      <c r="Q3614">
        <v>3613</v>
      </c>
    </row>
    <row r="3615" spans="16:17" x14ac:dyDescent="0.3">
      <c r="P3615">
        <v>3614</v>
      </c>
      <c r="Q3615">
        <v>3614</v>
      </c>
    </row>
    <row r="3616" spans="16:17" x14ac:dyDescent="0.3">
      <c r="P3616">
        <v>3615</v>
      </c>
      <c r="Q3616">
        <v>3615</v>
      </c>
    </row>
    <row r="3617" spans="16:17" x14ac:dyDescent="0.3">
      <c r="P3617">
        <v>3616</v>
      </c>
      <c r="Q3617">
        <v>3616</v>
      </c>
    </row>
    <row r="3618" spans="16:17" x14ac:dyDescent="0.3">
      <c r="P3618">
        <v>3617</v>
      </c>
      <c r="Q3618">
        <v>3617</v>
      </c>
    </row>
    <row r="3619" spans="16:17" x14ac:dyDescent="0.3">
      <c r="P3619">
        <v>3618</v>
      </c>
      <c r="Q3619">
        <v>3618</v>
      </c>
    </row>
    <row r="3620" spans="16:17" x14ac:dyDescent="0.3">
      <c r="P3620">
        <v>3619</v>
      </c>
      <c r="Q3620">
        <v>3619</v>
      </c>
    </row>
    <row r="3621" spans="16:17" x14ac:dyDescent="0.3">
      <c r="P3621">
        <v>3620</v>
      </c>
      <c r="Q3621">
        <v>3620</v>
      </c>
    </row>
    <row r="3622" spans="16:17" x14ac:dyDescent="0.3">
      <c r="P3622">
        <v>3621</v>
      </c>
      <c r="Q3622">
        <v>3621</v>
      </c>
    </row>
    <row r="3623" spans="16:17" x14ac:dyDescent="0.3">
      <c r="P3623">
        <v>3622</v>
      </c>
      <c r="Q3623">
        <v>3622</v>
      </c>
    </row>
    <row r="3624" spans="16:17" x14ac:dyDescent="0.3">
      <c r="P3624">
        <v>3623</v>
      </c>
      <c r="Q3624">
        <v>3623</v>
      </c>
    </row>
    <row r="3625" spans="16:17" x14ac:dyDescent="0.3">
      <c r="P3625">
        <v>3624</v>
      </c>
      <c r="Q3625">
        <v>3624</v>
      </c>
    </row>
    <row r="3626" spans="16:17" x14ac:dyDescent="0.3">
      <c r="P3626">
        <v>3625</v>
      </c>
      <c r="Q3626">
        <v>3625</v>
      </c>
    </row>
    <row r="3627" spans="16:17" x14ac:dyDescent="0.3">
      <c r="P3627">
        <v>3626</v>
      </c>
      <c r="Q3627">
        <v>3626</v>
      </c>
    </row>
    <row r="3628" spans="16:17" x14ac:dyDescent="0.3">
      <c r="P3628">
        <v>3627</v>
      </c>
      <c r="Q3628">
        <v>3627</v>
      </c>
    </row>
    <row r="3629" spans="16:17" x14ac:dyDescent="0.3">
      <c r="P3629">
        <v>3628</v>
      </c>
      <c r="Q3629">
        <v>3628</v>
      </c>
    </row>
    <row r="3630" spans="16:17" x14ac:dyDescent="0.3">
      <c r="P3630">
        <v>3629</v>
      </c>
      <c r="Q3630">
        <v>3629</v>
      </c>
    </row>
    <row r="3631" spans="16:17" x14ac:dyDescent="0.3">
      <c r="P3631">
        <v>3630</v>
      </c>
      <c r="Q3631">
        <v>3630</v>
      </c>
    </row>
    <row r="3632" spans="16:17" x14ac:dyDescent="0.3">
      <c r="P3632">
        <v>3631</v>
      </c>
      <c r="Q3632">
        <v>3631</v>
      </c>
    </row>
    <row r="3633" spans="16:17" x14ac:dyDescent="0.3">
      <c r="P3633">
        <v>3632</v>
      </c>
      <c r="Q3633">
        <v>3632</v>
      </c>
    </row>
    <row r="3634" spans="16:17" x14ac:dyDescent="0.3">
      <c r="P3634">
        <v>3633</v>
      </c>
      <c r="Q3634">
        <v>3633</v>
      </c>
    </row>
    <row r="3635" spans="16:17" x14ac:dyDescent="0.3">
      <c r="P3635">
        <v>3634</v>
      </c>
      <c r="Q3635">
        <v>3634</v>
      </c>
    </row>
    <row r="3636" spans="16:17" x14ac:dyDescent="0.3">
      <c r="P3636">
        <v>3635</v>
      </c>
      <c r="Q3636">
        <v>3635</v>
      </c>
    </row>
    <row r="3637" spans="16:17" x14ac:dyDescent="0.3">
      <c r="P3637">
        <v>3636</v>
      </c>
      <c r="Q3637">
        <v>3636</v>
      </c>
    </row>
    <row r="3638" spans="16:17" x14ac:dyDescent="0.3">
      <c r="P3638">
        <v>3637</v>
      </c>
      <c r="Q3638">
        <v>3637</v>
      </c>
    </row>
    <row r="3639" spans="16:17" x14ac:dyDescent="0.3">
      <c r="P3639">
        <v>3638</v>
      </c>
      <c r="Q3639">
        <v>3638</v>
      </c>
    </row>
    <row r="3640" spans="16:17" x14ac:dyDescent="0.3">
      <c r="P3640">
        <v>3639</v>
      </c>
      <c r="Q3640">
        <v>3639</v>
      </c>
    </row>
    <row r="3641" spans="16:17" x14ac:dyDescent="0.3">
      <c r="P3641">
        <v>3640</v>
      </c>
      <c r="Q3641">
        <v>3640</v>
      </c>
    </row>
    <row r="3642" spans="16:17" x14ac:dyDescent="0.3">
      <c r="P3642">
        <v>3641</v>
      </c>
      <c r="Q3642">
        <v>3641</v>
      </c>
    </row>
    <row r="3643" spans="16:17" x14ac:dyDescent="0.3">
      <c r="P3643">
        <v>3642</v>
      </c>
      <c r="Q3643">
        <v>3642</v>
      </c>
    </row>
    <row r="3644" spans="16:17" x14ac:dyDescent="0.3">
      <c r="P3644">
        <v>3643</v>
      </c>
      <c r="Q3644">
        <v>3643</v>
      </c>
    </row>
    <row r="3645" spans="16:17" x14ac:dyDescent="0.3">
      <c r="P3645">
        <v>3644</v>
      </c>
      <c r="Q3645">
        <v>3644</v>
      </c>
    </row>
    <row r="3646" spans="16:17" x14ac:dyDescent="0.3">
      <c r="P3646">
        <v>3645</v>
      </c>
      <c r="Q3646">
        <v>3645</v>
      </c>
    </row>
    <row r="3647" spans="16:17" x14ac:dyDescent="0.3">
      <c r="P3647">
        <v>3646</v>
      </c>
      <c r="Q3647">
        <v>3646</v>
      </c>
    </row>
    <row r="3648" spans="16:17" x14ac:dyDescent="0.3">
      <c r="P3648">
        <v>3647</v>
      </c>
      <c r="Q3648">
        <v>3647</v>
      </c>
    </row>
    <row r="3649" spans="16:17" x14ac:dyDescent="0.3">
      <c r="P3649">
        <v>3648</v>
      </c>
      <c r="Q3649">
        <v>3648</v>
      </c>
    </row>
    <row r="3650" spans="16:17" x14ac:dyDescent="0.3">
      <c r="P3650">
        <v>3649</v>
      </c>
      <c r="Q3650">
        <v>3649</v>
      </c>
    </row>
    <row r="3651" spans="16:17" x14ac:dyDescent="0.3">
      <c r="P3651">
        <v>3650</v>
      </c>
      <c r="Q3651">
        <v>3650</v>
      </c>
    </row>
    <row r="3652" spans="16:17" x14ac:dyDescent="0.3">
      <c r="P3652">
        <v>3651</v>
      </c>
      <c r="Q3652">
        <v>3651</v>
      </c>
    </row>
    <row r="3653" spans="16:17" x14ac:dyDescent="0.3">
      <c r="P3653">
        <v>3652</v>
      </c>
      <c r="Q3653">
        <v>3652</v>
      </c>
    </row>
    <row r="3654" spans="16:17" x14ac:dyDescent="0.3">
      <c r="P3654">
        <v>3653</v>
      </c>
      <c r="Q3654">
        <v>3653</v>
      </c>
    </row>
    <row r="3655" spans="16:17" x14ac:dyDescent="0.3">
      <c r="P3655">
        <v>3654</v>
      </c>
      <c r="Q3655">
        <v>3654</v>
      </c>
    </row>
    <row r="3656" spans="16:17" x14ac:dyDescent="0.3">
      <c r="P3656">
        <v>3655</v>
      </c>
      <c r="Q3656">
        <v>3655</v>
      </c>
    </row>
    <row r="3657" spans="16:17" x14ac:dyDescent="0.3">
      <c r="P3657">
        <v>3656</v>
      </c>
      <c r="Q3657">
        <v>3656</v>
      </c>
    </row>
    <row r="3658" spans="16:17" x14ac:dyDescent="0.3">
      <c r="P3658">
        <v>3657</v>
      </c>
      <c r="Q3658">
        <v>3657</v>
      </c>
    </row>
    <row r="3659" spans="16:17" x14ac:dyDescent="0.3">
      <c r="P3659">
        <v>3658</v>
      </c>
      <c r="Q3659">
        <v>3658</v>
      </c>
    </row>
    <row r="3660" spans="16:17" x14ac:dyDescent="0.3">
      <c r="P3660">
        <v>3659</v>
      </c>
      <c r="Q3660">
        <v>3659</v>
      </c>
    </row>
    <row r="3661" spans="16:17" x14ac:dyDescent="0.3">
      <c r="P3661">
        <v>3660</v>
      </c>
      <c r="Q3661">
        <v>3660</v>
      </c>
    </row>
    <row r="3662" spans="16:17" x14ac:dyDescent="0.3">
      <c r="P3662">
        <v>3661</v>
      </c>
      <c r="Q3662">
        <v>3661</v>
      </c>
    </row>
    <row r="3663" spans="16:17" x14ac:dyDescent="0.3">
      <c r="P3663">
        <v>3662</v>
      </c>
      <c r="Q3663">
        <v>3662</v>
      </c>
    </row>
    <row r="3664" spans="16:17" x14ac:dyDescent="0.3">
      <c r="P3664">
        <v>3663</v>
      </c>
      <c r="Q3664">
        <v>3663</v>
      </c>
    </row>
    <row r="3665" spans="16:17" x14ac:dyDescent="0.3">
      <c r="P3665">
        <v>3664</v>
      </c>
      <c r="Q3665">
        <v>3664</v>
      </c>
    </row>
    <row r="3666" spans="16:17" x14ac:dyDescent="0.3">
      <c r="P3666">
        <v>3665</v>
      </c>
      <c r="Q3666">
        <v>3665</v>
      </c>
    </row>
    <row r="3667" spans="16:17" x14ac:dyDescent="0.3">
      <c r="P3667">
        <v>3666</v>
      </c>
      <c r="Q3667">
        <v>3666</v>
      </c>
    </row>
    <row r="3668" spans="16:17" x14ac:dyDescent="0.3">
      <c r="P3668">
        <v>3667</v>
      </c>
      <c r="Q3668">
        <v>3667</v>
      </c>
    </row>
    <row r="3669" spans="16:17" x14ac:dyDescent="0.3">
      <c r="P3669">
        <v>3668</v>
      </c>
      <c r="Q3669">
        <v>3668</v>
      </c>
    </row>
    <row r="3670" spans="16:17" x14ac:dyDescent="0.3">
      <c r="P3670">
        <v>3669</v>
      </c>
      <c r="Q3670">
        <v>3669</v>
      </c>
    </row>
    <row r="3671" spans="16:17" x14ac:dyDescent="0.3">
      <c r="P3671">
        <v>3670</v>
      </c>
      <c r="Q3671">
        <v>3670</v>
      </c>
    </row>
    <row r="3672" spans="16:17" x14ac:dyDescent="0.3">
      <c r="P3672">
        <v>3671</v>
      </c>
      <c r="Q3672">
        <v>3671</v>
      </c>
    </row>
    <row r="3673" spans="16:17" x14ac:dyDescent="0.3">
      <c r="P3673">
        <v>3672</v>
      </c>
      <c r="Q3673">
        <v>3672</v>
      </c>
    </row>
    <row r="3674" spans="16:17" x14ac:dyDescent="0.3">
      <c r="P3674">
        <v>3673</v>
      </c>
      <c r="Q3674">
        <v>3673</v>
      </c>
    </row>
    <row r="3675" spans="16:17" x14ac:dyDescent="0.3">
      <c r="P3675">
        <v>3674</v>
      </c>
      <c r="Q3675">
        <v>3674</v>
      </c>
    </row>
    <row r="3676" spans="16:17" x14ac:dyDescent="0.3">
      <c r="P3676">
        <v>3675</v>
      </c>
      <c r="Q3676">
        <v>3675</v>
      </c>
    </row>
    <row r="3677" spans="16:17" x14ac:dyDescent="0.3">
      <c r="P3677">
        <v>3676</v>
      </c>
      <c r="Q3677">
        <v>3676</v>
      </c>
    </row>
    <row r="3678" spans="16:17" x14ac:dyDescent="0.3">
      <c r="P3678">
        <v>3677</v>
      </c>
      <c r="Q3678">
        <v>3677</v>
      </c>
    </row>
    <row r="3679" spans="16:17" x14ac:dyDescent="0.3">
      <c r="P3679">
        <v>3678</v>
      </c>
      <c r="Q3679">
        <v>3678</v>
      </c>
    </row>
    <row r="3680" spans="16:17" x14ac:dyDescent="0.3">
      <c r="P3680">
        <v>3679</v>
      </c>
      <c r="Q3680">
        <v>3679</v>
      </c>
    </row>
    <row r="3681" spans="16:17" x14ac:dyDescent="0.3">
      <c r="P3681">
        <v>3680</v>
      </c>
      <c r="Q3681">
        <v>3680</v>
      </c>
    </row>
    <row r="3682" spans="16:17" x14ac:dyDescent="0.3">
      <c r="P3682">
        <v>3681</v>
      </c>
      <c r="Q3682">
        <v>3681</v>
      </c>
    </row>
    <row r="3683" spans="16:17" x14ac:dyDescent="0.3">
      <c r="P3683">
        <v>3682</v>
      </c>
      <c r="Q3683">
        <v>3682</v>
      </c>
    </row>
    <row r="3684" spans="16:17" x14ac:dyDescent="0.3">
      <c r="P3684">
        <v>3683</v>
      </c>
      <c r="Q3684">
        <v>3683</v>
      </c>
    </row>
    <row r="3685" spans="16:17" x14ac:dyDescent="0.3">
      <c r="P3685">
        <v>3684</v>
      </c>
      <c r="Q3685">
        <v>3684</v>
      </c>
    </row>
    <row r="3686" spans="16:17" x14ac:dyDescent="0.3">
      <c r="P3686">
        <v>3685</v>
      </c>
      <c r="Q3686">
        <v>3685</v>
      </c>
    </row>
    <row r="3687" spans="16:17" x14ac:dyDescent="0.3">
      <c r="P3687">
        <v>3686</v>
      </c>
      <c r="Q3687">
        <v>3686</v>
      </c>
    </row>
    <row r="3688" spans="16:17" x14ac:dyDescent="0.3">
      <c r="P3688">
        <v>3687</v>
      </c>
      <c r="Q3688">
        <v>3687</v>
      </c>
    </row>
    <row r="3689" spans="16:17" x14ac:dyDescent="0.3">
      <c r="P3689">
        <v>3688</v>
      </c>
      <c r="Q3689">
        <v>3688</v>
      </c>
    </row>
    <row r="3690" spans="16:17" x14ac:dyDescent="0.3">
      <c r="P3690">
        <v>3689</v>
      </c>
      <c r="Q3690">
        <v>3689</v>
      </c>
    </row>
    <row r="3691" spans="16:17" x14ac:dyDescent="0.3">
      <c r="P3691">
        <v>3690</v>
      </c>
      <c r="Q3691">
        <v>3690</v>
      </c>
    </row>
    <row r="3692" spans="16:17" x14ac:dyDescent="0.3">
      <c r="P3692">
        <v>3691</v>
      </c>
      <c r="Q3692">
        <v>3691</v>
      </c>
    </row>
    <row r="3693" spans="16:17" x14ac:dyDescent="0.3">
      <c r="P3693">
        <v>3692</v>
      </c>
      <c r="Q3693">
        <v>3692</v>
      </c>
    </row>
    <row r="3694" spans="16:17" x14ac:dyDescent="0.3">
      <c r="P3694">
        <v>3693</v>
      </c>
      <c r="Q3694">
        <v>3693</v>
      </c>
    </row>
    <row r="3695" spans="16:17" x14ac:dyDescent="0.3">
      <c r="P3695">
        <v>3694</v>
      </c>
      <c r="Q3695">
        <v>3694</v>
      </c>
    </row>
    <row r="3696" spans="16:17" x14ac:dyDescent="0.3">
      <c r="P3696">
        <v>3695</v>
      </c>
      <c r="Q3696">
        <v>3695</v>
      </c>
    </row>
    <row r="3697" spans="16:17" x14ac:dyDescent="0.3">
      <c r="P3697">
        <v>3696</v>
      </c>
      <c r="Q3697">
        <v>3696</v>
      </c>
    </row>
    <row r="3698" spans="16:17" x14ac:dyDescent="0.3">
      <c r="P3698">
        <v>3697</v>
      </c>
      <c r="Q3698">
        <v>3697</v>
      </c>
    </row>
    <row r="3699" spans="16:17" x14ac:dyDescent="0.3">
      <c r="P3699">
        <v>3698</v>
      </c>
      <c r="Q3699">
        <v>3698</v>
      </c>
    </row>
    <row r="3700" spans="16:17" x14ac:dyDescent="0.3">
      <c r="P3700">
        <v>3699</v>
      </c>
      <c r="Q3700">
        <v>3699</v>
      </c>
    </row>
    <row r="3701" spans="16:17" x14ac:dyDescent="0.3">
      <c r="P3701">
        <v>3700</v>
      </c>
      <c r="Q3701">
        <v>3700</v>
      </c>
    </row>
    <row r="3702" spans="16:17" x14ac:dyDescent="0.3">
      <c r="P3702">
        <v>3701</v>
      </c>
      <c r="Q3702">
        <v>3701</v>
      </c>
    </row>
    <row r="3703" spans="16:17" x14ac:dyDescent="0.3">
      <c r="P3703">
        <v>3702</v>
      </c>
      <c r="Q3703">
        <v>3702</v>
      </c>
    </row>
    <row r="3704" spans="16:17" x14ac:dyDescent="0.3">
      <c r="P3704">
        <v>3703</v>
      </c>
      <c r="Q3704">
        <v>3703</v>
      </c>
    </row>
    <row r="3705" spans="16:17" x14ac:dyDescent="0.3">
      <c r="P3705">
        <v>3704</v>
      </c>
      <c r="Q3705">
        <v>3704</v>
      </c>
    </row>
    <row r="3706" spans="16:17" x14ac:dyDescent="0.3">
      <c r="P3706">
        <v>3705</v>
      </c>
      <c r="Q3706">
        <v>3705</v>
      </c>
    </row>
    <row r="3707" spans="16:17" x14ac:dyDescent="0.3">
      <c r="P3707">
        <v>3706</v>
      </c>
      <c r="Q3707">
        <v>3706</v>
      </c>
    </row>
    <row r="3708" spans="16:17" x14ac:dyDescent="0.3">
      <c r="P3708">
        <v>3707</v>
      </c>
      <c r="Q3708">
        <v>3707</v>
      </c>
    </row>
    <row r="3709" spans="16:17" x14ac:dyDescent="0.3">
      <c r="P3709">
        <v>3708</v>
      </c>
      <c r="Q3709">
        <v>3708</v>
      </c>
    </row>
    <row r="3710" spans="16:17" x14ac:dyDescent="0.3">
      <c r="P3710">
        <v>3709</v>
      </c>
      <c r="Q3710">
        <v>3709</v>
      </c>
    </row>
    <row r="3711" spans="16:17" x14ac:dyDescent="0.3">
      <c r="P3711">
        <v>3710</v>
      </c>
      <c r="Q3711">
        <v>3710</v>
      </c>
    </row>
    <row r="3712" spans="16:17" x14ac:dyDescent="0.3">
      <c r="P3712">
        <v>3711</v>
      </c>
      <c r="Q3712">
        <v>3711</v>
      </c>
    </row>
    <row r="3713" spans="16:17" x14ac:dyDescent="0.3">
      <c r="P3713">
        <v>3712</v>
      </c>
      <c r="Q3713">
        <v>3712</v>
      </c>
    </row>
    <row r="3714" spans="16:17" x14ac:dyDescent="0.3">
      <c r="P3714">
        <v>3713</v>
      </c>
      <c r="Q3714">
        <v>3713</v>
      </c>
    </row>
    <row r="3715" spans="16:17" x14ac:dyDescent="0.3">
      <c r="P3715">
        <v>3714</v>
      </c>
      <c r="Q3715">
        <v>3714</v>
      </c>
    </row>
    <row r="3716" spans="16:17" x14ac:dyDescent="0.3">
      <c r="P3716">
        <v>3715</v>
      </c>
      <c r="Q3716">
        <v>3715</v>
      </c>
    </row>
    <row r="3717" spans="16:17" x14ac:dyDescent="0.3">
      <c r="P3717">
        <v>3716</v>
      </c>
      <c r="Q3717">
        <v>3716</v>
      </c>
    </row>
    <row r="3718" spans="16:17" x14ac:dyDescent="0.3">
      <c r="P3718">
        <v>3717</v>
      </c>
      <c r="Q3718">
        <v>3717</v>
      </c>
    </row>
    <row r="3719" spans="16:17" x14ac:dyDescent="0.3">
      <c r="P3719">
        <v>3718</v>
      </c>
      <c r="Q3719">
        <v>3718</v>
      </c>
    </row>
    <row r="3720" spans="16:17" x14ac:dyDescent="0.3">
      <c r="P3720">
        <v>3719</v>
      </c>
      <c r="Q3720">
        <v>3719</v>
      </c>
    </row>
    <row r="3721" spans="16:17" x14ac:dyDescent="0.3">
      <c r="P3721">
        <v>3720</v>
      </c>
      <c r="Q3721">
        <v>3720</v>
      </c>
    </row>
    <row r="3722" spans="16:17" x14ac:dyDescent="0.3">
      <c r="P3722">
        <v>3721</v>
      </c>
      <c r="Q3722">
        <v>3721</v>
      </c>
    </row>
    <row r="3723" spans="16:17" x14ac:dyDescent="0.3">
      <c r="P3723">
        <v>3722</v>
      </c>
      <c r="Q3723">
        <v>3722</v>
      </c>
    </row>
    <row r="3724" spans="16:17" x14ac:dyDescent="0.3">
      <c r="P3724">
        <v>3723</v>
      </c>
      <c r="Q3724">
        <v>3723</v>
      </c>
    </row>
    <row r="3725" spans="16:17" x14ac:dyDescent="0.3">
      <c r="P3725">
        <v>3724</v>
      </c>
      <c r="Q3725">
        <v>3724</v>
      </c>
    </row>
    <row r="3726" spans="16:17" x14ac:dyDescent="0.3">
      <c r="P3726">
        <v>3725</v>
      </c>
      <c r="Q3726">
        <v>3725</v>
      </c>
    </row>
    <row r="3727" spans="16:17" x14ac:dyDescent="0.3">
      <c r="P3727">
        <v>3726</v>
      </c>
      <c r="Q3727">
        <v>3726</v>
      </c>
    </row>
    <row r="3728" spans="16:17" x14ac:dyDescent="0.3">
      <c r="P3728">
        <v>3727</v>
      </c>
      <c r="Q3728">
        <v>3727</v>
      </c>
    </row>
    <row r="3729" spans="16:17" x14ac:dyDescent="0.3">
      <c r="P3729">
        <v>3728</v>
      </c>
      <c r="Q3729">
        <v>3728</v>
      </c>
    </row>
    <row r="3730" spans="16:17" x14ac:dyDescent="0.3">
      <c r="P3730">
        <v>3729</v>
      </c>
      <c r="Q3730">
        <v>3729</v>
      </c>
    </row>
    <row r="3731" spans="16:17" x14ac:dyDescent="0.3">
      <c r="P3731">
        <v>3730</v>
      </c>
      <c r="Q3731">
        <v>3730</v>
      </c>
    </row>
    <row r="3732" spans="16:17" x14ac:dyDescent="0.3">
      <c r="P3732">
        <v>3731</v>
      </c>
      <c r="Q3732">
        <v>3731</v>
      </c>
    </row>
    <row r="3733" spans="16:17" x14ac:dyDescent="0.3">
      <c r="P3733">
        <v>3732</v>
      </c>
      <c r="Q3733">
        <v>3732</v>
      </c>
    </row>
    <row r="3734" spans="16:17" x14ac:dyDescent="0.3">
      <c r="P3734">
        <v>3733</v>
      </c>
      <c r="Q3734">
        <v>3733</v>
      </c>
    </row>
    <row r="3735" spans="16:17" x14ac:dyDescent="0.3">
      <c r="P3735">
        <v>3734</v>
      </c>
      <c r="Q3735">
        <v>3734</v>
      </c>
    </row>
    <row r="3736" spans="16:17" x14ac:dyDescent="0.3">
      <c r="P3736">
        <v>3735</v>
      </c>
      <c r="Q3736">
        <v>3735</v>
      </c>
    </row>
    <row r="3737" spans="16:17" x14ac:dyDescent="0.3">
      <c r="P3737">
        <v>3736</v>
      </c>
      <c r="Q3737">
        <v>3736</v>
      </c>
    </row>
    <row r="3738" spans="16:17" x14ac:dyDescent="0.3">
      <c r="P3738">
        <v>3737</v>
      </c>
      <c r="Q3738">
        <v>3737</v>
      </c>
    </row>
    <row r="3739" spans="16:17" x14ac:dyDescent="0.3">
      <c r="P3739">
        <v>3738</v>
      </c>
      <c r="Q3739">
        <v>3738</v>
      </c>
    </row>
    <row r="3740" spans="16:17" x14ac:dyDescent="0.3">
      <c r="P3740">
        <v>3739</v>
      </c>
      <c r="Q3740">
        <v>3739</v>
      </c>
    </row>
    <row r="3741" spans="16:17" x14ac:dyDescent="0.3">
      <c r="P3741">
        <v>3740</v>
      </c>
      <c r="Q3741">
        <v>3740</v>
      </c>
    </row>
    <row r="3742" spans="16:17" x14ac:dyDescent="0.3">
      <c r="P3742">
        <v>3741</v>
      </c>
      <c r="Q3742">
        <v>3741</v>
      </c>
    </row>
    <row r="3743" spans="16:17" x14ac:dyDescent="0.3">
      <c r="P3743">
        <v>3742</v>
      </c>
      <c r="Q3743">
        <v>3742</v>
      </c>
    </row>
    <row r="3744" spans="16:17" x14ac:dyDescent="0.3">
      <c r="P3744">
        <v>3743</v>
      </c>
      <c r="Q3744">
        <v>3743</v>
      </c>
    </row>
    <row r="3745" spans="16:17" x14ac:dyDescent="0.3">
      <c r="P3745">
        <v>3744</v>
      </c>
      <c r="Q3745">
        <v>3744</v>
      </c>
    </row>
    <row r="3746" spans="16:17" x14ac:dyDescent="0.3">
      <c r="P3746">
        <v>3745</v>
      </c>
      <c r="Q3746">
        <v>3745</v>
      </c>
    </row>
    <row r="3747" spans="16:17" x14ac:dyDescent="0.3">
      <c r="P3747">
        <v>3746</v>
      </c>
      <c r="Q3747">
        <v>3746</v>
      </c>
    </row>
    <row r="3748" spans="16:17" x14ac:dyDescent="0.3">
      <c r="P3748">
        <v>3747</v>
      </c>
      <c r="Q3748">
        <v>3747</v>
      </c>
    </row>
    <row r="3749" spans="16:17" x14ac:dyDescent="0.3">
      <c r="P3749">
        <v>3748</v>
      </c>
      <c r="Q3749">
        <v>3748</v>
      </c>
    </row>
    <row r="3750" spans="16:17" x14ac:dyDescent="0.3">
      <c r="P3750">
        <v>3749</v>
      </c>
      <c r="Q3750">
        <v>3749</v>
      </c>
    </row>
    <row r="3751" spans="16:17" x14ac:dyDescent="0.3">
      <c r="P3751">
        <v>3750</v>
      </c>
      <c r="Q3751">
        <v>3750</v>
      </c>
    </row>
    <row r="3752" spans="16:17" x14ac:dyDescent="0.3">
      <c r="P3752">
        <v>3751</v>
      </c>
      <c r="Q3752">
        <v>3751</v>
      </c>
    </row>
    <row r="3753" spans="16:17" x14ac:dyDescent="0.3">
      <c r="P3753">
        <v>3752</v>
      </c>
      <c r="Q3753">
        <v>3752</v>
      </c>
    </row>
    <row r="3754" spans="16:17" x14ac:dyDescent="0.3">
      <c r="P3754">
        <v>3753</v>
      </c>
      <c r="Q3754">
        <v>3753</v>
      </c>
    </row>
    <row r="3755" spans="16:17" x14ac:dyDescent="0.3">
      <c r="P3755">
        <v>3754</v>
      </c>
      <c r="Q3755">
        <v>3754</v>
      </c>
    </row>
    <row r="3756" spans="16:17" x14ac:dyDescent="0.3">
      <c r="P3756">
        <v>3755</v>
      </c>
      <c r="Q3756">
        <v>3755</v>
      </c>
    </row>
    <row r="3757" spans="16:17" x14ac:dyDescent="0.3">
      <c r="P3757">
        <v>3756</v>
      </c>
      <c r="Q3757">
        <v>3756</v>
      </c>
    </row>
    <row r="3758" spans="16:17" x14ac:dyDescent="0.3">
      <c r="P3758">
        <v>3757</v>
      </c>
      <c r="Q3758">
        <v>3757</v>
      </c>
    </row>
    <row r="3759" spans="16:17" x14ac:dyDescent="0.3">
      <c r="P3759">
        <v>3758</v>
      </c>
      <c r="Q3759">
        <v>3758</v>
      </c>
    </row>
    <row r="3760" spans="16:17" x14ac:dyDescent="0.3">
      <c r="P3760">
        <v>3759</v>
      </c>
      <c r="Q3760">
        <v>3759</v>
      </c>
    </row>
    <row r="3761" spans="16:17" x14ac:dyDescent="0.3">
      <c r="P3761">
        <v>3760</v>
      </c>
      <c r="Q3761">
        <v>3760</v>
      </c>
    </row>
    <row r="3762" spans="16:17" x14ac:dyDescent="0.3">
      <c r="P3762">
        <v>3761</v>
      </c>
      <c r="Q3762">
        <v>3761</v>
      </c>
    </row>
    <row r="3763" spans="16:17" x14ac:dyDescent="0.3">
      <c r="P3763">
        <v>3762</v>
      </c>
      <c r="Q3763">
        <v>3762</v>
      </c>
    </row>
    <row r="3764" spans="16:17" x14ac:dyDescent="0.3">
      <c r="P3764">
        <v>3763</v>
      </c>
      <c r="Q3764">
        <v>3763</v>
      </c>
    </row>
    <row r="3765" spans="16:17" x14ac:dyDescent="0.3">
      <c r="P3765">
        <v>3764</v>
      </c>
      <c r="Q3765">
        <v>3764</v>
      </c>
    </row>
    <row r="3766" spans="16:17" x14ac:dyDescent="0.3">
      <c r="P3766">
        <v>3765</v>
      </c>
      <c r="Q3766">
        <v>3765</v>
      </c>
    </row>
    <row r="3767" spans="16:17" x14ac:dyDescent="0.3">
      <c r="P3767">
        <v>3766</v>
      </c>
      <c r="Q3767">
        <v>3766</v>
      </c>
    </row>
    <row r="3768" spans="16:17" x14ac:dyDescent="0.3">
      <c r="P3768">
        <v>3767</v>
      </c>
      <c r="Q3768">
        <v>3767</v>
      </c>
    </row>
    <row r="3769" spans="16:17" x14ac:dyDescent="0.3">
      <c r="P3769">
        <v>3768</v>
      </c>
      <c r="Q3769">
        <v>3768</v>
      </c>
    </row>
    <row r="3770" spans="16:17" x14ac:dyDescent="0.3">
      <c r="P3770">
        <v>3769</v>
      </c>
      <c r="Q3770">
        <v>3769</v>
      </c>
    </row>
    <row r="3771" spans="16:17" x14ac:dyDescent="0.3">
      <c r="P3771">
        <v>3770</v>
      </c>
      <c r="Q3771">
        <v>3770</v>
      </c>
    </row>
    <row r="3772" spans="16:17" x14ac:dyDescent="0.3">
      <c r="P3772">
        <v>3771</v>
      </c>
      <c r="Q3772">
        <v>3771</v>
      </c>
    </row>
    <row r="3773" spans="16:17" x14ac:dyDescent="0.3">
      <c r="P3773">
        <v>3772</v>
      </c>
      <c r="Q3773">
        <v>3772</v>
      </c>
    </row>
    <row r="3774" spans="16:17" x14ac:dyDescent="0.3">
      <c r="P3774">
        <v>3773</v>
      </c>
      <c r="Q3774">
        <v>3773</v>
      </c>
    </row>
    <row r="3775" spans="16:17" x14ac:dyDescent="0.3">
      <c r="P3775">
        <v>3774</v>
      </c>
      <c r="Q3775">
        <v>3774</v>
      </c>
    </row>
    <row r="3776" spans="16:17" x14ac:dyDescent="0.3">
      <c r="P3776">
        <v>3775</v>
      </c>
      <c r="Q3776">
        <v>3775</v>
      </c>
    </row>
    <row r="3777" spans="16:17" x14ac:dyDescent="0.3">
      <c r="P3777">
        <v>3776</v>
      </c>
      <c r="Q3777">
        <v>3776</v>
      </c>
    </row>
    <row r="3778" spans="16:17" x14ac:dyDescent="0.3">
      <c r="P3778">
        <v>3777</v>
      </c>
      <c r="Q3778">
        <v>3777</v>
      </c>
    </row>
    <row r="3779" spans="16:17" x14ac:dyDescent="0.3">
      <c r="P3779">
        <v>3778</v>
      </c>
      <c r="Q3779">
        <v>3778</v>
      </c>
    </row>
    <row r="3780" spans="16:17" x14ac:dyDescent="0.3">
      <c r="P3780">
        <v>3779</v>
      </c>
      <c r="Q3780">
        <v>3779</v>
      </c>
    </row>
    <row r="3781" spans="16:17" x14ac:dyDescent="0.3">
      <c r="P3781">
        <v>3780</v>
      </c>
      <c r="Q3781">
        <v>3780</v>
      </c>
    </row>
    <row r="3782" spans="16:17" x14ac:dyDescent="0.3">
      <c r="P3782">
        <v>3781</v>
      </c>
      <c r="Q3782">
        <v>3781</v>
      </c>
    </row>
    <row r="3783" spans="16:17" x14ac:dyDescent="0.3">
      <c r="P3783">
        <v>3782</v>
      </c>
      <c r="Q3783">
        <v>3782</v>
      </c>
    </row>
    <row r="3784" spans="16:17" x14ac:dyDescent="0.3">
      <c r="P3784">
        <v>3783</v>
      </c>
      <c r="Q3784">
        <v>3783</v>
      </c>
    </row>
    <row r="3785" spans="16:17" x14ac:dyDescent="0.3">
      <c r="P3785">
        <v>3784</v>
      </c>
      <c r="Q3785">
        <v>3784</v>
      </c>
    </row>
    <row r="3786" spans="16:17" x14ac:dyDescent="0.3">
      <c r="P3786">
        <v>3785</v>
      </c>
      <c r="Q3786">
        <v>3785</v>
      </c>
    </row>
    <row r="3787" spans="16:17" x14ac:dyDescent="0.3">
      <c r="P3787">
        <v>3786</v>
      </c>
      <c r="Q3787">
        <v>3786</v>
      </c>
    </row>
    <row r="3788" spans="16:17" x14ac:dyDescent="0.3">
      <c r="P3788">
        <v>3787</v>
      </c>
      <c r="Q3788">
        <v>3787</v>
      </c>
    </row>
    <row r="3789" spans="16:17" x14ac:dyDescent="0.3">
      <c r="P3789">
        <v>3788</v>
      </c>
      <c r="Q3789">
        <v>3788</v>
      </c>
    </row>
    <row r="3790" spans="16:17" x14ac:dyDescent="0.3">
      <c r="P3790">
        <v>3789</v>
      </c>
      <c r="Q3790">
        <v>3789</v>
      </c>
    </row>
    <row r="3791" spans="16:17" x14ac:dyDescent="0.3">
      <c r="P3791">
        <v>3790</v>
      </c>
      <c r="Q3791">
        <v>3790</v>
      </c>
    </row>
    <row r="3792" spans="16:17" x14ac:dyDescent="0.3">
      <c r="P3792">
        <v>3791</v>
      </c>
      <c r="Q3792">
        <v>3791</v>
      </c>
    </row>
    <row r="3793" spans="16:17" x14ac:dyDescent="0.3">
      <c r="P3793">
        <v>3792</v>
      </c>
      <c r="Q3793">
        <v>3792</v>
      </c>
    </row>
    <row r="3794" spans="16:17" x14ac:dyDescent="0.3">
      <c r="P3794">
        <v>3793</v>
      </c>
      <c r="Q3794">
        <v>3793</v>
      </c>
    </row>
    <row r="3795" spans="16:17" x14ac:dyDescent="0.3">
      <c r="P3795">
        <v>3794</v>
      </c>
      <c r="Q3795">
        <v>3794</v>
      </c>
    </row>
    <row r="3796" spans="16:17" x14ac:dyDescent="0.3">
      <c r="P3796">
        <v>3795</v>
      </c>
      <c r="Q3796">
        <v>3795</v>
      </c>
    </row>
    <row r="3797" spans="16:17" x14ac:dyDescent="0.3">
      <c r="P3797">
        <v>3796</v>
      </c>
      <c r="Q3797">
        <v>3796</v>
      </c>
    </row>
    <row r="3798" spans="16:17" x14ac:dyDescent="0.3">
      <c r="P3798">
        <v>3797</v>
      </c>
      <c r="Q3798">
        <v>3797</v>
      </c>
    </row>
    <row r="3799" spans="16:17" x14ac:dyDescent="0.3">
      <c r="P3799">
        <v>3798</v>
      </c>
      <c r="Q3799">
        <v>3798</v>
      </c>
    </row>
    <row r="3800" spans="16:17" x14ac:dyDescent="0.3">
      <c r="P3800">
        <v>3799</v>
      </c>
      <c r="Q3800">
        <v>3799</v>
      </c>
    </row>
    <row r="3801" spans="16:17" x14ac:dyDescent="0.3">
      <c r="P3801">
        <v>3800</v>
      </c>
      <c r="Q3801">
        <v>3800</v>
      </c>
    </row>
    <row r="3802" spans="16:17" x14ac:dyDescent="0.3">
      <c r="P3802">
        <v>3801</v>
      </c>
      <c r="Q3802">
        <v>3801</v>
      </c>
    </row>
    <row r="3803" spans="16:17" x14ac:dyDescent="0.3">
      <c r="P3803">
        <v>3802</v>
      </c>
      <c r="Q3803">
        <v>3802</v>
      </c>
    </row>
    <row r="3804" spans="16:17" x14ac:dyDescent="0.3">
      <c r="P3804">
        <v>3803</v>
      </c>
      <c r="Q3804">
        <v>3803</v>
      </c>
    </row>
    <row r="3805" spans="16:17" x14ac:dyDescent="0.3">
      <c r="P3805">
        <v>3804</v>
      </c>
      <c r="Q3805">
        <v>3804</v>
      </c>
    </row>
    <row r="3806" spans="16:17" x14ac:dyDescent="0.3">
      <c r="P3806">
        <v>3805</v>
      </c>
      <c r="Q3806">
        <v>3805</v>
      </c>
    </row>
    <row r="3807" spans="16:17" x14ac:dyDescent="0.3">
      <c r="P3807">
        <v>3806</v>
      </c>
      <c r="Q3807">
        <v>3806</v>
      </c>
    </row>
    <row r="3808" spans="16:17" x14ac:dyDescent="0.3">
      <c r="P3808">
        <v>3807</v>
      </c>
      <c r="Q3808">
        <v>3807</v>
      </c>
    </row>
    <row r="3809" spans="16:17" x14ac:dyDescent="0.3">
      <c r="P3809">
        <v>3808</v>
      </c>
      <c r="Q3809">
        <v>3808</v>
      </c>
    </row>
    <row r="3810" spans="16:17" x14ac:dyDescent="0.3">
      <c r="P3810">
        <v>3809</v>
      </c>
      <c r="Q3810">
        <v>3809</v>
      </c>
    </row>
    <row r="3811" spans="16:17" x14ac:dyDescent="0.3">
      <c r="P3811">
        <v>3810</v>
      </c>
      <c r="Q3811">
        <v>3810</v>
      </c>
    </row>
    <row r="3812" spans="16:17" x14ac:dyDescent="0.3">
      <c r="P3812">
        <v>3811</v>
      </c>
      <c r="Q3812">
        <v>3811</v>
      </c>
    </row>
    <row r="3813" spans="16:17" x14ac:dyDescent="0.3">
      <c r="P3813">
        <v>3812</v>
      </c>
      <c r="Q3813">
        <v>3812</v>
      </c>
    </row>
    <row r="3814" spans="16:17" x14ac:dyDescent="0.3">
      <c r="P3814">
        <v>3813</v>
      </c>
      <c r="Q3814">
        <v>3813</v>
      </c>
    </row>
    <row r="3815" spans="16:17" x14ac:dyDescent="0.3">
      <c r="P3815">
        <v>3814</v>
      </c>
      <c r="Q3815">
        <v>3814</v>
      </c>
    </row>
    <row r="3816" spans="16:17" x14ac:dyDescent="0.3">
      <c r="P3816">
        <v>3815</v>
      </c>
      <c r="Q3816">
        <v>3815</v>
      </c>
    </row>
    <row r="3817" spans="16:17" x14ac:dyDescent="0.3">
      <c r="P3817">
        <v>3816</v>
      </c>
      <c r="Q3817">
        <v>3816</v>
      </c>
    </row>
    <row r="3818" spans="16:17" x14ac:dyDescent="0.3">
      <c r="P3818">
        <v>3817</v>
      </c>
      <c r="Q3818">
        <v>3817</v>
      </c>
    </row>
    <row r="3819" spans="16:17" x14ac:dyDescent="0.3">
      <c r="P3819">
        <v>3818</v>
      </c>
      <c r="Q3819">
        <v>3818</v>
      </c>
    </row>
    <row r="3820" spans="16:17" x14ac:dyDescent="0.3">
      <c r="P3820">
        <v>3819</v>
      </c>
      <c r="Q3820">
        <v>3819</v>
      </c>
    </row>
    <row r="3821" spans="16:17" x14ac:dyDescent="0.3">
      <c r="P3821">
        <v>3820</v>
      </c>
      <c r="Q3821">
        <v>3820</v>
      </c>
    </row>
    <row r="3822" spans="16:17" x14ac:dyDescent="0.3">
      <c r="P3822">
        <v>3821</v>
      </c>
      <c r="Q3822">
        <v>3821</v>
      </c>
    </row>
    <row r="3823" spans="16:17" x14ac:dyDescent="0.3">
      <c r="P3823">
        <v>3822</v>
      </c>
      <c r="Q3823">
        <v>3822</v>
      </c>
    </row>
    <row r="3824" spans="16:17" x14ac:dyDescent="0.3">
      <c r="P3824">
        <v>3823</v>
      </c>
      <c r="Q3824">
        <v>3823</v>
      </c>
    </row>
    <row r="3825" spans="16:17" x14ac:dyDescent="0.3">
      <c r="P3825">
        <v>3824</v>
      </c>
      <c r="Q3825">
        <v>3824</v>
      </c>
    </row>
    <row r="3826" spans="16:17" x14ac:dyDescent="0.3">
      <c r="P3826">
        <v>3825</v>
      </c>
      <c r="Q3826">
        <v>3825</v>
      </c>
    </row>
    <row r="3827" spans="16:17" x14ac:dyDescent="0.3">
      <c r="P3827">
        <v>3826</v>
      </c>
      <c r="Q3827">
        <v>3826</v>
      </c>
    </row>
    <row r="3828" spans="16:17" x14ac:dyDescent="0.3">
      <c r="P3828">
        <v>3827</v>
      </c>
      <c r="Q3828">
        <v>3827</v>
      </c>
    </row>
    <row r="3829" spans="16:17" x14ac:dyDescent="0.3">
      <c r="P3829">
        <v>3828</v>
      </c>
      <c r="Q3829">
        <v>3828</v>
      </c>
    </row>
    <row r="3830" spans="16:17" x14ac:dyDescent="0.3">
      <c r="P3830">
        <v>3829</v>
      </c>
      <c r="Q3830">
        <v>3829</v>
      </c>
    </row>
    <row r="3831" spans="16:17" x14ac:dyDescent="0.3">
      <c r="P3831">
        <v>3830</v>
      </c>
      <c r="Q3831">
        <v>3830</v>
      </c>
    </row>
    <row r="3832" spans="16:17" x14ac:dyDescent="0.3">
      <c r="P3832">
        <v>3831</v>
      </c>
      <c r="Q3832">
        <v>3831</v>
      </c>
    </row>
    <row r="3833" spans="16:17" x14ac:dyDescent="0.3">
      <c r="P3833">
        <v>3832</v>
      </c>
      <c r="Q3833">
        <v>3832</v>
      </c>
    </row>
    <row r="3834" spans="16:17" x14ac:dyDescent="0.3">
      <c r="P3834">
        <v>3833</v>
      </c>
      <c r="Q3834">
        <v>3833</v>
      </c>
    </row>
    <row r="3835" spans="16:17" x14ac:dyDescent="0.3">
      <c r="P3835">
        <v>3834</v>
      </c>
      <c r="Q3835">
        <v>3834</v>
      </c>
    </row>
    <row r="3836" spans="16:17" x14ac:dyDescent="0.3">
      <c r="P3836">
        <v>3835</v>
      </c>
      <c r="Q3836">
        <v>3835</v>
      </c>
    </row>
    <row r="3837" spans="16:17" x14ac:dyDescent="0.3">
      <c r="P3837">
        <v>3836</v>
      </c>
      <c r="Q3837">
        <v>3836</v>
      </c>
    </row>
    <row r="3838" spans="16:17" x14ac:dyDescent="0.3">
      <c r="P3838">
        <v>3837</v>
      </c>
      <c r="Q3838">
        <v>3837</v>
      </c>
    </row>
    <row r="3839" spans="16:17" x14ac:dyDescent="0.3">
      <c r="P3839">
        <v>3838</v>
      </c>
      <c r="Q3839">
        <v>3838</v>
      </c>
    </row>
    <row r="3840" spans="16:17" x14ac:dyDescent="0.3">
      <c r="P3840">
        <v>3839</v>
      </c>
      <c r="Q3840">
        <v>3839</v>
      </c>
    </row>
    <row r="3841" spans="16:17" x14ac:dyDescent="0.3">
      <c r="P3841">
        <v>3840</v>
      </c>
      <c r="Q3841">
        <v>3840</v>
      </c>
    </row>
    <row r="3842" spans="16:17" x14ac:dyDescent="0.3">
      <c r="P3842">
        <v>3841</v>
      </c>
      <c r="Q3842">
        <v>3841</v>
      </c>
    </row>
    <row r="3843" spans="16:17" x14ac:dyDescent="0.3">
      <c r="P3843">
        <v>3842</v>
      </c>
      <c r="Q3843">
        <v>3842</v>
      </c>
    </row>
    <row r="3844" spans="16:17" x14ac:dyDescent="0.3">
      <c r="P3844">
        <v>3843</v>
      </c>
      <c r="Q3844">
        <v>3843</v>
      </c>
    </row>
    <row r="3845" spans="16:17" x14ac:dyDescent="0.3">
      <c r="P3845">
        <v>3844</v>
      </c>
      <c r="Q3845">
        <v>3844</v>
      </c>
    </row>
    <row r="3846" spans="16:17" x14ac:dyDescent="0.3">
      <c r="P3846">
        <v>3845</v>
      </c>
      <c r="Q3846">
        <v>3845</v>
      </c>
    </row>
    <row r="3847" spans="16:17" x14ac:dyDescent="0.3">
      <c r="P3847">
        <v>3846</v>
      </c>
      <c r="Q3847">
        <v>3846</v>
      </c>
    </row>
    <row r="3848" spans="16:17" x14ac:dyDescent="0.3">
      <c r="P3848">
        <v>3847</v>
      </c>
      <c r="Q3848">
        <v>3847</v>
      </c>
    </row>
    <row r="3849" spans="16:17" x14ac:dyDescent="0.3">
      <c r="P3849">
        <v>3848</v>
      </c>
      <c r="Q3849">
        <v>3848</v>
      </c>
    </row>
    <row r="3850" spans="16:17" x14ac:dyDescent="0.3">
      <c r="P3850">
        <v>3849</v>
      </c>
      <c r="Q3850">
        <v>3849</v>
      </c>
    </row>
    <row r="3851" spans="16:17" x14ac:dyDescent="0.3">
      <c r="P3851">
        <v>3850</v>
      </c>
      <c r="Q3851">
        <v>3850</v>
      </c>
    </row>
    <row r="3852" spans="16:17" x14ac:dyDescent="0.3">
      <c r="P3852">
        <v>3851</v>
      </c>
      <c r="Q3852">
        <v>3851</v>
      </c>
    </row>
    <row r="3853" spans="16:17" x14ac:dyDescent="0.3">
      <c r="P3853">
        <v>3852</v>
      </c>
      <c r="Q3853">
        <v>3852</v>
      </c>
    </row>
    <row r="3854" spans="16:17" x14ac:dyDescent="0.3">
      <c r="P3854">
        <v>3853</v>
      </c>
      <c r="Q3854">
        <v>3853</v>
      </c>
    </row>
    <row r="3855" spans="16:17" x14ac:dyDescent="0.3">
      <c r="P3855">
        <v>3854</v>
      </c>
      <c r="Q3855">
        <v>3854</v>
      </c>
    </row>
    <row r="3856" spans="16:17" x14ac:dyDescent="0.3">
      <c r="P3856">
        <v>3855</v>
      </c>
      <c r="Q3856">
        <v>3855</v>
      </c>
    </row>
    <row r="3857" spans="16:17" x14ac:dyDescent="0.3">
      <c r="P3857">
        <v>3856</v>
      </c>
      <c r="Q3857">
        <v>3856</v>
      </c>
    </row>
    <row r="3858" spans="16:17" x14ac:dyDescent="0.3">
      <c r="P3858">
        <v>3857</v>
      </c>
      <c r="Q3858">
        <v>3857</v>
      </c>
    </row>
    <row r="3859" spans="16:17" x14ac:dyDescent="0.3">
      <c r="P3859">
        <v>3858</v>
      </c>
      <c r="Q3859">
        <v>3858</v>
      </c>
    </row>
    <row r="3860" spans="16:17" x14ac:dyDescent="0.3">
      <c r="P3860">
        <v>3859</v>
      </c>
      <c r="Q3860">
        <v>3859</v>
      </c>
    </row>
    <row r="3861" spans="16:17" x14ac:dyDescent="0.3">
      <c r="P3861">
        <v>3860</v>
      </c>
      <c r="Q3861">
        <v>3860</v>
      </c>
    </row>
    <row r="3862" spans="16:17" x14ac:dyDescent="0.3">
      <c r="P3862">
        <v>3861</v>
      </c>
      <c r="Q3862">
        <v>3861</v>
      </c>
    </row>
    <row r="3863" spans="16:17" x14ac:dyDescent="0.3">
      <c r="P3863">
        <v>3862</v>
      </c>
      <c r="Q3863">
        <v>3862</v>
      </c>
    </row>
    <row r="3864" spans="16:17" x14ac:dyDescent="0.3">
      <c r="P3864">
        <v>3863</v>
      </c>
      <c r="Q3864">
        <v>3863</v>
      </c>
    </row>
    <row r="3865" spans="16:17" x14ac:dyDescent="0.3">
      <c r="P3865">
        <v>3864</v>
      </c>
      <c r="Q3865">
        <v>3864</v>
      </c>
    </row>
    <row r="3866" spans="16:17" x14ac:dyDescent="0.3">
      <c r="P3866">
        <v>3865</v>
      </c>
      <c r="Q3866">
        <v>3865</v>
      </c>
    </row>
    <row r="3867" spans="16:17" x14ac:dyDescent="0.3">
      <c r="P3867">
        <v>3866</v>
      </c>
      <c r="Q3867">
        <v>3866</v>
      </c>
    </row>
    <row r="3868" spans="16:17" x14ac:dyDescent="0.3">
      <c r="P3868">
        <v>3867</v>
      </c>
      <c r="Q3868">
        <v>3867</v>
      </c>
    </row>
    <row r="3869" spans="16:17" x14ac:dyDescent="0.3">
      <c r="P3869">
        <v>3868</v>
      </c>
      <c r="Q3869">
        <v>3868</v>
      </c>
    </row>
    <row r="3870" spans="16:17" x14ac:dyDescent="0.3">
      <c r="P3870">
        <v>3869</v>
      </c>
      <c r="Q3870">
        <v>3869</v>
      </c>
    </row>
    <row r="3871" spans="16:17" x14ac:dyDescent="0.3">
      <c r="P3871">
        <v>3870</v>
      </c>
      <c r="Q3871">
        <v>3870</v>
      </c>
    </row>
    <row r="3872" spans="16:17" x14ac:dyDescent="0.3">
      <c r="P3872">
        <v>3871</v>
      </c>
      <c r="Q3872">
        <v>3871</v>
      </c>
    </row>
    <row r="3873" spans="16:17" x14ac:dyDescent="0.3">
      <c r="P3873">
        <v>3872</v>
      </c>
      <c r="Q3873">
        <v>3872</v>
      </c>
    </row>
    <row r="3874" spans="16:17" x14ac:dyDescent="0.3">
      <c r="P3874">
        <v>3873</v>
      </c>
      <c r="Q3874">
        <v>3873</v>
      </c>
    </row>
    <row r="3875" spans="16:17" x14ac:dyDescent="0.3">
      <c r="P3875">
        <v>3874</v>
      </c>
      <c r="Q3875">
        <v>3874</v>
      </c>
    </row>
    <row r="3876" spans="16:17" x14ac:dyDescent="0.3">
      <c r="P3876">
        <v>3875</v>
      </c>
      <c r="Q3876">
        <v>3875</v>
      </c>
    </row>
    <row r="3877" spans="16:17" x14ac:dyDescent="0.3">
      <c r="P3877">
        <v>3876</v>
      </c>
      <c r="Q3877">
        <v>3876</v>
      </c>
    </row>
    <row r="3878" spans="16:17" x14ac:dyDescent="0.3">
      <c r="P3878">
        <v>3877</v>
      </c>
      <c r="Q3878">
        <v>3877</v>
      </c>
    </row>
    <row r="3879" spans="16:17" x14ac:dyDescent="0.3">
      <c r="P3879">
        <v>3878</v>
      </c>
      <c r="Q3879">
        <v>3878</v>
      </c>
    </row>
    <row r="3880" spans="16:17" x14ac:dyDescent="0.3">
      <c r="P3880">
        <v>3879</v>
      </c>
      <c r="Q3880">
        <v>3879</v>
      </c>
    </row>
    <row r="3881" spans="16:17" x14ac:dyDescent="0.3">
      <c r="P3881">
        <v>3880</v>
      </c>
      <c r="Q3881">
        <v>3880</v>
      </c>
    </row>
    <row r="3882" spans="16:17" x14ac:dyDescent="0.3">
      <c r="P3882">
        <v>3881</v>
      </c>
      <c r="Q3882">
        <v>3881</v>
      </c>
    </row>
    <row r="3883" spans="16:17" x14ac:dyDescent="0.3">
      <c r="P3883">
        <v>3882</v>
      </c>
      <c r="Q3883">
        <v>3882</v>
      </c>
    </row>
    <row r="3884" spans="16:17" x14ac:dyDescent="0.3">
      <c r="P3884">
        <v>3883</v>
      </c>
      <c r="Q3884">
        <v>3883</v>
      </c>
    </row>
    <row r="3885" spans="16:17" x14ac:dyDescent="0.3">
      <c r="P3885">
        <v>3884</v>
      </c>
      <c r="Q3885">
        <v>3884</v>
      </c>
    </row>
    <row r="3886" spans="16:17" x14ac:dyDescent="0.3">
      <c r="P3886">
        <v>3885</v>
      </c>
      <c r="Q3886">
        <v>3885</v>
      </c>
    </row>
    <row r="3887" spans="16:17" x14ac:dyDescent="0.3">
      <c r="P3887">
        <v>3886</v>
      </c>
      <c r="Q3887">
        <v>3886</v>
      </c>
    </row>
    <row r="3888" spans="16:17" x14ac:dyDescent="0.3">
      <c r="P3888">
        <v>3887</v>
      </c>
      <c r="Q3888">
        <v>3887</v>
      </c>
    </row>
    <row r="3889" spans="16:17" x14ac:dyDescent="0.3">
      <c r="P3889">
        <v>3888</v>
      </c>
      <c r="Q3889">
        <v>3888</v>
      </c>
    </row>
    <row r="3890" spans="16:17" x14ac:dyDescent="0.3">
      <c r="P3890">
        <v>3889</v>
      </c>
      <c r="Q3890">
        <v>3889</v>
      </c>
    </row>
    <row r="3891" spans="16:17" x14ac:dyDescent="0.3">
      <c r="P3891">
        <v>3890</v>
      </c>
      <c r="Q3891">
        <v>3890</v>
      </c>
    </row>
    <row r="3892" spans="16:17" x14ac:dyDescent="0.3">
      <c r="P3892">
        <v>3891</v>
      </c>
      <c r="Q3892">
        <v>3891</v>
      </c>
    </row>
    <row r="3893" spans="16:17" x14ac:dyDescent="0.3">
      <c r="P3893">
        <v>3892</v>
      </c>
      <c r="Q3893">
        <v>3892</v>
      </c>
    </row>
    <row r="3894" spans="16:17" x14ac:dyDescent="0.3">
      <c r="P3894">
        <v>3893</v>
      </c>
      <c r="Q3894">
        <v>3893</v>
      </c>
    </row>
    <row r="3895" spans="16:17" x14ac:dyDescent="0.3">
      <c r="P3895">
        <v>3894</v>
      </c>
      <c r="Q3895">
        <v>3894</v>
      </c>
    </row>
    <row r="3896" spans="16:17" x14ac:dyDescent="0.3">
      <c r="P3896">
        <v>3895</v>
      </c>
      <c r="Q3896">
        <v>3895</v>
      </c>
    </row>
    <row r="3897" spans="16:17" x14ac:dyDescent="0.3">
      <c r="P3897">
        <v>3896</v>
      </c>
      <c r="Q3897">
        <v>3896</v>
      </c>
    </row>
    <row r="3898" spans="16:17" x14ac:dyDescent="0.3">
      <c r="P3898">
        <v>3897</v>
      </c>
      <c r="Q3898">
        <v>3897</v>
      </c>
    </row>
    <row r="3899" spans="16:17" x14ac:dyDescent="0.3">
      <c r="P3899">
        <v>3898</v>
      </c>
      <c r="Q3899">
        <v>3898</v>
      </c>
    </row>
    <row r="3900" spans="16:17" x14ac:dyDescent="0.3">
      <c r="P3900">
        <v>3899</v>
      </c>
      <c r="Q3900">
        <v>3899</v>
      </c>
    </row>
    <row r="3901" spans="16:17" x14ac:dyDescent="0.3">
      <c r="P3901">
        <v>3900</v>
      </c>
      <c r="Q3901">
        <v>3900</v>
      </c>
    </row>
    <row r="3902" spans="16:17" x14ac:dyDescent="0.3">
      <c r="P3902">
        <v>3901</v>
      </c>
      <c r="Q3902">
        <v>3901</v>
      </c>
    </row>
    <row r="3903" spans="16:17" x14ac:dyDescent="0.3">
      <c r="P3903">
        <v>3902</v>
      </c>
      <c r="Q3903">
        <v>3902</v>
      </c>
    </row>
    <row r="3904" spans="16:17" x14ac:dyDescent="0.3">
      <c r="P3904">
        <v>3903</v>
      </c>
      <c r="Q3904">
        <v>3903</v>
      </c>
    </row>
    <row r="3905" spans="16:17" x14ac:dyDescent="0.3">
      <c r="P3905">
        <v>3904</v>
      </c>
      <c r="Q3905">
        <v>3904</v>
      </c>
    </row>
    <row r="3906" spans="16:17" x14ac:dyDescent="0.3">
      <c r="P3906">
        <v>3905</v>
      </c>
      <c r="Q3906">
        <v>3905</v>
      </c>
    </row>
    <row r="3907" spans="16:17" x14ac:dyDescent="0.3">
      <c r="P3907">
        <v>3906</v>
      </c>
      <c r="Q3907">
        <v>3906</v>
      </c>
    </row>
    <row r="3908" spans="16:17" x14ac:dyDescent="0.3">
      <c r="P3908">
        <v>3907</v>
      </c>
      <c r="Q3908">
        <v>3907</v>
      </c>
    </row>
    <row r="3909" spans="16:17" x14ac:dyDescent="0.3">
      <c r="P3909">
        <v>3908</v>
      </c>
      <c r="Q3909">
        <v>3908</v>
      </c>
    </row>
    <row r="3910" spans="16:17" x14ac:dyDescent="0.3">
      <c r="P3910">
        <v>3909</v>
      </c>
      <c r="Q3910">
        <v>3909</v>
      </c>
    </row>
    <row r="3911" spans="16:17" x14ac:dyDescent="0.3">
      <c r="P3911">
        <v>3910</v>
      </c>
      <c r="Q3911">
        <v>3910</v>
      </c>
    </row>
    <row r="3912" spans="16:17" x14ac:dyDescent="0.3">
      <c r="P3912">
        <v>3911</v>
      </c>
      <c r="Q3912">
        <v>3911</v>
      </c>
    </row>
    <row r="3913" spans="16:17" x14ac:dyDescent="0.3">
      <c r="P3913">
        <v>3912</v>
      </c>
      <c r="Q3913">
        <v>3912</v>
      </c>
    </row>
    <row r="3914" spans="16:17" x14ac:dyDescent="0.3">
      <c r="P3914">
        <v>3913</v>
      </c>
      <c r="Q3914">
        <v>3913</v>
      </c>
    </row>
    <row r="3915" spans="16:17" x14ac:dyDescent="0.3">
      <c r="P3915">
        <v>3914</v>
      </c>
      <c r="Q3915">
        <v>3914</v>
      </c>
    </row>
    <row r="3916" spans="16:17" x14ac:dyDescent="0.3">
      <c r="P3916">
        <v>3915</v>
      </c>
      <c r="Q3916">
        <v>3915</v>
      </c>
    </row>
    <row r="3917" spans="16:17" x14ac:dyDescent="0.3">
      <c r="P3917">
        <v>3916</v>
      </c>
      <c r="Q3917">
        <v>3916</v>
      </c>
    </row>
    <row r="3918" spans="16:17" x14ac:dyDescent="0.3">
      <c r="P3918">
        <v>3917</v>
      </c>
      <c r="Q3918">
        <v>3917</v>
      </c>
    </row>
    <row r="3919" spans="16:17" x14ac:dyDescent="0.3">
      <c r="P3919">
        <v>3918</v>
      </c>
      <c r="Q3919">
        <v>3918</v>
      </c>
    </row>
    <row r="3920" spans="16:17" x14ac:dyDescent="0.3">
      <c r="P3920">
        <v>3919</v>
      </c>
      <c r="Q3920">
        <v>3919</v>
      </c>
    </row>
    <row r="3921" spans="16:17" x14ac:dyDescent="0.3">
      <c r="P3921">
        <v>3920</v>
      </c>
      <c r="Q3921">
        <v>3920</v>
      </c>
    </row>
    <row r="3922" spans="16:17" x14ac:dyDescent="0.3">
      <c r="P3922">
        <v>3921</v>
      </c>
      <c r="Q3922">
        <v>3921</v>
      </c>
    </row>
    <row r="3923" spans="16:17" x14ac:dyDescent="0.3">
      <c r="P3923">
        <v>3922</v>
      </c>
      <c r="Q3923">
        <v>3922</v>
      </c>
    </row>
    <row r="3924" spans="16:17" x14ac:dyDescent="0.3">
      <c r="P3924">
        <v>3923</v>
      </c>
      <c r="Q3924">
        <v>3923</v>
      </c>
    </row>
    <row r="3925" spans="16:17" x14ac:dyDescent="0.3">
      <c r="P3925">
        <v>3924</v>
      </c>
      <c r="Q3925">
        <v>3924</v>
      </c>
    </row>
    <row r="3926" spans="16:17" x14ac:dyDescent="0.3">
      <c r="P3926">
        <v>3925</v>
      </c>
      <c r="Q3926">
        <v>3925</v>
      </c>
    </row>
    <row r="3927" spans="16:17" x14ac:dyDescent="0.3">
      <c r="P3927">
        <v>3926</v>
      </c>
      <c r="Q3927">
        <v>3926</v>
      </c>
    </row>
    <row r="3928" spans="16:17" x14ac:dyDescent="0.3">
      <c r="P3928">
        <v>3927</v>
      </c>
      <c r="Q3928">
        <v>3927</v>
      </c>
    </row>
    <row r="3929" spans="16:17" x14ac:dyDescent="0.3">
      <c r="P3929">
        <v>3928</v>
      </c>
      <c r="Q3929">
        <v>3928</v>
      </c>
    </row>
    <row r="3930" spans="16:17" x14ac:dyDescent="0.3">
      <c r="P3930">
        <v>3929</v>
      </c>
      <c r="Q3930">
        <v>3929</v>
      </c>
    </row>
    <row r="3931" spans="16:17" x14ac:dyDescent="0.3">
      <c r="P3931">
        <v>3930</v>
      </c>
      <c r="Q3931">
        <v>3930</v>
      </c>
    </row>
    <row r="3932" spans="16:17" x14ac:dyDescent="0.3">
      <c r="P3932">
        <v>3931</v>
      </c>
      <c r="Q3932">
        <v>3931</v>
      </c>
    </row>
    <row r="3933" spans="16:17" x14ac:dyDescent="0.3">
      <c r="P3933">
        <v>3932</v>
      </c>
      <c r="Q3933">
        <v>3932</v>
      </c>
    </row>
    <row r="3934" spans="16:17" x14ac:dyDescent="0.3">
      <c r="P3934">
        <v>3933</v>
      </c>
      <c r="Q3934">
        <v>3933</v>
      </c>
    </row>
    <row r="3935" spans="16:17" x14ac:dyDescent="0.3">
      <c r="P3935">
        <v>3934</v>
      </c>
      <c r="Q3935">
        <v>3934</v>
      </c>
    </row>
    <row r="3936" spans="16:17" x14ac:dyDescent="0.3">
      <c r="P3936">
        <v>3935</v>
      </c>
      <c r="Q3936">
        <v>3935</v>
      </c>
    </row>
    <row r="3937" spans="16:17" x14ac:dyDescent="0.3">
      <c r="P3937">
        <v>3936</v>
      </c>
      <c r="Q3937">
        <v>3936</v>
      </c>
    </row>
    <row r="3938" spans="16:17" x14ac:dyDescent="0.3">
      <c r="P3938">
        <v>3937</v>
      </c>
      <c r="Q3938">
        <v>3937</v>
      </c>
    </row>
    <row r="3939" spans="16:17" x14ac:dyDescent="0.3">
      <c r="P3939">
        <v>3938</v>
      </c>
      <c r="Q3939">
        <v>3938</v>
      </c>
    </row>
    <row r="3940" spans="16:17" x14ac:dyDescent="0.3">
      <c r="P3940">
        <v>3939</v>
      </c>
      <c r="Q3940">
        <v>3939</v>
      </c>
    </row>
    <row r="3941" spans="16:17" x14ac:dyDescent="0.3">
      <c r="P3941">
        <v>3940</v>
      </c>
      <c r="Q3941">
        <v>3940</v>
      </c>
    </row>
    <row r="3942" spans="16:17" x14ac:dyDescent="0.3">
      <c r="P3942">
        <v>3941</v>
      </c>
      <c r="Q3942">
        <v>3941</v>
      </c>
    </row>
    <row r="3943" spans="16:17" x14ac:dyDescent="0.3">
      <c r="P3943">
        <v>3942</v>
      </c>
      <c r="Q3943">
        <v>3942</v>
      </c>
    </row>
    <row r="3944" spans="16:17" x14ac:dyDescent="0.3">
      <c r="P3944">
        <v>3943</v>
      </c>
      <c r="Q3944">
        <v>3943</v>
      </c>
    </row>
    <row r="3945" spans="16:17" x14ac:dyDescent="0.3">
      <c r="P3945">
        <v>3944</v>
      </c>
      <c r="Q3945">
        <v>3944</v>
      </c>
    </row>
    <row r="3946" spans="16:17" x14ac:dyDescent="0.3">
      <c r="P3946">
        <v>3945</v>
      </c>
      <c r="Q3946">
        <v>3945</v>
      </c>
    </row>
    <row r="3947" spans="16:17" x14ac:dyDescent="0.3">
      <c r="P3947">
        <v>3946</v>
      </c>
      <c r="Q3947">
        <v>3946</v>
      </c>
    </row>
    <row r="3948" spans="16:17" x14ac:dyDescent="0.3">
      <c r="P3948">
        <v>3947</v>
      </c>
      <c r="Q3948">
        <v>3947</v>
      </c>
    </row>
    <row r="3949" spans="16:17" x14ac:dyDescent="0.3">
      <c r="P3949">
        <v>3948</v>
      </c>
      <c r="Q3949">
        <v>3948</v>
      </c>
    </row>
    <row r="3950" spans="16:17" x14ac:dyDescent="0.3">
      <c r="P3950">
        <v>3949</v>
      </c>
      <c r="Q3950">
        <v>3949</v>
      </c>
    </row>
    <row r="3951" spans="16:17" x14ac:dyDescent="0.3">
      <c r="P3951">
        <v>3950</v>
      </c>
      <c r="Q3951">
        <v>3950</v>
      </c>
    </row>
    <row r="3952" spans="16:17" x14ac:dyDescent="0.3">
      <c r="P3952">
        <v>3951</v>
      </c>
      <c r="Q3952">
        <v>3951</v>
      </c>
    </row>
    <row r="3953" spans="16:17" x14ac:dyDescent="0.3">
      <c r="P3953">
        <v>3952</v>
      </c>
      <c r="Q3953">
        <v>3952</v>
      </c>
    </row>
    <row r="3954" spans="16:17" x14ac:dyDescent="0.3">
      <c r="P3954">
        <v>3953</v>
      </c>
      <c r="Q3954">
        <v>3953</v>
      </c>
    </row>
    <row r="3955" spans="16:17" x14ac:dyDescent="0.3">
      <c r="P3955">
        <v>3954</v>
      </c>
      <c r="Q3955">
        <v>3954</v>
      </c>
    </row>
    <row r="3956" spans="16:17" x14ac:dyDescent="0.3">
      <c r="P3956">
        <v>3955</v>
      </c>
      <c r="Q3956">
        <v>3955</v>
      </c>
    </row>
    <row r="3957" spans="16:17" x14ac:dyDescent="0.3">
      <c r="P3957">
        <v>3956</v>
      </c>
      <c r="Q3957">
        <v>3956</v>
      </c>
    </row>
    <row r="3958" spans="16:17" x14ac:dyDescent="0.3">
      <c r="P3958">
        <v>3957</v>
      </c>
      <c r="Q3958">
        <v>3957</v>
      </c>
    </row>
    <row r="3959" spans="16:17" x14ac:dyDescent="0.3">
      <c r="P3959">
        <v>3958</v>
      </c>
      <c r="Q3959">
        <v>3958</v>
      </c>
    </row>
    <row r="3960" spans="16:17" x14ac:dyDescent="0.3">
      <c r="P3960">
        <v>3959</v>
      </c>
      <c r="Q3960">
        <v>3959</v>
      </c>
    </row>
    <row r="3961" spans="16:17" x14ac:dyDescent="0.3">
      <c r="P3961">
        <v>3960</v>
      </c>
      <c r="Q3961">
        <v>3960</v>
      </c>
    </row>
    <row r="3962" spans="16:17" x14ac:dyDescent="0.3">
      <c r="P3962">
        <v>3961</v>
      </c>
      <c r="Q3962">
        <v>3961</v>
      </c>
    </row>
    <row r="3963" spans="16:17" x14ac:dyDescent="0.3">
      <c r="P3963">
        <v>3962</v>
      </c>
      <c r="Q3963">
        <v>3962</v>
      </c>
    </row>
    <row r="3964" spans="16:17" x14ac:dyDescent="0.3">
      <c r="P3964">
        <v>3963</v>
      </c>
      <c r="Q3964">
        <v>3963</v>
      </c>
    </row>
    <row r="3965" spans="16:17" x14ac:dyDescent="0.3">
      <c r="P3965">
        <v>3964</v>
      </c>
      <c r="Q3965">
        <v>3964</v>
      </c>
    </row>
    <row r="3966" spans="16:17" x14ac:dyDescent="0.3">
      <c r="P3966">
        <v>3965</v>
      </c>
      <c r="Q3966">
        <v>3965</v>
      </c>
    </row>
    <row r="3967" spans="16:17" x14ac:dyDescent="0.3">
      <c r="P3967">
        <v>3966</v>
      </c>
      <c r="Q3967">
        <v>3966</v>
      </c>
    </row>
    <row r="3968" spans="16:17" x14ac:dyDescent="0.3">
      <c r="P3968">
        <v>3967</v>
      </c>
      <c r="Q3968">
        <v>3967</v>
      </c>
    </row>
    <row r="3969" spans="16:17" x14ac:dyDescent="0.3">
      <c r="P3969">
        <v>3968</v>
      </c>
      <c r="Q3969">
        <v>3968</v>
      </c>
    </row>
    <row r="3970" spans="16:17" x14ac:dyDescent="0.3">
      <c r="P3970">
        <v>3969</v>
      </c>
      <c r="Q3970">
        <v>3969</v>
      </c>
    </row>
    <row r="3971" spans="16:17" x14ac:dyDescent="0.3">
      <c r="P3971">
        <v>3970</v>
      </c>
      <c r="Q3971">
        <v>3970</v>
      </c>
    </row>
    <row r="3972" spans="16:17" x14ac:dyDescent="0.3">
      <c r="P3972">
        <v>3971</v>
      </c>
      <c r="Q3972">
        <v>3971</v>
      </c>
    </row>
    <row r="3973" spans="16:17" x14ac:dyDescent="0.3">
      <c r="P3973">
        <v>3972</v>
      </c>
      <c r="Q3973">
        <v>3972</v>
      </c>
    </row>
    <row r="3974" spans="16:17" x14ac:dyDescent="0.3">
      <c r="P3974">
        <v>3973</v>
      </c>
      <c r="Q3974">
        <v>3973</v>
      </c>
    </row>
    <row r="3975" spans="16:17" x14ac:dyDescent="0.3">
      <c r="P3975">
        <v>3974</v>
      </c>
      <c r="Q3975">
        <v>3974</v>
      </c>
    </row>
    <row r="3976" spans="16:17" x14ac:dyDescent="0.3">
      <c r="P3976">
        <v>3975</v>
      </c>
      <c r="Q3976">
        <v>3975</v>
      </c>
    </row>
    <row r="3977" spans="16:17" x14ac:dyDescent="0.3">
      <c r="P3977">
        <v>3976</v>
      </c>
      <c r="Q3977">
        <v>3976</v>
      </c>
    </row>
    <row r="3978" spans="16:17" x14ac:dyDescent="0.3">
      <c r="P3978">
        <v>3977</v>
      </c>
      <c r="Q3978">
        <v>3977</v>
      </c>
    </row>
    <row r="3979" spans="16:17" x14ac:dyDescent="0.3">
      <c r="P3979">
        <v>3978</v>
      </c>
      <c r="Q3979">
        <v>3978</v>
      </c>
    </row>
    <row r="3980" spans="16:17" x14ac:dyDescent="0.3">
      <c r="P3980">
        <v>3979</v>
      </c>
      <c r="Q3980">
        <v>3979</v>
      </c>
    </row>
    <row r="3981" spans="16:17" x14ac:dyDescent="0.3">
      <c r="P3981">
        <v>3980</v>
      </c>
      <c r="Q3981">
        <v>3980</v>
      </c>
    </row>
    <row r="3982" spans="16:17" x14ac:dyDescent="0.3">
      <c r="P3982">
        <v>3981</v>
      </c>
      <c r="Q3982">
        <v>3981</v>
      </c>
    </row>
    <row r="3983" spans="16:17" x14ac:dyDescent="0.3">
      <c r="P3983">
        <v>3982</v>
      </c>
      <c r="Q3983">
        <v>3982</v>
      </c>
    </row>
    <row r="3984" spans="16:17" x14ac:dyDescent="0.3">
      <c r="P3984">
        <v>3983</v>
      </c>
      <c r="Q3984">
        <v>3983</v>
      </c>
    </row>
    <row r="3985" spans="16:17" x14ac:dyDescent="0.3">
      <c r="P3985">
        <v>3984</v>
      </c>
      <c r="Q3985">
        <v>3984</v>
      </c>
    </row>
    <row r="3986" spans="16:17" x14ac:dyDescent="0.3">
      <c r="P3986">
        <v>3985</v>
      </c>
      <c r="Q3986">
        <v>3985</v>
      </c>
    </row>
    <row r="3987" spans="16:17" x14ac:dyDescent="0.3">
      <c r="P3987">
        <v>3986</v>
      </c>
      <c r="Q3987">
        <v>3986</v>
      </c>
    </row>
    <row r="3988" spans="16:17" x14ac:dyDescent="0.3">
      <c r="P3988">
        <v>3987</v>
      </c>
      <c r="Q3988">
        <v>3987</v>
      </c>
    </row>
    <row r="3989" spans="16:17" x14ac:dyDescent="0.3">
      <c r="P3989">
        <v>3988</v>
      </c>
      <c r="Q3989">
        <v>3988</v>
      </c>
    </row>
    <row r="3990" spans="16:17" x14ac:dyDescent="0.3">
      <c r="P3990">
        <v>3989</v>
      </c>
      <c r="Q3990">
        <v>3989</v>
      </c>
    </row>
    <row r="3991" spans="16:17" x14ac:dyDescent="0.3">
      <c r="P3991">
        <v>3990</v>
      </c>
      <c r="Q3991">
        <v>3990</v>
      </c>
    </row>
    <row r="3992" spans="16:17" x14ac:dyDescent="0.3">
      <c r="P3992">
        <v>3991</v>
      </c>
      <c r="Q3992">
        <v>3991</v>
      </c>
    </row>
    <row r="3993" spans="16:17" x14ac:dyDescent="0.3">
      <c r="P3993">
        <v>3992</v>
      </c>
      <c r="Q3993">
        <v>3992</v>
      </c>
    </row>
    <row r="3994" spans="16:17" x14ac:dyDescent="0.3">
      <c r="P3994">
        <v>3993</v>
      </c>
      <c r="Q3994">
        <v>3993</v>
      </c>
    </row>
    <row r="3995" spans="16:17" x14ac:dyDescent="0.3">
      <c r="P3995">
        <v>3994</v>
      </c>
      <c r="Q3995">
        <v>3994</v>
      </c>
    </row>
    <row r="3996" spans="16:17" x14ac:dyDescent="0.3">
      <c r="P3996">
        <v>3995</v>
      </c>
      <c r="Q3996">
        <v>3995</v>
      </c>
    </row>
    <row r="3997" spans="16:17" x14ac:dyDescent="0.3">
      <c r="P3997">
        <v>3996</v>
      </c>
      <c r="Q3997">
        <v>3996</v>
      </c>
    </row>
    <row r="3998" spans="16:17" x14ac:dyDescent="0.3">
      <c r="P3998">
        <v>3997</v>
      </c>
      <c r="Q3998">
        <v>3997</v>
      </c>
    </row>
    <row r="3999" spans="16:17" x14ac:dyDescent="0.3">
      <c r="P3999">
        <v>3998</v>
      </c>
      <c r="Q3999">
        <v>3998</v>
      </c>
    </row>
    <row r="4000" spans="16:17" x14ac:dyDescent="0.3">
      <c r="P4000">
        <v>3999</v>
      </c>
      <c r="Q4000">
        <v>3999</v>
      </c>
    </row>
    <row r="4001" spans="16:17" x14ac:dyDescent="0.3">
      <c r="P4001">
        <v>4000</v>
      </c>
      <c r="Q4001">
        <v>4000</v>
      </c>
    </row>
    <row r="4002" spans="16:17" x14ac:dyDescent="0.3">
      <c r="P4002">
        <v>4001</v>
      </c>
      <c r="Q4002">
        <v>4001</v>
      </c>
    </row>
    <row r="4003" spans="16:17" x14ac:dyDescent="0.3">
      <c r="P4003">
        <v>4002</v>
      </c>
      <c r="Q4003">
        <v>4002</v>
      </c>
    </row>
    <row r="4004" spans="16:17" x14ac:dyDescent="0.3">
      <c r="P4004">
        <v>4003</v>
      </c>
      <c r="Q4004">
        <v>4003</v>
      </c>
    </row>
    <row r="4005" spans="16:17" x14ac:dyDescent="0.3">
      <c r="P4005">
        <v>4004</v>
      </c>
      <c r="Q4005">
        <v>4004</v>
      </c>
    </row>
    <row r="4006" spans="16:17" x14ac:dyDescent="0.3">
      <c r="P4006">
        <v>4005</v>
      </c>
      <c r="Q4006">
        <v>4005</v>
      </c>
    </row>
    <row r="4007" spans="16:17" x14ac:dyDescent="0.3">
      <c r="P4007">
        <v>4006</v>
      </c>
      <c r="Q4007">
        <v>4006</v>
      </c>
    </row>
    <row r="4008" spans="16:17" x14ac:dyDescent="0.3">
      <c r="P4008">
        <v>4007</v>
      </c>
      <c r="Q4008">
        <v>4007</v>
      </c>
    </row>
    <row r="4009" spans="16:17" x14ac:dyDescent="0.3">
      <c r="P4009">
        <v>4008</v>
      </c>
      <c r="Q4009">
        <v>4008</v>
      </c>
    </row>
    <row r="4010" spans="16:17" x14ac:dyDescent="0.3">
      <c r="P4010">
        <v>4009</v>
      </c>
      <c r="Q4010">
        <v>4009</v>
      </c>
    </row>
    <row r="4011" spans="16:17" x14ac:dyDescent="0.3">
      <c r="P4011">
        <v>4010</v>
      </c>
      <c r="Q4011">
        <v>4010</v>
      </c>
    </row>
    <row r="4012" spans="16:17" x14ac:dyDescent="0.3">
      <c r="P4012">
        <v>4011</v>
      </c>
      <c r="Q4012">
        <v>4011</v>
      </c>
    </row>
    <row r="4013" spans="16:17" x14ac:dyDescent="0.3">
      <c r="P4013">
        <v>4012</v>
      </c>
      <c r="Q4013">
        <v>4012</v>
      </c>
    </row>
    <row r="4014" spans="16:17" x14ac:dyDescent="0.3">
      <c r="P4014">
        <v>4013</v>
      </c>
      <c r="Q4014">
        <v>4013</v>
      </c>
    </row>
    <row r="4015" spans="16:17" x14ac:dyDescent="0.3">
      <c r="P4015">
        <v>4014</v>
      </c>
      <c r="Q4015">
        <v>4014</v>
      </c>
    </row>
    <row r="4016" spans="16:17" x14ac:dyDescent="0.3">
      <c r="P4016">
        <v>4015</v>
      </c>
      <c r="Q4016">
        <v>4015</v>
      </c>
    </row>
    <row r="4017" spans="16:17" x14ac:dyDescent="0.3">
      <c r="P4017">
        <v>4016</v>
      </c>
      <c r="Q4017">
        <v>4016</v>
      </c>
    </row>
    <row r="4018" spans="16:17" x14ac:dyDescent="0.3">
      <c r="P4018">
        <v>4017</v>
      </c>
      <c r="Q4018">
        <v>4017</v>
      </c>
    </row>
    <row r="4019" spans="16:17" x14ac:dyDescent="0.3">
      <c r="P4019">
        <v>4018</v>
      </c>
      <c r="Q4019">
        <v>4018</v>
      </c>
    </row>
    <row r="4020" spans="16:17" x14ac:dyDescent="0.3">
      <c r="P4020">
        <v>4019</v>
      </c>
      <c r="Q4020">
        <v>4019</v>
      </c>
    </row>
    <row r="4021" spans="16:17" x14ac:dyDescent="0.3">
      <c r="P4021">
        <v>4020</v>
      </c>
      <c r="Q4021">
        <v>4020</v>
      </c>
    </row>
    <row r="4022" spans="16:17" x14ac:dyDescent="0.3">
      <c r="P4022">
        <v>4021</v>
      </c>
      <c r="Q4022">
        <v>4021</v>
      </c>
    </row>
    <row r="4023" spans="16:17" x14ac:dyDescent="0.3">
      <c r="P4023">
        <v>4022</v>
      </c>
      <c r="Q4023">
        <v>4022</v>
      </c>
    </row>
    <row r="4024" spans="16:17" x14ac:dyDescent="0.3">
      <c r="P4024">
        <v>4023</v>
      </c>
      <c r="Q4024">
        <v>4023</v>
      </c>
    </row>
    <row r="4025" spans="16:17" x14ac:dyDescent="0.3">
      <c r="P4025">
        <v>4024</v>
      </c>
      <c r="Q4025">
        <v>4024</v>
      </c>
    </row>
    <row r="4026" spans="16:17" x14ac:dyDescent="0.3">
      <c r="P4026">
        <v>4025</v>
      </c>
      <c r="Q4026">
        <v>4025</v>
      </c>
    </row>
    <row r="4027" spans="16:17" x14ac:dyDescent="0.3">
      <c r="P4027">
        <v>4026</v>
      </c>
      <c r="Q4027">
        <v>4026</v>
      </c>
    </row>
    <row r="4028" spans="16:17" x14ac:dyDescent="0.3">
      <c r="P4028">
        <v>4027</v>
      </c>
      <c r="Q4028">
        <v>4027</v>
      </c>
    </row>
    <row r="4029" spans="16:17" x14ac:dyDescent="0.3">
      <c r="P4029">
        <v>4028</v>
      </c>
      <c r="Q4029">
        <v>4028</v>
      </c>
    </row>
    <row r="4030" spans="16:17" x14ac:dyDescent="0.3">
      <c r="P4030">
        <v>4029</v>
      </c>
      <c r="Q4030">
        <v>4029</v>
      </c>
    </row>
    <row r="4031" spans="16:17" x14ac:dyDescent="0.3">
      <c r="P4031">
        <v>4030</v>
      </c>
      <c r="Q4031">
        <v>4030</v>
      </c>
    </row>
    <row r="4032" spans="16:17" x14ac:dyDescent="0.3">
      <c r="P4032">
        <v>4031</v>
      </c>
      <c r="Q4032">
        <v>4031</v>
      </c>
    </row>
    <row r="4033" spans="16:17" x14ac:dyDescent="0.3">
      <c r="P4033">
        <v>4032</v>
      </c>
      <c r="Q4033">
        <v>4032</v>
      </c>
    </row>
    <row r="4034" spans="16:17" x14ac:dyDescent="0.3">
      <c r="P4034">
        <v>4033</v>
      </c>
      <c r="Q4034">
        <v>4033</v>
      </c>
    </row>
    <row r="4035" spans="16:17" x14ac:dyDescent="0.3">
      <c r="P4035">
        <v>4034</v>
      </c>
      <c r="Q4035">
        <v>4034</v>
      </c>
    </row>
    <row r="4036" spans="16:17" x14ac:dyDescent="0.3">
      <c r="P4036">
        <v>4035</v>
      </c>
      <c r="Q4036">
        <v>4035</v>
      </c>
    </row>
    <row r="4037" spans="16:17" x14ac:dyDescent="0.3">
      <c r="P4037">
        <v>4036</v>
      </c>
      <c r="Q4037">
        <v>4036</v>
      </c>
    </row>
    <row r="4038" spans="16:17" x14ac:dyDescent="0.3">
      <c r="P4038">
        <v>4037</v>
      </c>
      <c r="Q4038">
        <v>4037</v>
      </c>
    </row>
    <row r="4039" spans="16:17" x14ac:dyDescent="0.3">
      <c r="P4039">
        <v>4038</v>
      </c>
      <c r="Q4039">
        <v>4038</v>
      </c>
    </row>
    <row r="4040" spans="16:17" x14ac:dyDescent="0.3">
      <c r="P4040">
        <v>4039</v>
      </c>
      <c r="Q4040">
        <v>4039</v>
      </c>
    </row>
    <row r="4041" spans="16:17" x14ac:dyDescent="0.3">
      <c r="P4041">
        <v>4040</v>
      </c>
      <c r="Q4041">
        <v>4040</v>
      </c>
    </row>
    <row r="4042" spans="16:17" x14ac:dyDescent="0.3">
      <c r="P4042">
        <v>4041</v>
      </c>
      <c r="Q4042">
        <v>4041</v>
      </c>
    </row>
    <row r="4043" spans="16:17" x14ac:dyDescent="0.3">
      <c r="P4043">
        <v>4042</v>
      </c>
      <c r="Q4043">
        <v>4042</v>
      </c>
    </row>
    <row r="4044" spans="16:17" x14ac:dyDescent="0.3">
      <c r="P4044">
        <v>4043</v>
      </c>
      <c r="Q4044">
        <v>4043</v>
      </c>
    </row>
    <row r="4045" spans="16:17" x14ac:dyDescent="0.3">
      <c r="P4045">
        <v>4044</v>
      </c>
      <c r="Q4045">
        <v>4044</v>
      </c>
    </row>
    <row r="4046" spans="16:17" x14ac:dyDescent="0.3">
      <c r="P4046">
        <v>4045</v>
      </c>
      <c r="Q4046">
        <v>4045</v>
      </c>
    </row>
    <row r="4047" spans="16:17" x14ac:dyDescent="0.3">
      <c r="P4047">
        <v>4046</v>
      </c>
      <c r="Q4047">
        <v>4046</v>
      </c>
    </row>
    <row r="4048" spans="16:17" x14ac:dyDescent="0.3">
      <c r="P4048">
        <v>4047</v>
      </c>
      <c r="Q4048">
        <v>4047</v>
      </c>
    </row>
    <row r="4049" spans="16:17" x14ac:dyDescent="0.3">
      <c r="P4049">
        <v>4048</v>
      </c>
      <c r="Q4049">
        <v>4048</v>
      </c>
    </row>
    <row r="4050" spans="16:17" x14ac:dyDescent="0.3">
      <c r="P4050">
        <v>4049</v>
      </c>
      <c r="Q4050">
        <v>4049</v>
      </c>
    </row>
    <row r="4051" spans="16:17" x14ac:dyDescent="0.3">
      <c r="P4051">
        <v>4050</v>
      </c>
      <c r="Q4051">
        <v>4050</v>
      </c>
    </row>
    <row r="4052" spans="16:17" x14ac:dyDescent="0.3">
      <c r="P4052">
        <v>4051</v>
      </c>
      <c r="Q4052">
        <v>4051</v>
      </c>
    </row>
    <row r="4053" spans="16:17" x14ac:dyDescent="0.3">
      <c r="P4053">
        <v>4052</v>
      </c>
      <c r="Q4053">
        <v>4052</v>
      </c>
    </row>
    <row r="4054" spans="16:17" x14ac:dyDescent="0.3">
      <c r="P4054">
        <v>4053</v>
      </c>
      <c r="Q4054">
        <v>4053</v>
      </c>
    </row>
    <row r="4055" spans="16:17" x14ac:dyDescent="0.3">
      <c r="P4055">
        <v>4054</v>
      </c>
      <c r="Q4055">
        <v>4054</v>
      </c>
    </row>
    <row r="4056" spans="16:17" x14ac:dyDescent="0.3">
      <c r="P4056">
        <v>4055</v>
      </c>
      <c r="Q4056">
        <v>4055</v>
      </c>
    </row>
    <row r="4057" spans="16:17" x14ac:dyDescent="0.3">
      <c r="P4057">
        <v>4056</v>
      </c>
      <c r="Q4057">
        <v>4056</v>
      </c>
    </row>
    <row r="4058" spans="16:17" x14ac:dyDescent="0.3">
      <c r="P4058">
        <v>4057</v>
      </c>
      <c r="Q4058">
        <v>4057</v>
      </c>
    </row>
    <row r="4059" spans="16:17" x14ac:dyDescent="0.3">
      <c r="P4059">
        <v>4058</v>
      </c>
      <c r="Q4059">
        <v>4058</v>
      </c>
    </row>
    <row r="4060" spans="16:17" x14ac:dyDescent="0.3">
      <c r="P4060">
        <v>4059</v>
      </c>
      <c r="Q4060">
        <v>4059</v>
      </c>
    </row>
    <row r="4061" spans="16:17" x14ac:dyDescent="0.3">
      <c r="P4061">
        <v>4060</v>
      </c>
      <c r="Q4061">
        <v>4060</v>
      </c>
    </row>
    <row r="4062" spans="16:17" x14ac:dyDescent="0.3">
      <c r="P4062">
        <v>4061</v>
      </c>
      <c r="Q4062">
        <v>4061</v>
      </c>
    </row>
    <row r="4063" spans="16:17" x14ac:dyDescent="0.3">
      <c r="P4063">
        <v>4062</v>
      </c>
      <c r="Q4063">
        <v>4062</v>
      </c>
    </row>
    <row r="4064" spans="16:17" x14ac:dyDescent="0.3">
      <c r="P4064">
        <v>4063</v>
      </c>
      <c r="Q4064">
        <v>4063</v>
      </c>
    </row>
    <row r="4065" spans="16:17" x14ac:dyDescent="0.3">
      <c r="P4065">
        <v>4064</v>
      </c>
      <c r="Q4065">
        <v>4064</v>
      </c>
    </row>
    <row r="4066" spans="16:17" x14ac:dyDescent="0.3">
      <c r="P4066">
        <v>4065</v>
      </c>
      <c r="Q4066">
        <v>4065</v>
      </c>
    </row>
    <row r="4067" spans="16:17" x14ac:dyDescent="0.3">
      <c r="P4067">
        <v>4066</v>
      </c>
      <c r="Q4067">
        <v>4066</v>
      </c>
    </row>
    <row r="4068" spans="16:17" x14ac:dyDescent="0.3">
      <c r="P4068">
        <v>4067</v>
      </c>
      <c r="Q4068">
        <v>4067</v>
      </c>
    </row>
    <row r="4069" spans="16:17" x14ac:dyDescent="0.3">
      <c r="P4069">
        <v>4068</v>
      </c>
      <c r="Q4069">
        <v>4068</v>
      </c>
    </row>
    <row r="4070" spans="16:17" x14ac:dyDescent="0.3">
      <c r="P4070">
        <v>4069</v>
      </c>
      <c r="Q4070">
        <v>4069</v>
      </c>
    </row>
    <row r="4071" spans="16:17" x14ac:dyDescent="0.3">
      <c r="P4071">
        <v>4070</v>
      </c>
      <c r="Q4071">
        <v>4070</v>
      </c>
    </row>
    <row r="4072" spans="16:17" x14ac:dyDescent="0.3">
      <c r="P4072">
        <v>4071</v>
      </c>
      <c r="Q4072">
        <v>4071</v>
      </c>
    </row>
    <row r="4073" spans="16:17" x14ac:dyDescent="0.3">
      <c r="P4073">
        <v>4072</v>
      </c>
      <c r="Q4073">
        <v>4072</v>
      </c>
    </row>
    <row r="4074" spans="16:17" x14ac:dyDescent="0.3">
      <c r="P4074">
        <v>4073</v>
      </c>
      <c r="Q4074">
        <v>4073</v>
      </c>
    </row>
    <row r="4075" spans="16:17" x14ac:dyDescent="0.3">
      <c r="P4075">
        <v>4074</v>
      </c>
      <c r="Q4075">
        <v>4074</v>
      </c>
    </row>
    <row r="4076" spans="16:17" x14ac:dyDescent="0.3">
      <c r="P4076">
        <v>4075</v>
      </c>
      <c r="Q4076">
        <v>4075</v>
      </c>
    </row>
    <row r="4077" spans="16:17" x14ac:dyDescent="0.3">
      <c r="P4077">
        <v>4076</v>
      </c>
      <c r="Q4077">
        <v>4076</v>
      </c>
    </row>
    <row r="4078" spans="16:17" x14ac:dyDescent="0.3">
      <c r="P4078">
        <v>4077</v>
      </c>
      <c r="Q4078">
        <v>4077</v>
      </c>
    </row>
    <row r="4079" spans="16:17" x14ac:dyDescent="0.3">
      <c r="P4079">
        <v>4078</v>
      </c>
      <c r="Q4079">
        <v>4078</v>
      </c>
    </row>
    <row r="4080" spans="16:17" x14ac:dyDescent="0.3">
      <c r="P4080">
        <v>4079</v>
      </c>
      <c r="Q4080">
        <v>4079</v>
      </c>
    </row>
    <row r="4081" spans="16:17" x14ac:dyDescent="0.3">
      <c r="P4081">
        <v>4080</v>
      </c>
      <c r="Q4081">
        <v>4080</v>
      </c>
    </row>
    <row r="4082" spans="16:17" x14ac:dyDescent="0.3">
      <c r="P4082">
        <v>4081</v>
      </c>
      <c r="Q4082">
        <v>4081</v>
      </c>
    </row>
    <row r="4083" spans="16:17" x14ac:dyDescent="0.3">
      <c r="P4083">
        <v>4082</v>
      </c>
      <c r="Q4083">
        <v>4082</v>
      </c>
    </row>
    <row r="4084" spans="16:17" x14ac:dyDescent="0.3">
      <c r="P4084">
        <v>4083</v>
      </c>
      <c r="Q4084">
        <v>4083</v>
      </c>
    </row>
    <row r="4085" spans="16:17" x14ac:dyDescent="0.3">
      <c r="P4085">
        <v>4084</v>
      </c>
      <c r="Q4085">
        <v>4084</v>
      </c>
    </row>
    <row r="4086" spans="16:17" x14ac:dyDescent="0.3">
      <c r="P4086">
        <v>4085</v>
      </c>
      <c r="Q4086">
        <v>4085</v>
      </c>
    </row>
    <row r="4087" spans="16:17" x14ac:dyDescent="0.3">
      <c r="P4087">
        <v>4086</v>
      </c>
      <c r="Q4087">
        <v>4086</v>
      </c>
    </row>
    <row r="4088" spans="16:17" x14ac:dyDescent="0.3">
      <c r="P4088">
        <v>4087</v>
      </c>
      <c r="Q4088">
        <v>4087</v>
      </c>
    </row>
    <row r="4089" spans="16:17" x14ac:dyDescent="0.3">
      <c r="P4089">
        <v>4088</v>
      </c>
      <c r="Q4089">
        <v>4088</v>
      </c>
    </row>
    <row r="4090" spans="16:17" x14ac:dyDescent="0.3">
      <c r="P4090">
        <v>4089</v>
      </c>
      <c r="Q4090">
        <v>4089</v>
      </c>
    </row>
    <row r="4091" spans="16:17" x14ac:dyDescent="0.3">
      <c r="P4091">
        <v>4090</v>
      </c>
      <c r="Q4091">
        <v>4090</v>
      </c>
    </row>
    <row r="4092" spans="16:17" x14ac:dyDescent="0.3">
      <c r="P4092">
        <v>4091</v>
      </c>
      <c r="Q4092">
        <v>4091</v>
      </c>
    </row>
    <row r="4093" spans="16:17" x14ac:dyDescent="0.3">
      <c r="P4093">
        <v>4092</v>
      </c>
      <c r="Q4093">
        <v>4092</v>
      </c>
    </row>
    <row r="4094" spans="16:17" x14ac:dyDescent="0.3">
      <c r="P4094">
        <v>4093</v>
      </c>
      <c r="Q4094">
        <v>4093</v>
      </c>
    </row>
    <row r="4095" spans="16:17" x14ac:dyDescent="0.3">
      <c r="P4095">
        <v>4094</v>
      </c>
      <c r="Q4095">
        <v>4094</v>
      </c>
    </row>
    <row r="4096" spans="16:17" x14ac:dyDescent="0.3">
      <c r="P4096">
        <v>4095</v>
      </c>
      <c r="Q4096">
        <v>4095</v>
      </c>
    </row>
    <row r="4097" spans="16:17" x14ac:dyDescent="0.3">
      <c r="P4097">
        <v>4096</v>
      </c>
      <c r="Q4097">
        <v>4096</v>
      </c>
    </row>
    <row r="4098" spans="16:17" x14ac:dyDescent="0.3">
      <c r="P4098">
        <v>4097</v>
      </c>
      <c r="Q4098">
        <v>4097</v>
      </c>
    </row>
    <row r="4099" spans="16:17" x14ac:dyDescent="0.3">
      <c r="P4099">
        <v>4098</v>
      </c>
      <c r="Q4099">
        <v>4098</v>
      </c>
    </row>
    <row r="4100" spans="16:17" x14ac:dyDescent="0.3">
      <c r="P4100">
        <v>4099</v>
      </c>
      <c r="Q4100">
        <v>4099</v>
      </c>
    </row>
    <row r="4101" spans="16:17" x14ac:dyDescent="0.3">
      <c r="P4101">
        <v>4100</v>
      </c>
      <c r="Q4101">
        <v>4100</v>
      </c>
    </row>
    <row r="4102" spans="16:17" x14ac:dyDescent="0.3">
      <c r="P4102">
        <v>4101</v>
      </c>
      <c r="Q4102">
        <v>4101</v>
      </c>
    </row>
    <row r="4103" spans="16:17" x14ac:dyDescent="0.3">
      <c r="P4103">
        <v>4102</v>
      </c>
      <c r="Q4103">
        <v>4102</v>
      </c>
    </row>
    <row r="4104" spans="16:17" x14ac:dyDescent="0.3">
      <c r="P4104">
        <v>4103</v>
      </c>
      <c r="Q4104">
        <v>4103</v>
      </c>
    </row>
    <row r="4105" spans="16:17" x14ac:dyDescent="0.3">
      <c r="P4105">
        <v>4104</v>
      </c>
      <c r="Q4105">
        <v>4104</v>
      </c>
    </row>
    <row r="4106" spans="16:17" x14ac:dyDescent="0.3">
      <c r="P4106">
        <v>4105</v>
      </c>
      <c r="Q4106">
        <v>4105</v>
      </c>
    </row>
    <row r="4107" spans="16:17" x14ac:dyDescent="0.3">
      <c r="P4107">
        <v>4106</v>
      </c>
      <c r="Q4107">
        <v>4106</v>
      </c>
    </row>
    <row r="4108" spans="16:17" x14ac:dyDescent="0.3">
      <c r="P4108">
        <v>4107</v>
      </c>
      <c r="Q4108">
        <v>4107</v>
      </c>
    </row>
    <row r="4109" spans="16:17" x14ac:dyDescent="0.3">
      <c r="P4109">
        <v>4108</v>
      </c>
      <c r="Q4109">
        <v>4108</v>
      </c>
    </row>
    <row r="4110" spans="16:17" x14ac:dyDescent="0.3">
      <c r="P4110">
        <v>4109</v>
      </c>
      <c r="Q4110">
        <v>4109</v>
      </c>
    </row>
    <row r="4111" spans="16:17" x14ac:dyDescent="0.3">
      <c r="P4111">
        <v>4110</v>
      </c>
      <c r="Q4111">
        <v>4110</v>
      </c>
    </row>
    <row r="4112" spans="16:17" x14ac:dyDescent="0.3">
      <c r="P4112">
        <v>4111</v>
      </c>
      <c r="Q4112">
        <v>4111</v>
      </c>
    </row>
    <row r="4113" spans="16:17" x14ac:dyDescent="0.3">
      <c r="P4113">
        <v>4112</v>
      </c>
      <c r="Q4113">
        <v>4112</v>
      </c>
    </row>
    <row r="4114" spans="16:17" x14ac:dyDescent="0.3">
      <c r="P4114">
        <v>4113</v>
      </c>
      <c r="Q4114">
        <v>4113</v>
      </c>
    </row>
    <row r="4115" spans="16:17" x14ac:dyDescent="0.3">
      <c r="P4115">
        <v>4114</v>
      </c>
      <c r="Q4115">
        <v>4114</v>
      </c>
    </row>
    <row r="4116" spans="16:17" x14ac:dyDescent="0.3">
      <c r="P4116">
        <v>4115</v>
      </c>
      <c r="Q4116">
        <v>4115</v>
      </c>
    </row>
    <row r="4117" spans="16:17" x14ac:dyDescent="0.3">
      <c r="P4117">
        <v>4116</v>
      </c>
      <c r="Q4117">
        <v>4116</v>
      </c>
    </row>
    <row r="4118" spans="16:17" x14ac:dyDescent="0.3">
      <c r="P4118">
        <v>4117</v>
      </c>
      <c r="Q4118">
        <v>4117</v>
      </c>
    </row>
    <row r="4119" spans="16:17" x14ac:dyDescent="0.3">
      <c r="P4119">
        <v>4118</v>
      </c>
      <c r="Q4119">
        <v>4118</v>
      </c>
    </row>
    <row r="4120" spans="16:17" x14ac:dyDescent="0.3">
      <c r="P4120">
        <v>4119</v>
      </c>
      <c r="Q4120">
        <v>4119</v>
      </c>
    </row>
    <row r="4121" spans="16:17" x14ac:dyDescent="0.3">
      <c r="P4121">
        <v>4120</v>
      </c>
      <c r="Q4121">
        <v>4120</v>
      </c>
    </row>
    <row r="4122" spans="16:17" x14ac:dyDescent="0.3">
      <c r="P4122">
        <v>4121</v>
      </c>
      <c r="Q4122">
        <v>4121</v>
      </c>
    </row>
    <row r="4123" spans="16:17" x14ac:dyDescent="0.3">
      <c r="P4123">
        <v>4122</v>
      </c>
      <c r="Q4123">
        <v>4122</v>
      </c>
    </row>
    <row r="4124" spans="16:17" x14ac:dyDescent="0.3">
      <c r="P4124">
        <v>4123</v>
      </c>
      <c r="Q4124">
        <v>4123</v>
      </c>
    </row>
    <row r="4125" spans="16:17" x14ac:dyDescent="0.3">
      <c r="P4125">
        <v>4124</v>
      </c>
      <c r="Q4125">
        <v>4124</v>
      </c>
    </row>
    <row r="4126" spans="16:17" x14ac:dyDescent="0.3">
      <c r="P4126">
        <v>4125</v>
      </c>
      <c r="Q4126">
        <v>4125</v>
      </c>
    </row>
    <row r="4127" spans="16:17" x14ac:dyDescent="0.3">
      <c r="P4127">
        <v>4126</v>
      </c>
      <c r="Q4127">
        <v>4126</v>
      </c>
    </row>
    <row r="4128" spans="16:17" x14ac:dyDescent="0.3">
      <c r="P4128">
        <v>4127</v>
      </c>
      <c r="Q4128">
        <v>4127</v>
      </c>
    </row>
    <row r="4129" spans="16:17" x14ac:dyDescent="0.3">
      <c r="P4129">
        <v>4128</v>
      </c>
      <c r="Q4129">
        <v>4128</v>
      </c>
    </row>
    <row r="4130" spans="16:17" x14ac:dyDescent="0.3">
      <c r="P4130">
        <v>4129</v>
      </c>
      <c r="Q4130">
        <v>4129</v>
      </c>
    </row>
    <row r="4131" spans="16:17" x14ac:dyDescent="0.3">
      <c r="P4131">
        <v>4130</v>
      </c>
      <c r="Q4131">
        <v>4130</v>
      </c>
    </row>
    <row r="4132" spans="16:17" x14ac:dyDescent="0.3">
      <c r="P4132">
        <v>4131</v>
      </c>
      <c r="Q4132">
        <v>4131</v>
      </c>
    </row>
    <row r="4133" spans="16:17" x14ac:dyDescent="0.3">
      <c r="P4133">
        <v>4132</v>
      </c>
      <c r="Q4133">
        <v>4132</v>
      </c>
    </row>
    <row r="4134" spans="16:17" x14ac:dyDescent="0.3">
      <c r="P4134">
        <v>4133</v>
      </c>
      <c r="Q4134">
        <v>4133</v>
      </c>
    </row>
    <row r="4135" spans="16:17" x14ac:dyDescent="0.3">
      <c r="P4135">
        <v>4134</v>
      </c>
      <c r="Q4135">
        <v>4134</v>
      </c>
    </row>
    <row r="4136" spans="16:17" x14ac:dyDescent="0.3">
      <c r="P4136">
        <v>4135</v>
      </c>
      <c r="Q4136">
        <v>4135</v>
      </c>
    </row>
    <row r="4137" spans="16:17" x14ac:dyDescent="0.3">
      <c r="P4137">
        <v>4136</v>
      </c>
      <c r="Q4137">
        <v>4136</v>
      </c>
    </row>
    <row r="4138" spans="16:17" x14ac:dyDescent="0.3">
      <c r="P4138">
        <v>4137</v>
      </c>
      <c r="Q4138">
        <v>4137</v>
      </c>
    </row>
    <row r="4139" spans="16:17" x14ac:dyDescent="0.3">
      <c r="P4139">
        <v>4138</v>
      </c>
      <c r="Q4139">
        <v>4138</v>
      </c>
    </row>
    <row r="4140" spans="16:17" x14ac:dyDescent="0.3">
      <c r="P4140">
        <v>4139</v>
      </c>
      <c r="Q4140">
        <v>4139</v>
      </c>
    </row>
    <row r="4141" spans="16:17" x14ac:dyDescent="0.3">
      <c r="P4141">
        <v>4140</v>
      </c>
      <c r="Q4141">
        <v>4140</v>
      </c>
    </row>
    <row r="4142" spans="16:17" x14ac:dyDescent="0.3">
      <c r="P4142">
        <v>4141</v>
      </c>
      <c r="Q4142">
        <v>4141</v>
      </c>
    </row>
    <row r="4143" spans="16:17" x14ac:dyDescent="0.3">
      <c r="P4143">
        <v>4142</v>
      </c>
      <c r="Q4143">
        <v>4142</v>
      </c>
    </row>
    <row r="4144" spans="16:17" x14ac:dyDescent="0.3">
      <c r="P4144">
        <v>4143</v>
      </c>
      <c r="Q4144">
        <v>4143</v>
      </c>
    </row>
    <row r="4145" spans="16:17" x14ac:dyDescent="0.3">
      <c r="P4145">
        <v>4144</v>
      </c>
      <c r="Q4145">
        <v>4144</v>
      </c>
    </row>
    <row r="4146" spans="16:17" x14ac:dyDescent="0.3">
      <c r="P4146">
        <v>4145</v>
      </c>
      <c r="Q4146">
        <v>4145</v>
      </c>
    </row>
    <row r="4147" spans="16:17" x14ac:dyDescent="0.3">
      <c r="P4147">
        <v>4146</v>
      </c>
      <c r="Q4147">
        <v>4146</v>
      </c>
    </row>
    <row r="4148" spans="16:17" x14ac:dyDescent="0.3">
      <c r="P4148">
        <v>4147</v>
      </c>
      <c r="Q4148">
        <v>4147</v>
      </c>
    </row>
    <row r="4149" spans="16:17" x14ac:dyDescent="0.3">
      <c r="P4149">
        <v>4148</v>
      </c>
      <c r="Q4149">
        <v>4148</v>
      </c>
    </row>
    <row r="4150" spans="16:17" x14ac:dyDescent="0.3">
      <c r="P4150">
        <v>4149</v>
      </c>
      <c r="Q4150">
        <v>4149</v>
      </c>
    </row>
    <row r="4151" spans="16:17" x14ac:dyDescent="0.3">
      <c r="P4151">
        <v>4150</v>
      </c>
      <c r="Q4151">
        <v>4150</v>
      </c>
    </row>
    <row r="4152" spans="16:17" x14ac:dyDescent="0.3">
      <c r="P4152">
        <v>4151</v>
      </c>
      <c r="Q4152">
        <v>4151</v>
      </c>
    </row>
    <row r="4153" spans="16:17" x14ac:dyDescent="0.3">
      <c r="P4153">
        <v>4152</v>
      </c>
      <c r="Q4153">
        <v>4152</v>
      </c>
    </row>
    <row r="4154" spans="16:17" x14ac:dyDescent="0.3">
      <c r="P4154">
        <v>4153</v>
      </c>
      <c r="Q4154">
        <v>4153</v>
      </c>
    </row>
    <row r="4155" spans="16:17" x14ac:dyDescent="0.3">
      <c r="P4155">
        <v>4154</v>
      </c>
      <c r="Q4155">
        <v>4154</v>
      </c>
    </row>
    <row r="4156" spans="16:17" x14ac:dyDescent="0.3">
      <c r="P4156">
        <v>4155</v>
      </c>
      <c r="Q4156">
        <v>4155</v>
      </c>
    </row>
    <row r="4157" spans="16:17" x14ac:dyDescent="0.3">
      <c r="P4157">
        <v>4156</v>
      </c>
      <c r="Q4157">
        <v>4156</v>
      </c>
    </row>
    <row r="4158" spans="16:17" x14ac:dyDescent="0.3">
      <c r="P4158">
        <v>4157</v>
      </c>
      <c r="Q4158">
        <v>4157</v>
      </c>
    </row>
    <row r="4159" spans="16:17" x14ac:dyDescent="0.3">
      <c r="P4159">
        <v>4158</v>
      </c>
      <c r="Q4159">
        <v>4158</v>
      </c>
    </row>
    <row r="4160" spans="16:17" x14ac:dyDescent="0.3">
      <c r="P4160">
        <v>4159</v>
      </c>
      <c r="Q4160">
        <v>4159</v>
      </c>
    </row>
    <row r="4161" spans="16:17" x14ac:dyDescent="0.3">
      <c r="P4161">
        <v>4160</v>
      </c>
      <c r="Q4161">
        <v>4160</v>
      </c>
    </row>
    <row r="4162" spans="16:17" x14ac:dyDescent="0.3">
      <c r="P4162">
        <v>4161</v>
      </c>
      <c r="Q4162">
        <v>4161</v>
      </c>
    </row>
    <row r="4163" spans="16:17" x14ac:dyDescent="0.3">
      <c r="P4163">
        <v>4162</v>
      </c>
      <c r="Q4163">
        <v>4162</v>
      </c>
    </row>
    <row r="4164" spans="16:17" x14ac:dyDescent="0.3">
      <c r="P4164">
        <v>4163</v>
      </c>
      <c r="Q4164">
        <v>4163</v>
      </c>
    </row>
    <row r="4165" spans="16:17" x14ac:dyDescent="0.3">
      <c r="P4165">
        <v>4164</v>
      </c>
      <c r="Q4165">
        <v>4164</v>
      </c>
    </row>
    <row r="4166" spans="16:17" x14ac:dyDescent="0.3">
      <c r="P4166">
        <v>4165</v>
      </c>
      <c r="Q4166">
        <v>4165</v>
      </c>
    </row>
    <row r="4167" spans="16:17" x14ac:dyDescent="0.3">
      <c r="P4167">
        <v>4166</v>
      </c>
      <c r="Q4167">
        <v>4166</v>
      </c>
    </row>
    <row r="4168" spans="16:17" x14ac:dyDescent="0.3">
      <c r="P4168">
        <v>4167</v>
      </c>
      <c r="Q4168">
        <v>4167</v>
      </c>
    </row>
    <row r="4169" spans="16:17" x14ac:dyDescent="0.3">
      <c r="P4169">
        <v>4168</v>
      </c>
      <c r="Q4169">
        <v>4168</v>
      </c>
    </row>
    <row r="4170" spans="16:17" x14ac:dyDescent="0.3">
      <c r="P4170">
        <v>4169</v>
      </c>
      <c r="Q4170">
        <v>4169</v>
      </c>
    </row>
    <row r="4171" spans="16:17" x14ac:dyDescent="0.3">
      <c r="P4171">
        <v>4170</v>
      </c>
      <c r="Q4171">
        <v>4170</v>
      </c>
    </row>
    <row r="4172" spans="16:17" x14ac:dyDescent="0.3">
      <c r="P4172">
        <v>4171</v>
      </c>
      <c r="Q4172">
        <v>4171</v>
      </c>
    </row>
    <row r="4173" spans="16:17" x14ac:dyDescent="0.3">
      <c r="P4173">
        <v>4172</v>
      </c>
      <c r="Q4173">
        <v>4172</v>
      </c>
    </row>
    <row r="4174" spans="16:17" x14ac:dyDescent="0.3">
      <c r="P4174">
        <v>4173</v>
      </c>
      <c r="Q4174">
        <v>4173</v>
      </c>
    </row>
    <row r="4175" spans="16:17" x14ac:dyDescent="0.3">
      <c r="P4175">
        <v>4174</v>
      </c>
      <c r="Q4175">
        <v>4174</v>
      </c>
    </row>
    <row r="4176" spans="16:17" x14ac:dyDescent="0.3">
      <c r="P4176">
        <v>4175</v>
      </c>
      <c r="Q4176">
        <v>4175</v>
      </c>
    </row>
    <row r="4177" spans="16:17" x14ac:dyDescent="0.3">
      <c r="P4177">
        <v>4176</v>
      </c>
      <c r="Q4177">
        <v>4176</v>
      </c>
    </row>
    <row r="4178" spans="16:17" x14ac:dyDescent="0.3">
      <c r="P4178">
        <v>4177</v>
      </c>
      <c r="Q4178">
        <v>4177</v>
      </c>
    </row>
    <row r="4179" spans="16:17" x14ac:dyDescent="0.3">
      <c r="P4179">
        <v>4178</v>
      </c>
      <c r="Q4179">
        <v>4178</v>
      </c>
    </row>
    <row r="4180" spans="16:17" x14ac:dyDescent="0.3">
      <c r="P4180">
        <v>4179</v>
      </c>
      <c r="Q4180">
        <v>4179</v>
      </c>
    </row>
    <row r="4181" spans="16:17" x14ac:dyDescent="0.3">
      <c r="P4181">
        <v>4180</v>
      </c>
      <c r="Q4181">
        <v>4180</v>
      </c>
    </row>
    <row r="4182" spans="16:17" x14ac:dyDescent="0.3">
      <c r="P4182">
        <v>4181</v>
      </c>
      <c r="Q4182">
        <v>4181</v>
      </c>
    </row>
    <row r="4183" spans="16:17" x14ac:dyDescent="0.3">
      <c r="P4183">
        <v>4182</v>
      </c>
      <c r="Q4183">
        <v>4182</v>
      </c>
    </row>
    <row r="4184" spans="16:17" x14ac:dyDescent="0.3">
      <c r="P4184">
        <v>4183</v>
      </c>
      <c r="Q4184">
        <v>4183</v>
      </c>
    </row>
    <row r="4185" spans="16:17" x14ac:dyDescent="0.3">
      <c r="P4185">
        <v>4184</v>
      </c>
      <c r="Q4185">
        <v>4184</v>
      </c>
    </row>
    <row r="4186" spans="16:17" x14ac:dyDescent="0.3">
      <c r="P4186">
        <v>4185</v>
      </c>
      <c r="Q4186">
        <v>4185</v>
      </c>
    </row>
    <row r="4187" spans="16:17" x14ac:dyDescent="0.3">
      <c r="P4187">
        <v>4186</v>
      </c>
      <c r="Q4187">
        <v>4186</v>
      </c>
    </row>
    <row r="4188" spans="16:17" x14ac:dyDescent="0.3">
      <c r="P4188">
        <v>4187</v>
      </c>
      <c r="Q4188">
        <v>4187</v>
      </c>
    </row>
    <row r="4189" spans="16:17" x14ac:dyDescent="0.3">
      <c r="P4189">
        <v>4188</v>
      </c>
      <c r="Q4189">
        <v>4188</v>
      </c>
    </row>
    <row r="4190" spans="16:17" x14ac:dyDescent="0.3">
      <c r="P4190">
        <v>4189</v>
      </c>
      <c r="Q4190">
        <v>4189</v>
      </c>
    </row>
    <row r="4191" spans="16:17" x14ac:dyDescent="0.3">
      <c r="P4191">
        <v>4190</v>
      </c>
      <c r="Q4191">
        <v>4190</v>
      </c>
    </row>
    <row r="4192" spans="16:17" x14ac:dyDescent="0.3">
      <c r="P4192">
        <v>4191</v>
      </c>
      <c r="Q4192">
        <v>4191</v>
      </c>
    </row>
    <row r="4193" spans="16:17" x14ac:dyDescent="0.3">
      <c r="P4193">
        <v>4192</v>
      </c>
      <c r="Q4193">
        <v>4192</v>
      </c>
    </row>
    <row r="4194" spans="16:17" x14ac:dyDescent="0.3">
      <c r="P4194">
        <v>4193</v>
      </c>
      <c r="Q4194">
        <v>4193</v>
      </c>
    </row>
    <row r="4195" spans="16:17" x14ac:dyDescent="0.3">
      <c r="P4195">
        <v>4194</v>
      </c>
      <c r="Q4195">
        <v>4194</v>
      </c>
    </row>
    <row r="4196" spans="16:17" x14ac:dyDescent="0.3">
      <c r="P4196">
        <v>4195</v>
      </c>
      <c r="Q4196">
        <v>4195</v>
      </c>
    </row>
    <row r="4197" spans="16:17" x14ac:dyDescent="0.3">
      <c r="P4197">
        <v>4196</v>
      </c>
      <c r="Q4197">
        <v>4196</v>
      </c>
    </row>
    <row r="4198" spans="16:17" x14ac:dyDescent="0.3">
      <c r="P4198">
        <v>4197</v>
      </c>
      <c r="Q4198">
        <v>4197</v>
      </c>
    </row>
    <row r="4199" spans="16:17" x14ac:dyDescent="0.3">
      <c r="P4199">
        <v>4198</v>
      </c>
      <c r="Q4199">
        <v>4198</v>
      </c>
    </row>
    <row r="4200" spans="16:17" x14ac:dyDescent="0.3">
      <c r="P4200">
        <v>4199</v>
      </c>
      <c r="Q4200">
        <v>4199</v>
      </c>
    </row>
    <row r="4201" spans="16:17" x14ac:dyDescent="0.3">
      <c r="P4201">
        <v>4200</v>
      </c>
      <c r="Q4201">
        <v>4200</v>
      </c>
    </row>
    <row r="4202" spans="16:17" x14ac:dyDescent="0.3">
      <c r="P4202">
        <v>4201</v>
      </c>
      <c r="Q4202">
        <v>4201</v>
      </c>
    </row>
    <row r="4203" spans="16:17" x14ac:dyDescent="0.3">
      <c r="P4203">
        <v>4202</v>
      </c>
      <c r="Q4203">
        <v>4202</v>
      </c>
    </row>
    <row r="4204" spans="16:17" x14ac:dyDescent="0.3">
      <c r="P4204">
        <v>4203</v>
      </c>
      <c r="Q4204">
        <v>4203</v>
      </c>
    </row>
    <row r="4205" spans="16:17" x14ac:dyDescent="0.3">
      <c r="P4205">
        <v>4204</v>
      </c>
      <c r="Q4205">
        <v>4204</v>
      </c>
    </row>
    <row r="4206" spans="16:17" x14ac:dyDescent="0.3">
      <c r="P4206">
        <v>4205</v>
      </c>
      <c r="Q4206">
        <v>4205</v>
      </c>
    </row>
    <row r="4207" spans="16:17" x14ac:dyDescent="0.3">
      <c r="P4207">
        <v>4206</v>
      </c>
      <c r="Q4207">
        <v>4206</v>
      </c>
    </row>
    <row r="4208" spans="16:17" x14ac:dyDescent="0.3">
      <c r="P4208">
        <v>4207</v>
      </c>
      <c r="Q4208">
        <v>4207</v>
      </c>
    </row>
    <row r="4209" spans="16:17" x14ac:dyDescent="0.3">
      <c r="P4209">
        <v>4208</v>
      </c>
      <c r="Q4209">
        <v>4208</v>
      </c>
    </row>
    <row r="4210" spans="16:17" x14ac:dyDescent="0.3">
      <c r="P4210">
        <v>4209</v>
      </c>
      <c r="Q4210">
        <v>4209</v>
      </c>
    </row>
    <row r="4211" spans="16:17" x14ac:dyDescent="0.3">
      <c r="P4211">
        <v>4210</v>
      </c>
      <c r="Q4211">
        <v>4210</v>
      </c>
    </row>
    <row r="4212" spans="16:17" x14ac:dyDescent="0.3">
      <c r="P4212">
        <v>4211</v>
      </c>
      <c r="Q4212">
        <v>4211</v>
      </c>
    </row>
    <row r="4213" spans="16:17" x14ac:dyDescent="0.3">
      <c r="P4213">
        <v>4212</v>
      </c>
      <c r="Q4213">
        <v>4212</v>
      </c>
    </row>
    <row r="4214" spans="16:17" x14ac:dyDescent="0.3">
      <c r="P4214">
        <v>4213</v>
      </c>
      <c r="Q4214">
        <v>4213</v>
      </c>
    </row>
    <row r="4215" spans="16:17" x14ac:dyDescent="0.3">
      <c r="P4215">
        <v>4214</v>
      </c>
      <c r="Q4215">
        <v>4214</v>
      </c>
    </row>
    <row r="4216" spans="16:17" x14ac:dyDescent="0.3">
      <c r="P4216">
        <v>4215</v>
      </c>
      <c r="Q4216">
        <v>4215</v>
      </c>
    </row>
    <row r="4217" spans="16:17" x14ac:dyDescent="0.3">
      <c r="P4217">
        <v>4216</v>
      </c>
      <c r="Q4217">
        <v>4216</v>
      </c>
    </row>
    <row r="4218" spans="16:17" x14ac:dyDescent="0.3">
      <c r="P4218">
        <v>4217</v>
      </c>
      <c r="Q4218">
        <v>4217</v>
      </c>
    </row>
    <row r="4219" spans="16:17" x14ac:dyDescent="0.3">
      <c r="P4219">
        <v>4218</v>
      </c>
      <c r="Q4219">
        <v>4218</v>
      </c>
    </row>
    <row r="4220" spans="16:17" x14ac:dyDescent="0.3">
      <c r="P4220">
        <v>4219</v>
      </c>
      <c r="Q4220">
        <v>4219</v>
      </c>
    </row>
    <row r="4221" spans="16:17" x14ac:dyDescent="0.3">
      <c r="P4221">
        <v>4220</v>
      </c>
      <c r="Q4221">
        <v>4220</v>
      </c>
    </row>
    <row r="4222" spans="16:17" x14ac:dyDescent="0.3">
      <c r="P4222">
        <v>4221</v>
      </c>
      <c r="Q4222">
        <v>4221</v>
      </c>
    </row>
    <row r="4223" spans="16:17" x14ac:dyDescent="0.3">
      <c r="P4223">
        <v>4222</v>
      </c>
      <c r="Q4223">
        <v>4222</v>
      </c>
    </row>
    <row r="4224" spans="16:17" x14ac:dyDescent="0.3">
      <c r="P4224">
        <v>4223</v>
      </c>
      <c r="Q4224">
        <v>4223</v>
      </c>
    </row>
    <row r="4225" spans="16:17" x14ac:dyDescent="0.3">
      <c r="P4225">
        <v>4224</v>
      </c>
      <c r="Q4225">
        <v>4224</v>
      </c>
    </row>
    <row r="4226" spans="16:17" x14ac:dyDescent="0.3">
      <c r="P4226">
        <v>4225</v>
      </c>
      <c r="Q4226">
        <v>4225</v>
      </c>
    </row>
    <row r="4227" spans="16:17" x14ac:dyDescent="0.3">
      <c r="P4227">
        <v>4226</v>
      </c>
      <c r="Q4227">
        <v>4226</v>
      </c>
    </row>
    <row r="4228" spans="16:17" x14ac:dyDescent="0.3">
      <c r="P4228">
        <v>4227</v>
      </c>
      <c r="Q4228">
        <v>4227</v>
      </c>
    </row>
    <row r="4229" spans="16:17" x14ac:dyDescent="0.3">
      <c r="P4229">
        <v>4228</v>
      </c>
      <c r="Q4229">
        <v>4228</v>
      </c>
    </row>
    <row r="4230" spans="16:17" x14ac:dyDescent="0.3">
      <c r="P4230">
        <v>4229</v>
      </c>
      <c r="Q4230">
        <v>4229</v>
      </c>
    </row>
    <row r="4231" spans="16:17" x14ac:dyDescent="0.3">
      <c r="P4231">
        <v>4230</v>
      </c>
      <c r="Q4231">
        <v>4230</v>
      </c>
    </row>
    <row r="4232" spans="16:17" x14ac:dyDescent="0.3">
      <c r="P4232">
        <v>4231</v>
      </c>
      <c r="Q4232">
        <v>4231</v>
      </c>
    </row>
    <row r="4233" spans="16:17" x14ac:dyDescent="0.3">
      <c r="P4233">
        <v>4232</v>
      </c>
      <c r="Q4233">
        <v>4232</v>
      </c>
    </row>
    <row r="4234" spans="16:17" x14ac:dyDescent="0.3">
      <c r="P4234">
        <v>4233</v>
      </c>
      <c r="Q4234">
        <v>4233</v>
      </c>
    </row>
    <row r="4235" spans="16:17" x14ac:dyDescent="0.3">
      <c r="P4235">
        <v>4234</v>
      </c>
      <c r="Q4235">
        <v>4234</v>
      </c>
    </row>
    <row r="4236" spans="16:17" x14ac:dyDescent="0.3">
      <c r="P4236">
        <v>4235</v>
      </c>
      <c r="Q4236">
        <v>4235</v>
      </c>
    </row>
    <row r="4237" spans="16:17" x14ac:dyDescent="0.3">
      <c r="P4237">
        <v>4236</v>
      </c>
      <c r="Q4237">
        <v>4236</v>
      </c>
    </row>
    <row r="4238" spans="16:17" x14ac:dyDescent="0.3">
      <c r="P4238">
        <v>4237</v>
      </c>
      <c r="Q4238">
        <v>4237</v>
      </c>
    </row>
    <row r="4239" spans="16:17" x14ac:dyDescent="0.3">
      <c r="P4239">
        <v>4238</v>
      </c>
      <c r="Q4239">
        <v>4238</v>
      </c>
    </row>
    <row r="4240" spans="16:17" x14ac:dyDescent="0.3">
      <c r="P4240">
        <v>4239</v>
      </c>
      <c r="Q4240">
        <v>4239</v>
      </c>
    </row>
    <row r="4241" spans="16:17" x14ac:dyDescent="0.3">
      <c r="P4241">
        <v>4240</v>
      </c>
      <c r="Q4241">
        <v>4240</v>
      </c>
    </row>
    <row r="4242" spans="16:17" x14ac:dyDescent="0.3">
      <c r="P4242">
        <v>4241</v>
      </c>
      <c r="Q4242">
        <v>4241</v>
      </c>
    </row>
    <row r="4243" spans="16:17" x14ac:dyDescent="0.3">
      <c r="P4243">
        <v>4242</v>
      </c>
      <c r="Q4243">
        <v>4242</v>
      </c>
    </row>
    <row r="4244" spans="16:17" x14ac:dyDescent="0.3">
      <c r="P4244">
        <v>4243</v>
      </c>
      <c r="Q4244">
        <v>4243</v>
      </c>
    </row>
    <row r="4245" spans="16:17" x14ac:dyDescent="0.3">
      <c r="P4245">
        <v>4244</v>
      </c>
      <c r="Q4245">
        <v>4244</v>
      </c>
    </row>
    <row r="4246" spans="16:17" x14ac:dyDescent="0.3">
      <c r="P4246">
        <v>4245</v>
      </c>
      <c r="Q4246">
        <v>4245</v>
      </c>
    </row>
    <row r="4247" spans="16:17" x14ac:dyDescent="0.3">
      <c r="P4247">
        <v>4246</v>
      </c>
      <c r="Q4247">
        <v>4246</v>
      </c>
    </row>
    <row r="4248" spans="16:17" x14ac:dyDescent="0.3">
      <c r="P4248">
        <v>4247</v>
      </c>
      <c r="Q4248">
        <v>4247</v>
      </c>
    </row>
    <row r="4249" spans="16:17" x14ac:dyDescent="0.3">
      <c r="P4249">
        <v>4248</v>
      </c>
      <c r="Q4249">
        <v>4248</v>
      </c>
    </row>
    <row r="4250" spans="16:17" x14ac:dyDescent="0.3">
      <c r="P4250">
        <v>4249</v>
      </c>
      <c r="Q4250">
        <v>4249</v>
      </c>
    </row>
    <row r="4251" spans="16:17" x14ac:dyDescent="0.3">
      <c r="P4251">
        <v>4250</v>
      </c>
      <c r="Q4251">
        <v>4250</v>
      </c>
    </row>
    <row r="4252" spans="16:17" x14ac:dyDescent="0.3">
      <c r="P4252">
        <v>4251</v>
      </c>
      <c r="Q4252">
        <v>4251</v>
      </c>
    </row>
    <row r="4253" spans="16:17" x14ac:dyDescent="0.3">
      <c r="P4253">
        <v>4252</v>
      </c>
      <c r="Q4253">
        <v>4252</v>
      </c>
    </row>
    <row r="4254" spans="16:17" x14ac:dyDescent="0.3">
      <c r="P4254">
        <v>4253</v>
      </c>
      <c r="Q4254">
        <v>4253</v>
      </c>
    </row>
    <row r="4255" spans="16:17" x14ac:dyDescent="0.3">
      <c r="P4255">
        <v>4254</v>
      </c>
      <c r="Q4255">
        <v>4254</v>
      </c>
    </row>
    <row r="4256" spans="16:17" x14ac:dyDescent="0.3">
      <c r="P4256">
        <v>4255</v>
      </c>
      <c r="Q4256">
        <v>4255</v>
      </c>
    </row>
    <row r="4257" spans="16:17" x14ac:dyDescent="0.3">
      <c r="P4257">
        <v>4256</v>
      </c>
      <c r="Q4257">
        <v>4256</v>
      </c>
    </row>
    <row r="4258" spans="16:17" x14ac:dyDescent="0.3">
      <c r="P4258">
        <v>4257</v>
      </c>
      <c r="Q4258">
        <v>4257</v>
      </c>
    </row>
    <row r="4259" spans="16:17" x14ac:dyDescent="0.3">
      <c r="P4259">
        <v>4258</v>
      </c>
      <c r="Q4259">
        <v>4258</v>
      </c>
    </row>
    <row r="4260" spans="16:17" x14ac:dyDescent="0.3">
      <c r="P4260">
        <v>4259</v>
      </c>
      <c r="Q4260">
        <v>4259</v>
      </c>
    </row>
    <row r="4261" spans="16:17" x14ac:dyDescent="0.3">
      <c r="P4261">
        <v>4260</v>
      </c>
      <c r="Q4261">
        <v>4260</v>
      </c>
    </row>
    <row r="4262" spans="16:17" x14ac:dyDescent="0.3">
      <c r="P4262">
        <v>4261</v>
      </c>
      <c r="Q4262">
        <v>4261</v>
      </c>
    </row>
    <row r="4263" spans="16:17" x14ac:dyDescent="0.3">
      <c r="P4263">
        <v>4262</v>
      </c>
      <c r="Q4263">
        <v>4262</v>
      </c>
    </row>
    <row r="4264" spans="16:17" x14ac:dyDescent="0.3">
      <c r="P4264">
        <v>4263</v>
      </c>
      <c r="Q4264">
        <v>4263</v>
      </c>
    </row>
    <row r="4265" spans="16:17" x14ac:dyDescent="0.3">
      <c r="P4265">
        <v>4264</v>
      </c>
      <c r="Q4265">
        <v>4264</v>
      </c>
    </row>
    <row r="4266" spans="16:17" x14ac:dyDescent="0.3">
      <c r="P4266">
        <v>4265</v>
      </c>
      <c r="Q4266">
        <v>4265</v>
      </c>
    </row>
    <row r="4267" spans="16:17" x14ac:dyDescent="0.3">
      <c r="P4267">
        <v>4266</v>
      </c>
      <c r="Q4267">
        <v>4266</v>
      </c>
    </row>
    <row r="4268" spans="16:17" x14ac:dyDescent="0.3">
      <c r="P4268">
        <v>4267</v>
      </c>
      <c r="Q4268">
        <v>4267</v>
      </c>
    </row>
    <row r="4269" spans="16:17" x14ac:dyDescent="0.3">
      <c r="P4269">
        <v>4268</v>
      </c>
      <c r="Q4269">
        <v>4268</v>
      </c>
    </row>
    <row r="4270" spans="16:17" x14ac:dyDescent="0.3">
      <c r="P4270">
        <v>4269</v>
      </c>
      <c r="Q4270">
        <v>4269</v>
      </c>
    </row>
    <row r="4271" spans="16:17" x14ac:dyDescent="0.3">
      <c r="P4271">
        <v>4270</v>
      </c>
      <c r="Q4271">
        <v>4270</v>
      </c>
    </row>
    <row r="4272" spans="16:17" x14ac:dyDescent="0.3">
      <c r="P4272">
        <v>4271</v>
      </c>
      <c r="Q4272">
        <v>4271</v>
      </c>
    </row>
    <row r="4273" spans="16:17" x14ac:dyDescent="0.3">
      <c r="P4273">
        <v>4272</v>
      </c>
      <c r="Q4273">
        <v>4272</v>
      </c>
    </row>
    <row r="4274" spans="16:17" x14ac:dyDescent="0.3">
      <c r="P4274">
        <v>4273</v>
      </c>
      <c r="Q4274">
        <v>4273</v>
      </c>
    </row>
    <row r="4275" spans="16:17" x14ac:dyDescent="0.3">
      <c r="P4275">
        <v>4274</v>
      </c>
      <c r="Q4275">
        <v>4274</v>
      </c>
    </row>
    <row r="4276" spans="16:17" x14ac:dyDescent="0.3">
      <c r="P4276">
        <v>4275</v>
      </c>
      <c r="Q4276">
        <v>4275</v>
      </c>
    </row>
    <row r="4277" spans="16:17" x14ac:dyDescent="0.3">
      <c r="P4277">
        <v>4276</v>
      </c>
      <c r="Q4277">
        <v>4276</v>
      </c>
    </row>
    <row r="4278" spans="16:17" x14ac:dyDescent="0.3">
      <c r="P4278">
        <v>4277</v>
      </c>
      <c r="Q4278">
        <v>4277</v>
      </c>
    </row>
    <row r="4279" spans="16:17" x14ac:dyDescent="0.3">
      <c r="P4279">
        <v>4278</v>
      </c>
      <c r="Q4279">
        <v>4278</v>
      </c>
    </row>
    <row r="4280" spans="16:17" x14ac:dyDescent="0.3">
      <c r="P4280">
        <v>4279</v>
      </c>
      <c r="Q4280">
        <v>4279</v>
      </c>
    </row>
    <row r="4281" spans="16:17" x14ac:dyDescent="0.3">
      <c r="P4281">
        <v>4280</v>
      </c>
      <c r="Q4281">
        <v>4280</v>
      </c>
    </row>
    <row r="4282" spans="16:17" x14ac:dyDescent="0.3">
      <c r="P4282">
        <v>4281</v>
      </c>
      <c r="Q4282">
        <v>4281</v>
      </c>
    </row>
    <row r="4283" spans="16:17" x14ac:dyDescent="0.3">
      <c r="P4283">
        <v>4282</v>
      </c>
      <c r="Q4283">
        <v>4282</v>
      </c>
    </row>
    <row r="4284" spans="16:17" x14ac:dyDescent="0.3">
      <c r="P4284">
        <v>4283</v>
      </c>
      <c r="Q4284">
        <v>4283</v>
      </c>
    </row>
    <row r="4285" spans="16:17" x14ac:dyDescent="0.3">
      <c r="P4285">
        <v>4284</v>
      </c>
      <c r="Q4285">
        <v>4284</v>
      </c>
    </row>
    <row r="4286" spans="16:17" x14ac:dyDescent="0.3">
      <c r="P4286">
        <v>4285</v>
      </c>
      <c r="Q4286">
        <v>4285</v>
      </c>
    </row>
    <row r="4287" spans="16:17" x14ac:dyDescent="0.3">
      <c r="P4287">
        <v>4286</v>
      </c>
      <c r="Q4287">
        <v>4286</v>
      </c>
    </row>
    <row r="4288" spans="16:17" x14ac:dyDescent="0.3">
      <c r="P4288">
        <v>4287</v>
      </c>
      <c r="Q4288">
        <v>4287</v>
      </c>
    </row>
    <row r="4289" spans="16:17" x14ac:dyDescent="0.3">
      <c r="P4289">
        <v>4288</v>
      </c>
      <c r="Q4289">
        <v>4288</v>
      </c>
    </row>
    <row r="4290" spans="16:17" x14ac:dyDescent="0.3">
      <c r="P4290">
        <v>4289</v>
      </c>
      <c r="Q4290">
        <v>4289</v>
      </c>
    </row>
    <row r="4291" spans="16:17" x14ac:dyDescent="0.3">
      <c r="P4291">
        <v>4290</v>
      </c>
      <c r="Q4291">
        <v>4290</v>
      </c>
    </row>
    <row r="4292" spans="16:17" x14ac:dyDescent="0.3">
      <c r="P4292">
        <v>4291</v>
      </c>
      <c r="Q4292">
        <v>4291</v>
      </c>
    </row>
    <row r="4293" spans="16:17" x14ac:dyDescent="0.3">
      <c r="P4293">
        <v>4292</v>
      </c>
      <c r="Q4293">
        <v>4292</v>
      </c>
    </row>
    <row r="4294" spans="16:17" x14ac:dyDescent="0.3">
      <c r="P4294">
        <v>4293</v>
      </c>
      <c r="Q4294">
        <v>4293</v>
      </c>
    </row>
    <row r="4295" spans="16:17" x14ac:dyDescent="0.3">
      <c r="P4295">
        <v>4294</v>
      </c>
      <c r="Q4295">
        <v>4294</v>
      </c>
    </row>
    <row r="4296" spans="16:17" x14ac:dyDescent="0.3">
      <c r="P4296">
        <v>4295</v>
      </c>
      <c r="Q4296">
        <v>4295</v>
      </c>
    </row>
    <row r="4297" spans="16:17" x14ac:dyDescent="0.3">
      <c r="P4297">
        <v>4296</v>
      </c>
      <c r="Q4297">
        <v>4296</v>
      </c>
    </row>
    <row r="4298" spans="16:17" x14ac:dyDescent="0.3">
      <c r="P4298">
        <v>4297</v>
      </c>
      <c r="Q4298">
        <v>4297</v>
      </c>
    </row>
    <row r="4299" spans="16:17" x14ac:dyDescent="0.3">
      <c r="P4299">
        <v>4298</v>
      </c>
      <c r="Q4299">
        <v>4298</v>
      </c>
    </row>
    <row r="4300" spans="16:17" x14ac:dyDescent="0.3">
      <c r="P4300">
        <v>4299</v>
      </c>
      <c r="Q4300">
        <v>4299</v>
      </c>
    </row>
    <row r="4301" spans="16:17" x14ac:dyDescent="0.3">
      <c r="P4301">
        <v>4300</v>
      </c>
      <c r="Q4301">
        <v>4300</v>
      </c>
    </row>
    <row r="4302" spans="16:17" x14ac:dyDescent="0.3">
      <c r="P4302">
        <v>4301</v>
      </c>
      <c r="Q4302">
        <v>4301</v>
      </c>
    </row>
    <row r="4303" spans="16:17" x14ac:dyDescent="0.3">
      <c r="P4303">
        <v>4302</v>
      </c>
      <c r="Q4303">
        <v>4302</v>
      </c>
    </row>
    <row r="4304" spans="16:17" x14ac:dyDescent="0.3">
      <c r="P4304">
        <v>4303</v>
      </c>
      <c r="Q4304">
        <v>4303</v>
      </c>
    </row>
    <row r="4305" spans="16:17" x14ac:dyDescent="0.3">
      <c r="P4305">
        <v>4304</v>
      </c>
      <c r="Q4305">
        <v>4304</v>
      </c>
    </row>
    <row r="4306" spans="16:17" x14ac:dyDescent="0.3">
      <c r="P4306">
        <v>4305</v>
      </c>
      <c r="Q4306">
        <v>4305</v>
      </c>
    </row>
    <row r="4307" spans="16:17" x14ac:dyDescent="0.3">
      <c r="P4307">
        <v>4306</v>
      </c>
      <c r="Q4307">
        <v>4306</v>
      </c>
    </row>
    <row r="4308" spans="16:17" x14ac:dyDescent="0.3">
      <c r="P4308">
        <v>4307</v>
      </c>
      <c r="Q4308">
        <v>4307</v>
      </c>
    </row>
    <row r="4309" spans="16:17" x14ac:dyDescent="0.3">
      <c r="P4309">
        <v>4308</v>
      </c>
      <c r="Q4309">
        <v>4308</v>
      </c>
    </row>
    <row r="4310" spans="16:17" x14ac:dyDescent="0.3">
      <c r="P4310">
        <v>4309</v>
      </c>
      <c r="Q4310">
        <v>4309</v>
      </c>
    </row>
    <row r="4311" spans="16:17" x14ac:dyDescent="0.3">
      <c r="P4311">
        <v>4310</v>
      </c>
      <c r="Q4311">
        <v>4310</v>
      </c>
    </row>
    <row r="4312" spans="16:17" x14ac:dyDescent="0.3">
      <c r="P4312">
        <v>4311</v>
      </c>
      <c r="Q4312">
        <v>4311</v>
      </c>
    </row>
    <row r="4313" spans="16:17" x14ac:dyDescent="0.3">
      <c r="P4313">
        <v>4312</v>
      </c>
      <c r="Q4313">
        <v>4312</v>
      </c>
    </row>
    <row r="4314" spans="16:17" x14ac:dyDescent="0.3">
      <c r="P4314">
        <v>4313</v>
      </c>
      <c r="Q4314">
        <v>4313</v>
      </c>
    </row>
    <row r="4315" spans="16:17" x14ac:dyDescent="0.3">
      <c r="P4315">
        <v>4314</v>
      </c>
      <c r="Q4315">
        <v>4314</v>
      </c>
    </row>
    <row r="4316" spans="16:17" x14ac:dyDescent="0.3">
      <c r="P4316">
        <v>4315</v>
      </c>
      <c r="Q4316">
        <v>4315</v>
      </c>
    </row>
    <row r="4317" spans="16:17" x14ac:dyDescent="0.3">
      <c r="P4317">
        <v>4316</v>
      </c>
      <c r="Q4317">
        <v>4316</v>
      </c>
    </row>
    <row r="4318" spans="16:17" x14ac:dyDescent="0.3">
      <c r="P4318">
        <v>4317</v>
      </c>
      <c r="Q4318">
        <v>4317</v>
      </c>
    </row>
    <row r="4319" spans="16:17" x14ac:dyDescent="0.3">
      <c r="P4319">
        <v>4318</v>
      </c>
      <c r="Q4319">
        <v>4318</v>
      </c>
    </row>
    <row r="4320" spans="16:17" x14ac:dyDescent="0.3">
      <c r="P4320">
        <v>4319</v>
      </c>
      <c r="Q4320">
        <v>4319</v>
      </c>
    </row>
    <row r="4321" spans="16:17" x14ac:dyDescent="0.3">
      <c r="P4321">
        <v>4320</v>
      </c>
      <c r="Q4321">
        <v>4320</v>
      </c>
    </row>
    <row r="4322" spans="16:17" x14ac:dyDescent="0.3">
      <c r="P4322">
        <v>4321</v>
      </c>
      <c r="Q4322">
        <v>4321</v>
      </c>
    </row>
    <row r="4323" spans="16:17" x14ac:dyDescent="0.3">
      <c r="P4323">
        <v>4322</v>
      </c>
      <c r="Q4323">
        <v>4322</v>
      </c>
    </row>
    <row r="4324" spans="16:17" x14ac:dyDescent="0.3">
      <c r="P4324">
        <v>4323</v>
      </c>
      <c r="Q4324">
        <v>4323</v>
      </c>
    </row>
    <row r="4325" spans="16:17" x14ac:dyDescent="0.3">
      <c r="P4325">
        <v>4324</v>
      </c>
      <c r="Q4325">
        <v>4324</v>
      </c>
    </row>
    <row r="4326" spans="16:17" x14ac:dyDescent="0.3">
      <c r="P4326">
        <v>4325</v>
      </c>
      <c r="Q4326">
        <v>4325</v>
      </c>
    </row>
    <row r="4327" spans="16:17" x14ac:dyDescent="0.3">
      <c r="P4327">
        <v>4326</v>
      </c>
      <c r="Q4327">
        <v>4326</v>
      </c>
    </row>
    <row r="4328" spans="16:17" x14ac:dyDescent="0.3">
      <c r="P4328">
        <v>4327</v>
      </c>
      <c r="Q4328">
        <v>4327</v>
      </c>
    </row>
    <row r="4329" spans="16:17" x14ac:dyDescent="0.3">
      <c r="P4329">
        <v>4328</v>
      </c>
      <c r="Q4329">
        <v>4328</v>
      </c>
    </row>
    <row r="4330" spans="16:17" x14ac:dyDescent="0.3">
      <c r="P4330">
        <v>4329</v>
      </c>
      <c r="Q4330">
        <v>4329</v>
      </c>
    </row>
    <row r="4331" spans="16:17" x14ac:dyDescent="0.3">
      <c r="P4331">
        <v>4330</v>
      </c>
      <c r="Q4331">
        <v>4330</v>
      </c>
    </row>
    <row r="4332" spans="16:17" x14ac:dyDescent="0.3">
      <c r="P4332">
        <v>4331</v>
      </c>
      <c r="Q4332">
        <v>4331</v>
      </c>
    </row>
    <row r="4333" spans="16:17" x14ac:dyDescent="0.3">
      <c r="P4333">
        <v>4332</v>
      </c>
      <c r="Q4333">
        <v>4332</v>
      </c>
    </row>
    <row r="4334" spans="16:17" x14ac:dyDescent="0.3">
      <c r="P4334">
        <v>4333</v>
      </c>
      <c r="Q4334">
        <v>4333</v>
      </c>
    </row>
    <row r="4335" spans="16:17" x14ac:dyDescent="0.3">
      <c r="P4335">
        <v>4334</v>
      </c>
      <c r="Q4335">
        <v>4334</v>
      </c>
    </row>
    <row r="4336" spans="16:17" x14ac:dyDescent="0.3">
      <c r="P4336">
        <v>4335</v>
      </c>
      <c r="Q4336">
        <v>4335</v>
      </c>
    </row>
    <row r="4337" spans="16:17" x14ac:dyDescent="0.3">
      <c r="P4337">
        <v>4336</v>
      </c>
      <c r="Q4337">
        <v>4336</v>
      </c>
    </row>
    <row r="4338" spans="16:17" x14ac:dyDescent="0.3">
      <c r="P4338">
        <v>4337</v>
      </c>
      <c r="Q4338">
        <v>4337</v>
      </c>
    </row>
    <row r="4339" spans="16:17" x14ac:dyDescent="0.3">
      <c r="P4339">
        <v>4338</v>
      </c>
      <c r="Q4339">
        <v>4338</v>
      </c>
    </row>
    <row r="4340" spans="16:17" x14ac:dyDescent="0.3">
      <c r="P4340">
        <v>4339</v>
      </c>
      <c r="Q4340">
        <v>4339</v>
      </c>
    </row>
    <row r="4341" spans="16:17" x14ac:dyDescent="0.3">
      <c r="P4341">
        <v>4340</v>
      </c>
      <c r="Q4341">
        <v>4340</v>
      </c>
    </row>
    <row r="4342" spans="16:17" x14ac:dyDescent="0.3">
      <c r="P4342">
        <v>4341</v>
      </c>
      <c r="Q4342">
        <v>4341</v>
      </c>
    </row>
    <row r="4343" spans="16:17" x14ac:dyDescent="0.3">
      <c r="P4343">
        <v>4342</v>
      </c>
      <c r="Q4343">
        <v>4342</v>
      </c>
    </row>
    <row r="4344" spans="16:17" x14ac:dyDescent="0.3">
      <c r="P4344">
        <v>4343</v>
      </c>
      <c r="Q4344">
        <v>4343</v>
      </c>
    </row>
    <row r="4345" spans="16:17" x14ac:dyDescent="0.3">
      <c r="P4345">
        <v>4344</v>
      </c>
      <c r="Q4345">
        <v>4344</v>
      </c>
    </row>
    <row r="4346" spans="16:17" x14ac:dyDescent="0.3">
      <c r="P4346">
        <v>4345</v>
      </c>
      <c r="Q4346">
        <v>4345</v>
      </c>
    </row>
    <row r="4347" spans="16:17" x14ac:dyDescent="0.3">
      <c r="P4347">
        <v>4346</v>
      </c>
      <c r="Q4347">
        <v>4346</v>
      </c>
    </row>
    <row r="4348" spans="16:17" x14ac:dyDescent="0.3">
      <c r="P4348">
        <v>4347</v>
      </c>
      <c r="Q4348">
        <v>4347</v>
      </c>
    </row>
    <row r="4349" spans="16:17" x14ac:dyDescent="0.3">
      <c r="P4349">
        <v>4348</v>
      </c>
      <c r="Q4349">
        <v>4348</v>
      </c>
    </row>
    <row r="4350" spans="16:17" x14ac:dyDescent="0.3">
      <c r="P4350">
        <v>4349</v>
      </c>
      <c r="Q4350">
        <v>4349</v>
      </c>
    </row>
    <row r="4351" spans="16:17" x14ac:dyDescent="0.3">
      <c r="P4351">
        <v>4350</v>
      </c>
      <c r="Q4351">
        <v>4350</v>
      </c>
    </row>
    <row r="4352" spans="16:17" x14ac:dyDescent="0.3">
      <c r="P4352">
        <v>4351</v>
      </c>
      <c r="Q4352">
        <v>4351</v>
      </c>
    </row>
    <row r="4353" spans="16:17" x14ac:dyDescent="0.3">
      <c r="P4353">
        <v>4352</v>
      </c>
      <c r="Q4353">
        <v>4352</v>
      </c>
    </row>
    <row r="4354" spans="16:17" x14ac:dyDescent="0.3">
      <c r="P4354">
        <v>4353</v>
      </c>
      <c r="Q4354">
        <v>4353</v>
      </c>
    </row>
    <row r="4355" spans="16:17" x14ac:dyDescent="0.3">
      <c r="P4355">
        <v>4354</v>
      </c>
      <c r="Q4355">
        <v>4354</v>
      </c>
    </row>
    <row r="4356" spans="16:17" x14ac:dyDescent="0.3">
      <c r="P4356">
        <v>4355</v>
      </c>
      <c r="Q4356">
        <v>4355</v>
      </c>
    </row>
    <row r="4357" spans="16:17" x14ac:dyDescent="0.3">
      <c r="P4357">
        <v>4356</v>
      </c>
      <c r="Q4357">
        <v>4356</v>
      </c>
    </row>
    <row r="4358" spans="16:17" x14ac:dyDescent="0.3">
      <c r="P4358">
        <v>4357</v>
      </c>
      <c r="Q4358">
        <v>4357</v>
      </c>
    </row>
    <row r="4359" spans="16:17" x14ac:dyDescent="0.3">
      <c r="P4359">
        <v>4358</v>
      </c>
      <c r="Q4359">
        <v>4358</v>
      </c>
    </row>
    <row r="4360" spans="16:17" x14ac:dyDescent="0.3">
      <c r="P4360">
        <v>4359</v>
      </c>
      <c r="Q4360">
        <v>4359</v>
      </c>
    </row>
    <row r="4361" spans="16:17" x14ac:dyDescent="0.3">
      <c r="P4361">
        <v>4360</v>
      </c>
      <c r="Q4361">
        <v>4360</v>
      </c>
    </row>
    <row r="4362" spans="16:17" x14ac:dyDescent="0.3">
      <c r="P4362">
        <v>4361</v>
      </c>
      <c r="Q4362">
        <v>4361</v>
      </c>
    </row>
    <row r="4363" spans="16:17" x14ac:dyDescent="0.3">
      <c r="P4363">
        <v>4362</v>
      </c>
      <c r="Q4363">
        <v>4362</v>
      </c>
    </row>
    <row r="4364" spans="16:17" x14ac:dyDescent="0.3">
      <c r="P4364">
        <v>4363</v>
      </c>
      <c r="Q4364">
        <v>4363</v>
      </c>
    </row>
    <row r="4365" spans="16:17" x14ac:dyDescent="0.3">
      <c r="P4365">
        <v>4364</v>
      </c>
      <c r="Q4365">
        <v>4364</v>
      </c>
    </row>
    <row r="4366" spans="16:17" x14ac:dyDescent="0.3">
      <c r="P4366">
        <v>4365</v>
      </c>
      <c r="Q4366">
        <v>4365</v>
      </c>
    </row>
    <row r="4367" spans="16:17" x14ac:dyDescent="0.3">
      <c r="P4367">
        <v>4366</v>
      </c>
      <c r="Q4367">
        <v>4366</v>
      </c>
    </row>
    <row r="4368" spans="16:17" x14ac:dyDescent="0.3">
      <c r="P4368">
        <v>4367</v>
      </c>
      <c r="Q4368">
        <v>4367</v>
      </c>
    </row>
    <row r="4369" spans="16:17" x14ac:dyDescent="0.3">
      <c r="P4369">
        <v>4368</v>
      </c>
      <c r="Q4369">
        <v>4368</v>
      </c>
    </row>
    <row r="4370" spans="16:17" x14ac:dyDescent="0.3">
      <c r="P4370">
        <v>4369</v>
      </c>
      <c r="Q4370">
        <v>4369</v>
      </c>
    </row>
    <row r="4371" spans="16:17" x14ac:dyDescent="0.3">
      <c r="P4371">
        <v>4370</v>
      </c>
      <c r="Q4371">
        <v>4370</v>
      </c>
    </row>
    <row r="4372" spans="16:17" x14ac:dyDescent="0.3">
      <c r="P4372">
        <v>4371</v>
      </c>
      <c r="Q4372">
        <v>4371</v>
      </c>
    </row>
    <row r="4373" spans="16:17" x14ac:dyDescent="0.3">
      <c r="P4373">
        <v>4372</v>
      </c>
      <c r="Q4373">
        <v>4372</v>
      </c>
    </row>
    <row r="4374" spans="16:17" x14ac:dyDescent="0.3">
      <c r="P4374">
        <v>4373</v>
      </c>
      <c r="Q4374">
        <v>4373</v>
      </c>
    </row>
    <row r="4375" spans="16:17" x14ac:dyDescent="0.3">
      <c r="P4375">
        <v>4374</v>
      </c>
      <c r="Q4375">
        <v>4374</v>
      </c>
    </row>
    <row r="4376" spans="16:17" x14ac:dyDescent="0.3">
      <c r="P4376">
        <v>4375</v>
      </c>
      <c r="Q4376">
        <v>4375</v>
      </c>
    </row>
    <row r="4377" spans="16:17" x14ac:dyDescent="0.3">
      <c r="P4377">
        <v>4376</v>
      </c>
      <c r="Q4377">
        <v>4376</v>
      </c>
    </row>
    <row r="4378" spans="16:17" x14ac:dyDescent="0.3">
      <c r="P4378">
        <v>4377</v>
      </c>
      <c r="Q4378">
        <v>4377</v>
      </c>
    </row>
    <row r="4379" spans="16:17" x14ac:dyDescent="0.3">
      <c r="P4379">
        <v>4378</v>
      </c>
      <c r="Q4379">
        <v>4378</v>
      </c>
    </row>
    <row r="4380" spans="16:17" x14ac:dyDescent="0.3">
      <c r="P4380">
        <v>4379</v>
      </c>
      <c r="Q4380">
        <v>4379</v>
      </c>
    </row>
    <row r="4381" spans="16:17" x14ac:dyDescent="0.3">
      <c r="P4381">
        <v>4380</v>
      </c>
      <c r="Q4381">
        <v>4380</v>
      </c>
    </row>
    <row r="4382" spans="16:17" x14ac:dyDescent="0.3">
      <c r="P4382">
        <v>4381</v>
      </c>
      <c r="Q4382">
        <v>4381</v>
      </c>
    </row>
    <row r="4383" spans="16:17" x14ac:dyDescent="0.3">
      <c r="P4383">
        <v>4382</v>
      </c>
      <c r="Q4383">
        <v>4382</v>
      </c>
    </row>
    <row r="4384" spans="16:17" x14ac:dyDescent="0.3">
      <c r="P4384">
        <v>4383</v>
      </c>
      <c r="Q4384">
        <v>4383</v>
      </c>
    </row>
    <row r="4385" spans="16:17" x14ac:dyDescent="0.3">
      <c r="P4385">
        <v>4384</v>
      </c>
      <c r="Q4385">
        <v>4384</v>
      </c>
    </row>
    <row r="4386" spans="16:17" x14ac:dyDescent="0.3">
      <c r="P4386">
        <v>4385</v>
      </c>
      <c r="Q4386">
        <v>4385</v>
      </c>
    </row>
    <row r="4387" spans="16:17" x14ac:dyDescent="0.3">
      <c r="P4387">
        <v>4386</v>
      </c>
      <c r="Q4387">
        <v>4386</v>
      </c>
    </row>
    <row r="4388" spans="16:17" x14ac:dyDescent="0.3">
      <c r="P4388">
        <v>4387</v>
      </c>
      <c r="Q4388">
        <v>4387</v>
      </c>
    </row>
    <row r="4389" spans="16:17" x14ac:dyDescent="0.3">
      <c r="P4389">
        <v>4388</v>
      </c>
      <c r="Q4389">
        <v>4388</v>
      </c>
    </row>
    <row r="4390" spans="16:17" x14ac:dyDescent="0.3">
      <c r="P4390">
        <v>4389</v>
      </c>
      <c r="Q4390">
        <v>4389</v>
      </c>
    </row>
    <row r="4391" spans="16:17" x14ac:dyDescent="0.3">
      <c r="P4391">
        <v>4390</v>
      </c>
      <c r="Q4391">
        <v>4390</v>
      </c>
    </row>
    <row r="4392" spans="16:17" x14ac:dyDescent="0.3">
      <c r="P4392">
        <v>4391</v>
      </c>
      <c r="Q4392">
        <v>4391</v>
      </c>
    </row>
    <row r="4393" spans="16:17" x14ac:dyDescent="0.3">
      <c r="P4393">
        <v>4392</v>
      </c>
      <c r="Q4393">
        <v>4392</v>
      </c>
    </row>
    <row r="4394" spans="16:17" x14ac:dyDescent="0.3">
      <c r="P4394">
        <v>4393</v>
      </c>
      <c r="Q4394">
        <v>4393</v>
      </c>
    </row>
    <row r="4395" spans="16:17" x14ac:dyDescent="0.3">
      <c r="P4395">
        <v>4394</v>
      </c>
      <c r="Q4395">
        <v>4394</v>
      </c>
    </row>
    <row r="4396" spans="16:17" x14ac:dyDescent="0.3">
      <c r="P4396">
        <v>4395</v>
      </c>
      <c r="Q4396">
        <v>4395</v>
      </c>
    </row>
    <row r="4397" spans="16:17" x14ac:dyDescent="0.3">
      <c r="P4397">
        <v>4396</v>
      </c>
      <c r="Q4397">
        <v>4396</v>
      </c>
    </row>
    <row r="4398" spans="16:17" x14ac:dyDescent="0.3">
      <c r="P4398">
        <v>4397</v>
      </c>
      <c r="Q4398">
        <v>4397</v>
      </c>
    </row>
    <row r="4399" spans="16:17" x14ac:dyDescent="0.3">
      <c r="P4399">
        <v>4398</v>
      </c>
      <c r="Q4399">
        <v>4398</v>
      </c>
    </row>
    <row r="4400" spans="16:17" x14ac:dyDescent="0.3">
      <c r="P4400">
        <v>4399</v>
      </c>
      <c r="Q4400">
        <v>4399</v>
      </c>
    </row>
    <row r="4401" spans="16:17" x14ac:dyDescent="0.3">
      <c r="P4401">
        <v>4400</v>
      </c>
      <c r="Q4401">
        <v>4400</v>
      </c>
    </row>
    <row r="4402" spans="16:17" x14ac:dyDescent="0.3">
      <c r="P4402">
        <v>4401</v>
      </c>
      <c r="Q4402">
        <v>4401</v>
      </c>
    </row>
    <row r="4403" spans="16:17" x14ac:dyDescent="0.3">
      <c r="P4403">
        <v>4402</v>
      </c>
      <c r="Q4403">
        <v>4402</v>
      </c>
    </row>
    <row r="4404" spans="16:17" x14ac:dyDescent="0.3">
      <c r="P4404">
        <v>4403</v>
      </c>
      <c r="Q4404">
        <v>4403</v>
      </c>
    </row>
    <row r="4405" spans="16:17" x14ac:dyDescent="0.3">
      <c r="P4405">
        <v>4404</v>
      </c>
      <c r="Q4405">
        <v>4404</v>
      </c>
    </row>
    <row r="4406" spans="16:17" x14ac:dyDescent="0.3">
      <c r="P4406">
        <v>4405</v>
      </c>
      <c r="Q4406">
        <v>4405</v>
      </c>
    </row>
    <row r="4407" spans="16:17" x14ac:dyDescent="0.3">
      <c r="P4407">
        <v>4406</v>
      </c>
      <c r="Q4407">
        <v>4406</v>
      </c>
    </row>
    <row r="4408" spans="16:17" x14ac:dyDescent="0.3">
      <c r="P4408">
        <v>4407</v>
      </c>
      <c r="Q4408">
        <v>4407</v>
      </c>
    </row>
    <row r="4409" spans="16:17" x14ac:dyDescent="0.3">
      <c r="P4409">
        <v>4408</v>
      </c>
      <c r="Q4409">
        <v>4408</v>
      </c>
    </row>
    <row r="4410" spans="16:17" x14ac:dyDescent="0.3">
      <c r="P4410">
        <v>4409</v>
      </c>
      <c r="Q4410">
        <v>4409</v>
      </c>
    </row>
    <row r="4411" spans="16:17" x14ac:dyDescent="0.3">
      <c r="P4411">
        <v>4410</v>
      </c>
      <c r="Q4411">
        <v>4410</v>
      </c>
    </row>
    <row r="4412" spans="16:17" x14ac:dyDescent="0.3">
      <c r="P4412">
        <v>4411</v>
      </c>
      <c r="Q4412">
        <v>4411</v>
      </c>
    </row>
    <row r="4413" spans="16:17" x14ac:dyDescent="0.3">
      <c r="P4413">
        <v>4412</v>
      </c>
      <c r="Q4413">
        <v>4412</v>
      </c>
    </row>
    <row r="4414" spans="16:17" x14ac:dyDescent="0.3">
      <c r="P4414">
        <v>4413</v>
      </c>
      <c r="Q4414">
        <v>4413</v>
      </c>
    </row>
    <row r="4415" spans="16:17" x14ac:dyDescent="0.3">
      <c r="P4415">
        <v>4414</v>
      </c>
      <c r="Q4415">
        <v>4414</v>
      </c>
    </row>
    <row r="4416" spans="16:17" x14ac:dyDescent="0.3">
      <c r="P4416">
        <v>4415</v>
      </c>
      <c r="Q4416">
        <v>4415</v>
      </c>
    </row>
    <row r="4417" spans="16:17" x14ac:dyDescent="0.3">
      <c r="P4417">
        <v>4416</v>
      </c>
      <c r="Q4417">
        <v>4416</v>
      </c>
    </row>
    <row r="4418" spans="16:17" x14ac:dyDescent="0.3">
      <c r="P4418">
        <v>4417</v>
      </c>
      <c r="Q4418">
        <v>4417</v>
      </c>
    </row>
    <row r="4419" spans="16:17" x14ac:dyDescent="0.3">
      <c r="P4419">
        <v>4418</v>
      </c>
      <c r="Q4419">
        <v>4418</v>
      </c>
    </row>
    <row r="4420" spans="16:17" x14ac:dyDescent="0.3">
      <c r="P4420">
        <v>4419</v>
      </c>
      <c r="Q4420">
        <v>4419</v>
      </c>
    </row>
    <row r="4421" spans="16:17" x14ac:dyDescent="0.3">
      <c r="P4421">
        <v>4420</v>
      </c>
      <c r="Q4421">
        <v>4420</v>
      </c>
    </row>
    <row r="4422" spans="16:17" x14ac:dyDescent="0.3">
      <c r="P4422">
        <v>4421</v>
      </c>
      <c r="Q4422">
        <v>4421</v>
      </c>
    </row>
    <row r="4423" spans="16:17" x14ac:dyDescent="0.3">
      <c r="P4423">
        <v>4422</v>
      </c>
      <c r="Q4423">
        <v>4422</v>
      </c>
    </row>
    <row r="4424" spans="16:17" x14ac:dyDescent="0.3">
      <c r="P4424">
        <v>4423</v>
      </c>
      <c r="Q4424">
        <v>4423</v>
      </c>
    </row>
    <row r="4425" spans="16:17" x14ac:dyDescent="0.3">
      <c r="P4425">
        <v>4424</v>
      </c>
      <c r="Q4425">
        <v>4424</v>
      </c>
    </row>
    <row r="4426" spans="16:17" x14ac:dyDescent="0.3">
      <c r="P4426">
        <v>4425</v>
      </c>
      <c r="Q4426">
        <v>4425</v>
      </c>
    </row>
    <row r="4427" spans="16:17" x14ac:dyDescent="0.3">
      <c r="P4427">
        <v>4426</v>
      </c>
      <c r="Q4427">
        <v>4426</v>
      </c>
    </row>
    <row r="4428" spans="16:17" x14ac:dyDescent="0.3">
      <c r="P4428">
        <v>4427</v>
      </c>
      <c r="Q4428">
        <v>4427</v>
      </c>
    </row>
    <row r="4429" spans="16:17" x14ac:dyDescent="0.3">
      <c r="P4429">
        <v>4428</v>
      </c>
      <c r="Q4429">
        <v>4428</v>
      </c>
    </row>
    <row r="4430" spans="16:17" x14ac:dyDescent="0.3">
      <c r="P4430">
        <v>4429</v>
      </c>
      <c r="Q4430">
        <v>4429</v>
      </c>
    </row>
    <row r="4431" spans="16:17" x14ac:dyDescent="0.3">
      <c r="P4431">
        <v>4430</v>
      </c>
      <c r="Q4431">
        <v>4430</v>
      </c>
    </row>
    <row r="4432" spans="16:17" x14ac:dyDescent="0.3">
      <c r="P4432">
        <v>4431</v>
      </c>
      <c r="Q4432">
        <v>4431</v>
      </c>
    </row>
    <row r="4433" spans="16:17" x14ac:dyDescent="0.3">
      <c r="P4433">
        <v>4432</v>
      </c>
      <c r="Q4433">
        <v>4432</v>
      </c>
    </row>
    <row r="4434" spans="16:17" x14ac:dyDescent="0.3">
      <c r="P4434">
        <v>4433</v>
      </c>
      <c r="Q4434">
        <v>4433</v>
      </c>
    </row>
    <row r="4435" spans="16:17" x14ac:dyDescent="0.3">
      <c r="P4435">
        <v>4434</v>
      </c>
      <c r="Q4435">
        <v>4434</v>
      </c>
    </row>
    <row r="4436" spans="16:17" x14ac:dyDescent="0.3">
      <c r="P4436">
        <v>4435</v>
      </c>
      <c r="Q4436">
        <v>4435</v>
      </c>
    </row>
    <row r="4437" spans="16:17" x14ac:dyDescent="0.3">
      <c r="P4437">
        <v>4436</v>
      </c>
      <c r="Q4437">
        <v>4436</v>
      </c>
    </row>
    <row r="4438" spans="16:17" x14ac:dyDescent="0.3">
      <c r="P4438">
        <v>4437</v>
      </c>
      <c r="Q4438">
        <v>4437</v>
      </c>
    </row>
    <row r="4439" spans="16:17" x14ac:dyDescent="0.3">
      <c r="P4439">
        <v>4438</v>
      </c>
      <c r="Q4439">
        <v>4438</v>
      </c>
    </row>
    <row r="4440" spans="16:17" x14ac:dyDescent="0.3">
      <c r="P4440">
        <v>4439</v>
      </c>
      <c r="Q4440">
        <v>4439</v>
      </c>
    </row>
    <row r="4441" spans="16:17" x14ac:dyDescent="0.3">
      <c r="P4441">
        <v>4440</v>
      </c>
      <c r="Q4441">
        <v>4440</v>
      </c>
    </row>
    <row r="4442" spans="16:17" x14ac:dyDescent="0.3">
      <c r="P4442">
        <v>4441</v>
      </c>
      <c r="Q4442">
        <v>4441</v>
      </c>
    </row>
    <row r="4443" spans="16:17" x14ac:dyDescent="0.3">
      <c r="P4443">
        <v>4442</v>
      </c>
      <c r="Q4443">
        <v>4442</v>
      </c>
    </row>
    <row r="4444" spans="16:17" x14ac:dyDescent="0.3">
      <c r="P4444">
        <v>4443</v>
      </c>
      <c r="Q4444">
        <v>4443</v>
      </c>
    </row>
    <row r="4445" spans="16:17" x14ac:dyDescent="0.3">
      <c r="P4445">
        <v>4444</v>
      </c>
      <c r="Q4445">
        <v>4444</v>
      </c>
    </row>
    <row r="4446" spans="16:17" x14ac:dyDescent="0.3">
      <c r="P4446">
        <v>4445</v>
      </c>
      <c r="Q4446">
        <v>4445</v>
      </c>
    </row>
    <row r="4447" spans="16:17" x14ac:dyDescent="0.3">
      <c r="P4447">
        <v>4446</v>
      </c>
      <c r="Q4447">
        <v>4446</v>
      </c>
    </row>
    <row r="4448" spans="16:17" x14ac:dyDescent="0.3">
      <c r="P4448">
        <v>4447</v>
      </c>
      <c r="Q4448">
        <v>4447</v>
      </c>
    </row>
    <row r="4449" spans="16:17" x14ac:dyDescent="0.3">
      <c r="P4449">
        <v>4448</v>
      </c>
      <c r="Q4449">
        <v>4448</v>
      </c>
    </row>
    <row r="4450" spans="16:17" x14ac:dyDescent="0.3">
      <c r="P4450">
        <v>4449</v>
      </c>
      <c r="Q4450">
        <v>4449</v>
      </c>
    </row>
    <row r="4451" spans="16:17" x14ac:dyDescent="0.3">
      <c r="P4451">
        <v>4450</v>
      </c>
      <c r="Q4451">
        <v>4450</v>
      </c>
    </row>
    <row r="4452" spans="16:17" x14ac:dyDescent="0.3">
      <c r="P4452">
        <v>4451</v>
      </c>
      <c r="Q4452">
        <v>4451</v>
      </c>
    </row>
    <row r="4453" spans="16:17" x14ac:dyDescent="0.3">
      <c r="P4453">
        <v>4452</v>
      </c>
      <c r="Q4453">
        <v>4452</v>
      </c>
    </row>
    <row r="4454" spans="16:17" x14ac:dyDescent="0.3">
      <c r="P4454">
        <v>4453</v>
      </c>
      <c r="Q4454">
        <v>4453</v>
      </c>
    </row>
    <row r="4455" spans="16:17" x14ac:dyDescent="0.3">
      <c r="P4455">
        <v>4454</v>
      </c>
      <c r="Q4455">
        <v>4454</v>
      </c>
    </row>
    <row r="4456" spans="16:17" x14ac:dyDescent="0.3">
      <c r="P4456">
        <v>4455</v>
      </c>
      <c r="Q4456">
        <v>4455</v>
      </c>
    </row>
    <row r="4457" spans="16:17" x14ac:dyDescent="0.3">
      <c r="P4457">
        <v>4456</v>
      </c>
      <c r="Q4457">
        <v>4456</v>
      </c>
    </row>
    <row r="4458" spans="16:17" x14ac:dyDescent="0.3">
      <c r="P4458">
        <v>4457</v>
      </c>
      <c r="Q4458">
        <v>4457</v>
      </c>
    </row>
    <row r="4459" spans="16:17" x14ac:dyDescent="0.3">
      <c r="P4459">
        <v>4458</v>
      </c>
      <c r="Q4459">
        <v>4458</v>
      </c>
    </row>
    <row r="4460" spans="16:17" x14ac:dyDescent="0.3">
      <c r="P4460">
        <v>4459</v>
      </c>
      <c r="Q4460">
        <v>4459</v>
      </c>
    </row>
    <row r="4461" spans="16:17" x14ac:dyDescent="0.3">
      <c r="P4461">
        <v>4460</v>
      </c>
      <c r="Q4461">
        <v>4460</v>
      </c>
    </row>
    <row r="4462" spans="16:17" x14ac:dyDescent="0.3">
      <c r="P4462">
        <v>4461</v>
      </c>
      <c r="Q4462">
        <v>4461</v>
      </c>
    </row>
    <row r="4463" spans="16:17" x14ac:dyDescent="0.3">
      <c r="P4463">
        <v>4462</v>
      </c>
      <c r="Q4463">
        <v>4462</v>
      </c>
    </row>
    <row r="4464" spans="16:17" x14ac:dyDescent="0.3">
      <c r="P4464">
        <v>4463</v>
      </c>
      <c r="Q4464">
        <v>4463</v>
      </c>
    </row>
    <row r="4465" spans="16:17" x14ac:dyDescent="0.3">
      <c r="P4465">
        <v>4464</v>
      </c>
      <c r="Q4465">
        <v>4464</v>
      </c>
    </row>
    <row r="4466" spans="16:17" x14ac:dyDescent="0.3">
      <c r="P4466">
        <v>4465</v>
      </c>
      <c r="Q4466">
        <v>4465</v>
      </c>
    </row>
    <row r="4467" spans="16:17" x14ac:dyDescent="0.3">
      <c r="P4467">
        <v>4466</v>
      </c>
      <c r="Q4467">
        <v>4466</v>
      </c>
    </row>
    <row r="4468" spans="16:17" x14ac:dyDescent="0.3">
      <c r="P4468">
        <v>4467</v>
      </c>
      <c r="Q4468">
        <v>4467</v>
      </c>
    </row>
    <row r="4469" spans="16:17" x14ac:dyDescent="0.3">
      <c r="P4469">
        <v>4468</v>
      </c>
      <c r="Q4469">
        <v>4468</v>
      </c>
    </row>
    <row r="4470" spans="16:17" x14ac:dyDescent="0.3">
      <c r="P4470">
        <v>4469</v>
      </c>
      <c r="Q4470">
        <v>4469</v>
      </c>
    </row>
    <row r="4471" spans="16:17" x14ac:dyDescent="0.3">
      <c r="P4471">
        <v>4470</v>
      </c>
      <c r="Q4471">
        <v>4470</v>
      </c>
    </row>
    <row r="4472" spans="16:17" x14ac:dyDescent="0.3">
      <c r="P4472">
        <v>4471</v>
      </c>
      <c r="Q4472">
        <v>4471</v>
      </c>
    </row>
    <row r="4473" spans="16:17" x14ac:dyDescent="0.3">
      <c r="P4473">
        <v>4472</v>
      </c>
      <c r="Q4473">
        <v>4472</v>
      </c>
    </row>
    <row r="4474" spans="16:17" x14ac:dyDescent="0.3">
      <c r="P4474">
        <v>4473</v>
      </c>
      <c r="Q4474">
        <v>4473</v>
      </c>
    </row>
    <row r="4475" spans="16:17" x14ac:dyDescent="0.3">
      <c r="P4475">
        <v>4474</v>
      </c>
      <c r="Q4475">
        <v>4474</v>
      </c>
    </row>
    <row r="4476" spans="16:17" x14ac:dyDescent="0.3">
      <c r="P4476">
        <v>4475</v>
      </c>
      <c r="Q4476">
        <v>4475</v>
      </c>
    </row>
    <row r="4477" spans="16:17" x14ac:dyDescent="0.3">
      <c r="P4477">
        <v>4476</v>
      </c>
      <c r="Q4477">
        <v>4476</v>
      </c>
    </row>
    <row r="4478" spans="16:17" x14ac:dyDescent="0.3">
      <c r="P4478">
        <v>4477</v>
      </c>
      <c r="Q4478">
        <v>4477</v>
      </c>
    </row>
    <row r="4479" spans="16:17" x14ac:dyDescent="0.3">
      <c r="P4479">
        <v>4478</v>
      </c>
      <c r="Q4479">
        <v>4478</v>
      </c>
    </row>
    <row r="4480" spans="16:17" x14ac:dyDescent="0.3">
      <c r="P4480">
        <v>4479</v>
      </c>
      <c r="Q4480">
        <v>4479</v>
      </c>
    </row>
    <row r="4481" spans="16:17" x14ac:dyDescent="0.3">
      <c r="P4481">
        <v>4480</v>
      </c>
      <c r="Q4481">
        <v>4480</v>
      </c>
    </row>
    <row r="4482" spans="16:17" x14ac:dyDescent="0.3">
      <c r="P4482">
        <v>4481</v>
      </c>
      <c r="Q4482">
        <v>4481</v>
      </c>
    </row>
    <row r="4483" spans="16:17" x14ac:dyDescent="0.3">
      <c r="P4483">
        <v>4482</v>
      </c>
      <c r="Q4483">
        <v>4482</v>
      </c>
    </row>
    <row r="4484" spans="16:17" x14ac:dyDescent="0.3">
      <c r="P4484">
        <v>4483</v>
      </c>
      <c r="Q4484">
        <v>4483</v>
      </c>
    </row>
    <row r="4485" spans="16:17" x14ac:dyDescent="0.3">
      <c r="P4485">
        <v>4484</v>
      </c>
      <c r="Q4485">
        <v>4484</v>
      </c>
    </row>
    <row r="4486" spans="16:17" x14ac:dyDescent="0.3">
      <c r="P4486">
        <v>4485</v>
      </c>
      <c r="Q4486">
        <v>4485</v>
      </c>
    </row>
    <row r="4487" spans="16:17" x14ac:dyDescent="0.3">
      <c r="P4487">
        <v>4486</v>
      </c>
      <c r="Q4487">
        <v>4486</v>
      </c>
    </row>
    <row r="4488" spans="16:17" x14ac:dyDescent="0.3">
      <c r="P4488">
        <v>4487</v>
      </c>
      <c r="Q4488">
        <v>4487</v>
      </c>
    </row>
    <row r="4489" spans="16:17" x14ac:dyDescent="0.3">
      <c r="P4489">
        <v>4488</v>
      </c>
      <c r="Q4489">
        <v>4488</v>
      </c>
    </row>
    <row r="4490" spans="16:17" x14ac:dyDescent="0.3">
      <c r="P4490">
        <v>4489</v>
      </c>
      <c r="Q4490">
        <v>4489</v>
      </c>
    </row>
    <row r="4491" spans="16:17" x14ac:dyDescent="0.3">
      <c r="P4491">
        <v>4490</v>
      </c>
      <c r="Q4491">
        <v>4490</v>
      </c>
    </row>
    <row r="4492" spans="16:17" x14ac:dyDescent="0.3">
      <c r="P4492">
        <v>4491</v>
      </c>
      <c r="Q4492">
        <v>4491</v>
      </c>
    </row>
    <row r="4493" spans="16:17" x14ac:dyDescent="0.3">
      <c r="P4493">
        <v>4492</v>
      </c>
      <c r="Q4493">
        <v>4492</v>
      </c>
    </row>
    <row r="4494" spans="16:17" x14ac:dyDescent="0.3">
      <c r="P4494">
        <v>4493</v>
      </c>
      <c r="Q4494">
        <v>4493</v>
      </c>
    </row>
    <row r="4495" spans="16:17" x14ac:dyDescent="0.3">
      <c r="P4495">
        <v>4494</v>
      </c>
      <c r="Q4495">
        <v>4494</v>
      </c>
    </row>
    <row r="4496" spans="16:17" x14ac:dyDescent="0.3">
      <c r="P4496">
        <v>4495</v>
      </c>
      <c r="Q4496">
        <v>4495</v>
      </c>
    </row>
    <row r="4497" spans="16:17" x14ac:dyDescent="0.3">
      <c r="P4497">
        <v>4496</v>
      </c>
      <c r="Q4497">
        <v>4496</v>
      </c>
    </row>
    <row r="4498" spans="16:17" x14ac:dyDescent="0.3">
      <c r="P4498">
        <v>4497</v>
      </c>
      <c r="Q4498">
        <v>4497</v>
      </c>
    </row>
    <row r="4499" spans="16:17" x14ac:dyDescent="0.3">
      <c r="P4499">
        <v>4498</v>
      </c>
      <c r="Q4499">
        <v>4498</v>
      </c>
    </row>
    <row r="4500" spans="16:17" x14ac:dyDescent="0.3">
      <c r="P4500">
        <v>4499</v>
      </c>
      <c r="Q4500">
        <v>4499</v>
      </c>
    </row>
    <row r="4501" spans="16:17" x14ac:dyDescent="0.3">
      <c r="P4501">
        <v>4500</v>
      </c>
      <c r="Q4501">
        <v>4500</v>
      </c>
    </row>
    <row r="4502" spans="16:17" x14ac:dyDescent="0.3">
      <c r="P4502">
        <v>4501</v>
      </c>
      <c r="Q4502">
        <v>4501</v>
      </c>
    </row>
    <row r="4503" spans="16:17" x14ac:dyDescent="0.3">
      <c r="P4503">
        <v>4502</v>
      </c>
      <c r="Q4503">
        <v>4502</v>
      </c>
    </row>
    <row r="4504" spans="16:17" x14ac:dyDescent="0.3">
      <c r="P4504">
        <v>4503</v>
      </c>
      <c r="Q4504">
        <v>4503</v>
      </c>
    </row>
    <row r="4505" spans="16:17" x14ac:dyDescent="0.3">
      <c r="P4505">
        <v>4504</v>
      </c>
      <c r="Q4505">
        <v>4504</v>
      </c>
    </row>
    <row r="4506" spans="16:17" x14ac:dyDescent="0.3">
      <c r="P4506">
        <v>4505</v>
      </c>
      <c r="Q4506">
        <v>4505</v>
      </c>
    </row>
    <row r="4507" spans="16:17" x14ac:dyDescent="0.3">
      <c r="P4507">
        <v>4506</v>
      </c>
      <c r="Q4507">
        <v>4506</v>
      </c>
    </row>
    <row r="4508" spans="16:17" x14ac:dyDescent="0.3">
      <c r="P4508">
        <v>4507</v>
      </c>
      <c r="Q4508">
        <v>4507</v>
      </c>
    </row>
    <row r="4509" spans="16:17" x14ac:dyDescent="0.3">
      <c r="P4509">
        <v>4508</v>
      </c>
      <c r="Q4509">
        <v>4508</v>
      </c>
    </row>
    <row r="4510" spans="16:17" x14ac:dyDescent="0.3">
      <c r="P4510">
        <v>4509</v>
      </c>
      <c r="Q4510">
        <v>4509</v>
      </c>
    </row>
    <row r="4511" spans="16:17" x14ac:dyDescent="0.3">
      <c r="P4511">
        <v>4510</v>
      </c>
      <c r="Q4511">
        <v>4510</v>
      </c>
    </row>
    <row r="4512" spans="16:17" x14ac:dyDescent="0.3">
      <c r="P4512">
        <v>4511</v>
      </c>
      <c r="Q4512">
        <v>4511</v>
      </c>
    </row>
    <row r="4513" spans="16:17" x14ac:dyDescent="0.3">
      <c r="P4513">
        <v>4512</v>
      </c>
      <c r="Q4513">
        <v>4512</v>
      </c>
    </row>
    <row r="4514" spans="16:17" x14ac:dyDescent="0.3">
      <c r="P4514">
        <v>4513</v>
      </c>
      <c r="Q4514">
        <v>4513</v>
      </c>
    </row>
    <row r="4515" spans="16:17" x14ac:dyDescent="0.3">
      <c r="P4515">
        <v>4514</v>
      </c>
      <c r="Q4515">
        <v>4514</v>
      </c>
    </row>
    <row r="4516" spans="16:17" x14ac:dyDescent="0.3">
      <c r="P4516">
        <v>4515</v>
      </c>
      <c r="Q4516">
        <v>4515</v>
      </c>
    </row>
    <row r="4517" spans="16:17" x14ac:dyDescent="0.3">
      <c r="P4517">
        <v>4516</v>
      </c>
      <c r="Q4517">
        <v>4516</v>
      </c>
    </row>
    <row r="4518" spans="16:17" x14ac:dyDescent="0.3">
      <c r="P4518">
        <v>4517</v>
      </c>
      <c r="Q4518">
        <v>4517</v>
      </c>
    </row>
    <row r="4519" spans="16:17" x14ac:dyDescent="0.3">
      <c r="P4519">
        <v>4518</v>
      </c>
      <c r="Q4519">
        <v>4518</v>
      </c>
    </row>
    <row r="4520" spans="16:17" x14ac:dyDescent="0.3">
      <c r="P4520">
        <v>4519</v>
      </c>
      <c r="Q4520">
        <v>4519</v>
      </c>
    </row>
    <row r="4521" spans="16:17" x14ac:dyDescent="0.3">
      <c r="P4521">
        <v>4520</v>
      </c>
      <c r="Q4521">
        <v>4520</v>
      </c>
    </row>
    <row r="4522" spans="16:17" x14ac:dyDescent="0.3">
      <c r="P4522">
        <v>4521</v>
      </c>
      <c r="Q4522">
        <v>4521</v>
      </c>
    </row>
    <row r="4523" spans="16:17" x14ac:dyDescent="0.3">
      <c r="P4523">
        <v>4522</v>
      </c>
      <c r="Q4523">
        <v>4522</v>
      </c>
    </row>
    <row r="4524" spans="16:17" x14ac:dyDescent="0.3">
      <c r="P4524">
        <v>4523</v>
      </c>
      <c r="Q4524">
        <v>4523</v>
      </c>
    </row>
    <row r="4525" spans="16:17" x14ac:dyDescent="0.3">
      <c r="P4525">
        <v>4524</v>
      </c>
      <c r="Q4525">
        <v>4524</v>
      </c>
    </row>
    <row r="4526" spans="16:17" x14ac:dyDescent="0.3">
      <c r="P4526">
        <v>4525</v>
      </c>
      <c r="Q4526">
        <v>4525</v>
      </c>
    </row>
    <row r="4527" spans="16:17" x14ac:dyDescent="0.3">
      <c r="P4527">
        <v>4526</v>
      </c>
      <c r="Q4527">
        <v>4526</v>
      </c>
    </row>
    <row r="4528" spans="16:17" x14ac:dyDescent="0.3">
      <c r="P4528">
        <v>4527</v>
      </c>
      <c r="Q4528">
        <v>4527</v>
      </c>
    </row>
    <row r="4529" spans="16:17" x14ac:dyDescent="0.3">
      <c r="P4529">
        <v>4528</v>
      </c>
      <c r="Q4529">
        <v>4528</v>
      </c>
    </row>
    <row r="4530" spans="16:17" x14ac:dyDescent="0.3">
      <c r="P4530">
        <v>4529</v>
      </c>
      <c r="Q4530">
        <v>4529</v>
      </c>
    </row>
    <row r="4531" spans="16:17" x14ac:dyDescent="0.3">
      <c r="P4531">
        <v>4530</v>
      </c>
      <c r="Q4531">
        <v>4530</v>
      </c>
    </row>
    <row r="4532" spans="16:17" x14ac:dyDescent="0.3">
      <c r="P4532">
        <v>4531</v>
      </c>
      <c r="Q4532">
        <v>4531</v>
      </c>
    </row>
    <row r="4533" spans="16:17" x14ac:dyDescent="0.3">
      <c r="P4533">
        <v>4532</v>
      </c>
      <c r="Q4533">
        <v>4532</v>
      </c>
    </row>
    <row r="4534" spans="16:17" x14ac:dyDescent="0.3">
      <c r="P4534">
        <v>4533</v>
      </c>
      <c r="Q4534">
        <v>4533</v>
      </c>
    </row>
    <row r="4535" spans="16:17" x14ac:dyDescent="0.3">
      <c r="P4535">
        <v>4534</v>
      </c>
      <c r="Q4535">
        <v>4534</v>
      </c>
    </row>
    <row r="4536" spans="16:17" x14ac:dyDescent="0.3">
      <c r="P4536">
        <v>4535</v>
      </c>
      <c r="Q4536">
        <v>4535</v>
      </c>
    </row>
    <row r="4537" spans="16:17" x14ac:dyDescent="0.3">
      <c r="P4537">
        <v>4536</v>
      </c>
      <c r="Q4537">
        <v>4536</v>
      </c>
    </row>
    <row r="4538" spans="16:17" x14ac:dyDescent="0.3">
      <c r="P4538">
        <v>4537</v>
      </c>
      <c r="Q4538">
        <v>4537</v>
      </c>
    </row>
    <row r="4539" spans="16:17" x14ac:dyDescent="0.3">
      <c r="P4539">
        <v>4538</v>
      </c>
      <c r="Q4539">
        <v>4538</v>
      </c>
    </row>
    <row r="4540" spans="16:17" x14ac:dyDescent="0.3">
      <c r="P4540">
        <v>4539</v>
      </c>
      <c r="Q4540">
        <v>4539</v>
      </c>
    </row>
    <row r="4541" spans="16:17" x14ac:dyDescent="0.3">
      <c r="P4541">
        <v>4540</v>
      </c>
      <c r="Q4541">
        <v>4540</v>
      </c>
    </row>
    <row r="4542" spans="16:17" x14ac:dyDescent="0.3">
      <c r="P4542">
        <v>4541</v>
      </c>
      <c r="Q4542">
        <v>4541</v>
      </c>
    </row>
    <row r="4543" spans="16:17" x14ac:dyDescent="0.3">
      <c r="P4543">
        <v>4542</v>
      </c>
      <c r="Q4543">
        <v>4542</v>
      </c>
    </row>
    <row r="4544" spans="16:17" x14ac:dyDescent="0.3">
      <c r="P4544">
        <v>4543</v>
      </c>
      <c r="Q4544">
        <v>4543</v>
      </c>
    </row>
    <row r="4545" spans="16:17" x14ac:dyDescent="0.3">
      <c r="P4545">
        <v>4544</v>
      </c>
      <c r="Q4545">
        <v>4544</v>
      </c>
    </row>
    <row r="4546" spans="16:17" x14ac:dyDescent="0.3">
      <c r="P4546">
        <v>4545</v>
      </c>
      <c r="Q4546">
        <v>4545</v>
      </c>
    </row>
    <row r="4547" spans="16:17" x14ac:dyDescent="0.3">
      <c r="P4547">
        <v>4546</v>
      </c>
      <c r="Q4547">
        <v>4546</v>
      </c>
    </row>
    <row r="4548" spans="16:17" x14ac:dyDescent="0.3">
      <c r="P4548">
        <v>4547</v>
      </c>
      <c r="Q4548">
        <v>4547</v>
      </c>
    </row>
    <row r="4549" spans="16:17" x14ac:dyDescent="0.3">
      <c r="P4549">
        <v>4548</v>
      </c>
      <c r="Q4549">
        <v>4548</v>
      </c>
    </row>
    <row r="4550" spans="16:17" x14ac:dyDescent="0.3">
      <c r="P4550">
        <v>4549</v>
      </c>
      <c r="Q4550">
        <v>4549</v>
      </c>
    </row>
    <row r="4551" spans="16:17" x14ac:dyDescent="0.3">
      <c r="P4551">
        <v>4550</v>
      </c>
      <c r="Q4551">
        <v>4550</v>
      </c>
    </row>
    <row r="4552" spans="16:17" x14ac:dyDescent="0.3">
      <c r="P4552">
        <v>4551</v>
      </c>
      <c r="Q4552">
        <v>4551</v>
      </c>
    </row>
    <row r="4553" spans="16:17" x14ac:dyDescent="0.3">
      <c r="P4553">
        <v>4552</v>
      </c>
      <c r="Q4553">
        <v>4552</v>
      </c>
    </row>
    <row r="4554" spans="16:17" x14ac:dyDescent="0.3">
      <c r="P4554">
        <v>4553</v>
      </c>
      <c r="Q4554">
        <v>4553</v>
      </c>
    </row>
    <row r="4555" spans="16:17" x14ac:dyDescent="0.3">
      <c r="P4555">
        <v>4554</v>
      </c>
      <c r="Q4555">
        <v>4554</v>
      </c>
    </row>
    <row r="4556" spans="16:17" x14ac:dyDescent="0.3">
      <c r="P4556">
        <v>4555</v>
      </c>
      <c r="Q4556">
        <v>4555</v>
      </c>
    </row>
    <row r="4557" spans="16:17" x14ac:dyDescent="0.3">
      <c r="P4557">
        <v>4556</v>
      </c>
      <c r="Q4557">
        <v>4556</v>
      </c>
    </row>
    <row r="4558" spans="16:17" x14ac:dyDescent="0.3">
      <c r="P4558">
        <v>4557</v>
      </c>
      <c r="Q4558">
        <v>4557</v>
      </c>
    </row>
    <row r="4559" spans="16:17" x14ac:dyDescent="0.3">
      <c r="P4559">
        <v>4558</v>
      </c>
      <c r="Q4559">
        <v>4558</v>
      </c>
    </row>
    <row r="4560" spans="16:17" x14ac:dyDescent="0.3">
      <c r="P4560">
        <v>4559</v>
      </c>
      <c r="Q4560">
        <v>4559</v>
      </c>
    </row>
    <row r="4561" spans="16:17" x14ac:dyDescent="0.3">
      <c r="P4561">
        <v>4560</v>
      </c>
      <c r="Q4561">
        <v>4560</v>
      </c>
    </row>
    <row r="4562" spans="16:17" x14ac:dyDescent="0.3">
      <c r="P4562">
        <v>4561</v>
      </c>
      <c r="Q4562">
        <v>4561</v>
      </c>
    </row>
    <row r="4563" spans="16:17" x14ac:dyDescent="0.3">
      <c r="P4563">
        <v>4562</v>
      </c>
      <c r="Q4563">
        <v>4562</v>
      </c>
    </row>
    <row r="4564" spans="16:17" x14ac:dyDescent="0.3">
      <c r="P4564">
        <v>4563</v>
      </c>
      <c r="Q4564">
        <v>4563</v>
      </c>
    </row>
    <row r="4565" spans="16:17" x14ac:dyDescent="0.3">
      <c r="P4565">
        <v>4564</v>
      </c>
      <c r="Q4565">
        <v>4564</v>
      </c>
    </row>
    <row r="4566" spans="16:17" x14ac:dyDescent="0.3">
      <c r="P4566">
        <v>4565</v>
      </c>
      <c r="Q4566">
        <v>4565</v>
      </c>
    </row>
    <row r="4567" spans="16:17" x14ac:dyDescent="0.3">
      <c r="P4567">
        <v>4566</v>
      </c>
      <c r="Q4567">
        <v>4566</v>
      </c>
    </row>
    <row r="4568" spans="16:17" x14ac:dyDescent="0.3">
      <c r="P4568">
        <v>4567</v>
      </c>
      <c r="Q4568">
        <v>4567</v>
      </c>
    </row>
    <row r="4569" spans="16:17" x14ac:dyDescent="0.3">
      <c r="P4569">
        <v>4568</v>
      </c>
      <c r="Q4569">
        <v>4568</v>
      </c>
    </row>
    <row r="4570" spans="16:17" x14ac:dyDescent="0.3">
      <c r="P4570">
        <v>4569</v>
      </c>
      <c r="Q4570">
        <v>4569</v>
      </c>
    </row>
    <row r="4571" spans="16:17" x14ac:dyDescent="0.3">
      <c r="P4571">
        <v>4570</v>
      </c>
      <c r="Q4571">
        <v>4570</v>
      </c>
    </row>
    <row r="4572" spans="16:17" x14ac:dyDescent="0.3">
      <c r="P4572">
        <v>4571</v>
      </c>
      <c r="Q4572">
        <v>4571</v>
      </c>
    </row>
    <row r="4573" spans="16:17" x14ac:dyDescent="0.3">
      <c r="P4573">
        <v>4572</v>
      </c>
      <c r="Q4573">
        <v>4572</v>
      </c>
    </row>
    <row r="4574" spans="16:17" x14ac:dyDescent="0.3">
      <c r="P4574">
        <v>4573</v>
      </c>
      <c r="Q4574">
        <v>4573</v>
      </c>
    </row>
    <row r="4575" spans="16:17" x14ac:dyDescent="0.3">
      <c r="P4575">
        <v>4574</v>
      </c>
      <c r="Q4575">
        <v>4574</v>
      </c>
    </row>
    <row r="4576" spans="16:17" x14ac:dyDescent="0.3">
      <c r="P4576">
        <v>4575</v>
      </c>
      <c r="Q4576">
        <v>4575</v>
      </c>
    </row>
    <row r="4577" spans="16:17" x14ac:dyDescent="0.3">
      <c r="P4577">
        <v>4576</v>
      </c>
      <c r="Q4577">
        <v>4576</v>
      </c>
    </row>
    <row r="4578" spans="16:17" x14ac:dyDescent="0.3">
      <c r="P4578">
        <v>4577</v>
      </c>
      <c r="Q4578">
        <v>4577</v>
      </c>
    </row>
    <row r="4579" spans="16:17" x14ac:dyDescent="0.3">
      <c r="P4579">
        <v>4578</v>
      </c>
      <c r="Q4579">
        <v>4578</v>
      </c>
    </row>
    <row r="4580" spans="16:17" x14ac:dyDescent="0.3">
      <c r="P4580">
        <v>4579</v>
      </c>
      <c r="Q4580">
        <v>4579</v>
      </c>
    </row>
    <row r="4581" spans="16:17" x14ac:dyDescent="0.3">
      <c r="P4581">
        <v>4580</v>
      </c>
      <c r="Q4581">
        <v>4580</v>
      </c>
    </row>
    <row r="4582" spans="16:17" x14ac:dyDescent="0.3">
      <c r="P4582">
        <v>4581</v>
      </c>
      <c r="Q4582">
        <v>4581</v>
      </c>
    </row>
    <row r="4583" spans="16:17" x14ac:dyDescent="0.3">
      <c r="P4583">
        <v>4582</v>
      </c>
      <c r="Q4583">
        <v>4582</v>
      </c>
    </row>
    <row r="4584" spans="16:17" x14ac:dyDescent="0.3">
      <c r="P4584">
        <v>4583</v>
      </c>
      <c r="Q4584">
        <v>4583</v>
      </c>
    </row>
    <row r="4585" spans="16:17" x14ac:dyDescent="0.3">
      <c r="P4585">
        <v>4584</v>
      </c>
      <c r="Q4585">
        <v>4584</v>
      </c>
    </row>
    <row r="4586" spans="16:17" x14ac:dyDescent="0.3">
      <c r="P4586">
        <v>4585</v>
      </c>
      <c r="Q4586">
        <v>4585</v>
      </c>
    </row>
    <row r="4587" spans="16:17" x14ac:dyDescent="0.3">
      <c r="P4587">
        <v>4586</v>
      </c>
      <c r="Q4587">
        <v>4586</v>
      </c>
    </row>
    <row r="4588" spans="16:17" x14ac:dyDescent="0.3">
      <c r="P4588">
        <v>4587</v>
      </c>
      <c r="Q4588">
        <v>4587</v>
      </c>
    </row>
    <row r="4589" spans="16:17" x14ac:dyDescent="0.3">
      <c r="P4589">
        <v>4588</v>
      </c>
      <c r="Q4589">
        <v>4588</v>
      </c>
    </row>
    <row r="4590" spans="16:17" x14ac:dyDescent="0.3">
      <c r="P4590">
        <v>4589</v>
      </c>
      <c r="Q4590">
        <v>4589</v>
      </c>
    </row>
    <row r="4591" spans="16:17" x14ac:dyDescent="0.3">
      <c r="P4591">
        <v>4590</v>
      </c>
      <c r="Q4591">
        <v>4590</v>
      </c>
    </row>
    <row r="4592" spans="16:17" x14ac:dyDescent="0.3">
      <c r="P4592">
        <v>4591</v>
      </c>
      <c r="Q4592">
        <v>4591</v>
      </c>
    </row>
    <row r="4593" spans="16:17" x14ac:dyDescent="0.3">
      <c r="P4593">
        <v>4592</v>
      </c>
      <c r="Q4593">
        <v>4592</v>
      </c>
    </row>
    <row r="4594" spans="16:17" x14ac:dyDescent="0.3">
      <c r="P4594">
        <v>4593</v>
      </c>
      <c r="Q4594">
        <v>4593</v>
      </c>
    </row>
    <row r="4595" spans="16:17" x14ac:dyDescent="0.3">
      <c r="P4595">
        <v>4594</v>
      </c>
      <c r="Q4595">
        <v>4594</v>
      </c>
    </row>
    <row r="4596" spans="16:17" x14ac:dyDescent="0.3">
      <c r="P4596">
        <v>4595</v>
      </c>
      <c r="Q4596">
        <v>4595</v>
      </c>
    </row>
    <row r="4597" spans="16:17" x14ac:dyDescent="0.3">
      <c r="P4597">
        <v>4596</v>
      </c>
      <c r="Q4597">
        <v>4596</v>
      </c>
    </row>
    <row r="4598" spans="16:17" x14ac:dyDescent="0.3">
      <c r="P4598">
        <v>4597</v>
      </c>
      <c r="Q4598">
        <v>4597</v>
      </c>
    </row>
    <row r="4599" spans="16:17" x14ac:dyDescent="0.3">
      <c r="P4599">
        <v>4598</v>
      </c>
      <c r="Q4599">
        <v>4598</v>
      </c>
    </row>
    <row r="4600" spans="16:17" x14ac:dyDescent="0.3">
      <c r="P4600">
        <v>4599</v>
      </c>
      <c r="Q4600">
        <v>4599</v>
      </c>
    </row>
    <row r="4601" spans="16:17" x14ac:dyDescent="0.3">
      <c r="P4601">
        <v>4600</v>
      </c>
      <c r="Q4601">
        <v>4600</v>
      </c>
    </row>
    <row r="4602" spans="16:17" x14ac:dyDescent="0.3">
      <c r="P4602">
        <v>4601</v>
      </c>
      <c r="Q4602">
        <v>4601</v>
      </c>
    </row>
    <row r="4603" spans="16:17" x14ac:dyDescent="0.3">
      <c r="P4603">
        <v>4602</v>
      </c>
      <c r="Q4603">
        <v>4602</v>
      </c>
    </row>
    <row r="4604" spans="16:17" x14ac:dyDescent="0.3">
      <c r="P4604">
        <v>4603</v>
      </c>
      <c r="Q4604">
        <v>4603</v>
      </c>
    </row>
    <row r="4605" spans="16:17" x14ac:dyDescent="0.3">
      <c r="P4605">
        <v>4604</v>
      </c>
      <c r="Q4605">
        <v>4604</v>
      </c>
    </row>
    <row r="4606" spans="16:17" x14ac:dyDescent="0.3">
      <c r="P4606">
        <v>4605</v>
      </c>
      <c r="Q4606">
        <v>4605</v>
      </c>
    </row>
    <row r="4607" spans="16:17" x14ac:dyDescent="0.3">
      <c r="P4607">
        <v>4606</v>
      </c>
      <c r="Q4607">
        <v>4606</v>
      </c>
    </row>
    <row r="4608" spans="16:17" x14ac:dyDescent="0.3">
      <c r="P4608">
        <v>4607</v>
      </c>
      <c r="Q4608">
        <v>4607</v>
      </c>
    </row>
    <row r="4609" spans="16:17" x14ac:dyDescent="0.3">
      <c r="P4609">
        <v>4608</v>
      </c>
      <c r="Q4609">
        <v>4608</v>
      </c>
    </row>
    <row r="4610" spans="16:17" x14ac:dyDescent="0.3">
      <c r="P4610">
        <v>4609</v>
      </c>
      <c r="Q4610">
        <v>4609</v>
      </c>
    </row>
    <row r="4611" spans="16:17" x14ac:dyDescent="0.3">
      <c r="P4611">
        <v>4610</v>
      </c>
      <c r="Q4611">
        <v>4610</v>
      </c>
    </row>
    <row r="4612" spans="16:17" x14ac:dyDescent="0.3">
      <c r="P4612">
        <v>4611</v>
      </c>
      <c r="Q4612">
        <v>4611</v>
      </c>
    </row>
    <row r="4613" spans="16:17" x14ac:dyDescent="0.3">
      <c r="P4613">
        <v>4612</v>
      </c>
      <c r="Q4613">
        <v>4612</v>
      </c>
    </row>
    <row r="4614" spans="16:17" x14ac:dyDescent="0.3">
      <c r="P4614">
        <v>4613</v>
      </c>
      <c r="Q4614">
        <v>4613</v>
      </c>
    </row>
    <row r="4615" spans="16:17" x14ac:dyDescent="0.3">
      <c r="P4615">
        <v>4614</v>
      </c>
      <c r="Q4615">
        <v>4614</v>
      </c>
    </row>
    <row r="4616" spans="16:17" x14ac:dyDescent="0.3">
      <c r="P4616">
        <v>4615</v>
      </c>
      <c r="Q4616">
        <v>4615</v>
      </c>
    </row>
    <row r="4617" spans="16:17" x14ac:dyDescent="0.3">
      <c r="P4617">
        <v>4616</v>
      </c>
      <c r="Q4617">
        <v>4616</v>
      </c>
    </row>
    <row r="4618" spans="16:17" x14ac:dyDescent="0.3">
      <c r="P4618">
        <v>4617</v>
      </c>
      <c r="Q4618">
        <v>4617</v>
      </c>
    </row>
    <row r="4619" spans="16:17" x14ac:dyDescent="0.3">
      <c r="P4619">
        <v>4618</v>
      </c>
      <c r="Q4619">
        <v>4618</v>
      </c>
    </row>
    <row r="4620" spans="16:17" x14ac:dyDescent="0.3">
      <c r="P4620">
        <v>4619</v>
      </c>
      <c r="Q4620">
        <v>4619</v>
      </c>
    </row>
    <row r="4621" spans="16:17" x14ac:dyDescent="0.3">
      <c r="P4621">
        <v>4620</v>
      </c>
      <c r="Q4621">
        <v>4620</v>
      </c>
    </row>
    <row r="4622" spans="16:17" x14ac:dyDescent="0.3">
      <c r="P4622">
        <v>4621</v>
      </c>
      <c r="Q4622">
        <v>4621</v>
      </c>
    </row>
    <row r="4623" spans="16:17" x14ac:dyDescent="0.3">
      <c r="P4623">
        <v>4622</v>
      </c>
      <c r="Q4623">
        <v>4622</v>
      </c>
    </row>
    <row r="4624" spans="16:17" x14ac:dyDescent="0.3">
      <c r="P4624">
        <v>4623</v>
      </c>
      <c r="Q4624">
        <v>4623</v>
      </c>
    </row>
    <row r="4625" spans="16:17" x14ac:dyDescent="0.3">
      <c r="P4625">
        <v>4624</v>
      </c>
      <c r="Q4625">
        <v>4624</v>
      </c>
    </row>
    <row r="4626" spans="16:17" x14ac:dyDescent="0.3">
      <c r="P4626">
        <v>4625</v>
      </c>
      <c r="Q4626">
        <v>4625</v>
      </c>
    </row>
    <row r="4627" spans="16:17" x14ac:dyDescent="0.3">
      <c r="P4627">
        <v>4626</v>
      </c>
      <c r="Q4627">
        <v>4626</v>
      </c>
    </row>
    <row r="4628" spans="16:17" x14ac:dyDescent="0.3">
      <c r="P4628">
        <v>4627</v>
      </c>
      <c r="Q4628">
        <v>4627</v>
      </c>
    </row>
    <row r="4629" spans="16:17" x14ac:dyDescent="0.3">
      <c r="P4629">
        <v>4628</v>
      </c>
      <c r="Q4629">
        <v>4628</v>
      </c>
    </row>
    <row r="4630" spans="16:17" x14ac:dyDescent="0.3">
      <c r="P4630">
        <v>4629</v>
      </c>
      <c r="Q4630">
        <v>4629</v>
      </c>
    </row>
    <row r="4631" spans="16:17" x14ac:dyDescent="0.3">
      <c r="P4631">
        <v>4630</v>
      </c>
      <c r="Q4631">
        <v>4630</v>
      </c>
    </row>
    <row r="4632" spans="16:17" x14ac:dyDescent="0.3">
      <c r="P4632">
        <v>4631</v>
      </c>
      <c r="Q4632">
        <v>4631</v>
      </c>
    </row>
    <row r="4633" spans="16:17" x14ac:dyDescent="0.3">
      <c r="P4633">
        <v>4632</v>
      </c>
      <c r="Q4633">
        <v>4632</v>
      </c>
    </row>
    <row r="4634" spans="16:17" x14ac:dyDescent="0.3">
      <c r="P4634">
        <v>4633</v>
      </c>
      <c r="Q4634">
        <v>4633</v>
      </c>
    </row>
    <row r="4635" spans="16:17" x14ac:dyDescent="0.3">
      <c r="P4635">
        <v>4634</v>
      </c>
      <c r="Q4635">
        <v>4634</v>
      </c>
    </row>
    <row r="4636" spans="16:17" x14ac:dyDescent="0.3">
      <c r="P4636">
        <v>4635</v>
      </c>
      <c r="Q4636">
        <v>4635</v>
      </c>
    </row>
    <row r="4637" spans="16:17" x14ac:dyDescent="0.3">
      <c r="P4637">
        <v>4636</v>
      </c>
      <c r="Q4637">
        <v>4636</v>
      </c>
    </row>
    <row r="4638" spans="16:17" x14ac:dyDescent="0.3">
      <c r="P4638">
        <v>4637</v>
      </c>
      <c r="Q4638">
        <v>4637</v>
      </c>
    </row>
    <row r="4639" spans="16:17" x14ac:dyDescent="0.3">
      <c r="P4639">
        <v>4638</v>
      </c>
      <c r="Q4639">
        <v>4638</v>
      </c>
    </row>
    <row r="4640" spans="16:17" x14ac:dyDescent="0.3">
      <c r="P4640">
        <v>4639</v>
      </c>
      <c r="Q4640">
        <v>4639</v>
      </c>
    </row>
    <row r="4641" spans="16:17" x14ac:dyDescent="0.3">
      <c r="P4641">
        <v>4640</v>
      </c>
      <c r="Q4641">
        <v>4640</v>
      </c>
    </row>
    <row r="4642" spans="16:17" x14ac:dyDescent="0.3">
      <c r="P4642">
        <v>4641</v>
      </c>
      <c r="Q4642">
        <v>4641</v>
      </c>
    </row>
    <row r="4643" spans="16:17" x14ac:dyDescent="0.3">
      <c r="P4643">
        <v>4642</v>
      </c>
      <c r="Q4643">
        <v>4642</v>
      </c>
    </row>
    <row r="4644" spans="16:17" x14ac:dyDescent="0.3">
      <c r="P4644">
        <v>4643</v>
      </c>
      <c r="Q4644">
        <v>4643</v>
      </c>
    </row>
    <row r="4645" spans="16:17" x14ac:dyDescent="0.3">
      <c r="P4645">
        <v>4644</v>
      </c>
      <c r="Q4645">
        <v>4644</v>
      </c>
    </row>
    <row r="4646" spans="16:17" x14ac:dyDescent="0.3">
      <c r="P4646">
        <v>4645</v>
      </c>
      <c r="Q4646">
        <v>4645</v>
      </c>
    </row>
    <row r="4647" spans="16:17" x14ac:dyDescent="0.3">
      <c r="P4647">
        <v>4646</v>
      </c>
      <c r="Q4647">
        <v>4646</v>
      </c>
    </row>
    <row r="4648" spans="16:17" x14ac:dyDescent="0.3">
      <c r="P4648">
        <v>4647</v>
      </c>
      <c r="Q4648">
        <v>4647</v>
      </c>
    </row>
    <row r="4649" spans="16:17" x14ac:dyDescent="0.3">
      <c r="P4649">
        <v>4648</v>
      </c>
      <c r="Q4649">
        <v>4648</v>
      </c>
    </row>
    <row r="4650" spans="16:17" x14ac:dyDescent="0.3">
      <c r="P4650">
        <v>4649</v>
      </c>
      <c r="Q4650">
        <v>4649</v>
      </c>
    </row>
    <row r="4651" spans="16:17" x14ac:dyDescent="0.3">
      <c r="P4651">
        <v>4650</v>
      </c>
      <c r="Q4651">
        <v>4650</v>
      </c>
    </row>
    <row r="4652" spans="16:17" x14ac:dyDescent="0.3">
      <c r="P4652">
        <v>4651</v>
      </c>
      <c r="Q4652">
        <v>4651</v>
      </c>
    </row>
    <row r="4653" spans="16:17" x14ac:dyDescent="0.3">
      <c r="P4653">
        <v>4652</v>
      </c>
      <c r="Q4653">
        <v>4652</v>
      </c>
    </row>
    <row r="4654" spans="16:17" x14ac:dyDescent="0.3">
      <c r="P4654">
        <v>4653</v>
      </c>
      <c r="Q4654">
        <v>4653</v>
      </c>
    </row>
    <row r="4655" spans="16:17" x14ac:dyDescent="0.3">
      <c r="P4655">
        <v>4654</v>
      </c>
      <c r="Q4655">
        <v>4654</v>
      </c>
    </row>
    <row r="4656" spans="16:17" x14ac:dyDescent="0.3">
      <c r="P4656">
        <v>4655</v>
      </c>
      <c r="Q4656">
        <v>4655</v>
      </c>
    </row>
    <row r="4657" spans="16:17" x14ac:dyDescent="0.3">
      <c r="P4657">
        <v>4656</v>
      </c>
      <c r="Q4657">
        <v>4656</v>
      </c>
    </row>
    <row r="4658" spans="16:17" x14ac:dyDescent="0.3">
      <c r="P4658">
        <v>4657</v>
      </c>
      <c r="Q4658">
        <v>4657</v>
      </c>
    </row>
    <row r="4659" spans="16:17" x14ac:dyDescent="0.3">
      <c r="P4659">
        <v>4658</v>
      </c>
      <c r="Q4659">
        <v>4658</v>
      </c>
    </row>
    <row r="4660" spans="16:17" x14ac:dyDescent="0.3">
      <c r="P4660">
        <v>4659</v>
      </c>
      <c r="Q4660">
        <v>4659</v>
      </c>
    </row>
    <row r="4661" spans="16:17" x14ac:dyDescent="0.3">
      <c r="P4661">
        <v>4660</v>
      </c>
      <c r="Q4661">
        <v>4660</v>
      </c>
    </row>
    <row r="4662" spans="16:17" x14ac:dyDescent="0.3">
      <c r="P4662">
        <v>4661</v>
      </c>
      <c r="Q4662">
        <v>4661</v>
      </c>
    </row>
    <row r="4663" spans="16:17" x14ac:dyDescent="0.3">
      <c r="P4663">
        <v>4662</v>
      </c>
      <c r="Q4663">
        <v>4662</v>
      </c>
    </row>
    <row r="4664" spans="16:17" x14ac:dyDescent="0.3">
      <c r="P4664">
        <v>4663</v>
      </c>
      <c r="Q4664">
        <v>4663</v>
      </c>
    </row>
    <row r="4665" spans="16:17" x14ac:dyDescent="0.3">
      <c r="P4665">
        <v>4664</v>
      </c>
      <c r="Q4665">
        <v>4664</v>
      </c>
    </row>
    <row r="4666" spans="16:17" x14ac:dyDescent="0.3">
      <c r="P4666">
        <v>4665</v>
      </c>
      <c r="Q4666">
        <v>4665</v>
      </c>
    </row>
    <row r="4667" spans="16:17" x14ac:dyDescent="0.3">
      <c r="P4667">
        <v>4666</v>
      </c>
      <c r="Q4667">
        <v>4666</v>
      </c>
    </row>
    <row r="4668" spans="16:17" x14ac:dyDescent="0.3">
      <c r="P4668">
        <v>4667</v>
      </c>
      <c r="Q4668">
        <v>4667</v>
      </c>
    </row>
    <row r="4669" spans="16:17" x14ac:dyDescent="0.3">
      <c r="P4669">
        <v>4668</v>
      </c>
      <c r="Q4669">
        <v>4668</v>
      </c>
    </row>
    <row r="4670" spans="16:17" x14ac:dyDescent="0.3">
      <c r="P4670">
        <v>4669</v>
      </c>
      <c r="Q4670">
        <v>4669</v>
      </c>
    </row>
    <row r="4671" spans="16:17" x14ac:dyDescent="0.3">
      <c r="P4671">
        <v>4670</v>
      </c>
      <c r="Q4671">
        <v>4670</v>
      </c>
    </row>
    <row r="4672" spans="16:17" x14ac:dyDescent="0.3">
      <c r="P4672">
        <v>4671</v>
      </c>
      <c r="Q4672">
        <v>4671</v>
      </c>
    </row>
    <row r="4673" spans="16:17" x14ac:dyDescent="0.3">
      <c r="P4673">
        <v>4672</v>
      </c>
      <c r="Q4673">
        <v>4672</v>
      </c>
    </row>
    <row r="4674" spans="16:17" x14ac:dyDescent="0.3">
      <c r="P4674">
        <v>4673</v>
      </c>
      <c r="Q4674">
        <v>4673</v>
      </c>
    </row>
    <row r="4675" spans="16:17" x14ac:dyDescent="0.3">
      <c r="P4675">
        <v>4674</v>
      </c>
      <c r="Q4675">
        <v>4674</v>
      </c>
    </row>
    <row r="4676" spans="16:17" x14ac:dyDescent="0.3">
      <c r="P4676">
        <v>4675</v>
      </c>
      <c r="Q4676">
        <v>4675</v>
      </c>
    </row>
    <row r="4677" spans="16:17" x14ac:dyDescent="0.3">
      <c r="P4677">
        <v>4676</v>
      </c>
      <c r="Q4677">
        <v>4676</v>
      </c>
    </row>
    <row r="4678" spans="16:17" x14ac:dyDescent="0.3">
      <c r="P4678">
        <v>4677</v>
      </c>
      <c r="Q4678">
        <v>4677</v>
      </c>
    </row>
    <row r="4679" spans="16:17" x14ac:dyDescent="0.3">
      <c r="P4679">
        <v>4678</v>
      </c>
      <c r="Q4679">
        <v>4678</v>
      </c>
    </row>
    <row r="4680" spans="16:17" x14ac:dyDescent="0.3">
      <c r="P4680">
        <v>4679</v>
      </c>
      <c r="Q4680">
        <v>4679</v>
      </c>
    </row>
    <row r="4681" spans="16:17" x14ac:dyDescent="0.3">
      <c r="P4681">
        <v>4680</v>
      </c>
      <c r="Q4681">
        <v>4680</v>
      </c>
    </row>
    <row r="4682" spans="16:17" x14ac:dyDescent="0.3">
      <c r="P4682">
        <v>4681</v>
      </c>
      <c r="Q4682">
        <v>4681</v>
      </c>
    </row>
    <row r="4683" spans="16:17" x14ac:dyDescent="0.3">
      <c r="P4683">
        <v>4682</v>
      </c>
      <c r="Q4683">
        <v>4682</v>
      </c>
    </row>
    <row r="4684" spans="16:17" x14ac:dyDescent="0.3">
      <c r="P4684">
        <v>4683</v>
      </c>
      <c r="Q4684">
        <v>4683</v>
      </c>
    </row>
    <row r="4685" spans="16:17" x14ac:dyDescent="0.3">
      <c r="P4685">
        <v>4684</v>
      </c>
      <c r="Q4685">
        <v>4684</v>
      </c>
    </row>
    <row r="4686" spans="16:17" x14ac:dyDescent="0.3">
      <c r="P4686">
        <v>4685</v>
      </c>
      <c r="Q4686">
        <v>4685</v>
      </c>
    </row>
    <row r="4687" spans="16:17" x14ac:dyDescent="0.3">
      <c r="P4687">
        <v>4686</v>
      </c>
      <c r="Q4687">
        <v>4686</v>
      </c>
    </row>
    <row r="4688" spans="16:17" x14ac:dyDescent="0.3">
      <c r="P4688">
        <v>4687</v>
      </c>
      <c r="Q4688">
        <v>4687</v>
      </c>
    </row>
    <row r="4689" spans="16:17" x14ac:dyDescent="0.3">
      <c r="P4689">
        <v>4688</v>
      </c>
      <c r="Q4689">
        <v>4688</v>
      </c>
    </row>
    <row r="4690" spans="16:17" x14ac:dyDescent="0.3">
      <c r="P4690">
        <v>4689</v>
      </c>
      <c r="Q4690">
        <v>4689</v>
      </c>
    </row>
    <row r="4691" spans="16:17" x14ac:dyDescent="0.3">
      <c r="P4691">
        <v>4690</v>
      </c>
      <c r="Q4691">
        <v>4690</v>
      </c>
    </row>
    <row r="4692" spans="16:17" x14ac:dyDescent="0.3">
      <c r="P4692">
        <v>4691</v>
      </c>
      <c r="Q4692">
        <v>4691</v>
      </c>
    </row>
    <row r="4693" spans="16:17" x14ac:dyDescent="0.3">
      <c r="P4693">
        <v>4692</v>
      </c>
      <c r="Q4693">
        <v>4692</v>
      </c>
    </row>
    <row r="4694" spans="16:17" x14ac:dyDescent="0.3">
      <c r="P4694">
        <v>4693</v>
      </c>
      <c r="Q4694">
        <v>4693</v>
      </c>
    </row>
    <row r="4695" spans="16:17" x14ac:dyDescent="0.3">
      <c r="P4695">
        <v>4694</v>
      </c>
      <c r="Q4695">
        <v>4694</v>
      </c>
    </row>
    <row r="4696" spans="16:17" x14ac:dyDescent="0.3">
      <c r="P4696">
        <v>4695</v>
      </c>
      <c r="Q4696">
        <v>4695</v>
      </c>
    </row>
    <row r="4697" spans="16:17" x14ac:dyDescent="0.3">
      <c r="P4697">
        <v>4696</v>
      </c>
      <c r="Q4697">
        <v>4696</v>
      </c>
    </row>
    <row r="4698" spans="16:17" x14ac:dyDescent="0.3">
      <c r="P4698">
        <v>4697</v>
      </c>
      <c r="Q4698">
        <v>4697</v>
      </c>
    </row>
    <row r="4699" spans="16:17" x14ac:dyDescent="0.3">
      <c r="P4699">
        <v>4698</v>
      </c>
      <c r="Q4699">
        <v>4698</v>
      </c>
    </row>
    <row r="4700" spans="16:17" x14ac:dyDescent="0.3">
      <c r="P4700">
        <v>4699</v>
      </c>
      <c r="Q4700">
        <v>4699</v>
      </c>
    </row>
    <row r="4701" spans="16:17" x14ac:dyDescent="0.3">
      <c r="P4701">
        <v>4700</v>
      </c>
      <c r="Q4701">
        <v>4700</v>
      </c>
    </row>
    <row r="4702" spans="16:17" x14ac:dyDescent="0.3">
      <c r="P4702">
        <v>4701</v>
      </c>
      <c r="Q4702">
        <v>4701</v>
      </c>
    </row>
    <row r="4703" spans="16:17" x14ac:dyDescent="0.3">
      <c r="P4703">
        <v>4702</v>
      </c>
      <c r="Q4703">
        <v>4702</v>
      </c>
    </row>
    <row r="4704" spans="16:17" x14ac:dyDescent="0.3">
      <c r="P4704">
        <v>4703</v>
      </c>
      <c r="Q4704">
        <v>4703</v>
      </c>
    </row>
    <row r="4705" spans="16:17" x14ac:dyDescent="0.3">
      <c r="P4705">
        <v>4704</v>
      </c>
      <c r="Q4705">
        <v>4704</v>
      </c>
    </row>
    <row r="4706" spans="16:17" x14ac:dyDescent="0.3">
      <c r="P4706">
        <v>4705</v>
      </c>
      <c r="Q4706">
        <v>4705</v>
      </c>
    </row>
    <row r="4707" spans="16:17" x14ac:dyDescent="0.3">
      <c r="P4707">
        <v>4706</v>
      </c>
      <c r="Q4707">
        <v>4706</v>
      </c>
    </row>
    <row r="4708" spans="16:17" x14ac:dyDescent="0.3">
      <c r="P4708">
        <v>4707</v>
      </c>
      <c r="Q4708">
        <v>4707</v>
      </c>
    </row>
    <row r="4709" spans="16:17" x14ac:dyDescent="0.3">
      <c r="P4709">
        <v>4708</v>
      </c>
      <c r="Q4709">
        <v>4708</v>
      </c>
    </row>
    <row r="4710" spans="16:17" x14ac:dyDescent="0.3">
      <c r="P4710">
        <v>4709</v>
      </c>
      <c r="Q4710">
        <v>4709</v>
      </c>
    </row>
    <row r="4711" spans="16:17" x14ac:dyDescent="0.3">
      <c r="P4711">
        <v>4710</v>
      </c>
      <c r="Q4711">
        <v>4710</v>
      </c>
    </row>
    <row r="4712" spans="16:17" x14ac:dyDescent="0.3">
      <c r="P4712">
        <v>4711</v>
      </c>
      <c r="Q4712">
        <v>4711</v>
      </c>
    </row>
    <row r="4713" spans="16:17" x14ac:dyDescent="0.3">
      <c r="P4713">
        <v>4712</v>
      </c>
      <c r="Q4713">
        <v>4712</v>
      </c>
    </row>
    <row r="4714" spans="16:17" x14ac:dyDescent="0.3">
      <c r="P4714">
        <v>4713</v>
      </c>
      <c r="Q4714">
        <v>4713</v>
      </c>
    </row>
    <row r="4715" spans="16:17" x14ac:dyDescent="0.3">
      <c r="P4715">
        <v>4714</v>
      </c>
      <c r="Q4715">
        <v>4714</v>
      </c>
    </row>
    <row r="4716" spans="16:17" x14ac:dyDescent="0.3">
      <c r="P4716">
        <v>4715</v>
      </c>
      <c r="Q4716">
        <v>4715</v>
      </c>
    </row>
    <row r="4717" spans="16:17" x14ac:dyDescent="0.3">
      <c r="P4717">
        <v>4716</v>
      </c>
      <c r="Q4717">
        <v>4716</v>
      </c>
    </row>
    <row r="4718" spans="16:17" x14ac:dyDescent="0.3">
      <c r="P4718">
        <v>4717</v>
      </c>
      <c r="Q4718">
        <v>4717</v>
      </c>
    </row>
    <row r="4719" spans="16:17" x14ac:dyDescent="0.3">
      <c r="P4719">
        <v>4718</v>
      </c>
      <c r="Q4719">
        <v>4718</v>
      </c>
    </row>
    <row r="4720" spans="16:17" x14ac:dyDescent="0.3">
      <c r="P4720">
        <v>4719</v>
      </c>
      <c r="Q4720">
        <v>4719</v>
      </c>
    </row>
    <row r="4721" spans="16:17" x14ac:dyDescent="0.3">
      <c r="P4721">
        <v>4720</v>
      </c>
      <c r="Q4721">
        <v>4720</v>
      </c>
    </row>
    <row r="4722" spans="16:17" x14ac:dyDescent="0.3">
      <c r="P4722">
        <v>4721</v>
      </c>
      <c r="Q4722">
        <v>4721</v>
      </c>
    </row>
    <row r="4723" spans="16:17" x14ac:dyDescent="0.3">
      <c r="P4723">
        <v>4722</v>
      </c>
      <c r="Q4723">
        <v>4722</v>
      </c>
    </row>
    <row r="4724" spans="16:17" x14ac:dyDescent="0.3">
      <c r="P4724">
        <v>4723</v>
      </c>
      <c r="Q4724">
        <v>4723</v>
      </c>
    </row>
    <row r="4725" spans="16:17" x14ac:dyDescent="0.3">
      <c r="P4725">
        <v>4724</v>
      </c>
      <c r="Q4725">
        <v>4724</v>
      </c>
    </row>
    <row r="4726" spans="16:17" x14ac:dyDescent="0.3">
      <c r="P4726">
        <v>4725</v>
      </c>
      <c r="Q4726">
        <v>4725</v>
      </c>
    </row>
    <row r="4727" spans="16:17" x14ac:dyDescent="0.3">
      <c r="P4727">
        <v>4726</v>
      </c>
      <c r="Q4727">
        <v>4726</v>
      </c>
    </row>
    <row r="4728" spans="16:17" x14ac:dyDescent="0.3">
      <c r="P4728">
        <v>4727</v>
      </c>
      <c r="Q4728">
        <v>4727</v>
      </c>
    </row>
    <row r="4729" spans="16:17" x14ac:dyDescent="0.3">
      <c r="P4729">
        <v>4728</v>
      </c>
      <c r="Q4729">
        <v>4728</v>
      </c>
    </row>
    <row r="4730" spans="16:17" x14ac:dyDescent="0.3">
      <c r="P4730">
        <v>4729</v>
      </c>
      <c r="Q4730">
        <v>4729</v>
      </c>
    </row>
    <row r="4731" spans="16:17" x14ac:dyDescent="0.3">
      <c r="P4731">
        <v>4730</v>
      </c>
      <c r="Q4731">
        <v>4730</v>
      </c>
    </row>
    <row r="4732" spans="16:17" x14ac:dyDescent="0.3">
      <c r="P4732">
        <v>4731</v>
      </c>
      <c r="Q4732">
        <v>4731</v>
      </c>
    </row>
    <row r="4733" spans="16:17" x14ac:dyDescent="0.3">
      <c r="P4733">
        <v>4732</v>
      </c>
      <c r="Q4733">
        <v>4732</v>
      </c>
    </row>
    <row r="4734" spans="16:17" x14ac:dyDescent="0.3">
      <c r="P4734">
        <v>4733</v>
      </c>
      <c r="Q4734">
        <v>4733</v>
      </c>
    </row>
    <row r="4735" spans="16:17" x14ac:dyDescent="0.3">
      <c r="P4735">
        <v>4734</v>
      </c>
      <c r="Q4735">
        <v>4734</v>
      </c>
    </row>
    <row r="4736" spans="16:17" x14ac:dyDescent="0.3">
      <c r="P4736">
        <v>4735</v>
      </c>
      <c r="Q4736">
        <v>4735</v>
      </c>
    </row>
    <row r="4737" spans="16:17" x14ac:dyDescent="0.3">
      <c r="P4737">
        <v>4736</v>
      </c>
      <c r="Q4737">
        <v>4736</v>
      </c>
    </row>
    <row r="4738" spans="16:17" x14ac:dyDescent="0.3">
      <c r="P4738">
        <v>4737</v>
      </c>
      <c r="Q4738">
        <v>4737</v>
      </c>
    </row>
    <row r="4739" spans="16:17" x14ac:dyDescent="0.3">
      <c r="P4739">
        <v>4738</v>
      </c>
      <c r="Q4739">
        <v>4738</v>
      </c>
    </row>
    <row r="4740" spans="16:17" x14ac:dyDescent="0.3">
      <c r="P4740">
        <v>4739</v>
      </c>
      <c r="Q4740">
        <v>4739</v>
      </c>
    </row>
    <row r="4741" spans="16:17" x14ac:dyDescent="0.3">
      <c r="P4741">
        <v>4740</v>
      </c>
      <c r="Q4741">
        <v>4740</v>
      </c>
    </row>
    <row r="4742" spans="16:17" x14ac:dyDescent="0.3">
      <c r="P4742">
        <v>4741</v>
      </c>
      <c r="Q4742">
        <v>4741</v>
      </c>
    </row>
    <row r="4743" spans="16:17" x14ac:dyDescent="0.3">
      <c r="P4743">
        <v>4742</v>
      </c>
      <c r="Q4743">
        <v>4742</v>
      </c>
    </row>
    <row r="4744" spans="16:17" x14ac:dyDescent="0.3">
      <c r="P4744">
        <v>4743</v>
      </c>
      <c r="Q4744">
        <v>4743</v>
      </c>
    </row>
    <row r="4745" spans="16:17" x14ac:dyDescent="0.3">
      <c r="P4745">
        <v>4744</v>
      </c>
      <c r="Q4745">
        <v>4744</v>
      </c>
    </row>
    <row r="4746" spans="16:17" x14ac:dyDescent="0.3">
      <c r="P4746">
        <v>4745</v>
      </c>
      <c r="Q4746">
        <v>4745</v>
      </c>
    </row>
    <row r="4747" spans="16:17" x14ac:dyDescent="0.3">
      <c r="P4747">
        <v>4746</v>
      </c>
      <c r="Q4747">
        <v>4746</v>
      </c>
    </row>
    <row r="4748" spans="16:17" x14ac:dyDescent="0.3">
      <c r="P4748">
        <v>4747</v>
      </c>
      <c r="Q4748">
        <v>4747</v>
      </c>
    </row>
    <row r="4749" spans="16:17" x14ac:dyDescent="0.3">
      <c r="P4749">
        <v>4748</v>
      </c>
      <c r="Q4749">
        <v>4748</v>
      </c>
    </row>
    <row r="4750" spans="16:17" x14ac:dyDescent="0.3">
      <c r="P4750">
        <v>4749</v>
      </c>
      <c r="Q4750">
        <v>4749</v>
      </c>
    </row>
    <row r="4751" spans="16:17" x14ac:dyDescent="0.3">
      <c r="P4751">
        <v>4750</v>
      </c>
      <c r="Q4751">
        <v>4750</v>
      </c>
    </row>
    <row r="4752" spans="16:17" x14ac:dyDescent="0.3">
      <c r="P4752">
        <v>4751</v>
      </c>
      <c r="Q4752">
        <v>4751</v>
      </c>
    </row>
    <row r="4753" spans="16:17" x14ac:dyDescent="0.3">
      <c r="P4753">
        <v>4752</v>
      </c>
      <c r="Q4753">
        <v>4752</v>
      </c>
    </row>
    <row r="4754" spans="16:17" x14ac:dyDescent="0.3">
      <c r="P4754">
        <v>4753</v>
      </c>
      <c r="Q4754">
        <v>4753</v>
      </c>
    </row>
    <row r="4755" spans="16:17" x14ac:dyDescent="0.3">
      <c r="P4755">
        <v>4754</v>
      </c>
      <c r="Q4755">
        <v>4754</v>
      </c>
    </row>
    <row r="4756" spans="16:17" x14ac:dyDescent="0.3">
      <c r="P4756">
        <v>4755</v>
      </c>
      <c r="Q4756">
        <v>4755</v>
      </c>
    </row>
    <row r="4757" spans="16:17" x14ac:dyDescent="0.3">
      <c r="P4757">
        <v>4756</v>
      </c>
      <c r="Q4757">
        <v>4756</v>
      </c>
    </row>
    <row r="4758" spans="16:17" x14ac:dyDescent="0.3">
      <c r="P4758">
        <v>4757</v>
      </c>
      <c r="Q4758">
        <v>4757</v>
      </c>
    </row>
    <row r="4759" spans="16:17" x14ac:dyDescent="0.3">
      <c r="P4759">
        <v>4758</v>
      </c>
      <c r="Q4759">
        <v>4758</v>
      </c>
    </row>
    <row r="4760" spans="16:17" x14ac:dyDescent="0.3">
      <c r="P4760">
        <v>4759</v>
      </c>
      <c r="Q4760">
        <v>4759</v>
      </c>
    </row>
    <row r="4761" spans="16:17" x14ac:dyDescent="0.3">
      <c r="P4761">
        <v>4760</v>
      </c>
      <c r="Q4761">
        <v>4760</v>
      </c>
    </row>
    <row r="4762" spans="16:17" x14ac:dyDescent="0.3">
      <c r="P4762">
        <v>4761</v>
      </c>
      <c r="Q4762">
        <v>4761</v>
      </c>
    </row>
    <row r="4763" spans="16:17" x14ac:dyDescent="0.3">
      <c r="P4763">
        <v>4762</v>
      </c>
      <c r="Q4763">
        <v>4762</v>
      </c>
    </row>
    <row r="4764" spans="16:17" x14ac:dyDescent="0.3">
      <c r="P4764">
        <v>4763</v>
      </c>
      <c r="Q4764">
        <v>4763</v>
      </c>
    </row>
    <row r="4765" spans="16:17" x14ac:dyDescent="0.3">
      <c r="P4765">
        <v>4764</v>
      </c>
      <c r="Q4765">
        <v>4764</v>
      </c>
    </row>
    <row r="4766" spans="16:17" x14ac:dyDescent="0.3">
      <c r="P4766">
        <v>4765</v>
      </c>
      <c r="Q4766">
        <v>4765</v>
      </c>
    </row>
    <row r="4767" spans="16:17" x14ac:dyDescent="0.3">
      <c r="P4767">
        <v>4766</v>
      </c>
      <c r="Q4767">
        <v>4766</v>
      </c>
    </row>
    <row r="4768" spans="16:17" x14ac:dyDescent="0.3">
      <c r="P4768">
        <v>4767</v>
      </c>
      <c r="Q4768">
        <v>4767</v>
      </c>
    </row>
    <row r="4769" spans="16:17" x14ac:dyDescent="0.3">
      <c r="P4769">
        <v>4768</v>
      </c>
      <c r="Q4769">
        <v>4768</v>
      </c>
    </row>
    <row r="4770" spans="16:17" x14ac:dyDescent="0.3">
      <c r="P4770">
        <v>4769</v>
      </c>
      <c r="Q4770">
        <v>4769</v>
      </c>
    </row>
    <row r="4771" spans="16:17" x14ac:dyDescent="0.3">
      <c r="P4771">
        <v>4770</v>
      </c>
      <c r="Q4771">
        <v>4770</v>
      </c>
    </row>
    <row r="4772" spans="16:17" x14ac:dyDescent="0.3">
      <c r="P4772">
        <v>4771</v>
      </c>
      <c r="Q4772">
        <v>4771</v>
      </c>
    </row>
    <row r="4773" spans="16:17" x14ac:dyDescent="0.3">
      <c r="P4773">
        <v>4772</v>
      </c>
      <c r="Q4773">
        <v>4772</v>
      </c>
    </row>
    <row r="4774" spans="16:17" x14ac:dyDescent="0.3">
      <c r="P4774">
        <v>4773</v>
      </c>
      <c r="Q4774">
        <v>4773</v>
      </c>
    </row>
    <row r="4775" spans="16:17" x14ac:dyDescent="0.3">
      <c r="P4775">
        <v>4774</v>
      </c>
      <c r="Q4775">
        <v>4774</v>
      </c>
    </row>
    <row r="4776" spans="16:17" x14ac:dyDescent="0.3">
      <c r="P4776">
        <v>4775</v>
      </c>
      <c r="Q4776">
        <v>4775</v>
      </c>
    </row>
    <row r="4777" spans="16:17" x14ac:dyDescent="0.3">
      <c r="P4777">
        <v>4776</v>
      </c>
      <c r="Q4777">
        <v>4776</v>
      </c>
    </row>
    <row r="4778" spans="16:17" x14ac:dyDescent="0.3">
      <c r="P4778">
        <v>4777</v>
      </c>
      <c r="Q4778">
        <v>4777</v>
      </c>
    </row>
    <row r="4779" spans="16:17" x14ac:dyDescent="0.3">
      <c r="P4779">
        <v>4778</v>
      </c>
      <c r="Q4779">
        <v>4778</v>
      </c>
    </row>
    <row r="4780" spans="16:17" x14ac:dyDescent="0.3">
      <c r="P4780">
        <v>4779</v>
      </c>
      <c r="Q4780">
        <v>4779</v>
      </c>
    </row>
    <row r="4781" spans="16:17" x14ac:dyDescent="0.3">
      <c r="P4781">
        <v>4780</v>
      </c>
      <c r="Q4781">
        <v>4780</v>
      </c>
    </row>
    <row r="4782" spans="16:17" x14ac:dyDescent="0.3">
      <c r="P4782">
        <v>4781</v>
      </c>
      <c r="Q4782">
        <v>4781</v>
      </c>
    </row>
    <row r="4783" spans="16:17" x14ac:dyDescent="0.3">
      <c r="P4783">
        <v>4782</v>
      </c>
      <c r="Q4783">
        <v>4782</v>
      </c>
    </row>
    <row r="4784" spans="16:17" x14ac:dyDescent="0.3">
      <c r="P4784">
        <v>4783</v>
      </c>
      <c r="Q4784">
        <v>4783</v>
      </c>
    </row>
    <row r="4785" spans="16:17" x14ac:dyDescent="0.3">
      <c r="P4785">
        <v>4784</v>
      </c>
      <c r="Q4785">
        <v>4784</v>
      </c>
    </row>
    <row r="4786" spans="16:17" x14ac:dyDescent="0.3">
      <c r="P4786">
        <v>4785</v>
      </c>
      <c r="Q4786">
        <v>4785</v>
      </c>
    </row>
    <row r="4787" spans="16:17" x14ac:dyDescent="0.3">
      <c r="P4787">
        <v>4786</v>
      </c>
      <c r="Q4787">
        <v>4786</v>
      </c>
    </row>
    <row r="4788" spans="16:17" x14ac:dyDescent="0.3">
      <c r="P4788">
        <v>4787</v>
      </c>
      <c r="Q4788">
        <v>4787</v>
      </c>
    </row>
    <row r="4789" spans="16:17" x14ac:dyDescent="0.3">
      <c r="P4789">
        <v>4788</v>
      </c>
      <c r="Q4789">
        <v>4788</v>
      </c>
    </row>
    <row r="4790" spans="16:17" x14ac:dyDescent="0.3">
      <c r="P4790">
        <v>4789</v>
      </c>
      <c r="Q4790">
        <v>4789</v>
      </c>
    </row>
    <row r="4791" spans="16:17" x14ac:dyDescent="0.3">
      <c r="P4791">
        <v>4790</v>
      </c>
      <c r="Q4791">
        <v>4790</v>
      </c>
    </row>
    <row r="4792" spans="16:17" x14ac:dyDescent="0.3">
      <c r="P4792">
        <v>4791</v>
      </c>
      <c r="Q4792">
        <v>4791</v>
      </c>
    </row>
    <row r="4793" spans="16:17" x14ac:dyDescent="0.3">
      <c r="P4793">
        <v>4792</v>
      </c>
      <c r="Q4793">
        <v>4792</v>
      </c>
    </row>
    <row r="4794" spans="16:17" x14ac:dyDescent="0.3">
      <c r="P4794">
        <v>4793</v>
      </c>
      <c r="Q4794">
        <v>4793</v>
      </c>
    </row>
    <row r="4795" spans="16:17" x14ac:dyDescent="0.3">
      <c r="P4795">
        <v>4794</v>
      </c>
      <c r="Q4795">
        <v>4794</v>
      </c>
    </row>
    <row r="4796" spans="16:17" x14ac:dyDescent="0.3">
      <c r="P4796">
        <v>4795</v>
      </c>
      <c r="Q4796">
        <v>4795</v>
      </c>
    </row>
    <row r="4797" spans="16:17" x14ac:dyDescent="0.3">
      <c r="P4797">
        <v>4796</v>
      </c>
      <c r="Q4797">
        <v>4796</v>
      </c>
    </row>
    <row r="4798" spans="16:17" x14ac:dyDescent="0.3">
      <c r="P4798">
        <v>4797</v>
      </c>
      <c r="Q4798">
        <v>4797</v>
      </c>
    </row>
    <row r="4799" spans="16:17" x14ac:dyDescent="0.3">
      <c r="P4799">
        <v>4798</v>
      </c>
      <c r="Q4799">
        <v>4798</v>
      </c>
    </row>
    <row r="4800" spans="16:17" x14ac:dyDescent="0.3">
      <c r="P4800">
        <v>4799</v>
      </c>
      <c r="Q4800">
        <v>4799</v>
      </c>
    </row>
    <row r="4801" spans="16:17" x14ac:dyDescent="0.3">
      <c r="P4801">
        <v>4800</v>
      </c>
      <c r="Q4801">
        <v>4800</v>
      </c>
    </row>
    <row r="4802" spans="16:17" x14ac:dyDescent="0.3">
      <c r="P4802">
        <v>4801</v>
      </c>
      <c r="Q4802">
        <v>4801</v>
      </c>
    </row>
    <row r="4803" spans="16:17" x14ac:dyDescent="0.3">
      <c r="P4803">
        <v>4802</v>
      </c>
      <c r="Q4803">
        <v>4802</v>
      </c>
    </row>
    <row r="4804" spans="16:17" x14ac:dyDescent="0.3">
      <c r="P4804">
        <v>4803</v>
      </c>
      <c r="Q4804">
        <v>4803</v>
      </c>
    </row>
    <row r="4805" spans="16:17" x14ac:dyDescent="0.3">
      <c r="P4805">
        <v>4804</v>
      </c>
      <c r="Q4805">
        <v>4804</v>
      </c>
    </row>
    <row r="4806" spans="16:17" x14ac:dyDescent="0.3">
      <c r="P4806">
        <v>4805</v>
      </c>
      <c r="Q4806">
        <v>4805</v>
      </c>
    </row>
    <row r="4807" spans="16:17" x14ac:dyDescent="0.3">
      <c r="P4807">
        <v>4806</v>
      </c>
      <c r="Q4807">
        <v>4806</v>
      </c>
    </row>
    <row r="4808" spans="16:17" x14ac:dyDescent="0.3">
      <c r="P4808">
        <v>4807</v>
      </c>
      <c r="Q4808">
        <v>4807</v>
      </c>
    </row>
    <row r="4809" spans="16:17" x14ac:dyDescent="0.3">
      <c r="P4809">
        <v>4808</v>
      </c>
      <c r="Q4809">
        <v>4808</v>
      </c>
    </row>
    <row r="4810" spans="16:17" x14ac:dyDescent="0.3">
      <c r="P4810">
        <v>4809</v>
      </c>
      <c r="Q4810">
        <v>4809</v>
      </c>
    </row>
    <row r="4811" spans="16:17" x14ac:dyDescent="0.3">
      <c r="P4811">
        <v>4810</v>
      </c>
      <c r="Q4811">
        <v>4810</v>
      </c>
    </row>
    <row r="4812" spans="16:17" x14ac:dyDescent="0.3">
      <c r="P4812">
        <v>4811</v>
      </c>
      <c r="Q4812">
        <v>4811</v>
      </c>
    </row>
    <row r="4813" spans="16:17" x14ac:dyDescent="0.3">
      <c r="P4813">
        <v>4812</v>
      </c>
      <c r="Q4813">
        <v>4812</v>
      </c>
    </row>
    <row r="4814" spans="16:17" x14ac:dyDescent="0.3">
      <c r="P4814">
        <v>4813</v>
      </c>
      <c r="Q4814">
        <v>4813</v>
      </c>
    </row>
    <row r="4815" spans="16:17" x14ac:dyDescent="0.3">
      <c r="P4815">
        <v>4814</v>
      </c>
      <c r="Q4815">
        <v>4814</v>
      </c>
    </row>
    <row r="4816" spans="16:17" x14ac:dyDescent="0.3">
      <c r="P4816">
        <v>4815</v>
      </c>
      <c r="Q4816">
        <v>4815</v>
      </c>
    </row>
    <row r="4817" spans="16:17" x14ac:dyDescent="0.3">
      <c r="P4817">
        <v>4816</v>
      </c>
      <c r="Q4817">
        <v>4816</v>
      </c>
    </row>
    <row r="4818" spans="16:17" x14ac:dyDescent="0.3">
      <c r="P4818">
        <v>4817</v>
      </c>
      <c r="Q4818">
        <v>4817</v>
      </c>
    </row>
    <row r="4819" spans="16:17" x14ac:dyDescent="0.3">
      <c r="P4819">
        <v>4818</v>
      </c>
      <c r="Q4819">
        <v>4818</v>
      </c>
    </row>
    <row r="4820" spans="16:17" x14ac:dyDescent="0.3">
      <c r="P4820">
        <v>4819</v>
      </c>
      <c r="Q4820">
        <v>4819</v>
      </c>
    </row>
    <row r="4821" spans="16:17" x14ac:dyDescent="0.3">
      <c r="P4821">
        <v>4820</v>
      </c>
      <c r="Q4821">
        <v>4820</v>
      </c>
    </row>
    <row r="4822" spans="16:17" x14ac:dyDescent="0.3">
      <c r="P4822">
        <v>4821</v>
      </c>
      <c r="Q4822">
        <v>4821</v>
      </c>
    </row>
    <row r="4823" spans="16:17" x14ac:dyDescent="0.3">
      <c r="P4823">
        <v>4822</v>
      </c>
      <c r="Q4823">
        <v>4822</v>
      </c>
    </row>
    <row r="4824" spans="16:17" x14ac:dyDescent="0.3">
      <c r="P4824">
        <v>4823</v>
      </c>
      <c r="Q4824">
        <v>4823</v>
      </c>
    </row>
    <row r="4825" spans="16:17" x14ac:dyDescent="0.3">
      <c r="P4825">
        <v>4824</v>
      </c>
      <c r="Q4825">
        <v>4824</v>
      </c>
    </row>
    <row r="4826" spans="16:17" x14ac:dyDescent="0.3">
      <c r="P4826">
        <v>4825</v>
      </c>
      <c r="Q4826">
        <v>4825</v>
      </c>
    </row>
    <row r="4827" spans="16:17" x14ac:dyDescent="0.3">
      <c r="P4827">
        <v>4826</v>
      </c>
      <c r="Q4827">
        <v>4826</v>
      </c>
    </row>
    <row r="4828" spans="16:17" x14ac:dyDescent="0.3">
      <c r="P4828">
        <v>4827</v>
      </c>
      <c r="Q4828">
        <v>4827</v>
      </c>
    </row>
    <row r="4829" spans="16:17" x14ac:dyDescent="0.3">
      <c r="P4829">
        <v>4828</v>
      </c>
      <c r="Q4829">
        <v>4828</v>
      </c>
    </row>
    <row r="4830" spans="16:17" x14ac:dyDescent="0.3">
      <c r="P4830">
        <v>4829</v>
      </c>
      <c r="Q4830">
        <v>4829</v>
      </c>
    </row>
    <row r="4831" spans="16:17" x14ac:dyDescent="0.3">
      <c r="P4831">
        <v>4830</v>
      </c>
      <c r="Q4831">
        <v>4830</v>
      </c>
    </row>
    <row r="4832" spans="16:17" x14ac:dyDescent="0.3">
      <c r="P4832">
        <v>4831</v>
      </c>
      <c r="Q4832">
        <v>4831</v>
      </c>
    </row>
    <row r="4833" spans="16:17" x14ac:dyDescent="0.3">
      <c r="P4833">
        <v>4832</v>
      </c>
      <c r="Q4833">
        <v>4832</v>
      </c>
    </row>
    <row r="4834" spans="16:17" x14ac:dyDescent="0.3">
      <c r="P4834">
        <v>4833</v>
      </c>
      <c r="Q4834">
        <v>4833</v>
      </c>
    </row>
    <row r="4835" spans="16:17" x14ac:dyDescent="0.3">
      <c r="P4835">
        <v>4834</v>
      </c>
      <c r="Q4835">
        <v>4834</v>
      </c>
    </row>
    <row r="4836" spans="16:17" x14ac:dyDescent="0.3">
      <c r="P4836">
        <v>4835</v>
      </c>
      <c r="Q4836">
        <v>4835</v>
      </c>
    </row>
    <row r="4837" spans="16:17" x14ac:dyDescent="0.3">
      <c r="P4837">
        <v>4836</v>
      </c>
      <c r="Q4837">
        <v>4836</v>
      </c>
    </row>
    <row r="4838" spans="16:17" x14ac:dyDescent="0.3">
      <c r="P4838">
        <v>4837</v>
      </c>
      <c r="Q4838">
        <v>4837</v>
      </c>
    </row>
    <row r="4839" spans="16:17" x14ac:dyDescent="0.3">
      <c r="P4839">
        <v>4838</v>
      </c>
      <c r="Q4839">
        <v>4838</v>
      </c>
    </row>
    <row r="4840" spans="16:17" x14ac:dyDescent="0.3">
      <c r="P4840">
        <v>4839</v>
      </c>
      <c r="Q4840">
        <v>4839</v>
      </c>
    </row>
    <row r="4841" spans="16:17" x14ac:dyDescent="0.3">
      <c r="P4841">
        <v>4840</v>
      </c>
      <c r="Q4841">
        <v>4840</v>
      </c>
    </row>
    <row r="4842" spans="16:17" x14ac:dyDescent="0.3">
      <c r="P4842">
        <v>4841</v>
      </c>
      <c r="Q4842">
        <v>4841</v>
      </c>
    </row>
    <row r="4843" spans="16:17" x14ac:dyDescent="0.3">
      <c r="P4843">
        <v>4842</v>
      </c>
      <c r="Q4843">
        <v>4842</v>
      </c>
    </row>
    <row r="4844" spans="16:17" x14ac:dyDescent="0.3">
      <c r="P4844">
        <v>4843</v>
      </c>
      <c r="Q4844">
        <v>4843</v>
      </c>
    </row>
    <row r="4845" spans="16:17" x14ac:dyDescent="0.3">
      <c r="P4845">
        <v>4844</v>
      </c>
      <c r="Q4845">
        <v>4844</v>
      </c>
    </row>
    <row r="4846" spans="16:17" x14ac:dyDescent="0.3">
      <c r="P4846">
        <v>4845</v>
      </c>
      <c r="Q4846">
        <v>4845</v>
      </c>
    </row>
    <row r="4847" spans="16:17" x14ac:dyDescent="0.3">
      <c r="P4847">
        <v>4846</v>
      </c>
      <c r="Q4847">
        <v>4846</v>
      </c>
    </row>
    <row r="4848" spans="16:17" x14ac:dyDescent="0.3">
      <c r="P4848">
        <v>4847</v>
      </c>
      <c r="Q4848">
        <v>4847</v>
      </c>
    </row>
    <row r="4849" spans="16:17" x14ac:dyDescent="0.3">
      <c r="P4849">
        <v>4848</v>
      </c>
      <c r="Q4849">
        <v>4848</v>
      </c>
    </row>
    <row r="4850" spans="16:17" x14ac:dyDescent="0.3">
      <c r="P4850">
        <v>4849</v>
      </c>
      <c r="Q4850">
        <v>4849</v>
      </c>
    </row>
    <row r="4851" spans="16:17" x14ac:dyDescent="0.3">
      <c r="P4851">
        <v>4850</v>
      </c>
      <c r="Q4851">
        <v>4850</v>
      </c>
    </row>
    <row r="4852" spans="16:17" x14ac:dyDescent="0.3">
      <c r="P4852">
        <v>4851</v>
      </c>
      <c r="Q4852">
        <v>4851</v>
      </c>
    </row>
    <row r="4853" spans="16:17" x14ac:dyDescent="0.3">
      <c r="P4853">
        <v>4852</v>
      </c>
      <c r="Q4853">
        <v>4852</v>
      </c>
    </row>
    <row r="4854" spans="16:17" x14ac:dyDescent="0.3">
      <c r="P4854">
        <v>4853</v>
      </c>
      <c r="Q4854">
        <v>4853</v>
      </c>
    </row>
    <row r="4855" spans="16:17" x14ac:dyDescent="0.3">
      <c r="P4855">
        <v>4854</v>
      </c>
      <c r="Q4855">
        <v>4854</v>
      </c>
    </row>
    <row r="4856" spans="16:17" x14ac:dyDescent="0.3">
      <c r="P4856">
        <v>4855</v>
      </c>
      <c r="Q4856">
        <v>4855</v>
      </c>
    </row>
    <row r="4857" spans="16:17" x14ac:dyDescent="0.3">
      <c r="P4857">
        <v>4856</v>
      </c>
      <c r="Q4857">
        <v>4856</v>
      </c>
    </row>
    <row r="4858" spans="16:17" x14ac:dyDescent="0.3">
      <c r="P4858">
        <v>4857</v>
      </c>
      <c r="Q4858">
        <v>4857</v>
      </c>
    </row>
    <row r="4859" spans="16:17" x14ac:dyDescent="0.3">
      <c r="P4859">
        <v>4858</v>
      </c>
      <c r="Q4859">
        <v>4858</v>
      </c>
    </row>
    <row r="4860" spans="16:17" x14ac:dyDescent="0.3">
      <c r="P4860">
        <v>4859</v>
      </c>
      <c r="Q4860">
        <v>4859</v>
      </c>
    </row>
    <row r="4861" spans="16:17" x14ac:dyDescent="0.3">
      <c r="P4861">
        <v>4860</v>
      </c>
      <c r="Q4861">
        <v>4860</v>
      </c>
    </row>
    <row r="4862" spans="16:17" x14ac:dyDescent="0.3">
      <c r="P4862">
        <v>4861</v>
      </c>
      <c r="Q4862">
        <v>4861</v>
      </c>
    </row>
    <row r="4863" spans="16:17" x14ac:dyDescent="0.3">
      <c r="P4863">
        <v>4862</v>
      </c>
      <c r="Q4863">
        <v>4862</v>
      </c>
    </row>
    <row r="4864" spans="16:17" x14ac:dyDescent="0.3">
      <c r="P4864">
        <v>4863</v>
      </c>
      <c r="Q4864">
        <v>4863</v>
      </c>
    </row>
    <row r="4865" spans="16:17" x14ac:dyDescent="0.3">
      <c r="P4865">
        <v>4864</v>
      </c>
      <c r="Q4865">
        <v>4864</v>
      </c>
    </row>
    <row r="4866" spans="16:17" x14ac:dyDescent="0.3">
      <c r="P4866">
        <v>4865</v>
      </c>
      <c r="Q4866">
        <v>4865</v>
      </c>
    </row>
    <row r="4867" spans="16:17" x14ac:dyDescent="0.3">
      <c r="P4867">
        <v>4866</v>
      </c>
      <c r="Q4867">
        <v>4866</v>
      </c>
    </row>
    <row r="4868" spans="16:17" x14ac:dyDescent="0.3">
      <c r="P4868">
        <v>4867</v>
      </c>
      <c r="Q4868">
        <v>4867</v>
      </c>
    </row>
    <row r="4869" spans="16:17" x14ac:dyDescent="0.3">
      <c r="P4869">
        <v>4868</v>
      </c>
      <c r="Q4869">
        <v>4868</v>
      </c>
    </row>
    <row r="4870" spans="16:17" x14ac:dyDescent="0.3">
      <c r="P4870">
        <v>4869</v>
      </c>
      <c r="Q4870">
        <v>4869</v>
      </c>
    </row>
    <row r="4871" spans="16:17" x14ac:dyDescent="0.3">
      <c r="P4871">
        <v>4870</v>
      </c>
      <c r="Q4871">
        <v>4870</v>
      </c>
    </row>
    <row r="4872" spans="16:17" x14ac:dyDescent="0.3">
      <c r="P4872">
        <v>4871</v>
      </c>
      <c r="Q4872">
        <v>4871</v>
      </c>
    </row>
    <row r="4873" spans="16:17" x14ac:dyDescent="0.3">
      <c r="P4873">
        <v>4872</v>
      </c>
      <c r="Q4873">
        <v>4872</v>
      </c>
    </row>
    <row r="4874" spans="16:17" x14ac:dyDescent="0.3">
      <c r="P4874">
        <v>4873</v>
      </c>
      <c r="Q4874">
        <v>4873</v>
      </c>
    </row>
    <row r="4875" spans="16:17" x14ac:dyDescent="0.3">
      <c r="P4875">
        <v>4874</v>
      </c>
      <c r="Q4875">
        <v>4874</v>
      </c>
    </row>
    <row r="4876" spans="16:17" x14ac:dyDescent="0.3">
      <c r="P4876">
        <v>4875</v>
      </c>
      <c r="Q4876">
        <v>4875</v>
      </c>
    </row>
    <row r="4877" spans="16:17" x14ac:dyDescent="0.3">
      <c r="P4877">
        <v>4876</v>
      </c>
      <c r="Q4877">
        <v>4876</v>
      </c>
    </row>
    <row r="4878" spans="16:17" x14ac:dyDescent="0.3">
      <c r="P4878">
        <v>4877</v>
      </c>
      <c r="Q4878">
        <v>4877</v>
      </c>
    </row>
    <row r="4879" spans="16:17" x14ac:dyDescent="0.3">
      <c r="P4879">
        <v>4878</v>
      </c>
      <c r="Q4879">
        <v>4878</v>
      </c>
    </row>
    <row r="4880" spans="16:17" x14ac:dyDescent="0.3">
      <c r="P4880">
        <v>4879</v>
      </c>
      <c r="Q4880">
        <v>4879</v>
      </c>
    </row>
    <row r="4881" spans="16:17" x14ac:dyDescent="0.3">
      <c r="P4881">
        <v>4880</v>
      </c>
      <c r="Q4881">
        <v>4880</v>
      </c>
    </row>
    <row r="4882" spans="16:17" x14ac:dyDescent="0.3">
      <c r="P4882">
        <v>4881</v>
      </c>
      <c r="Q4882">
        <v>4881</v>
      </c>
    </row>
    <row r="4883" spans="16:17" x14ac:dyDescent="0.3">
      <c r="P4883">
        <v>4882</v>
      </c>
      <c r="Q4883">
        <v>4882</v>
      </c>
    </row>
    <row r="4884" spans="16:17" x14ac:dyDescent="0.3">
      <c r="P4884">
        <v>4883</v>
      </c>
      <c r="Q4884">
        <v>4883</v>
      </c>
    </row>
    <row r="4885" spans="16:17" x14ac:dyDescent="0.3">
      <c r="P4885">
        <v>4884</v>
      </c>
      <c r="Q4885">
        <v>4884</v>
      </c>
    </row>
    <row r="4886" spans="16:17" x14ac:dyDescent="0.3">
      <c r="P4886">
        <v>4885</v>
      </c>
      <c r="Q4886">
        <v>4885</v>
      </c>
    </row>
    <row r="4887" spans="16:17" x14ac:dyDescent="0.3">
      <c r="P4887">
        <v>4886</v>
      </c>
      <c r="Q4887">
        <v>4886</v>
      </c>
    </row>
    <row r="4888" spans="16:17" x14ac:dyDescent="0.3">
      <c r="P4888">
        <v>4887</v>
      </c>
      <c r="Q4888">
        <v>4887</v>
      </c>
    </row>
    <row r="4889" spans="16:17" x14ac:dyDescent="0.3">
      <c r="P4889">
        <v>4888</v>
      </c>
      <c r="Q4889">
        <v>4888</v>
      </c>
    </row>
    <row r="4890" spans="16:17" x14ac:dyDescent="0.3">
      <c r="P4890">
        <v>4889</v>
      </c>
      <c r="Q4890">
        <v>4889</v>
      </c>
    </row>
    <row r="4891" spans="16:17" x14ac:dyDescent="0.3">
      <c r="P4891">
        <v>4890</v>
      </c>
      <c r="Q4891">
        <v>4890</v>
      </c>
    </row>
    <row r="4892" spans="16:17" x14ac:dyDescent="0.3">
      <c r="P4892">
        <v>4891</v>
      </c>
      <c r="Q4892">
        <v>4891</v>
      </c>
    </row>
    <row r="4893" spans="16:17" x14ac:dyDescent="0.3">
      <c r="P4893">
        <v>4892</v>
      </c>
      <c r="Q4893">
        <v>4892</v>
      </c>
    </row>
    <row r="4894" spans="16:17" x14ac:dyDescent="0.3">
      <c r="P4894">
        <v>4893</v>
      </c>
      <c r="Q4894">
        <v>4893</v>
      </c>
    </row>
    <row r="4895" spans="16:17" x14ac:dyDescent="0.3">
      <c r="P4895">
        <v>4894</v>
      </c>
      <c r="Q4895">
        <v>4894</v>
      </c>
    </row>
    <row r="4896" spans="16:17" x14ac:dyDescent="0.3">
      <c r="P4896">
        <v>4895</v>
      </c>
      <c r="Q4896">
        <v>4895</v>
      </c>
    </row>
    <row r="4897" spans="16:17" x14ac:dyDescent="0.3">
      <c r="P4897">
        <v>4896</v>
      </c>
      <c r="Q4897">
        <v>4896</v>
      </c>
    </row>
    <row r="4898" spans="16:17" x14ac:dyDescent="0.3">
      <c r="P4898">
        <v>4897</v>
      </c>
      <c r="Q4898">
        <v>4897</v>
      </c>
    </row>
    <row r="4899" spans="16:17" x14ac:dyDescent="0.3">
      <c r="P4899">
        <v>4898</v>
      </c>
      <c r="Q4899">
        <v>4898</v>
      </c>
    </row>
    <row r="4900" spans="16:17" x14ac:dyDescent="0.3">
      <c r="P4900">
        <v>4899</v>
      </c>
      <c r="Q4900">
        <v>4899</v>
      </c>
    </row>
    <row r="4901" spans="16:17" x14ac:dyDescent="0.3">
      <c r="P4901">
        <v>4900</v>
      </c>
      <c r="Q4901">
        <v>4900</v>
      </c>
    </row>
    <row r="4902" spans="16:17" x14ac:dyDescent="0.3">
      <c r="P4902">
        <v>4901</v>
      </c>
      <c r="Q4902">
        <v>4901</v>
      </c>
    </row>
    <row r="4903" spans="16:17" x14ac:dyDescent="0.3">
      <c r="P4903">
        <v>4902</v>
      </c>
      <c r="Q4903">
        <v>4902</v>
      </c>
    </row>
    <row r="4904" spans="16:17" x14ac:dyDescent="0.3">
      <c r="P4904">
        <v>4903</v>
      </c>
      <c r="Q4904">
        <v>4903</v>
      </c>
    </row>
    <row r="4905" spans="16:17" x14ac:dyDescent="0.3">
      <c r="P4905">
        <v>4904</v>
      </c>
      <c r="Q4905">
        <v>4904</v>
      </c>
    </row>
    <row r="4906" spans="16:17" x14ac:dyDescent="0.3">
      <c r="P4906">
        <v>4905</v>
      </c>
      <c r="Q4906">
        <v>4905</v>
      </c>
    </row>
    <row r="4907" spans="16:17" x14ac:dyDescent="0.3">
      <c r="P4907">
        <v>4906</v>
      </c>
      <c r="Q4907">
        <v>4906</v>
      </c>
    </row>
    <row r="4908" spans="16:17" x14ac:dyDescent="0.3">
      <c r="P4908">
        <v>4907</v>
      </c>
      <c r="Q4908">
        <v>4907</v>
      </c>
    </row>
    <row r="4909" spans="16:17" x14ac:dyDescent="0.3">
      <c r="P4909">
        <v>4908</v>
      </c>
      <c r="Q4909">
        <v>4908</v>
      </c>
    </row>
    <row r="4910" spans="16:17" x14ac:dyDescent="0.3">
      <c r="P4910">
        <v>4909</v>
      </c>
      <c r="Q4910">
        <v>4909</v>
      </c>
    </row>
    <row r="4911" spans="16:17" x14ac:dyDescent="0.3">
      <c r="P4911">
        <v>4910</v>
      </c>
      <c r="Q4911">
        <v>4910</v>
      </c>
    </row>
    <row r="4912" spans="16:17" x14ac:dyDescent="0.3">
      <c r="P4912">
        <v>4911</v>
      </c>
      <c r="Q4912">
        <v>4911</v>
      </c>
    </row>
    <row r="4913" spans="16:17" x14ac:dyDescent="0.3">
      <c r="P4913">
        <v>4912</v>
      </c>
      <c r="Q4913">
        <v>4912</v>
      </c>
    </row>
    <row r="4914" spans="16:17" x14ac:dyDescent="0.3">
      <c r="P4914">
        <v>4913</v>
      </c>
      <c r="Q4914">
        <v>4913</v>
      </c>
    </row>
    <row r="4915" spans="16:17" x14ac:dyDescent="0.3">
      <c r="P4915">
        <v>4914</v>
      </c>
      <c r="Q4915">
        <v>4914</v>
      </c>
    </row>
    <row r="4916" spans="16:17" x14ac:dyDescent="0.3">
      <c r="P4916">
        <v>4915</v>
      </c>
      <c r="Q4916">
        <v>4915</v>
      </c>
    </row>
    <row r="4917" spans="16:17" x14ac:dyDescent="0.3">
      <c r="P4917">
        <v>4916</v>
      </c>
      <c r="Q4917">
        <v>4916</v>
      </c>
    </row>
    <row r="4918" spans="16:17" x14ac:dyDescent="0.3">
      <c r="P4918">
        <v>4917</v>
      </c>
      <c r="Q4918">
        <v>4917</v>
      </c>
    </row>
    <row r="4919" spans="16:17" x14ac:dyDescent="0.3">
      <c r="P4919">
        <v>4918</v>
      </c>
      <c r="Q4919">
        <v>4918</v>
      </c>
    </row>
    <row r="4920" spans="16:17" x14ac:dyDescent="0.3">
      <c r="P4920">
        <v>4919</v>
      </c>
      <c r="Q4920">
        <v>4919</v>
      </c>
    </row>
    <row r="4921" spans="16:17" x14ac:dyDescent="0.3">
      <c r="P4921">
        <v>4920</v>
      </c>
      <c r="Q4921">
        <v>4920</v>
      </c>
    </row>
    <row r="4922" spans="16:17" x14ac:dyDescent="0.3">
      <c r="P4922">
        <v>4921</v>
      </c>
      <c r="Q4922">
        <v>4921</v>
      </c>
    </row>
    <row r="4923" spans="16:17" x14ac:dyDescent="0.3">
      <c r="P4923">
        <v>4922</v>
      </c>
      <c r="Q4923">
        <v>4922</v>
      </c>
    </row>
    <row r="4924" spans="16:17" x14ac:dyDescent="0.3">
      <c r="P4924">
        <v>4923</v>
      </c>
      <c r="Q4924">
        <v>4923</v>
      </c>
    </row>
    <row r="4925" spans="16:17" x14ac:dyDescent="0.3">
      <c r="P4925">
        <v>4924</v>
      </c>
      <c r="Q4925">
        <v>4924</v>
      </c>
    </row>
    <row r="4926" spans="16:17" x14ac:dyDescent="0.3">
      <c r="P4926">
        <v>4925</v>
      </c>
      <c r="Q4926">
        <v>4925</v>
      </c>
    </row>
    <row r="4927" spans="16:17" x14ac:dyDescent="0.3">
      <c r="P4927">
        <v>4926</v>
      </c>
      <c r="Q4927">
        <v>4926</v>
      </c>
    </row>
    <row r="4928" spans="16:17" x14ac:dyDescent="0.3">
      <c r="P4928">
        <v>4927</v>
      </c>
      <c r="Q4928">
        <v>4927</v>
      </c>
    </row>
    <row r="4929" spans="16:17" x14ac:dyDescent="0.3">
      <c r="P4929">
        <v>4928</v>
      </c>
      <c r="Q4929">
        <v>4928</v>
      </c>
    </row>
    <row r="4930" spans="16:17" x14ac:dyDescent="0.3">
      <c r="P4930">
        <v>4929</v>
      </c>
      <c r="Q4930">
        <v>4929</v>
      </c>
    </row>
    <row r="4931" spans="16:17" x14ac:dyDescent="0.3">
      <c r="P4931">
        <v>4930</v>
      </c>
      <c r="Q4931">
        <v>4930</v>
      </c>
    </row>
    <row r="4932" spans="16:17" x14ac:dyDescent="0.3">
      <c r="P4932">
        <v>4931</v>
      </c>
      <c r="Q4932">
        <v>4931</v>
      </c>
    </row>
    <row r="4933" spans="16:17" x14ac:dyDescent="0.3">
      <c r="P4933">
        <v>4932</v>
      </c>
      <c r="Q4933">
        <v>4932</v>
      </c>
    </row>
    <row r="4934" spans="16:17" x14ac:dyDescent="0.3">
      <c r="P4934">
        <v>4933</v>
      </c>
      <c r="Q4934">
        <v>4933</v>
      </c>
    </row>
    <row r="4935" spans="16:17" x14ac:dyDescent="0.3">
      <c r="P4935">
        <v>4934</v>
      </c>
      <c r="Q4935">
        <v>4934</v>
      </c>
    </row>
    <row r="4936" spans="16:17" x14ac:dyDescent="0.3">
      <c r="P4936">
        <v>4935</v>
      </c>
      <c r="Q4936">
        <v>4935</v>
      </c>
    </row>
    <row r="4937" spans="16:17" x14ac:dyDescent="0.3">
      <c r="P4937">
        <v>4936</v>
      </c>
      <c r="Q4937">
        <v>4936</v>
      </c>
    </row>
    <row r="4938" spans="16:17" x14ac:dyDescent="0.3">
      <c r="P4938">
        <v>4937</v>
      </c>
      <c r="Q4938">
        <v>4937</v>
      </c>
    </row>
    <row r="4939" spans="16:17" x14ac:dyDescent="0.3">
      <c r="P4939">
        <v>4938</v>
      </c>
      <c r="Q4939">
        <v>4938</v>
      </c>
    </row>
    <row r="4940" spans="16:17" x14ac:dyDescent="0.3">
      <c r="P4940">
        <v>4939</v>
      </c>
      <c r="Q4940">
        <v>4939</v>
      </c>
    </row>
    <row r="4941" spans="16:17" x14ac:dyDescent="0.3">
      <c r="P4941">
        <v>4940</v>
      </c>
      <c r="Q4941">
        <v>4940</v>
      </c>
    </row>
    <row r="4942" spans="16:17" x14ac:dyDescent="0.3">
      <c r="P4942">
        <v>4941</v>
      </c>
      <c r="Q4942">
        <v>4941</v>
      </c>
    </row>
    <row r="4943" spans="16:17" x14ac:dyDescent="0.3">
      <c r="P4943">
        <v>4942</v>
      </c>
      <c r="Q4943">
        <v>4942</v>
      </c>
    </row>
    <row r="4944" spans="16:17" x14ac:dyDescent="0.3">
      <c r="P4944">
        <v>4943</v>
      </c>
      <c r="Q4944">
        <v>4943</v>
      </c>
    </row>
    <row r="4945" spans="16:17" x14ac:dyDescent="0.3">
      <c r="P4945">
        <v>4944</v>
      </c>
      <c r="Q4945">
        <v>4944</v>
      </c>
    </row>
    <row r="4946" spans="16:17" x14ac:dyDescent="0.3">
      <c r="P4946">
        <v>4945</v>
      </c>
      <c r="Q4946">
        <v>4945</v>
      </c>
    </row>
    <row r="4947" spans="16:17" x14ac:dyDescent="0.3">
      <c r="P4947">
        <v>4946</v>
      </c>
      <c r="Q4947">
        <v>4946</v>
      </c>
    </row>
    <row r="4948" spans="16:17" x14ac:dyDescent="0.3">
      <c r="P4948">
        <v>4947</v>
      </c>
      <c r="Q4948">
        <v>4947</v>
      </c>
    </row>
    <row r="4949" spans="16:17" x14ac:dyDescent="0.3">
      <c r="P4949">
        <v>4948</v>
      </c>
      <c r="Q4949">
        <v>4948</v>
      </c>
    </row>
    <row r="4950" spans="16:17" x14ac:dyDescent="0.3">
      <c r="P4950">
        <v>4949</v>
      </c>
      <c r="Q4950">
        <v>4949</v>
      </c>
    </row>
    <row r="4951" spans="16:17" x14ac:dyDescent="0.3">
      <c r="P4951">
        <v>4950</v>
      </c>
      <c r="Q4951">
        <v>4950</v>
      </c>
    </row>
    <row r="4952" spans="16:17" x14ac:dyDescent="0.3">
      <c r="P4952">
        <v>4951</v>
      </c>
      <c r="Q4952">
        <v>4951</v>
      </c>
    </row>
    <row r="4953" spans="16:17" x14ac:dyDescent="0.3">
      <c r="P4953">
        <v>4952</v>
      </c>
      <c r="Q4953">
        <v>4952</v>
      </c>
    </row>
    <row r="4954" spans="16:17" x14ac:dyDescent="0.3">
      <c r="P4954">
        <v>4953</v>
      </c>
      <c r="Q4954">
        <v>4953</v>
      </c>
    </row>
    <row r="4955" spans="16:17" x14ac:dyDescent="0.3">
      <c r="P4955">
        <v>4954</v>
      </c>
      <c r="Q4955">
        <v>4954</v>
      </c>
    </row>
    <row r="4956" spans="16:17" x14ac:dyDescent="0.3">
      <c r="P4956">
        <v>4955</v>
      </c>
      <c r="Q4956">
        <v>4955</v>
      </c>
    </row>
    <row r="4957" spans="16:17" x14ac:dyDescent="0.3">
      <c r="P4957">
        <v>4956</v>
      </c>
      <c r="Q4957">
        <v>4956</v>
      </c>
    </row>
    <row r="4958" spans="16:17" x14ac:dyDescent="0.3">
      <c r="P4958">
        <v>4957</v>
      </c>
      <c r="Q4958">
        <v>4957</v>
      </c>
    </row>
    <row r="4959" spans="16:17" x14ac:dyDescent="0.3">
      <c r="P4959">
        <v>4958</v>
      </c>
      <c r="Q4959">
        <v>4958</v>
      </c>
    </row>
    <row r="4960" spans="16:17" x14ac:dyDescent="0.3">
      <c r="P4960">
        <v>4959</v>
      </c>
      <c r="Q4960">
        <v>4959</v>
      </c>
    </row>
    <row r="4961" spans="16:17" x14ac:dyDescent="0.3">
      <c r="P4961">
        <v>4960</v>
      </c>
      <c r="Q4961">
        <v>4960</v>
      </c>
    </row>
    <row r="4962" spans="16:17" x14ac:dyDescent="0.3">
      <c r="P4962">
        <v>4961</v>
      </c>
      <c r="Q4962">
        <v>4961</v>
      </c>
    </row>
    <row r="4963" spans="16:17" x14ac:dyDescent="0.3">
      <c r="P4963">
        <v>4962</v>
      </c>
      <c r="Q4963">
        <v>4962</v>
      </c>
    </row>
    <row r="4964" spans="16:17" x14ac:dyDescent="0.3">
      <c r="P4964">
        <v>4963</v>
      </c>
      <c r="Q4964">
        <v>4963</v>
      </c>
    </row>
    <row r="4965" spans="16:17" x14ac:dyDescent="0.3">
      <c r="P4965">
        <v>4964</v>
      </c>
      <c r="Q4965">
        <v>4964</v>
      </c>
    </row>
    <row r="4966" spans="16:17" x14ac:dyDescent="0.3">
      <c r="P4966">
        <v>4965</v>
      </c>
      <c r="Q4966">
        <v>4965</v>
      </c>
    </row>
    <row r="4967" spans="16:17" x14ac:dyDescent="0.3">
      <c r="P4967">
        <v>4966</v>
      </c>
      <c r="Q4967">
        <v>4966</v>
      </c>
    </row>
    <row r="4968" spans="16:17" x14ac:dyDescent="0.3">
      <c r="P4968">
        <v>4967</v>
      </c>
      <c r="Q4968">
        <v>4967</v>
      </c>
    </row>
    <row r="4969" spans="16:17" x14ac:dyDescent="0.3">
      <c r="P4969">
        <v>4968</v>
      </c>
      <c r="Q4969">
        <v>4968</v>
      </c>
    </row>
    <row r="4970" spans="16:17" x14ac:dyDescent="0.3">
      <c r="P4970">
        <v>4969</v>
      </c>
      <c r="Q4970">
        <v>4969</v>
      </c>
    </row>
    <row r="4971" spans="16:17" x14ac:dyDescent="0.3">
      <c r="P4971">
        <v>4970</v>
      </c>
      <c r="Q4971">
        <v>4970</v>
      </c>
    </row>
    <row r="4972" spans="16:17" x14ac:dyDescent="0.3">
      <c r="P4972">
        <v>4971</v>
      </c>
      <c r="Q4972">
        <v>4971</v>
      </c>
    </row>
    <row r="4973" spans="16:17" x14ac:dyDescent="0.3">
      <c r="P4973">
        <v>4972</v>
      </c>
      <c r="Q4973">
        <v>4972</v>
      </c>
    </row>
    <row r="4974" spans="16:17" x14ac:dyDescent="0.3">
      <c r="P4974">
        <v>4973</v>
      </c>
      <c r="Q4974">
        <v>4973</v>
      </c>
    </row>
    <row r="4975" spans="16:17" x14ac:dyDescent="0.3">
      <c r="P4975">
        <v>4974</v>
      </c>
      <c r="Q4975">
        <v>4974</v>
      </c>
    </row>
    <row r="4976" spans="16:17" x14ac:dyDescent="0.3">
      <c r="P4976">
        <v>4975</v>
      </c>
      <c r="Q4976">
        <v>4975</v>
      </c>
    </row>
    <row r="4977" spans="16:17" x14ac:dyDescent="0.3">
      <c r="P4977">
        <v>4976</v>
      </c>
      <c r="Q4977">
        <v>4976</v>
      </c>
    </row>
    <row r="4978" spans="16:17" x14ac:dyDescent="0.3">
      <c r="P4978">
        <v>4977</v>
      </c>
      <c r="Q4978">
        <v>4977</v>
      </c>
    </row>
    <row r="4979" spans="16:17" x14ac:dyDescent="0.3">
      <c r="P4979">
        <v>4978</v>
      </c>
      <c r="Q4979">
        <v>4978</v>
      </c>
    </row>
    <row r="4980" spans="16:17" x14ac:dyDescent="0.3">
      <c r="P4980">
        <v>4979</v>
      </c>
      <c r="Q4980">
        <v>4979</v>
      </c>
    </row>
    <row r="4981" spans="16:17" x14ac:dyDescent="0.3">
      <c r="P4981">
        <v>4980</v>
      </c>
      <c r="Q4981">
        <v>4980</v>
      </c>
    </row>
    <row r="4982" spans="16:17" x14ac:dyDescent="0.3">
      <c r="P4982">
        <v>4981</v>
      </c>
      <c r="Q4982">
        <v>4981</v>
      </c>
    </row>
    <row r="4983" spans="16:17" x14ac:dyDescent="0.3">
      <c r="P4983">
        <v>4982</v>
      </c>
      <c r="Q4983">
        <v>4982</v>
      </c>
    </row>
    <row r="4984" spans="16:17" x14ac:dyDescent="0.3">
      <c r="P4984">
        <v>4983</v>
      </c>
      <c r="Q4984">
        <v>4983</v>
      </c>
    </row>
    <row r="4985" spans="16:17" x14ac:dyDescent="0.3">
      <c r="P4985">
        <v>4984</v>
      </c>
      <c r="Q4985">
        <v>4984</v>
      </c>
    </row>
    <row r="4986" spans="16:17" x14ac:dyDescent="0.3">
      <c r="P4986">
        <v>4985</v>
      </c>
      <c r="Q4986">
        <v>4985</v>
      </c>
    </row>
    <row r="4987" spans="16:17" x14ac:dyDescent="0.3">
      <c r="P4987">
        <v>4986</v>
      </c>
      <c r="Q4987">
        <v>4986</v>
      </c>
    </row>
    <row r="4988" spans="16:17" x14ac:dyDescent="0.3">
      <c r="P4988">
        <v>4987</v>
      </c>
      <c r="Q4988">
        <v>4987</v>
      </c>
    </row>
    <row r="4989" spans="16:17" x14ac:dyDescent="0.3">
      <c r="P4989">
        <v>4988</v>
      </c>
      <c r="Q4989">
        <v>4988</v>
      </c>
    </row>
    <row r="4990" spans="16:17" x14ac:dyDescent="0.3">
      <c r="P4990">
        <v>4989</v>
      </c>
      <c r="Q4990">
        <v>4989</v>
      </c>
    </row>
    <row r="4991" spans="16:17" x14ac:dyDescent="0.3">
      <c r="P4991">
        <v>4990</v>
      </c>
      <c r="Q4991">
        <v>4990</v>
      </c>
    </row>
    <row r="4992" spans="16:17" x14ac:dyDescent="0.3">
      <c r="P4992">
        <v>4991</v>
      </c>
      <c r="Q4992">
        <v>4991</v>
      </c>
    </row>
    <row r="4993" spans="16:17" x14ac:dyDescent="0.3">
      <c r="P4993">
        <v>4992</v>
      </c>
      <c r="Q4993">
        <v>4992</v>
      </c>
    </row>
    <row r="4994" spans="16:17" x14ac:dyDescent="0.3">
      <c r="P4994">
        <v>4993</v>
      </c>
      <c r="Q4994">
        <v>4993</v>
      </c>
    </row>
    <row r="4995" spans="16:17" x14ac:dyDescent="0.3">
      <c r="P4995">
        <v>4994</v>
      </c>
      <c r="Q4995">
        <v>4994</v>
      </c>
    </row>
    <row r="4996" spans="16:17" x14ac:dyDescent="0.3">
      <c r="P4996">
        <v>4995</v>
      </c>
      <c r="Q4996">
        <v>4995</v>
      </c>
    </row>
    <row r="4997" spans="16:17" x14ac:dyDescent="0.3">
      <c r="P4997">
        <v>4996</v>
      </c>
      <c r="Q4997">
        <v>4996</v>
      </c>
    </row>
    <row r="4998" spans="16:17" x14ac:dyDescent="0.3">
      <c r="P4998">
        <v>4997</v>
      </c>
      <c r="Q4998">
        <v>4997</v>
      </c>
    </row>
    <row r="4999" spans="16:17" x14ac:dyDescent="0.3">
      <c r="P4999">
        <v>4998</v>
      </c>
      <c r="Q4999">
        <v>4998</v>
      </c>
    </row>
    <row r="5000" spans="16:17" x14ac:dyDescent="0.3">
      <c r="P5000">
        <v>4999</v>
      </c>
      <c r="Q5000">
        <v>4999</v>
      </c>
    </row>
    <row r="5001" spans="16:17" x14ac:dyDescent="0.3">
      <c r="P5001">
        <v>5000</v>
      </c>
      <c r="Q5001">
        <v>5000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34"/>
  <sheetViews>
    <sheetView topLeftCell="E33" zoomScale="115" zoomScaleNormal="115" workbookViewId="0">
      <selection activeCell="M15" sqref="M15"/>
    </sheetView>
  </sheetViews>
  <sheetFormatPr defaultRowHeight="14.4" x14ac:dyDescent="0.3"/>
  <cols>
    <col min="1" max="1" width="11.88671875" bestFit="1" customWidth="1"/>
    <col min="2" max="2" width="10.109375" customWidth="1"/>
    <col min="3" max="3" width="17.77734375" bestFit="1" customWidth="1"/>
    <col min="4" max="4" width="19.21875" customWidth="1"/>
    <col min="5" max="5" width="28" bestFit="1" customWidth="1"/>
    <col min="6" max="6" width="26.109375" bestFit="1" customWidth="1"/>
    <col min="7" max="7" width="10.21875" customWidth="1"/>
    <col min="8" max="8" width="15.77734375" bestFit="1" customWidth="1"/>
    <col min="9" max="9" width="11.88671875" customWidth="1"/>
    <col min="10" max="10" width="16.6640625" bestFit="1" customWidth="1"/>
    <col min="11" max="11" width="10.88671875" customWidth="1"/>
    <col min="12" max="12" width="12.21875" customWidth="1"/>
    <col min="13" max="13" width="10.21875" bestFit="1" customWidth="1"/>
  </cols>
  <sheetData>
    <row r="1" spans="1:12" x14ac:dyDescent="0.3">
      <c r="A1" s="3" t="s">
        <v>53</v>
      </c>
      <c r="B1" s="3" t="s">
        <v>54</v>
      </c>
      <c r="C1" s="3" t="s">
        <v>352</v>
      </c>
      <c r="D1" s="3" t="s">
        <v>353</v>
      </c>
      <c r="E1" s="3" t="s">
        <v>354</v>
      </c>
      <c r="F1" s="3" t="s">
        <v>355</v>
      </c>
    </row>
    <row r="2" spans="1:12" x14ac:dyDescent="0.3">
      <c r="A2" t="s">
        <v>73</v>
      </c>
      <c r="B2" t="s">
        <v>74</v>
      </c>
      <c r="C2" t="s">
        <v>37</v>
      </c>
      <c r="D2" t="s">
        <v>358</v>
      </c>
      <c r="E2" s="18" t="s">
        <v>512</v>
      </c>
      <c r="F2" s="18" t="s">
        <v>524</v>
      </c>
    </row>
    <row r="3" spans="1:12" x14ac:dyDescent="0.3">
      <c r="A3" t="s">
        <v>350</v>
      </c>
      <c r="B3" t="s">
        <v>351</v>
      </c>
      <c r="C3" t="s">
        <v>356</v>
      </c>
      <c r="D3" t="s">
        <v>359</v>
      </c>
      <c r="E3" s="18" t="s">
        <v>513</v>
      </c>
      <c r="F3" s="18" t="s">
        <v>371</v>
      </c>
    </row>
    <row r="4" spans="1:12" x14ac:dyDescent="0.3">
      <c r="A4" t="s">
        <v>75</v>
      </c>
      <c r="B4" t="s">
        <v>76</v>
      </c>
      <c r="C4" t="s">
        <v>38</v>
      </c>
      <c r="D4" t="s">
        <v>360</v>
      </c>
      <c r="E4" s="18" t="s">
        <v>514</v>
      </c>
      <c r="F4" s="18" t="s">
        <v>372</v>
      </c>
    </row>
    <row r="5" spans="1:12" x14ac:dyDescent="0.3">
      <c r="A5" t="s">
        <v>77</v>
      </c>
      <c r="B5" t="s">
        <v>348</v>
      </c>
      <c r="C5" t="s">
        <v>357</v>
      </c>
      <c r="D5" t="s">
        <v>361</v>
      </c>
      <c r="E5" s="18" t="s">
        <v>515</v>
      </c>
      <c r="F5" s="18" t="s">
        <v>373</v>
      </c>
    </row>
    <row r="6" spans="1:12" x14ac:dyDescent="0.3">
      <c r="A6" t="s">
        <v>79</v>
      </c>
      <c r="B6" t="s">
        <v>80</v>
      </c>
      <c r="C6" t="s">
        <v>39</v>
      </c>
      <c r="D6" t="s">
        <v>362</v>
      </c>
      <c r="E6" s="18" t="s">
        <v>516</v>
      </c>
      <c r="F6" s="18" t="s">
        <v>374</v>
      </c>
    </row>
    <row r="7" spans="1:12" x14ac:dyDescent="0.3">
      <c r="A7" t="s">
        <v>81</v>
      </c>
      <c r="B7" t="s">
        <v>82</v>
      </c>
      <c r="C7" t="s">
        <v>40</v>
      </c>
      <c r="D7" t="s">
        <v>363</v>
      </c>
      <c r="E7" s="18" t="s">
        <v>517</v>
      </c>
      <c r="F7" s="18" t="s">
        <v>375</v>
      </c>
    </row>
    <row r="8" spans="1:12" x14ac:dyDescent="0.3">
      <c r="A8" t="s">
        <v>83</v>
      </c>
      <c r="B8" t="s">
        <v>84</v>
      </c>
      <c r="C8" t="s">
        <v>41</v>
      </c>
      <c r="D8" t="s">
        <v>364</v>
      </c>
      <c r="E8" s="18" t="s">
        <v>518</v>
      </c>
      <c r="F8" s="18" t="s">
        <v>376</v>
      </c>
    </row>
    <row r="9" spans="1:12" x14ac:dyDescent="0.3">
      <c r="A9" t="s">
        <v>85</v>
      </c>
      <c r="B9" t="s">
        <v>349</v>
      </c>
      <c r="C9" t="s">
        <v>91</v>
      </c>
      <c r="D9" t="s">
        <v>365</v>
      </c>
      <c r="E9" s="18" t="s">
        <v>519</v>
      </c>
      <c r="F9" s="18" t="s">
        <v>377</v>
      </c>
    </row>
    <row r="10" spans="1:12" x14ac:dyDescent="0.3">
      <c r="A10" t="s">
        <v>369</v>
      </c>
      <c r="B10" t="s">
        <v>368</v>
      </c>
      <c r="C10" t="s">
        <v>367</v>
      </c>
      <c r="D10" t="s">
        <v>370</v>
      </c>
      <c r="E10" s="18" t="s">
        <v>520</v>
      </c>
      <c r="F10" s="18" t="s">
        <v>378</v>
      </c>
    </row>
    <row r="11" spans="1:12" x14ac:dyDescent="0.3">
      <c r="A11" t="s">
        <v>89</v>
      </c>
      <c r="B11" t="s">
        <v>90</v>
      </c>
      <c r="C11" t="s">
        <v>43</v>
      </c>
      <c r="D11" t="s">
        <v>366</v>
      </c>
      <c r="E11" s="18" t="s">
        <v>521</v>
      </c>
      <c r="F11" s="18" t="s">
        <v>379</v>
      </c>
    </row>
    <row r="13" spans="1:12" ht="18" x14ac:dyDescent="0.35">
      <c r="C13" s="38" t="s">
        <v>523</v>
      </c>
      <c r="D13" s="37" t="s">
        <v>511</v>
      </c>
      <c r="E13" s="32" t="s">
        <v>522</v>
      </c>
    </row>
    <row r="14" spans="1:12" x14ac:dyDescent="0.3">
      <c r="G14" t="s">
        <v>380</v>
      </c>
      <c r="H14" t="s">
        <v>251</v>
      </c>
      <c r="I14" t="s">
        <v>381</v>
      </c>
      <c r="J14" t="s">
        <v>197</v>
      </c>
      <c r="K14" t="s">
        <v>0</v>
      </c>
      <c r="L14" t="s">
        <v>112</v>
      </c>
    </row>
    <row r="15" spans="1:12" x14ac:dyDescent="0.3">
      <c r="D15" t="s">
        <v>251</v>
      </c>
      <c r="E15" t="s">
        <v>53</v>
      </c>
      <c r="F15" t="s">
        <v>54</v>
      </c>
      <c r="G15">
        <v>1</v>
      </c>
      <c r="H15" s="19" t="s">
        <v>383</v>
      </c>
      <c r="I15" t="s">
        <v>398</v>
      </c>
      <c r="J15" t="s">
        <v>198</v>
      </c>
      <c r="K15" t="s">
        <v>416</v>
      </c>
      <c r="L15" t="s">
        <v>421</v>
      </c>
    </row>
    <row r="16" spans="1:12" x14ac:dyDescent="0.3">
      <c r="D16" s="19" t="s">
        <v>383</v>
      </c>
      <c r="G16">
        <v>2</v>
      </c>
      <c r="H16" s="19" t="s">
        <v>382</v>
      </c>
      <c r="I16" t="s">
        <v>399</v>
      </c>
      <c r="J16" t="s">
        <v>123</v>
      </c>
      <c r="K16" t="s">
        <v>417</v>
      </c>
      <c r="L16" t="s">
        <v>422</v>
      </c>
    </row>
    <row r="17" spans="4:12" x14ac:dyDescent="0.3">
      <c r="D17" s="19" t="s">
        <v>382</v>
      </c>
      <c r="G17">
        <v>3</v>
      </c>
      <c r="H17" s="19" t="s">
        <v>384</v>
      </c>
      <c r="I17" t="s">
        <v>413</v>
      </c>
      <c r="J17" t="s">
        <v>97</v>
      </c>
      <c r="K17" t="s">
        <v>416</v>
      </c>
      <c r="L17" t="s">
        <v>162</v>
      </c>
    </row>
    <row r="18" spans="4:12" x14ac:dyDescent="0.3">
      <c r="D18" s="19" t="s">
        <v>384</v>
      </c>
      <c r="G18">
        <v>4</v>
      </c>
      <c r="H18" s="19" t="s">
        <v>385</v>
      </c>
      <c r="I18" t="s">
        <v>400</v>
      </c>
      <c r="J18" t="s">
        <v>414</v>
      </c>
      <c r="K18" t="s">
        <v>417</v>
      </c>
      <c r="L18" t="s">
        <v>137</v>
      </c>
    </row>
    <row r="19" spans="4:12" x14ac:dyDescent="0.3">
      <c r="D19" s="19" t="s">
        <v>385</v>
      </c>
      <c r="G19">
        <v>5</v>
      </c>
      <c r="H19" s="19" t="s">
        <v>386</v>
      </c>
      <c r="I19" t="s">
        <v>401</v>
      </c>
      <c r="J19" t="s">
        <v>97</v>
      </c>
      <c r="K19" t="s">
        <v>416</v>
      </c>
      <c r="L19" t="s">
        <v>421</v>
      </c>
    </row>
    <row r="20" spans="4:12" x14ac:dyDescent="0.3">
      <c r="D20" s="19" t="s">
        <v>386</v>
      </c>
      <c r="G20">
        <v>6</v>
      </c>
      <c r="H20" s="19" t="s">
        <v>387</v>
      </c>
      <c r="I20" t="s">
        <v>402</v>
      </c>
      <c r="J20" t="s">
        <v>202</v>
      </c>
      <c r="K20" t="s">
        <v>418</v>
      </c>
      <c r="L20" t="s">
        <v>422</v>
      </c>
    </row>
    <row r="21" spans="4:12" x14ac:dyDescent="0.3">
      <c r="D21" s="19" t="s">
        <v>387</v>
      </c>
      <c r="G21">
        <v>7</v>
      </c>
      <c r="H21" s="19" t="s">
        <v>388</v>
      </c>
      <c r="J21" t="s">
        <v>123</v>
      </c>
      <c r="K21" t="s">
        <v>417</v>
      </c>
      <c r="L21" t="s">
        <v>162</v>
      </c>
    </row>
    <row r="22" spans="4:12" x14ac:dyDescent="0.3">
      <c r="D22" s="19" t="s">
        <v>388</v>
      </c>
      <c r="G22">
        <v>8</v>
      </c>
      <c r="H22" s="19" t="s">
        <v>389</v>
      </c>
      <c r="I22" t="s">
        <v>403</v>
      </c>
      <c r="J22" t="s">
        <v>97</v>
      </c>
      <c r="K22" t="s">
        <v>416</v>
      </c>
      <c r="L22" t="s">
        <v>137</v>
      </c>
    </row>
    <row r="23" spans="4:12" x14ac:dyDescent="0.3">
      <c r="D23" s="19" t="s">
        <v>389</v>
      </c>
      <c r="G23">
        <v>9</v>
      </c>
      <c r="H23" s="19" t="s">
        <v>390</v>
      </c>
      <c r="I23" t="s">
        <v>404</v>
      </c>
      <c r="J23" t="s">
        <v>97</v>
      </c>
      <c r="K23" t="s">
        <v>416</v>
      </c>
      <c r="L23" t="s">
        <v>421</v>
      </c>
    </row>
    <row r="24" spans="4:12" x14ac:dyDescent="0.3">
      <c r="D24" s="19" t="s">
        <v>390</v>
      </c>
      <c r="G24">
        <v>10</v>
      </c>
      <c r="H24" s="19" t="s">
        <v>391</v>
      </c>
      <c r="I24" t="s">
        <v>420</v>
      </c>
      <c r="J24" t="s">
        <v>199</v>
      </c>
      <c r="K24" t="s">
        <v>418</v>
      </c>
      <c r="L24" t="s">
        <v>422</v>
      </c>
    </row>
    <row r="25" spans="4:12" x14ac:dyDescent="0.3">
      <c r="D25" s="19" t="s">
        <v>391</v>
      </c>
      <c r="G25">
        <v>11</v>
      </c>
      <c r="H25" s="19" t="s">
        <v>392</v>
      </c>
      <c r="I25" t="s">
        <v>405</v>
      </c>
      <c r="J25" t="s">
        <v>97</v>
      </c>
      <c r="K25" t="s">
        <v>416</v>
      </c>
      <c r="L25" t="s">
        <v>162</v>
      </c>
    </row>
    <row r="26" spans="4:12" x14ac:dyDescent="0.3">
      <c r="G26">
        <v>12</v>
      </c>
      <c r="H26" s="19" t="s">
        <v>393</v>
      </c>
      <c r="I26" t="s">
        <v>406</v>
      </c>
      <c r="J26" t="s">
        <v>198</v>
      </c>
      <c r="K26" t="s">
        <v>416</v>
      </c>
      <c r="L26" t="s">
        <v>137</v>
      </c>
    </row>
    <row r="27" spans="4:12" x14ac:dyDescent="0.3">
      <c r="G27">
        <v>13</v>
      </c>
      <c r="H27" s="19" t="s">
        <v>394</v>
      </c>
      <c r="I27" t="s">
        <v>407</v>
      </c>
      <c r="J27" t="s">
        <v>198</v>
      </c>
      <c r="K27" t="s">
        <v>416</v>
      </c>
      <c r="L27" t="s">
        <v>421</v>
      </c>
    </row>
    <row r="28" spans="4:12" x14ac:dyDescent="0.3">
      <c r="G28">
        <v>14</v>
      </c>
      <c r="H28" s="19" t="s">
        <v>395</v>
      </c>
      <c r="I28" t="s">
        <v>408</v>
      </c>
      <c r="J28" t="s">
        <v>97</v>
      </c>
      <c r="K28" t="s">
        <v>416</v>
      </c>
      <c r="L28" t="s">
        <v>422</v>
      </c>
    </row>
    <row r="29" spans="4:12" x14ac:dyDescent="0.3">
      <c r="G29">
        <v>15</v>
      </c>
      <c r="H29" s="19" t="s">
        <v>396</v>
      </c>
      <c r="I29" t="s">
        <v>409</v>
      </c>
      <c r="J29" t="s">
        <v>97</v>
      </c>
      <c r="K29" t="s">
        <v>416</v>
      </c>
      <c r="L29" t="s">
        <v>162</v>
      </c>
    </row>
    <row r="30" spans="4:12" x14ac:dyDescent="0.3">
      <c r="G30">
        <v>16</v>
      </c>
      <c r="H30" s="19" t="s">
        <v>397</v>
      </c>
      <c r="J30" t="s">
        <v>202</v>
      </c>
      <c r="K30" t="s">
        <v>418</v>
      </c>
      <c r="L30" t="s">
        <v>137</v>
      </c>
    </row>
    <row r="31" spans="4:12" x14ac:dyDescent="0.3">
      <c r="G31">
        <v>17</v>
      </c>
      <c r="H31" t="s">
        <v>41</v>
      </c>
      <c r="I31" t="s">
        <v>415</v>
      </c>
      <c r="J31" t="s">
        <v>97</v>
      </c>
      <c r="K31" t="s">
        <v>416</v>
      </c>
      <c r="L31" t="s">
        <v>421</v>
      </c>
    </row>
    <row r="32" spans="4:12" x14ac:dyDescent="0.3">
      <c r="G32">
        <v>18</v>
      </c>
      <c r="H32" t="s">
        <v>91</v>
      </c>
      <c r="I32" t="s">
        <v>410</v>
      </c>
      <c r="J32" t="s">
        <v>97</v>
      </c>
      <c r="K32" t="s">
        <v>416</v>
      </c>
      <c r="L32" t="s">
        <v>422</v>
      </c>
    </row>
    <row r="33" spans="7:12" x14ac:dyDescent="0.3">
      <c r="G33">
        <v>19</v>
      </c>
      <c r="H33" t="s">
        <v>357</v>
      </c>
      <c r="I33" t="s">
        <v>411</v>
      </c>
      <c r="J33" t="s">
        <v>97</v>
      </c>
      <c r="K33" t="s">
        <v>416</v>
      </c>
      <c r="L33" t="s">
        <v>162</v>
      </c>
    </row>
    <row r="34" spans="7:12" x14ac:dyDescent="0.3">
      <c r="G34">
        <v>20</v>
      </c>
      <c r="H34" t="s">
        <v>43</v>
      </c>
      <c r="I34" t="s">
        <v>412</v>
      </c>
      <c r="J34" t="s">
        <v>414</v>
      </c>
      <c r="K34" t="s">
        <v>417</v>
      </c>
      <c r="L34" t="s">
        <v>137</v>
      </c>
    </row>
  </sheetData>
  <phoneticPr fontId="5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F2" r:id="rId11" display="virat.kohli@bcci.com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"/>
  <sheetViews>
    <sheetView topLeftCell="A36" workbookViewId="0">
      <selection activeCell="D52" sqref="D52"/>
    </sheetView>
  </sheetViews>
  <sheetFormatPr defaultRowHeight="14.4" x14ac:dyDescent="0.3"/>
  <cols>
    <col min="1" max="1" width="16.33203125" customWidth="1"/>
    <col min="7" max="7" width="14.88671875" bestFit="1" customWidth="1"/>
    <col min="8" max="8" width="12.77734375" bestFit="1" customWidth="1"/>
    <col min="9" max="9" width="15.77734375" bestFit="1" customWidth="1"/>
    <col min="13" max="13" width="14.88671875" bestFit="1" customWidth="1"/>
    <col min="14" max="14" width="11.21875" customWidth="1"/>
    <col min="15" max="15" width="12.88671875" customWidth="1"/>
  </cols>
  <sheetData>
    <row r="1" spans="1:16" x14ac:dyDescent="0.3">
      <c r="A1" s="3" t="s">
        <v>423</v>
      </c>
      <c r="G1" s="3" t="s">
        <v>266</v>
      </c>
      <c r="M1" s="3" t="s">
        <v>266</v>
      </c>
    </row>
    <row r="2" spans="1:16" ht="15.6" x14ac:dyDescent="0.3">
      <c r="A2" s="32" t="s">
        <v>440</v>
      </c>
      <c r="B2">
        <v>5</v>
      </c>
      <c r="C2" t="s">
        <v>441</v>
      </c>
      <c r="D2">
        <v>8562</v>
      </c>
      <c r="G2" s="19" t="s">
        <v>383</v>
      </c>
      <c r="H2" t="s">
        <v>130</v>
      </c>
      <c r="I2" t="s">
        <v>84</v>
      </c>
      <c r="M2" s="19" t="s">
        <v>383</v>
      </c>
      <c r="N2" t="s">
        <v>130</v>
      </c>
      <c r="O2" t="s">
        <v>84</v>
      </c>
    </row>
    <row r="3" spans="1:16" ht="15.6" x14ac:dyDescent="0.3">
      <c r="A3" s="32" t="s">
        <v>442</v>
      </c>
      <c r="B3">
        <v>14</v>
      </c>
      <c r="C3" t="s">
        <v>443</v>
      </c>
      <c r="D3">
        <v>6005</v>
      </c>
      <c r="G3" s="19" t="s">
        <v>382</v>
      </c>
      <c r="H3" t="s">
        <v>466</v>
      </c>
      <c r="I3" t="s">
        <v>467</v>
      </c>
      <c r="M3" s="19" t="s">
        <v>382</v>
      </c>
      <c r="N3" t="s">
        <v>466</v>
      </c>
      <c r="O3" t="s">
        <v>467</v>
      </c>
    </row>
    <row r="4" spans="1:16" ht="15.6" x14ac:dyDescent="0.3">
      <c r="A4" s="32" t="s">
        <v>444</v>
      </c>
      <c r="B4">
        <v>23</v>
      </c>
      <c r="C4" t="s">
        <v>445</v>
      </c>
      <c r="D4">
        <v>5698</v>
      </c>
      <c r="G4" s="19" t="s">
        <v>425</v>
      </c>
      <c r="H4" t="s">
        <v>384</v>
      </c>
      <c r="M4" s="19" t="s">
        <v>425</v>
      </c>
      <c r="N4" t="s">
        <v>475</v>
      </c>
      <c r="O4" t="s">
        <v>476</v>
      </c>
    </row>
    <row r="5" spans="1:16" ht="15.6" x14ac:dyDescent="0.3">
      <c r="A5" s="32" t="s">
        <v>446</v>
      </c>
      <c r="B5">
        <v>12</v>
      </c>
      <c r="C5" t="s">
        <v>444</v>
      </c>
      <c r="D5">
        <v>5496</v>
      </c>
      <c r="G5" s="19" t="s">
        <v>426</v>
      </c>
      <c r="H5" t="s">
        <v>419</v>
      </c>
      <c r="I5" t="s">
        <v>468</v>
      </c>
      <c r="J5" t="s">
        <v>469</v>
      </c>
      <c r="M5" s="19" t="s">
        <v>426</v>
      </c>
      <c r="N5" t="s">
        <v>419</v>
      </c>
      <c r="O5" t="s">
        <v>468</v>
      </c>
      <c r="P5" t="s">
        <v>469</v>
      </c>
    </row>
    <row r="6" spans="1:16" ht="15.6" x14ac:dyDescent="0.3">
      <c r="A6" s="32" t="s">
        <v>442</v>
      </c>
      <c r="B6">
        <v>1</v>
      </c>
      <c r="C6" t="s">
        <v>447</v>
      </c>
      <c r="D6">
        <v>1212</v>
      </c>
      <c r="G6" s="19" t="s">
        <v>427</v>
      </c>
      <c r="H6" t="s">
        <v>122</v>
      </c>
      <c r="I6" t="s">
        <v>470</v>
      </c>
      <c r="M6" s="19" t="s">
        <v>427</v>
      </c>
      <c r="N6" t="s">
        <v>122</v>
      </c>
      <c r="O6" t="s">
        <v>470</v>
      </c>
    </row>
    <row r="7" spans="1:16" ht="15.6" x14ac:dyDescent="0.3">
      <c r="A7" s="32" t="s">
        <v>448</v>
      </c>
      <c r="B7">
        <v>10</v>
      </c>
      <c r="C7" t="s">
        <v>449</v>
      </c>
      <c r="D7">
        <v>5898</v>
      </c>
      <c r="G7" s="19" t="s">
        <v>387</v>
      </c>
      <c r="H7" t="s">
        <v>126</v>
      </c>
      <c r="I7" t="s">
        <v>471</v>
      </c>
      <c r="M7" s="19" t="s">
        <v>387</v>
      </c>
      <c r="N7" t="s">
        <v>126</v>
      </c>
      <c r="O7" t="s">
        <v>471</v>
      </c>
    </row>
    <row r="8" spans="1:16" ht="15.6" x14ac:dyDescent="0.3">
      <c r="A8" s="32" t="s">
        <v>450</v>
      </c>
      <c r="B8">
        <v>1</v>
      </c>
      <c r="C8" t="s">
        <v>342</v>
      </c>
      <c r="D8">
        <v>5001</v>
      </c>
      <c r="G8" s="19" t="s">
        <v>388</v>
      </c>
      <c r="H8" t="s">
        <v>144</v>
      </c>
      <c r="I8" t="s">
        <v>96</v>
      </c>
      <c r="M8" s="19" t="s">
        <v>388</v>
      </c>
      <c r="N8" t="s">
        <v>144</v>
      </c>
      <c r="O8" t="s">
        <v>96</v>
      </c>
    </row>
    <row r="9" spans="1:16" ht="15.6" x14ac:dyDescent="0.3">
      <c r="A9" s="32" t="s">
        <v>451</v>
      </c>
      <c r="B9">
        <v>23</v>
      </c>
      <c r="C9" t="s">
        <v>452</v>
      </c>
      <c r="D9">
        <v>1256</v>
      </c>
      <c r="G9" s="19" t="s">
        <v>430</v>
      </c>
      <c r="H9" t="s">
        <v>128</v>
      </c>
      <c r="I9" t="s">
        <v>472</v>
      </c>
      <c r="M9" s="19" t="s">
        <v>430</v>
      </c>
      <c r="N9" t="s">
        <v>128</v>
      </c>
      <c r="O9" t="s">
        <v>472</v>
      </c>
    </row>
    <row r="10" spans="1:16" ht="15.6" x14ac:dyDescent="0.3">
      <c r="A10" s="32" t="s">
        <v>453</v>
      </c>
      <c r="B10">
        <v>5</v>
      </c>
      <c r="C10" t="s">
        <v>454</v>
      </c>
      <c r="D10">
        <v>3456</v>
      </c>
      <c r="G10" s="19" t="s">
        <v>428</v>
      </c>
      <c r="H10" t="s">
        <v>136</v>
      </c>
      <c r="I10" t="s">
        <v>473</v>
      </c>
      <c r="M10" s="19" t="s">
        <v>428</v>
      </c>
      <c r="N10" t="s">
        <v>136</v>
      </c>
      <c r="O10" t="s">
        <v>473</v>
      </c>
    </row>
    <row r="11" spans="1:16" ht="15.6" x14ac:dyDescent="0.3">
      <c r="A11" s="32" t="s">
        <v>455</v>
      </c>
      <c r="B11">
        <v>14</v>
      </c>
      <c r="C11" t="s">
        <v>456</v>
      </c>
      <c r="D11">
        <v>6362</v>
      </c>
      <c r="G11" s="19" t="s">
        <v>391</v>
      </c>
      <c r="H11" t="s">
        <v>138</v>
      </c>
      <c r="I11" t="s">
        <v>474</v>
      </c>
      <c r="M11" s="19" t="s">
        <v>391</v>
      </c>
      <c r="N11" t="s">
        <v>138</v>
      </c>
      <c r="O11" t="s">
        <v>474</v>
      </c>
    </row>
    <row r="12" spans="1:16" ht="15.6" x14ac:dyDescent="0.3">
      <c r="A12" s="32" t="s">
        <v>457</v>
      </c>
      <c r="B12">
        <v>1</v>
      </c>
      <c r="C12" t="s">
        <v>458</v>
      </c>
      <c r="D12">
        <v>2021</v>
      </c>
      <c r="G12" s="19" t="s">
        <v>429</v>
      </c>
      <c r="H12" t="s">
        <v>392</v>
      </c>
      <c r="M12" s="19" t="s">
        <v>429</v>
      </c>
      <c r="N12" t="s">
        <v>477</v>
      </c>
      <c r="O12" t="s">
        <v>478</v>
      </c>
    </row>
    <row r="13" spans="1:16" ht="15.6" x14ac:dyDescent="0.3">
      <c r="A13" s="39" t="s">
        <v>525</v>
      </c>
    </row>
    <row r="17" spans="1:13" x14ac:dyDescent="0.3">
      <c r="B17" s="40" t="s">
        <v>526</v>
      </c>
      <c r="J17" s="40" t="s">
        <v>527</v>
      </c>
    </row>
    <row r="19" spans="1:13" x14ac:dyDescent="0.3">
      <c r="A19" s="3" t="s">
        <v>423</v>
      </c>
      <c r="G19" s="3"/>
      <c r="I19" s="3" t="s">
        <v>423</v>
      </c>
    </row>
    <row r="20" spans="1:13" ht="15.6" x14ac:dyDescent="0.3">
      <c r="A20" s="32" t="s">
        <v>424</v>
      </c>
      <c r="B20" t="s">
        <v>440</v>
      </c>
      <c r="C20">
        <v>5</v>
      </c>
      <c r="D20" t="s">
        <v>441</v>
      </c>
      <c r="E20">
        <v>8562</v>
      </c>
      <c r="G20" s="19"/>
      <c r="I20" s="32" t="s">
        <v>424</v>
      </c>
      <c r="J20" s="20" t="s">
        <v>440</v>
      </c>
      <c r="K20" s="20" t="s">
        <v>460</v>
      </c>
      <c r="L20" t="s">
        <v>441</v>
      </c>
      <c r="M20">
        <v>8562</v>
      </c>
    </row>
    <row r="21" spans="1:13" ht="15.6" x14ac:dyDescent="0.3">
      <c r="A21" s="32" t="s">
        <v>431</v>
      </c>
      <c r="B21" t="s">
        <v>442</v>
      </c>
      <c r="C21">
        <v>14</v>
      </c>
      <c r="D21" t="s">
        <v>443</v>
      </c>
      <c r="E21">
        <v>6005</v>
      </c>
      <c r="G21" s="19"/>
      <c r="I21" s="32" t="s">
        <v>431</v>
      </c>
      <c r="J21" s="20" t="s">
        <v>442</v>
      </c>
      <c r="K21" s="20" t="s">
        <v>461</v>
      </c>
      <c r="L21" t="s">
        <v>443</v>
      </c>
      <c r="M21">
        <v>6005</v>
      </c>
    </row>
    <row r="22" spans="1:13" ht="15.6" x14ac:dyDescent="0.3">
      <c r="A22" s="32" t="s">
        <v>432</v>
      </c>
      <c r="B22" t="s">
        <v>444</v>
      </c>
      <c r="C22">
        <v>23</v>
      </c>
      <c r="D22" t="s">
        <v>445</v>
      </c>
      <c r="E22">
        <v>5698</v>
      </c>
      <c r="G22" s="19"/>
      <c r="I22" s="32" t="s">
        <v>432</v>
      </c>
      <c r="J22" s="20" t="s">
        <v>444</v>
      </c>
      <c r="K22" s="20" t="s">
        <v>462</v>
      </c>
      <c r="L22" t="s">
        <v>445</v>
      </c>
      <c r="M22">
        <v>5698</v>
      </c>
    </row>
    <row r="23" spans="1:13" ht="15.6" x14ac:dyDescent="0.3">
      <c r="A23" s="32" t="s">
        <v>433</v>
      </c>
      <c r="B23" t="s">
        <v>446</v>
      </c>
      <c r="C23">
        <v>12</v>
      </c>
      <c r="D23" t="s">
        <v>444</v>
      </c>
      <c r="E23">
        <v>5496</v>
      </c>
      <c r="G23" s="19"/>
      <c r="I23" s="32" t="s">
        <v>433</v>
      </c>
      <c r="J23" s="20" t="s">
        <v>446</v>
      </c>
      <c r="K23" s="20" t="s">
        <v>463</v>
      </c>
      <c r="L23" t="s">
        <v>444</v>
      </c>
      <c r="M23">
        <v>5496</v>
      </c>
    </row>
    <row r="24" spans="1:13" ht="15.6" x14ac:dyDescent="0.3">
      <c r="A24" s="32" t="s">
        <v>434</v>
      </c>
      <c r="B24" t="s">
        <v>442</v>
      </c>
      <c r="C24">
        <v>1</v>
      </c>
      <c r="D24" t="s">
        <v>447</v>
      </c>
      <c r="E24">
        <v>1212</v>
      </c>
      <c r="G24" s="19"/>
      <c r="I24" s="32" t="s">
        <v>434</v>
      </c>
      <c r="J24" s="20" t="s">
        <v>442</v>
      </c>
      <c r="K24" s="20" t="s">
        <v>464</v>
      </c>
      <c r="L24" t="s">
        <v>447</v>
      </c>
      <c r="M24">
        <v>1212</v>
      </c>
    </row>
    <row r="25" spans="1:13" ht="15.6" x14ac:dyDescent="0.3">
      <c r="A25" s="32" t="s">
        <v>435</v>
      </c>
      <c r="B25" t="s">
        <v>448</v>
      </c>
      <c r="C25">
        <v>10</v>
      </c>
      <c r="D25" t="s">
        <v>449</v>
      </c>
      <c r="E25">
        <v>5898</v>
      </c>
      <c r="G25" s="19"/>
      <c r="I25" s="32" t="s">
        <v>435</v>
      </c>
      <c r="J25" s="20" t="s">
        <v>448</v>
      </c>
      <c r="K25" s="20" t="s">
        <v>465</v>
      </c>
      <c r="L25" t="s">
        <v>449</v>
      </c>
      <c r="M25">
        <v>5898</v>
      </c>
    </row>
    <row r="26" spans="1:13" ht="15.6" x14ac:dyDescent="0.3">
      <c r="A26" s="32" t="s">
        <v>436</v>
      </c>
      <c r="B26" t="s">
        <v>450</v>
      </c>
      <c r="C26">
        <v>1</v>
      </c>
      <c r="D26" t="s">
        <v>342</v>
      </c>
      <c r="E26">
        <v>5001</v>
      </c>
      <c r="G26" s="19"/>
      <c r="I26" s="32" t="s">
        <v>436</v>
      </c>
      <c r="J26" s="20" t="s">
        <v>450</v>
      </c>
      <c r="K26" s="20" t="s">
        <v>464</v>
      </c>
      <c r="L26" t="s">
        <v>342</v>
      </c>
      <c r="M26">
        <v>5001</v>
      </c>
    </row>
    <row r="27" spans="1:13" ht="15.6" x14ac:dyDescent="0.3">
      <c r="A27" s="32" t="s">
        <v>437</v>
      </c>
      <c r="B27" t="s">
        <v>451</v>
      </c>
      <c r="C27">
        <v>23</v>
      </c>
      <c r="D27" t="s">
        <v>452</v>
      </c>
      <c r="E27">
        <v>1256</v>
      </c>
      <c r="G27" s="19"/>
      <c r="I27" s="32" t="s">
        <v>437</v>
      </c>
      <c r="J27" s="20" t="s">
        <v>451</v>
      </c>
      <c r="K27" s="20" t="s">
        <v>462</v>
      </c>
      <c r="L27" t="s">
        <v>452</v>
      </c>
      <c r="M27">
        <v>1256</v>
      </c>
    </row>
    <row r="28" spans="1:13" ht="15.6" x14ac:dyDescent="0.3">
      <c r="A28" s="32" t="s">
        <v>438</v>
      </c>
      <c r="B28" t="s">
        <v>453</v>
      </c>
      <c r="C28">
        <v>5</v>
      </c>
      <c r="D28" t="s">
        <v>454</v>
      </c>
      <c r="E28">
        <v>3456</v>
      </c>
      <c r="G28" s="19"/>
      <c r="I28" s="32" t="s">
        <v>438</v>
      </c>
      <c r="J28" s="20" t="s">
        <v>453</v>
      </c>
      <c r="K28" s="20" t="s">
        <v>460</v>
      </c>
      <c r="L28" t="s">
        <v>454</v>
      </c>
      <c r="M28">
        <v>3456</v>
      </c>
    </row>
    <row r="29" spans="1:13" ht="15.6" x14ac:dyDescent="0.3">
      <c r="A29" s="32" t="s">
        <v>439</v>
      </c>
      <c r="B29" t="s">
        <v>455</v>
      </c>
      <c r="C29">
        <v>14</v>
      </c>
      <c r="D29" t="s">
        <v>456</v>
      </c>
      <c r="E29">
        <v>6362</v>
      </c>
      <c r="G29" s="19"/>
      <c r="I29" s="32" t="s">
        <v>439</v>
      </c>
      <c r="J29" s="20" t="s">
        <v>455</v>
      </c>
      <c r="K29" s="20" t="s">
        <v>461</v>
      </c>
      <c r="L29" t="s">
        <v>456</v>
      </c>
      <c r="M29">
        <v>6362</v>
      </c>
    </row>
    <row r="30" spans="1:13" ht="15.6" x14ac:dyDescent="0.3">
      <c r="A30" s="32" t="s">
        <v>459</v>
      </c>
      <c r="B30" t="s">
        <v>457</v>
      </c>
      <c r="C30">
        <v>1</v>
      </c>
      <c r="D30" t="s">
        <v>458</v>
      </c>
      <c r="E30">
        <v>2021</v>
      </c>
      <c r="G30" s="19"/>
      <c r="I30" s="32" t="s">
        <v>459</v>
      </c>
      <c r="J30" s="20" t="s">
        <v>457</v>
      </c>
      <c r="K30" s="20" t="s">
        <v>464</v>
      </c>
      <c r="L30" t="s">
        <v>458</v>
      </c>
      <c r="M30">
        <v>2021</v>
      </c>
    </row>
    <row r="34" spans="1:4" x14ac:dyDescent="0.3">
      <c r="B34" s="40" t="s">
        <v>539</v>
      </c>
    </row>
    <row r="36" spans="1:4" x14ac:dyDescent="0.3">
      <c r="A36" s="3" t="s">
        <v>423</v>
      </c>
    </row>
    <row r="37" spans="1:4" x14ac:dyDescent="0.3">
      <c r="A37" t="s">
        <v>479</v>
      </c>
      <c r="B37" t="s">
        <v>440</v>
      </c>
      <c r="C37" s="20" t="s">
        <v>460</v>
      </c>
      <c r="D37" t="s">
        <v>528</v>
      </c>
    </row>
    <row r="38" spans="1:4" x14ac:dyDescent="0.3">
      <c r="A38" t="s">
        <v>480</v>
      </c>
      <c r="B38" t="s">
        <v>442</v>
      </c>
      <c r="C38" s="20" t="s">
        <v>461</v>
      </c>
      <c r="D38" t="s">
        <v>529</v>
      </c>
    </row>
    <row r="39" spans="1:4" x14ac:dyDescent="0.3">
      <c r="A39" t="s">
        <v>481</v>
      </c>
      <c r="B39" t="s">
        <v>444</v>
      </c>
      <c r="C39" s="20" t="s">
        <v>462</v>
      </c>
      <c r="D39" t="s">
        <v>530</v>
      </c>
    </row>
    <row r="40" spans="1:4" x14ac:dyDescent="0.3">
      <c r="A40" t="s">
        <v>482</v>
      </c>
      <c r="B40" t="s">
        <v>446</v>
      </c>
      <c r="C40" s="20" t="s">
        <v>463</v>
      </c>
      <c r="D40" t="s">
        <v>531</v>
      </c>
    </row>
    <row r="41" spans="1:4" x14ac:dyDescent="0.3">
      <c r="A41" t="s">
        <v>483</v>
      </c>
      <c r="B41" t="s">
        <v>442</v>
      </c>
      <c r="C41" s="20" t="s">
        <v>464</v>
      </c>
      <c r="D41" t="s">
        <v>532</v>
      </c>
    </row>
    <row r="42" spans="1:4" x14ac:dyDescent="0.3">
      <c r="A42" t="s">
        <v>484</v>
      </c>
      <c r="B42" t="s">
        <v>448</v>
      </c>
      <c r="C42" s="20" t="s">
        <v>465</v>
      </c>
      <c r="D42" t="s">
        <v>533</v>
      </c>
    </row>
    <row r="43" spans="1:4" x14ac:dyDescent="0.3">
      <c r="A43" t="s">
        <v>485</v>
      </c>
      <c r="B43" t="s">
        <v>450</v>
      </c>
      <c r="C43" s="20" t="s">
        <v>464</v>
      </c>
      <c r="D43" t="s">
        <v>534</v>
      </c>
    </row>
    <row r="44" spans="1:4" x14ac:dyDescent="0.3">
      <c r="A44" t="s">
        <v>486</v>
      </c>
      <c r="B44" t="s">
        <v>451</v>
      </c>
      <c r="C44" s="20" t="s">
        <v>462</v>
      </c>
      <c r="D44" t="s">
        <v>535</v>
      </c>
    </row>
    <row r="45" spans="1:4" x14ac:dyDescent="0.3">
      <c r="A45" t="s">
        <v>487</v>
      </c>
      <c r="B45" t="s">
        <v>453</v>
      </c>
      <c r="C45" s="20" t="s">
        <v>460</v>
      </c>
      <c r="D45" t="s">
        <v>536</v>
      </c>
    </row>
    <row r="46" spans="1:4" x14ac:dyDescent="0.3">
      <c r="A46" t="s">
        <v>488</v>
      </c>
      <c r="B46" t="s">
        <v>455</v>
      </c>
      <c r="C46" s="20" t="s">
        <v>461</v>
      </c>
      <c r="D46" t="s">
        <v>537</v>
      </c>
    </row>
    <row r="47" spans="1:4" x14ac:dyDescent="0.3">
      <c r="A47" t="s">
        <v>489</v>
      </c>
      <c r="B47" t="s">
        <v>457</v>
      </c>
      <c r="C47" s="20" t="s">
        <v>464</v>
      </c>
      <c r="D47" t="s">
        <v>538</v>
      </c>
    </row>
    <row r="50" spans="2:2" x14ac:dyDescent="0.3">
      <c r="B50" s="3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K13"/>
  <sheetViews>
    <sheetView workbookViewId="0">
      <selection activeCell="E5" sqref="E5"/>
    </sheetView>
  </sheetViews>
  <sheetFormatPr defaultRowHeight="14.4" x14ac:dyDescent="0.3"/>
  <cols>
    <col min="3" max="3" width="13.77734375" customWidth="1"/>
    <col min="4" max="4" width="11.5546875" customWidth="1"/>
    <col min="5" max="5" width="11.21875" customWidth="1"/>
  </cols>
  <sheetData>
    <row r="3" spans="3:11" ht="15.6" x14ac:dyDescent="0.3">
      <c r="C3" s="53" t="s">
        <v>490</v>
      </c>
      <c r="D3" s="53"/>
      <c r="E3" s="53"/>
      <c r="H3" s="42" t="s">
        <v>541</v>
      </c>
    </row>
    <row r="4" spans="3:11" x14ac:dyDescent="0.3">
      <c r="C4" s="41" t="s">
        <v>253</v>
      </c>
      <c r="D4" s="41" t="s">
        <v>254</v>
      </c>
      <c r="E4" s="41" t="s">
        <v>255</v>
      </c>
      <c r="F4" s="41" t="s">
        <v>256</v>
      </c>
      <c r="G4" s="3" t="s">
        <v>496</v>
      </c>
    </row>
    <row r="5" spans="3:11" x14ac:dyDescent="0.3">
      <c r="C5" s="24" t="s">
        <v>491</v>
      </c>
      <c r="D5" s="24">
        <v>23</v>
      </c>
      <c r="E5" s="24">
        <v>3.7</v>
      </c>
      <c r="F5" s="24">
        <f>D5*E5</f>
        <v>85.100000000000009</v>
      </c>
      <c r="G5" s="24">
        <f>SUMPRODUCT(D5,E5)</f>
        <v>85.100000000000009</v>
      </c>
      <c r="H5">
        <f>SUMPRODUCT(D5*E5)</f>
        <v>85.100000000000009</v>
      </c>
    </row>
    <row r="6" spans="3:11" x14ac:dyDescent="0.3">
      <c r="C6" s="24" t="s">
        <v>492</v>
      </c>
      <c r="D6" s="24">
        <v>256</v>
      </c>
      <c r="E6" s="24">
        <v>4.5</v>
      </c>
      <c r="F6" s="24">
        <f t="shared" ref="F6:F12" si="0">D6*E6</f>
        <v>1152</v>
      </c>
      <c r="G6" s="24">
        <f t="shared" ref="G6:G12" si="1">SUMPRODUCT(D6,E6)</f>
        <v>1152</v>
      </c>
      <c r="H6">
        <f t="shared" ref="H6:H12" si="2">SUMPRODUCT(D6*E6)</f>
        <v>1152</v>
      </c>
    </row>
    <row r="7" spans="3:11" x14ac:dyDescent="0.3">
      <c r="C7" s="24" t="s">
        <v>262</v>
      </c>
      <c r="D7" s="24">
        <v>450</v>
      </c>
      <c r="E7" s="24">
        <v>6.9</v>
      </c>
      <c r="F7" s="24">
        <f t="shared" si="0"/>
        <v>3105</v>
      </c>
      <c r="G7" s="24">
        <f t="shared" si="1"/>
        <v>3105</v>
      </c>
      <c r="H7">
        <f t="shared" si="2"/>
        <v>3105</v>
      </c>
    </row>
    <row r="8" spans="3:11" x14ac:dyDescent="0.3">
      <c r="C8" s="24" t="s">
        <v>259</v>
      </c>
      <c r="D8" s="24">
        <v>65</v>
      </c>
      <c r="E8" s="24">
        <v>2.4</v>
      </c>
      <c r="F8" s="24">
        <f t="shared" si="0"/>
        <v>156</v>
      </c>
      <c r="G8" s="24">
        <f t="shared" si="1"/>
        <v>156</v>
      </c>
      <c r="H8">
        <f t="shared" si="2"/>
        <v>156</v>
      </c>
    </row>
    <row r="9" spans="3:11" x14ac:dyDescent="0.3">
      <c r="C9" s="24" t="s">
        <v>258</v>
      </c>
      <c r="D9" s="24">
        <v>36</v>
      </c>
      <c r="E9" s="24">
        <v>8.5</v>
      </c>
      <c r="F9" s="24">
        <f t="shared" si="0"/>
        <v>306</v>
      </c>
      <c r="G9" s="24">
        <f t="shared" si="1"/>
        <v>306</v>
      </c>
      <c r="H9">
        <f t="shared" si="2"/>
        <v>306</v>
      </c>
    </row>
    <row r="10" spans="3:11" x14ac:dyDescent="0.3">
      <c r="C10" s="24" t="s">
        <v>493</v>
      </c>
      <c r="D10" s="24">
        <v>58</v>
      </c>
      <c r="E10" s="24">
        <v>3.8</v>
      </c>
      <c r="F10" s="24">
        <f t="shared" si="0"/>
        <v>220.39999999999998</v>
      </c>
      <c r="G10" s="24">
        <f t="shared" si="1"/>
        <v>220.39999999999998</v>
      </c>
      <c r="H10">
        <f t="shared" si="2"/>
        <v>220.39999999999998</v>
      </c>
    </row>
    <row r="11" spans="3:11" x14ac:dyDescent="0.3">
      <c r="C11" s="24" t="s">
        <v>494</v>
      </c>
      <c r="D11" s="24">
        <v>20</v>
      </c>
      <c r="E11" s="24">
        <v>7.4</v>
      </c>
      <c r="F11" s="24">
        <f t="shared" si="0"/>
        <v>148</v>
      </c>
      <c r="G11" s="24">
        <f t="shared" si="1"/>
        <v>148</v>
      </c>
      <c r="H11">
        <f t="shared" si="2"/>
        <v>148</v>
      </c>
      <c r="I11">
        <f>SUM(F5:F12)</f>
        <v>5796.5</v>
      </c>
      <c r="K11">
        <f>SUMPRODUCT(D5:D12*E5:E12)</f>
        <v>5796.5</v>
      </c>
    </row>
    <row r="12" spans="3:11" x14ac:dyDescent="0.3">
      <c r="C12" s="24" t="s">
        <v>495</v>
      </c>
      <c r="D12" s="24">
        <v>65</v>
      </c>
      <c r="E12" s="24">
        <v>9.6</v>
      </c>
      <c r="F12" s="24">
        <f t="shared" si="0"/>
        <v>624</v>
      </c>
      <c r="G12" s="24">
        <f t="shared" si="1"/>
        <v>624</v>
      </c>
      <c r="H12">
        <f t="shared" si="2"/>
        <v>624</v>
      </c>
      <c r="I12">
        <f>SUM(G5:G12)</f>
        <v>5796.5</v>
      </c>
      <c r="K12">
        <f>SUMPRODUCT(D5:D12*E5:E12)</f>
        <v>5796.5</v>
      </c>
    </row>
    <row r="13" spans="3:11" x14ac:dyDescent="0.3">
      <c r="I13">
        <f>SUMPRODUCT(D5:D12,E5:E12)</f>
        <v>5796.5</v>
      </c>
    </row>
  </sheetData>
  <mergeCells count="1">
    <mergeCell ref="C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F1" zoomScale="130" zoomScaleNormal="130" workbookViewId="0">
      <selection activeCell="K15" sqref="K15"/>
    </sheetView>
  </sheetViews>
  <sheetFormatPr defaultRowHeight="14.4" x14ac:dyDescent="0.3"/>
  <cols>
    <col min="2" max="2" width="9.33203125" bestFit="1" customWidth="1"/>
    <col min="3" max="3" width="13.109375" customWidth="1"/>
    <col min="5" max="5" width="10.21875" customWidth="1"/>
    <col min="6" max="6" width="13.109375" customWidth="1"/>
    <col min="7" max="7" width="12" customWidth="1"/>
    <col min="11" max="11" width="13.44140625" customWidth="1"/>
  </cols>
  <sheetData>
    <row r="1" spans="1:16" x14ac:dyDescent="0.3">
      <c r="A1" s="33" t="s">
        <v>110</v>
      </c>
      <c r="B1" s="33" t="s">
        <v>111</v>
      </c>
      <c r="C1" s="33" t="s">
        <v>112</v>
      </c>
      <c r="D1" s="33" t="s">
        <v>0</v>
      </c>
      <c r="E1" s="33" t="s">
        <v>113</v>
      </c>
      <c r="F1" s="33" t="s">
        <v>197</v>
      </c>
      <c r="G1" s="33" t="s">
        <v>114</v>
      </c>
    </row>
    <row r="2" spans="1:16" x14ac:dyDescent="0.3">
      <c r="A2" s="44">
        <v>1</v>
      </c>
      <c r="B2" s="44" t="s">
        <v>115</v>
      </c>
      <c r="C2" s="44" t="s">
        <v>116</v>
      </c>
      <c r="D2" s="44" t="s">
        <v>5</v>
      </c>
      <c r="E2" s="44" t="s">
        <v>117</v>
      </c>
      <c r="F2" s="45" t="s">
        <v>198</v>
      </c>
      <c r="G2" s="46">
        <v>21000</v>
      </c>
    </row>
    <row r="3" spans="1:16" x14ac:dyDescent="0.3">
      <c r="A3" s="44">
        <v>2</v>
      </c>
      <c r="B3" s="44" t="s">
        <v>118</v>
      </c>
      <c r="C3" s="44" t="s">
        <v>116</v>
      </c>
      <c r="D3" s="44" t="s">
        <v>5</v>
      </c>
      <c r="E3" s="44" t="s">
        <v>119</v>
      </c>
      <c r="F3" s="45" t="s">
        <v>97</v>
      </c>
      <c r="G3" s="46">
        <v>17000</v>
      </c>
      <c r="P3" cm="1">
        <f t="array" aca="1" ref="P3:P18" ca="1">INDIRECT(K9)</f>
        <v>21000</v>
      </c>
    </row>
    <row r="4" spans="1:16" x14ac:dyDescent="0.3">
      <c r="A4" s="44">
        <v>3</v>
      </c>
      <c r="B4" s="44" t="s">
        <v>120</v>
      </c>
      <c r="C4" s="44" t="s">
        <v>125</v>
      </c>
      <c r="D4" s="44" t="s">
        <v>4</v>
      </c>
      <c r="E4" s="44" t="s">
        <v>121</v>
      </c>
      <c r="F4" s="45" t="s">
        <v>202</v>
      </c>
      <c r="G4" s="46">
        <v>7000</v>
      </c>
      <c r="K4" s="8">
        <f>SUM(Salary)</f>
        <v>234000</v>
      </c>
      <c r="P4">
        <f ca="1"/>
        <v>17000</v>
      </c>
    </row>
    <row r="5" spans="1:16" x14ac:dyDescent="0.3">
      <c r="A5" s="44">
        <v>4</v>
      </c>
      <c r="B5" s="44" t="s">
        <v>122</v>
      </c>
      <c r="C5" s="44" t="s">
        <v>162</v>
      </c>
      <c r="D5" s="44" t="s">
        <v>2</v>
      </c>
      <c r="E5" s="44"/>
      <c r="F5" s="45" t="s">
        <v>123</v>
      </c>
      <c r="G5" s="46">
        <v>10000</v>
      </c>
      <c r="P5">
        <f ca="1"/>
        <v>7000</v>
      </c>
    </row>
    <row r="6" spans="1:16" x14ac:dyDescent="0.3">
      <c r="A6" s="44">
        <v>5</v>
      </c>
      <c r="B6" s="44" t="s">
        <v>124</v>
      </c>
      <c r="C6" s="44" t="s">
        <v>125</v>
      </c>
      <c r="D6" s="44" t="s">
        <v>2</v>
      </c>
      <c r="E6" s="44"/>
      <c r="F6" s="45" t="s">
        <v>200</v>
      </c>
      <c r="G6" s="46">
        <v>22000</v>
      </c>
      <c r="K6" s="8">
        <f>SUM(Salary)</f>
        <v>234000</v>
      </c>
      <c r="P6">
        <f ca="1"/>
        <v>10000</v>
      </c>
    </row>
    <row r="7" spans="1:16" x14ac:dyDescent="0.3">
      <c r="A7" s="44">
        <v>6</v>
      </c>
      <c r="B7" s="44" t="s">
        <v>126</v>
      </c>
      <c r="C7" s="44" t="s">
        <v>125</v>
      </c>
      <c r="D7" s="44" t="s">
        <v>4</v>
      </c>
      <c r="E7" s="44" t="s">
        <v>127</v>
      </c>
      <c r="F7" s="45" t="s">
        <v>202</v>
      </c>
      <c r="G7" s="46">
        <v>10000</v>
      </c>
      <c r="P7">
        <f ca="1"/>
        <v>22000</v>
      </c>
    </row>
    <row r="8" spans="1:16" x14ac:dyDescent="0.3">
      <c r="A8" s="44">
        <v>7</v>
      </c>
      <c r="B8" s="44" t="s">
        <v>128</v>
      </c>
      <c r="C8" s="44" t="s">
        <v>116</v>
      </c>
      <c r="D8" s="44" t="s">
        <v>5</v>
      </c>
      <c r="E8" s="44" t="s">
        <v>97</v>
      </c>
      <c r="F8" s="45" t="s">
        <v>201</v>
      </c>
      <c r="G8" s="46">
        <v>13000</v>
      </c>
      <c r="P8">
        <f ca="1"/>
        <v>10000</v>
      </c>
    </row>
    <row r="9" spans="1:16" x14ac:dyDescent="0.3">
      <c r="A9" s="44">
        <v>8</v>
      </c>
      <c r="B9" s="44" t="s">
        <v>130</v>
      </c>
      <c r="C9" s="44" t="s">
        <v>125</v>
      </c>
      <c r="D9" s="44" t="s">
        <v>2</v>
      </c>
      <c r="E9" s="44" t="s">
        <v>131</v>
      </c>
      <c r="F9" s="45" t="s">
        <v>97</v>
      </c>
      <c r="G9" s="46">
        <v>1000</v>
      </c>
      <c r="K9" t="s">
        <v>114</v>
      </c>
      <c r="P9">
        <f ca="1"/>
        <v>13000</v>
      </c>
    </row>
    <row r="10" spans="1:16" x14ac:dyDescent="0.3">
      <c r="A10" s="44">
        <v>9</v>
      </c>
      <c r="B10" s="44" t="s">
        <v>132</v>
      </c>
      <c r="C10" s="44" t="s">
        <v>116</v>
      </c>
      <c r="D10" s="44" t="s">
        <v>2</v>
      </c>
      <c r="E10" s="44" t="s">
        <v>133</v>
      </c>
      <c r="F10" s="45" t="s">
        <v>198</v>
      </c>
      <c r="G10" s="46">
        <v>9000</v>
      </c>
      <c r="P10">
        <f ca="1"/>
        <v>1000</v>
      </c>
    </row>
    <row r="11" spans="1:16" x14ac:dyDescent="0.3">
      <c r="A11" s="44">
        <v>10</v>
      </c>
      <c r="B11" s="44" t="s">
        <v>134</v>
      </c>
      <c r="C11" s="44" t="s">
        <v>162</v>
      </c>
      <c r="D11" s="44" t="s">
        <v>3</v>
      </c>
      <c r="E11" s="44" t="s">
        <v>135</v>
      </c>
      <c r="F11" s="45" t="s">
        <v>202</v>
      </c>
      <c r="G11" s="46">
        <v>15000</v>
      </c>
      <c r="K11">
        <f>SUM(K9)</f>
        <v>0</v>
      </c>
      <c r="P11">
        <f ca="1"/>
        <v>9000</v>
      </c>
    </row>
    <row r="12" spans="1:16" x14ac:dyDescent="0.3">
      <c r="A12" s="44">
        <v>11</v>
      </c>
      <c r="B12" s="44" t="s">
        <v>136</v>
      </c>
      <c r="C12" s="44" t="s">
        <v>137</v>
      </c>
      <c r="D12" s="44" t="s">
        <v>5</v>
      </c>
      <c r="E12" s="44" t="s">
        <v>97</v>
      </c>
      <c r="F12" s="45" t="s">
        <v>199</v>
      </c>
      <c r="G12" s="46">
        <v>13000</v>
      </c>
      <c r="P12">
        <f ca="1"/>
        <v>15000</v>
      </c>
    </row>
    <row r="13" spans="1:16" x14ac:dyDescent="0.3">
      <c r="A13" s="44">
        <v>12</v>
      </c>
      <c r="B13" s="44" t="s">
        <v>138</v>
      </c>
      <c r="C13" s="44" t="s">
        <v>125</v>
      </c>
      <c r="D13" s="44" t="s">
        <v>4</v>
      </c>
      <c r="E13" s="44"/>
      <c r="F13" s="45" t="s">
        <v>200</v>
      </c>
      <c r="G13" s="46">
        <v>13000</v>
      </c>
      <c r="K13" s="8">
        <f ca="1">SUM(INDIRECT(K9))</f>
        <v>234000</v>
      </c>
      <c r="P13">
        <f ca="1"/>
        <v>13000</v>
      </c>
    </row>
    <row r="14" spans="1:16" x14ac:dyDescent="0.3">
      <c r="A14" s="44">
        <v>13</v>
      </c>
      <c r="B14" s="44" t="s">
        <v>140</v>
      </c>
      <c r="C14" s="44" t="s">
        <v>137</v>
      </c>
      <c r="D14" s="44" t="s">
        <v>3</v>
      </c>
      <c r="E14" s="44" t="s">
        <v>141</v>
      </c>
      <c r="F14" s="45" t="s">
        <v>201</v>
      </c>
      <c r="G14" s="46">
        <v>19000</v>
      </c>
      <c r="P14">
        <f ca="1"/>
        <v>13000</v>
      </c>
    </row>
    <row r="15" spans="1:16" x14ac:dyDescent="0.3">
      <c r="A15" s="44">
        <v>14</v>
      </c>
      <c r="B15" s="44" t="s">
        <v>142</v>
      </c>
      <c r="C15" s="44" t="s">
        <v>116</v>
      </c>
      <c r="D15" s="44" t="s">
        <v>4</v>
      </c>
      <c r="E15" s="44"/>
      <c r="F15" s="45" t="s">
        <v>198</v>
      </c>
      <c r="G15" s="46">
        <v>49000</v>
      </c>
      <c r="K15">
        <f ca="1">SUM(INDIRECT(K9))</f>
        <v>234000</v>
      </c>
      <c r="P15">
        <f ca="1"/>
        <v>19000</v>
      </c>
    </row>
    <row r="16" spans="1:16" x14ac:dyDescent="0.3">
      <c r="A16" s="44">
        <v>15</v>
      </c>
      <c r="B16" s="44" t="s">
        <v>143</v>
      </c>
      <c r="C16" s="44" t="s">
        <v>129</v>
      </c>
      <c r="D16" s="44" t="s">
        <v>2</v>
      </c>
      <c r="E16" s="44" t="s">
        <v>139</v>
      </c>
      <c r="F16" s="45" t="s">
        <v>200</v>
      </c>
      <c r="G16" s="46">
        <v>5000</v>
      </c>
      <c r="K16">
        <f ca="1">SUM(INDIRECT(K9))</f>
        <v>234000</v>
      </c>
      <c r="P16">
        <f ca="1"/>
        <v>49000</v>
      </c>
    </row>
    <row r="17" spans="1:16" x14ac:dyDescent="0.3">
      <c r="A17" s="44">
        <v>16</v>
      </c>
      <c r="B17" s="44" t="s">
        <v>144</v>
      </c>
      <c r="C17" s="44" t="s">
        <v>125</v>
      </c>
      <c r="D17" s="44" t="s">
        <v>4</v>
      </c>
      <c r="E17" s="44" t="s">
        <v>145</v>
      </c>
      <c r="F17" s="45" t="s">
        <v>199</v>
      </c>
      <c r="G17" s="46">
        <v>10000</v>
      </c>
      <c r="P17">
        <f ca="1"/>
        <v>5000</v>
      </c>
    </row>
    <row r="18" spans="1:16" x14ac:dyDescent="0.3">
      <c r="P18">
        <f ca="1"/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30" zoomScaleNormal="130" workbookViewId="0">
      <selection activeCell="G16" sqref="G16"/>
    </sheetView>
  </sheetViews>
  <sheetFormatPr defaultRowHeight="14.4" x14ac:dyDescent="0.3"/>
  <cols>
    <col min="1" max="1" width="16.6640625" customWidth="1"/>
    <col min="2" max="2" width="11.77734375" customWidth="1"/>
    <col min="3" max="3" width="11.5546875" bestFit="1" customWidth="1"/>
    <col min="4" max="4" width="11.109375" bestFit="1" customWidth="1"/>
    <col min="7" max="7" width="12.109375" bestFit="1" customWidth="1"/>
    <col min="8" max="8" width="10.6640625" bestFit="1" customWidth="1"/>
  </cols>
  <sheetData>
    <row r="1" spans="1:10" ht="15.6" x14ac:dyDescent="0.3">
      <c r="A1" s="52" t="s">
        <v>423</v>
      </c>
      <c r="B1" s="52" t="s">
        <v>497</v>
      </c>
      <c r="C1" s="52" t="s">
        <v>498</v>
      </c>
      <c r="D1" s="52" t="s">
        <v>499</v>
      </c>
      <c r="E1" s="52" t="s">
        <v>500</v>
      </c>
      <c r="F1" s="52" t="s">
        <v>501</v>
      </c>
      <c r="G1" s="52" t="s">
        <v>502</v>
      </c>
      <c r="H1" s="52" t="s">
        <v>503</v>
      </c>
    </row>
    <row r="2" spans="1:10" x14ac:dyDescent="0.3">
      <c r="A2" s="49">
        <v>48</v>
      </c>
      <c r="B2" s="48" t="b">
        <f>ISTEXT(A2)</f>
        <v>0</v>
      </c>
      <c r="C2" s="48" t="b">
        <f>ISNONTEXT(A2)</f>
        <v>1</v>
      </c>
      <c r="D2" s="48" t="b">
        <f>ISNUMBER(A2)</f>
        <v>1</v>
      </c>
      <c r="E2" s="48" t="b">
        <f>ISEVEN(A2)</f>
        <v>1</v>
      </c>
      <c r="F2" s="48" t="b">
        <f>ISODD(A2)</f>
        <v>0</v>
      </c>
      <c r="G2" s="48" t="b">
        <f>_xlfn.ISFORMULA(A2)</f>
        <v>0</v>
      </c>
      <c r="H2" s="48" t="b">
        <f>ISLOGICAL(A2)</f>
        <v>0</v>
      </c>
    </row>
    <row r="3" spans="1:10" x14ac:dyDescent="0.3">
      <c r="A3" s="50">
        <f ca="1">TODAY()</f>
        <v>45410</v>
      </c>
      <c r="B3" s="48" t="b">
        <f t="shared" ref="B3:B14" ca="1" si="0">ISTEXT(A3)</f>
        <v>0</v>
      </c>
      <c r="C3" s="48" t="b">
        <f t="shared" ref="C3:C14" ca="1" si="1">ISNONTEXT(A3)</f>
        <v>1</v>
      </c>
      <c r="D3" s="48" t="b">
        <f t="shared" ref="D3:D14" ca="1" si="2">ISNUMBER(A3)</f>
        <v>1</v>
      </c>
      <c r="E3" s="48" t="b">
        <f t="shared" ref="E3:E14" ca="1" si="3">ISEVEN(A3)</f>
        <v>1</v>
      </c>
      <c r="F3" s="48" t="b">
        <f t="shared" ref="F3:F14" ca="1" si="4">ISODD(A3)</f>
        <v>0</v>
      </c>
      <c r="G3" s="48" t="b">
        <f t="shared" ref="G3:G14" si="5">_xlfn.ISFORMULA(A3)</f>
        <v>1</v>
      </c>
      <c r="H3" s="48" t="b">
        <f t="shared" ref="H3:H14" ca="1" si="6">ISLOGICAL(A3)</f>
        <v>0</v>
      </c>
      <c r="I3" s="13">
        <f ca="1">TODAY()</f>
        <v>45410</v>
      </c>
    </row>
    <row r="4" spans="1:10" x14ac:dyDescent="0.3">
      <c r="A4" s="49">
        <v>4.55</v>
      </c>
      <c r="B4" s="48" t="b">
        <f t="shared" si="0"/>
        <v>0</v>
      </c>
      <c r="C4" s="48" t="b">
        <f t="shared" si="1"/>
        <v>1</v>
      </c>
      <c r="D4" s="48" t="b">
        <f t="shared" si="2"/>
        <v>1</v>
      </c>
      <c r="E4" s="48" t="b">
        <f t="shared" si="3"/>
        <v>1</v>
      </c>
      <c r="F4" s="48" t="b">
        <f t="shared" si="4"/>
        <v>0</v>
      </c>
      <c r="G4" s="48" t="b">
        <f t="shared" si="5"/>
        <v>0</v>
      </c>
      <c r="H4" s="48" t="b">
        <f t="shared" si="6"/>
        <v>0</v>
      </c>
    </row>
    <row r="5" spans="1:10" x14ac:dyDescent="0.3">
      <c r="A5" s="49">
        <v>55</v>
      </c>
      <c r="B5" s="48" t="b">
        <f t="shared" si="0"/>
        <v>0</v>
      </c>
      <c r="C5" s="48" t="b">
        <f t="shared" si="1"/>
        <v>1</v>
      </c>
      <c r="D5" s="48" t="b">
        <f t="shared" si="2"/>
        <v>1</v>
      </c>
      <c r="E5" s="48" t="b">
        <f t="shared" si="3"/>
        <v>0</v>
      </c>
      <c r="F5" s="48" t="b">
        <f t="shared" si="4"/>
        <v>1</v>
      </c>
      <c r="G5" s="48" t="b">
        <f t="shared" si="5"/>
        <v>0</v>
      </c>
      <c r="H5" s="48" t="b">
        <f t="shared" si="6"/>
        <v>0</v>
      </c>
    </row>
    <row r="6" spans="1:10" x14ac:dyDescent="0.3">
      <c r="A6" s="50">
        <v>45317</v>
      </c>
      <c r="B6" s="48" t="b">
        <f t="shared" si="0"/>
        <v>0</v>
      </c>
      <c r="C6" s="48" t="b">
        <f t="shared" si="1"/>
        <v>1</v>
      </c>
      <c r="D6" s="48" t="b">
        <f t="shared" si="2"/>
        <v>1</v>
      </c>
      <c r="E6" s="48" t="b">
        <f t="shared" si="3"/>
        <v>0</v>
      </c>
      <c r="F6" s="48" t="b">
        <f t="shared" si="4"/>
        <v>1</v>
      </c>
      <c r="G6" s="48" t="b">
        <f t="shared" si="5"/>
        <v>0</v>
      </c>
      <c r="H6" s="48" t="b">
        <f t="shared" si="6"/>
        <v>0</v>
      </c>
    </row>
    <row r="7" spans="1:10" x14ac:dyDescent="0.3">
      <c r="A7" s="49" t="s">
        <v>504</v>
      </c>
      <c r="B7" s="48" t="b">
        <f t="shared" si="0"/>
        <v>1</v>
      </c>
      <c r="C7" s="48" t="b">
        <f t="shared" si="1"/>
        <v>0</v>
      </c>
      <c r="D7" s="48" t="b">
        <f t="shared" si="2"/>
        <v>0</v>
      </c>
      <c r="E7" s="48" t="e">
        <f t="shared" si="3"/>
        <v>#VALUE!</v>
      </c>
      <c r="F7" s="48" t="e">
        <f t="shared" si="4"/>
        <v>#VALUE!</v>
      </c>
      <c r="G7" s="48" t="b">
        <f t="shared" si="5"/>
        <v>0</v>
      </c>
      <c r="H7" s="48" t="b">
        <f t="shared" si="6"/>
        <v>0</v>
      </c>
    </row>
    <row r="8" spans="1:10" x14ac:dyDescent="0.3">
      <c r="A8" s="49">
        <v>14</v>
      </c>
      <c r="B8" s="48" t="b">
        <f t="shared" si="0"/>
        <v>0</v>
      </c>
      <c r="C8" s="48" t="b">
        <f t="shared" si="1"/>
        <v>1</v>
      </c>
      <c r="D8" s="48" t="b">
        <f t="shared" si="2"/>
        <v>1</v>
      </c>
      <c r="E8" s="48" t="b">
        <f t="shared" si="3"/>
        <v>1</v>
      </c>
      <c r="F8" s="48" t="b">
        <f t="shared" si="4"/>
        <v>0</v>
      </c>
      <c r="G8" s="48" t="b">
        <f t="shared" si="5"/>
        <v>0</v>
      </c>
      <c r="H8" s="48" t="b">
        <f t="shared" si="6"/>
        <v>0</v>
      </c>
    </row>
    <row r="9" spans="1:10" x14ac:dyDescent="0.3">
      <c r="A9" s="49" t="s">
        <v>330</v>
      </c>
      <c r="B9" s="48" t="b">
        <f t="shared" si="0"/>
        <v>1</v>
      </c>
      <c r="C9" s="48" t="b">
        <f t="shared" si="1"/>
        <v>0</v>
      </c>
      <c r="D9" s="48" t="b">
        <f t="shared" si="2"/>
        <v>0</v>
      </c>
      <c r="E9" s="48" t="e">
        <f t="shared" si="3"/>
        <v>#VALUE!</v>
      </c>
      <c r="F9" s="48" t="e">
        <f t="shared" si="4"/>
        <v>#VALUE!</v>
      </c>
      <c r="G9" s="48" t="b">
        <f t="shared" si="5"/>
        <v>0</v>
      </c>
      <c r="H9" s="48" t="b">
        <f t="shared" si="6"/>
        <v>0</v>
      </c>
      <c r="J9" s="24"/>
    </row>
    <row r="10" spans="1:10" x14ac:dyDescent="0.3">
      <c r="A10" s="49" t="b">
        <v>1</v>
      </c>
      <c r="B10" s="48" t="b">
        <f t="shared" si="0"/>
        <v>0</v>
      </c>
      <c r="C10" s="48" t="b">
        <f t="shared" si="1"/>
        <v>1</v>
      </c>
      <c r="D10" s="48" t="b">
        <f t="shared" si="2"/>
        <v>0</v>
      </c>
      <c r="E10" s="48" t="e">
        <f t="shared" si="3"/>
        <v>#VALUE!</v>
      </c>
      <c r="F10" s="48" t="e">
        <f t="shared" si="4"/>
        <v>#VALUE!</v>
      </c>
      <c r="G10" s="48" t="b">
        <f t="shared" si="5"/>
        <v>0</v>
      </c>
      <c r="H10" s="48" t="b">
        <f t="shared" si="6"/>
        <v>1</v>
      </c>
    </row>
    <row r="11" spans="1:10" x14ac:dyDescent="0.3">
      <c r="A11" s="51">
        <f ca="1">NOW()</f>
        <v>45410.423141203704</v>
      </c>
      <c r="B11" s="48" t="b">
        <f t="shared" ca="1" si="0"/>
        <v>0</v>
      </c>
      <c r="C11" s="48" t="b">
        <f t="shared" ca="1" si="1"/>
        <v>1</v>
      </c>
      <c r="D11" s="48" t="b">
        <f t="shared" ca="1" si="2"/>
        <v>1</v>
      </c>
      <c r="E11" s="48" t="b">
        <f t="shared" ca="1" si="3"/>
        <v>1</v>
      </c>
      <c r="F11" s="48" t="b">
        <f t="shared" ca="1" si="4"/>
        <v>0</v>
      </c>
      <c r="G11" s="48" t="b">
        <f t="shared" si="5"/>
        <v>1</v>
      </c>
      <c r="H11" s="48" t="b">
        <f t="shared" ca="1" si="6"/>
        <v>0</v>
      </c>
    </row>
    <row r="12" spans="1:10" x14ac:dyDescent="0.3">
      <c r="A12" s="49">
        <v>47</v>
      </c>
      <c r="B12" s="48" t="b">
        <f t="shared" si="0"/>
        <v>0</v>
      </c>
      <c r="C12" s="48" t="b">
        <f t="shared" si="1"/>
        <v>1</v>
      </c>
      <c r="D12" s="48" t="b">
        <f t="shared" si="2"/>
        <v>1</v>
      </c>
      <c r="E12" s="48" t="b">
        <f t="shared" si="3"/>
        <v>0</v>
      </c>
      <c r="F12" s="48" t="b">
        <f t="shared" si="4"/>
        <v>1</v>
      </c>
      <c r="G12" s="48" t="b">
        <f t="shared" si="5"/>
        <v>0</v>
      </c>
      <c r="H12" s="48" t="b">
        <f t="shared" si="6"/>
        <v>0</v>
      </c>
    </row>
    <row r="13" spans="1:10" x14ac:dyDescent="0.3">
      <c r="A13" s="49" t="b">
        <v>0</v>
      </c>
      <c r="B13" s="48" t="b">
        <f t="shared" si="0"/>
        <v>0</v>
      </c>
      <c r="C13" s="48" t="b">
        <f t="shared" si="1"/>
        <v>1</v>
      </c>
      <c r="D13" s="48" t="b">
        <f t="shared" si="2"/>
        <v>0</v>
      </c>
      <c r="E13" s="48" t="e">
        <f t="shared" si="3"/>
        <v>#VALUE!</v>
      </c>
      <c r="F13" s="48" t="e">
        <f t="shared" si="4"/>
        <v>#VALUE!</v>
      </c>
      <c r="G13" s="48" t="b">
        <f t="shared" si="5"/>
        <v>0</v>
      </c>
      <c r="H13" s="48" t="b">
        <f t="shared" si="6"/>
        <v>1</v>
      </c>
    </row>
    <row r="14" spans="1:10" x14ac:dyDescent="0.3">
      <c r="A14" s="49">
        <v>89</v>
      </c>
      <c r="B14" s="48" t="b">
        <f t="shared" si="0"/>
        <v>0</v>
      </c>
      <c r="C14" s="48" t="b">
        <f t="shared" si="1"/>
        <v>1</v>
      </c>
      <c r="D14" s="48" t="b">
        <f t="shared" si="2"/>
        <v>1</v>
      </c>
      <c r="E14" s="48" t="b">
        <f t="shared" si="3"/>
        <v>0</v>
      </c>
      <c r="F14" s="48" t="b">
        <f t="shared" si="4"/>
        <v>1</v>
      </c>
      <c r="G14" s="48" t="b">
        <f t="shared" si="5"/>
        <v>0</v>
      </c>
      <c r="H14" s="48" t="b">
        <f t="shared" si="6"/>
        <v>0</v>
      </c>
    </row>
    <row r="16" spans="1:10" ht="43.2" x14ac:dyDescent="0.3">
      <c r="G16" s="22" t="s">
        <v>546</v>
      </c>
      <c r="H16" s="2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Math &amp; Trigo</vt:lpstr>
      <vt:lpstr>Refrencing</vt:lpstr>
      <vt:lpstr>Mixed Refrencing</vt:lpstr>
      <vt:lpstr>Naming Range</vt:lpstr>
      <vt:lpstr>Date &amp; TIme</vt:lpstr>
      <vt:lpstr>Fill Series</vt:lpstr>
      <vt:lpstr>Flash Fill</vt:lpstr>
      <vt:lpstr>Text To Column</vt:lpstr>
      <vt:lpstr>SUMPRODUCT</vt:lpstr>
      <vt:lpstr>INDIRECT</vt:lpstr>
      <vt:lpstr>Information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lenovo</cp:lastModifiedBy>
  <dcterms:created xsi:type="dcterms:W3CDTF">2024-04-10T04:23:39Z</dcterms:created>
  <dcterms:modified xsi:type="dcterms:W3CDTF">2024-04-28T04:39:27Z</dcterms:modified>
</cp:coreProperties>
</file>