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DATA ANALYTICS\"/>
    </mc:Choice>
  </mc:AlternateContent>
  <bookViews>
    <workbookView xWindow="0" yWindow="0" windowWidth="11820" windowHeight="6552" firstSheet="5" activeTab="6"/>
  </bookViews>
  <sheets>
    <sheet name=" Text function 1" sheetId="1" r:id="rId1"/>
    <sheet name="Text Functions" sheetId="2" r:id="rId2"/>
    <sheet name="Transpose" sheetId="3" r:id="rId3"/>
    <sheet name="Paste link" sheetId="4" r:id="rId4"/>
    <sheet name="skip blank" sheetId="5" r:id="rId5"/>
    <sheet name="Paste Special OPerations" sheetId="6" r:id="rId6"/>
    <sheet name="IFS Functi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E1" i="4" l="1"/>
  <c r="E2" i="4"/>
  <c r="E3" i="4"/>
  <c r="E4" i="4"/>
  <c r="E5" i="4"/>
  <c r="E6" i="4"/>
  <c r="E7" i="4"/>
  <c r="E8" i="4"/>
  <c r="E9" i="4"/>
  <c r="E10" i="4"/>
  <c r="E11" i="4"/>
  <c r="O3" i="2"/>
  <c r="O4" i="2"/>
  <c r="O5" i="2"/>
  <c r="O6" i="2"/>
  <c r="O7" i="2"/>
  <c r="O8" i="2"/>
  <c r="O9" i="2"/>
  <c r="O10" i="2"/>
  <c r="O11" i="2"/>
  <c r="O2" i="2"/>
  <c r="J2" i="2"/>
  <c r="J3" i="2"/>
  <c r="J4" i="2"/>
  <c r="J5" i="2"/>
  <c r="J6" i="2"/>
  <c r="J7" i="2"/>
  <c r="J8" i="2"/>
  <c r="J9" i="2"/>
  <c r="J10" i="2"/>
  <c r="J11" i="2"/>
  <c r="I3" i="2"/>
  <c r="I4" i="2"/>
  <c r="I5" i="2"/>
  <c r="I6" i="2"/>
  <c r="I7" i="2"/>
  <c r="I8" i="2"/>
  <c r="I9" i="2"/>
  <c r="I10" i="2"/>
  <c r="I11" i="2"/>
  <c r="D2" i="2"/>
  <c r="H3" i="2"/>
  <c r="H4" i="2"/>
  <c r="H5" i="2"/>
  <c r="H6" i="2"/>
  <c r="H7" i="2"/>
  <c r="H8" i="2"/>
  <c r="H9" i="2"/>
  <c r="H10" i="2"/>
  <c r="H11" i="2"/>
  <c r="H2" i="2"/>
  <c r="D3" i="2"/>
  <c r="D4" i="2"/>
  <c r="D5" i="2"/>
  <c r="D6" i="2"/>
  <c r="D7" i="2"/>
  <c r="D8" i="2"/>
  <c r="D9" i="2"/>
  <c r="D10" i="2"/>
  <c r="D11" i="2"/>
  <c r="C3" i="2"/>
  <c r="C4" i="2"/>
  <c r="C5" i="2"/>
  <c r="C6" i="2"/>
  <c r="C7" i="2"/>
  <c r="C8" i="2"/>
  <c r="C9" i="2"/>
  <c r="C10" i="2"/>
  <c r="C11" i="2"/>
  <c r="C2" i="2"/>
  <c r="D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B2" i="1"/>
  <c r="C2" i="1"/>
  <c r="E2" i="1"/>
  <c r="E3" i="1"/>
  <c r="E4" i="1"/>
  <c r="E5" i="1"/>
  <c r="E6" i="1"/>
  <c r="E7" i="1"/>
  <c r="E8" i="1"/>
  <c r="E9" i="1"/>
  <c r="E10" i="1"/>
  <c r="E11" i="1"/>
  <c r="D3" i="1"/>
  <c r="D4" i="1"/>
  <c r="D5" i="1"/>
  <c r="D6" i="1"/>
  <c r="D7" i="1"/>
  <c r="D8" i="1"/>
  <c r="D9" i="1"/>
  <c r="D10" i="1"/>
  <c r="D11" i="1"/>
  <c r="C3" i="1"/>
  <c r="C4" i="1"/>
  <c r="C5" i="1"/>
  <c r="C6" i="1"/>
  <c r="C7" i="1"/>
  <c r="C8" i="1"/>
  <c r="C9" i="1"/>
  <c r="C10" i="1"/>
  <c r="C11" i="1"/>
  <c r="B3" i="1"/>
  <c r="B4" i="1"/>
  <c r="B5" i="1"/>
  <c r="B6" i="1"/>
  <c r="B7" i="1"/>
  <c r="B8" i="1"/>
  <c r="B9" i="1"/>
  <c r="B10" i="1"/>
  <c r="B11" i="1"/>
</calcChain>
</file>

<file path=xl/sharedStrings.xml><?xml version="1.0" encoding="utf-8"?>
<sst xmlns="http://schemas.openxmlformats.org/spreadsheetml/2006/main" count="330" uniqueCount="209">
  <si>
    <t>INDIAN CRICKET TEAM</t>
  </si>
  <si>
    <t>Virat Kohli</t>
  </si>
  <si>
    <t>Suryakumar yadav</t>
  </si>
  <si>
    <t>Rohit SharMa</t>
  </si>
  <si>
    <t>Ravindra Jadeja</t>
  </si>
  <si>
    <t>Suresh Raina</t>
  </si>
  <si>
    <t>Yuvraj Singh</t>
  </si>
  <si>
    <t>Jasprit BuMRah</t>
  </si>
  <si>
    <t>Bhuvneshwar Kumar</t>
  </si>
  <si>
    <t>Yuzendra Chahal</t>
  </si>
  <si>
    <t>Shubman gill</t>
  </si>
  <si>
    <t>Upper</t>
  </si>
  <si>
    <t>Lower</t>
  </si>
  <si>
    <t>Proper</t>
  </si>
  <si>
    <t>len</t>
  </si>
  <si>
    <t>Left</t>
  </si>
  <si>
    <t>Right</t>
  </si>
  <si>
    <t>MID</t>
  </si>
  <si>
    <t>First Name</t>
  </si>
  <si>
    <t>Virat</t>
  </si>
  <si>
    <t>Suryakumar</t>
  </si>
  <si>
    <t>Shubman</t>
  </si>
  <si>
    <t>Rohit</t>
  </si>
  <si>
    <t>Ravindra</t>
  </si>
  <si>
    <t>Suresh</t>
  </si>
  <si>
    <t>Yuvraj</t>
  </si>
  <si>
    <t>Jasprit</t>
  </si>
  <si>
    <t>Bhuvneshwar</t>
  </si>
  <si>
    <t>Yuzendra</t>
  </si>
  <si>
    <t>Last Name</t>
  </si>
  <si>
    <t>Kohli</t>
  </si>
  <si>
    <t>Yadav</t>
  </si>
  <si>
    <t>Gill</t>
  </si>
  <si>
    <t>SharMa</t>
  </si>
  <si>
    <t>Jadeja</t>
  </si>
  <si>
    <t>Raina</t>
  </si>
  <si>
    <t>Singh</t>
  </si>
  <si>
    <t>BhuMRah</t>
  </si>
  <si>
    <t>Kumar</t>
  </si>
  <si>
    <t>Chahal</t>
  </si>
  <si>
    <t>Suryakumar Yadav</t>
  </si>
  <si>
    <t>Shubman Gill</t>
  </si>
  <si>
    <t>(Operator)</t>
  </si>
  <si>
    <t>Search</t>
  </si>
  <si>
    <t>Full Name (concatenate)</t>
  </si>
  <si>
    <t>Full Name( using &amp; )</t>
  </si>
  <si>
    <t>Suryakumar YadaV</t>
  </si>
  <si>
    <t>Jasprit Bumrah</t>
  </si>
  <si>
    <t>EXACT(true or false)</t>
  </si>
  <si>
    <t>Rohit Kumar</t>
  </si>
  <si>
    <t>data has different values to check whether it is true of false</t>
  </si>
  <si>
    <t>Replace</t>
  </si>
  <si>
    <t>substitite</t>
  </si>
  <si>
    <t>Indian Cricket Team</t>
  </si>
  <si>
    <t>Trim</t>
  </si>
  <si>
    <t>Virat    Kohli</t>
  </si>
  <si>
    <t>MS  Dhoni</t>
  </si>
  <si>
    <t>Shubman    Gill</t>
  </si>
  <si>
    <t>Rohit  SharMa</t>
  </si>
  <si>
    <t>Yuvraj   Singh</t>
  </si>
  <si>
    <t>Jasprit    BuMRah</t>
  </si>
  <si>
    <t>Yuzendra    Chahal</t>
  </si>
  <si>
    <t>Bhuvneshwar     Kumar</t>
  </si>
  <si>
    <t>Ravindra     Jadeja</t>
  </si>
  <si>
    <t>Suresh     Raina</t>
  </si>
  <si>
    <t>this names are having different spellings</t>
  </si>
  <si>
    <t>space will matter here</t>
  </si>
  <si>
    <t>Find( to find letter)</t>
  </si>
  <si>
    <t>first cum first serve basis</t>
  </si>
  <si>
    <t>Yuzvendra Chahal</t>
  </si>
  <si>
    <t>operator is not space,case sensitive</t>
  </si>
  <si>
    <t>#imp function…to clean the data in proper order…remove all extra spaces</t>
  </si>
  <si>
    <t>copy data - select empty cell - select paste option - select  transpose</t>
  </si>
  <si>
    <t xml:space="preserve">Virat </t>
  </si>
  <si>
    <t>Ravindra Ja</t>
  </si>
  <si>
    <t>when we change original data paste link data also changes</t>
  </si>
  <si>
    <t>normal copy paste</t>
  </si>
  <si>
    <t>Qtr1</t>
  </si>
  <si>
    <t>Region</t>
  </si>
  <si>
    <t>North</t>
  </si>
  <si>
    <t>East</t>
  </si>
  <si>
    <t>South</t>
  </si>
  <si>
    <t>West</t>
  </si>
  <si>
    <t>Central</t>
  </si>
  <si>
    <t>North-East</t>
  </si>
  <si>
    <t>South-West</t>
  </si>
  <si>
    <t>Sales Value</t>
  </si>
  <si>
    <t xml:space="preserve">                  Qtr2</t>
  </si>
  <si>
    <t>copy column- select next column cell-select skip blank-select paste special</t>
  </si>
  <si>
    <t>Data</t>
  </si>
  <si>
    <t>Add</t>
  </si>
  <si>
    <t>Substract</t>
  </si>
  <si>
    <t>Multiply</t>
  </si>
  <si>
    <t>Divide</t>
  </si>
  <si>
    <t>select column-shift and right arrow-control+R</t>
  </si>
  <si>
    <t>to copy columns</t>
  </si>
  <si>
    <t>Values --&gt;</t>
  </si>
  <si>
    <t>add</t>
  </si>
  <si>
    <t>substract</t>
  </si>
  <si>
    <t>to add/substract..copy 10..select column..paste special..add</t>
  </si>
  <si>
    <t>SNO</t>
  </si>
  <si>
    <t>First name</t>
  </si>
  <si>
    <t>Department</t>
  </si>
  <si>
    <t>Branches</t>
  </si>
  <si>
    <t>City</t>
  </si>
  <si>
    <t>Salary</t>
  </si>
  <si>
    <t>Raja</t>
  </si>
  <si>
    <t>Sales</t>
  </si>
  <si>
    <t>Ferozepur</t>
  </si>
  <si>
    <t>Mumbai</t>
  </si>
  <si>
    <t>Suman</t>
  </si>
  <si>
    <t>Cuttack</t>
  </si>
  <si>
    <t>Pune</t>
  </si>
  <si>
    <t>Kuldeep</t>
  </si>
  <si>
    <t>R&amp;D</t>
  </si>
  <si>
    <t>Hydrabad</t>
  </si>
  <si>
    <t>Bangalore</t>
  </si>
  <si>
    <t>Beena</t>
  </si>
  <si>
    <t>Marketing</t>
  </si>
  <si>
    <t>Delhi</t>
  </si>
  <si>
    <t>Seema</t>
  </si>
  <si>
    <t>Lucknow</t>
  </si>
  <si>
    <t>Julie</t>
  </si>
  <si>
    <t>Mathura</t>
  </si>
  <si>
    <t>Deepak</t>
  </si>
  <si>
    <t>Mysore</t>
  </si>
  <si>
    <t>Neena</t>
  </si>
  <si>
    <t>Agra</t>
  </si>
  <si>
    <t>Pankaj</t>
  </si>
  <si>
    <t>Ambala</t>
  </si>
  <si>
    <t>Andre</t>
  </si>
  <si>
    <t>Darjeeling</t>
  </si>
  <si>
    <t>Sujay</t>
  </si>
  <si>
    <t>Finance</t>
  </si>
  <si>
    <t>Chennai</t>
  </si>
  <si>
    <t>Shilpa</t>
  </si>
  <si>
    <t>Meera</t>
  </si>
  <si>
    <t>Calcutta</t>
  </si>
  <si>
    <t>Sheetal</t>
  </si>
  <si>
    <t>K. Sita</t>
  </si>
  <si>
    <t>Personnel</t>
  </si>
  <si>
    <t>Jammu</t>
  </si>
  <si>
    <t>Priya</t>
  </si>
  <si>
    <t>Jaipur</t>
  </si>
  <si>
    <t>SUM</t>
  </si>
  <si>
    <t>AVERAGE</t>
  </si>
  <si>
    <t>MAX</t>
  </si>
  <si>
    <t>MIN</t>
  </si>
  <si>
    <t>COUNT</t>
  </si>
  <si>
    <t>COUNTA</t>
  </si>
  <si>
    <t>COUNTBLANK</t>
  </si>
  <si>
    <t>COUNTIF</t>
  </si>
  <si>
    <t>SUMIF</t>
  </si>
  <si>
    <t>AVERAGEIF</t>
  </si>
  <si>
    <t>SUMIFS</t>
  </si>
  <si>
    <t>AVERAGEIFS</t>
  </si>
  <si>
    <t>COUNTIFS</t>
  </si>
  <si>
    <t>MAXIFS</t>
  </si>
  <si>
    <t>MINIFS</t>
  </si>
  <si>
    <t>RANK</t>
  </si>
  <si>
    <t>LARGE</t>
  </si>
  <si>
    <t>SMALL</t>
  </si>
  <si>
    <t>MEDIAN</t>
  </si>
  <si>
    <t>MODE</t>
  </si>
  <si>
    <t>MODE_MULT</t>
  </si>
  <si>
    <t>Q-1</t>
  </si>
  <si>
    <t>Calculate the Sum of Salary</t>
  </si>
  <si>
    <t>Q-2</t>
  </si>
  <si>
    <t>Find Average Salary from Given Data</t>
  </si>
  <si>
    <t>Q-3</t>
  </si>
  <si>
    <t>Find Maximum Salary</t>
  </si>
  <si>
    <t>Q-4</t>
  </si>
  <si>
    <t>Find Minimum Salary</t>
  </si>
  <si>
    <t>Q-5</t>
  </si>
  <si>
    <t>Find the Count of Salaries</t>
  </si>
  <si>
    <t>Q-6</t>
  </si>
  <si>
    <t>Give the Count of Employees</t>
  </si>
  <si>
    <t>Q-7</t>
  </si>
  <si>
    <t>Give the Count of Blank Branch Details</t>
  </si>
  <si>
    <t>Q-8</t>
  </si>
  <si>
    <t>Give the Count of employee from Sales team</t>
  </si>
  <si>
    <t>Q-9</t>
  </si>
  <si>
    <t>Give Count of Salaries greater than 10 thousand</t>
  </si>
  <si>
    <t>Q-10</t>
  </si>
  <si>
    <t>Give count of Salaries who are exact 10 thousand</t>
  </si>
  <si>
    <t>Q-11</t>
  </si>
  <si>
    <t>Find Sum of Sales from Sales team</t>
  </si>
  <si>
    <t>Q-12</t>
  </si>
  <si>
    <t>Find Average of Sales from Sales team</t>
  </si>
  <si>
    <t>Q-13</t>
  </si>
  <si>
    <t>Give Count of Employee from Mumbai City</t>
  </si>
  <si>
    <t>Q-14</t>
  </si>
  <si>
    <t>Total Salary from Sales department &amp; employee from West Region</t>
  </si>
  <si>
    <t>Q-15</t>
  </si>
  <si>
    <t>Average Salary from Sales department &amp; employee from West Region</t>
  </si>
  <si>
    <t>Q-16</t>
  </si>
  <si>
    <t>Total Number of employes from Sales Department and staying in West Region</t>
  </si>
  <si>
    <t>Q-17</t>
  </si>
  <si>
    <t>MAX Salary of a employee from Sales Department and staying in West Region</t>
  </si>
  <si>
    <t>Q-18</t>
  </si>
  <si>
    <t>MIN Salary of a employee from Sales Department and staying in West Region</t>
  </si>
  <si>
    <t>Q-19</t>
  </si>
  <si>
    <t>Total Salary of R&amp;D Department Employees from South Region and Bangalore City</t>
  </si>
  <si>
    <t>Q-20</t>
  </si>
  <si>
    <t>Total Number of Employees earning &gt;8000 &amp; &lt;12000</t>
  </si>
  <si>
    <t>Q-21</t>
  </si>
  <si>
    <t>Q-22</t>
  </si>
  <si>
    <t>Q-23</t>
  </si>
  <si>
    <t>Q-24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</si>
</sst>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sz val="11"/>
      <color theme="0"/>
      <name val="Algerian"/>
      <family val="5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1" fillId="3" borderId="2" xfId="0" applyFont="1" applyFill="1" applyBorder="1"/>
    <xf numFmtId="0" fontId="0" fillId="0" borderId="2" xfId="0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4" fillId="5" borderId="2" xfId="0" applyFont="1" applyFill="1" applyBorder="1"/>
    <xf numFmtId="0" fontId="0" fillId="8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2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1" fillId="0" borderId="2" xfId="0" applyFont="1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1" fillId="0" borderId="2" xfId="0" applyFont="1" applyFill="1" applyBorder="1" applyAlignment="1">
      <alignment horizontal="center"/>
    </xf>
    <xf numFmtId="0" fontId="0" fillId="8" borderId="0" xfId="0" applyFill="1" applyBorder="1"/>
    <xf numFmtId="0" fontId="0" fillId="8" borderId="1" xfId="0" applyFill="1" applyBorder="1"/>
    <xf numFmtId="0" fontId="1" fillId="8" borderId="2" xfId="0" applyFont="1" applyFill="1" applyBorder="1"/>
    <xf numFmtId="0" fontId="0" fillId="3" borderId="0" xfId="0" applyFill="1" applyAlignment="1">
      <alignment wrapText="1"/>
    </xf>
    <xf numFmtId="0" fontId="2" fillId="6" borderId="0" xfId="0" applyFont="1" applyFill="1" applyBorder="1"/>
    <xf numFmtId="0" fontId="0" fillId="3" borderId="0" xfId="0" applyFill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/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D1" zoomScale="130" zoomScaleNormal="130" workbookViewId="0">
      <selection sqref="A1:A11"/>
    </sheetView>
  </sheetViews>
  <sheetFormatPr defaultRowHeight="14.4" x14ac:dyDescent="0.3"/>
  <cols>
    <col min="1" max="1" width="24.21875" bestFit="1" customWidth="1"/>
    <col min="2" max="2" width="21.109375" bestFit="1" customWidth="1"/>
    <col min="3" max="3" width="20.21875" customWidth="1"/>
    <col min="4" max="4" width="18.77734375" customWidth="1"/>
    <col min="5" max="5" width="11.109375" customWidth="1"/>
    <col min="6" max="6" width="14.44140625" customWidth="1"/>
    <col min="7" max="7" width="14.5546875" customWidth="1"/>
    <col min="8" max="8" width="11.109375" customWidth="1"/>
  </cols>
  <sheetData>
    <row r="1" spans="1:8" ht="15" x14ac:dyDescent="0.3">
      <c r="A1" s="8" t="s">
        <v>0</v>
      </c>
      <c r="B1" s="7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</row>
    <row r="2" spans="1:8" x14ac:dyDescent="0.3">
      <c r="A2" s="9" t="s">
        <v>1</v>
      </c>
      <c r="B2" s="4" t="str">
        <f>UPPER(A2)</f>
        <v>VIRAT KOHLI</v>
      </c>
      <c r="C2" s="4" t="str">
        <f>LOWER(A2)</f>
        <v>virat kohli</v>
      </c>
      <c r="D2" s="4" t="str">
        <f>PROPER(A2)</f>
        <v>Virat Kohli</v>
      </c>
      <c r="E2" s="4">
        <f>LEN(A2)</f>
        <v>11</v>
      </c>
      <c r="F2" s="6" t="str">
        <f>LEFT(A2,4)</f>
        <v>Vira</v>
      </c>
      <c r="G2" s="6" t="str">
        <f>RIGHT(A2,4)</f>
        <v>ohli</v>
      </c>
      <c r="H2" s="6" t="str">
        <f>MID(A2,2,6)</f>
        <v>irat K</v>
      </c>
    </row>
    <row r="3" spans="1:8" x14ac:dyDescent="0.3">
      <c r="A3" s="9" t="s">
        <v>2</v>
      </c>
      <c r="B3" s="4" t="str">
        <f t="shared" ref="B3:B11" si="0">UPPER(A3)</f>
        <v>SURYAKUMAR YADAV</v>
      </c>
      <c r="C3" s="4" t="str">
        <f t="shared" ref="C3:C11" si="1">LOWER(A3)</f>
        <v>suryakumar yadav</v>
      </c>
      <c r="D3" s="4" t="str">
        <f t="shared" ref="D3:D11" si="2">PROPER(A3)</f>
        <v>Suryakumar Yadav</v>
      </c>
      <c r="E3" s="4">
        <f t="shared" ref="E3:E11" si="3">LEN(A3)</f>
        <v>16</v>
      </c>
      <c r="F3" s="6" t="str">
        <f t="shared" ref="F3:F11" si="4">LEFT(A3,4)</f>
        <v>Sury</v>
      </c>
      <c r="G3" s="6" t="str">
        <f t="shared" ref="G3:G11" si="5">RIGHT(A3,4)</f>
        <v>adav</v>
      </c>
      <c r="H3" s="6" t="str">
        <f t="shared" ref="H3:H11" si="6">MID(A3,2,6)</f>
        <v>uryaku</v>
      </c>
    </row>
    <row r="4" spans="1:8" x14ac:dyDescent="0.3">
      <c r="A4" s="9" t="s">
        <v>10</v>
      </c>
      <c r="B4" s="4" t="str">
        <f t="shared" si="0"/>
        <v>SHUBMAN GILL</v>
      </c>
      <c r="C4" s="4" t="str">
        <f t="shared" si="1"/>
        <v>shubman gill</v>
      </c>
      <c r="D4" s="4" t="str">
        <f t="shared" si="2"/>
        <v>Shubman Gill</v>
      </c>
      <c r="E4" s="4">
        <f t="shared" si="3"/>
        <v>12</v>
      </c>
      <c r="F4" s="6" t="str">
        <f t="shared" si="4"/>
        <v>Shub</v>
      </c>
      <c r="G4" s="6" t="str">
        <f t="shared" si="5"/>
        <v>gill</v>
      </c>
      <c r="H4" s="6" t="str">
        <f t="shared" si="6"/>
        <v>hubman</v>
      </c>
    </row>
    <row r="5" spans="1:8" x14ac:dyDescent="0.3">
      <c r="A5" s="9" t="s">
        <v>3</v>
      </c>
      <c r="B5" s="4" t="str">
        <f t="shared" si="0"/>
        <v>ROHIT SHARMA</v>
      </c>
      <c r="C5" s="4" t="str">
        <f t="shared" si="1"/>
        <v>rohit sharma</v>
      </c>
      <c r="D5" s="4" t="str">
        <f t="shared" si="2"/>
        <v>Rohit Sharma</v>
      </c>
      <c r="E5" s="4">
        <f t="shared" si="3"/>
        <v>12</v>
      </c>
      <c r="F5" s="6" t="str">
        <f t="shared" si="4"/>
        <v>Rohi</v>
      </c>
      <c r="G5" s="6" t="str">
        <f t="shared" si="5"/>
        <v>arMa</v>
      </c>
      <c r="H5" s="6" t="str">
        <f t="shared" si="6"/>
        <v>ohit S</v>
      </c>
    </row>
    <row r="6" spans="1:8" x14ac:dyDescent="0.3">
      <c r="A6" s="9" t="s">
        <v>4</v>
      </c>
      <c r="B6" s="4" t="str">
        <f t="shared" si="0"/>
        <v>RAVINDRA JADEJA</v>
      </c>
      <c r="C6" s="4" t="str">
        <f t="shared" si="1"/>
        <v>ravindra jadeja</v>
      </c>
      <c r="D6" s="4" t="str">
        <f t="shared" si="2"/>
        <v>Ravindra Jadeja</v>
      </c>
      <c r="E6" s="4">
        <f t="shared" si="3"/>
        <v>15</v>
      </c>
      <c r="F6" s="6" t="str">
        <f t="shared" si="4"/>
        <v>Ravi</v>
      </c>
      <c r="G6" s="6" t="str">
        <f t="shared" si="5"/>
        <v>deja</v>
      </c>
      <c r="H6" s="6" t="str">
        <f t="shared" si="6"/>
        <v>avindr</v>
      </c>
    </row>
    <row r="7" spans="1:8" x14ac:dyDescent="0.3">
      <c r="A7" s="9" t="s">
        <v>5</v>
      </c>
      <c r="B7" s="4" t="str">
        <f t="shared" si="0"/>
        <v>SURESH RAINA</v>
      </c>
      <c r="C7" s="4" t="str">
        <f t="shared" si="1"/>
        <v>suresh raina</v>
      </c>
      <c r="D7" s="4" t="str">
        <f t="shared" si="2"/>
        <v>Suresh Raina</v>
      </c>
      <c r="E7" s="4">
        <f t="shared" si="3"/>
        <v>12</v>
      </c>
      <c r="F7" s="6" t="str">
        <f t="shared" si="4"/>
        <v>Sure</v>
      </c>
      <c r="G7" s="6" t="str">
        <f t="shared" si="5"/>
        <v>aina</v>
      </c>
      <c r="H7" s="6" t="str">
        <f t="shared" si="6"/>
        <v xml:space="preserve">uresh </v>
      </c>
    </row>
    <row r="8" spans="1:8" x14ac:dyDescent="0.3">
      <c r="A8" s="9" t="s">
        <v>6</v>
      </c>
      <c r="B8" s="4" t="str">
        <f t="shared" si="0"/>
        <v>YUVRAJ SINGH</v>
      </c>
      <c r="C8" s="4" t="str">
        <f t="shared" si="1"/>
        <v>yuvraj singh</v>
      </c>
      <c r="D8" s="4" t="str">
        <f t="shared" si="2"/>
        <v>Yuvraj Singh</v>
      </c>
      <c r="E8" s="4">
        <f t="shared" si="3"/>
        <v>12</v>
      </c>
      <c r="F8" s="6" t="str">
        <f t="shared" si="4"/>
        <v>Yuvr</v>
      </c>
      <c r="G8" s="6" t="str">
        <f t="shared" si="5"/>
        <v>ingh</v>
      </c>
      <c r="H8" s="6" t="str">
        <f t="shared" si="6"/>
        <v xml:space="preserve">uvraj </v>
      </c>
    </row>
    <row r="9" spans="1:8" x14ac:dyDescent="0.3">
      <c r="A9" s="9" t="s">
        <v>7</v>
      </c>
      <c r="B9" s="4" t="str">
        <f t="shared" si="0"/>
        <v>JASPRIT BUMRAH</v>
      </c>
      <c r="C9" s="4" t="str">
        <f t="shared" si="1"/>
        <v>jasprit bumrah</v>
      </c>
      <c r="D9" s="4" t="str">
        <f t="shared" si="2"/>
        <v>Jasprit Bumrah</v>
      </c>
      <c r="E9" s="4">
        <f t="shared" si="3"/>
        <v>14</v>
      </c>
      <c r="F9" s="6" t="str">
        <f t="shared" si="4"/>
        <v>Jasp</v>
      </c>
      <c r="G9" s="6" t="str">
        <f t="shared" si="5"/>
        <v>MRah</v>
      </c>
      <c r="H9" s="6" t="str">
        <f t="shared" si="6"/>
        <v>asprit</v>
      </c>
    </row>
    <row r="10" spans="1:8" x14ac:dyDescent="0.3">
      <c r="A10" s="9" t="s">
        <v>8</v>
      </c>
      <c r="B10" s="4" t="str">
        <f t="shared" si="0"/>
        <v>BHUVNESHWAR KUMAR</v>
      </c>
      <c r="C10" s="4" t="str">
        <f t="shared" si="1"/>
        <v>bhuvneshwar kumar</v>
      </c>
      <c r="D10" s="4" t="str">
        <f t="shared" si="2"/>
        <v>Bhuvneshwar Kumar</v>
      </c>
      <c r="E10" s="4">
        <f t="shared" si="3"/>
        <v>17</v>
      </c>
      <c r="F10" s="6" t="str">
        <f t="shared" si="4"/>
        <v>Bhuv</v>
      </c>
      <c r="G10" s="6" t="str">
        <f t="shared" si="5"/>
        <v>umar</v>
      </c>
      <c r="H10" s="6" t="str">
        <f t="shared" si="6"/>
        <v>huvnes</v>
      </c>
    </row>
    <row r="11" spans="1:8" x14ac:dyDescent="0.3">
      <c r="A11" s="9" t="s">
        <v>9</v>
      </c>
      <c r="B11" s="4" t="str">
        <f t="shared" si="0"/>
        <v>YUZENDRA CHAHAL</v>
      </c>
      <c r="C11" s="4" t="str">
        <f t="shared" si="1"/>
        <v>yuzendra chahal</v>
      </c>
      <c r="D11" s="4" t="str">
        <f t="shared" si="2"/>
        <v>Yuzendra Chahal</v>
      </c>
      <c r="E11" s="4">
        <f t="shared" si="3"/>
        <v>15</v>
      </c>
      <c r="F11" s="6" t="str">
        <f t="shared" si="4"/>
        <v>Yuze</v>
      </c>
      <c r="G11" s="6" t="str">
        <f t="shared" si="5"/>
        <v>ahal</v>
      </c>
      <c r="H11" s="6" t="str">
        <f t="shared" si="6"/>
        <v>uzendr</v>
      </c>
    </row>
    <row r="12" spans="1:8" x14ac:dyDescent="0.3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opLeftCell="O1" zoomScale="130" zoomScaleNormal="130" workbookViewId="0">
      <selection activeCell="N1" sqref="N1:N11"/>
    </sheetView>
  </sheetViews>
  <sheetFormatPr defaultRowHeight="14.4" x14ac:dyDescent="0.3"/>
  <cols>
    <col min="1" max="1" width="18.44140625" customWidth="1"/>
    <col min="2" max="2" width="12.88671875" bestFit="1" customWidth="1"/>
    <col min="3" max="3" width="19.6640625" customWidth="1"/>
    <col min="4" max="4" width="21.88671875" bestFit="1" customWidth="1"/>
    <col min="5" max="5" width="19.44140625" customWidth="1"/>
    <col min="6" max="6" width="24" customWidth="1"/>
    <col min="7" max="7" width="22" customWidth="1"/>
    <col min="8" max="8" width="18" bestFit="1" customWidth="1"/>
    <col min="9" max="9" width="15.77734375" customWidth="1"/>
    <col min="10" max="10" width="17" bestFit="1" customWidth="1"/>
    <col min="11" max="11" width="13.5546875" customWidth="1"/>
    <col min="13" max="13" width="11" customWidth="1"/>
    <col min="14" max="14" width="23" customWidth="1"/>
    <col min="15" max="15" width="20.44140625" customWidth="1"/>
  </cols>
  <sheetData>
    <row r="1" spans="1:15" x14ac:dyDescent="0.3">
      <c r="A1" s="3" t="s">
        <v>18</v>
      </c>
      <c r="B1" s="3" t="s">
        <v>29</v>
      </c>
      <c r="C1" s="3" t="s">
        <v>45</v>
      </c>
      <c r="D1" s="3" t="s">
        <v>44</v>
      </c>
      <c r="E1" s="3"/>
      <c r="F1" s="3" t="s">
        <v>0</v>
      </c>
      <c r="G1" s="3" t="s">
        <v>0</v>
      </c>
      <c r="H1" s="3" t="s">
        <v>48</v>
      </c>
      <c r="I1" s="3" t="s">
        <v>42</v>
      </c>
      <c r="J1" s="3" t="s">
        <v>67</v>
      </c>
      <c r="K1" s="3" t="s">
        <v>43</v>
      </c>
      <c r="L1" s="14" t="s">
        <v>51</v>
      </c>
      <c r="M1" s="14" t="s">
        <v>52</v>
      </c>
      <c r="N1" s="14" t="s">
        <v>53</v>
      </c>
      <c r="O1" s="17" t="s">
        <v>54</v>
      </c>
    </row>
    <row r="2" spans="1:15" x14ac:dyDescent="0.3">
      <c r="A2" s="4" t="s">
        <v>19</v>
      </c>
      <c r="B2" s="4" t="s">
        <v>30</v>
      </c>
      <c r="C2" s="4" t="str">
        <f>A2&amp;" "&amp;B2</f>
        <v>Virat Kohli</v>
      </c>
      <c r="D2" s="4" t="str">
        <f>CONCATENATE(A2," ",B2)</f>
        <v>Virat Kohli</v>
      </c>
      <c r="E2" s="4"/>
      <c r="F2" s="10" t="s">
        <v>1</v>
      </c>
      <c r="G2" s="11" t="s">
        <v>1</v>
      </c>
      <c r="H2" s="4" t="b">
        <f>EXACT(F2,G2)</f>
        <v>1</v>
      </c>
      <c r="I2" s="4" t="b">
        <f>F2=G2</f>
        <v>1</v>
      </c>
      <c r="J2" s="4">
        <f>FIND("a",F2)</f>
        <v>4</v>
      </c>
      <c r="K2" s="4"/>
      <c r="L2" s="4"/>
      <c r="M2" s="4"/>
      <c r="N2" s="9" t="s">
        <v>55</v>
      </c>
      <c r="O2" s="4" t="str">
        <f>TRIM(N2)</f>
        <v>Virat Kohli</v>
      </c>
    </row>
    <row r="3" spans="1:15" x14ac:dyDescent="0.3">
      <c r="A3" s="4" t="s">
        <v>20</v>
      </c>
      <c r="B3" s="4" t="s">
        <v>31</v>
      </c>
      <c r="C3" s="4" t="str">
        <f t="shared" ref="C3:C11" si="0">A3&amp;" "&amp;B3</f>
        <v>Suryakumar Yadav</v>
      </c>
      <c r="D3" s="4" t="str">
        <f t="shared" ref="D3:D11" si="1">CONCATENATE(A3," ",B3)</f>
        <v>Suryakumar Yadav</v>
      </c>
      <c r="E3" s="4"/>
      <c r="F3" s="10" t="s">
        <v>40</v>
      </c>
      <c r="G3" s="11" t="s">
        <v>46</v>
      </c>
      <c r="H3" s="4" t="b">
        <f t="shared" ref="H3:H11" si="2">EXACT(F3,G3)</f>
        <v>0</v>
      </c>
      <c r="I3" s="4" t="b">
        <f t="shared" ref="I3:I11" si="3">F3=G3</f>
        <v>1</v>
      </c>
      <c r="J3" s="4">
        <f>FIND("a",F3)</f>
        <v>5</v>
      </c>
      <c r="K3" s="4"/>
      <c r="L3" s="4"/>
      <c r="M3" s="4"/>
      <c r="N3" s="9" t="s">
        <v>56</v>
      </c>
      <c r="O3" s="4" t="str">
        <f t="shared" ref="O3:O11" si="4">TRIM(N3)</f>
        <v>MS Dhoni</v>
      </c>
    </row>
    <row r="4" spans="1:15" x14ac:dyDescent="0.3">
      <c r="A4" s="4" t="s">
        <v>21</v>
      </c>
      <c r="B4" s="4" t="s">
        <v>32</v>
      </c>
      <c r="C4" s="4" t="str">
        <f t="shared" si="0"/>
        <v>Shubman Gill</v>
      </c>
      <c r="D4" s="4" t="str">
        <f t="shared" si="1"/>
        <v>Shubman Gill</v>
      </c>
      <c r="E4" s="4"/>
      <c r="F4" s="10" t="s">
        <v>41</v>
      </c>
      <c r="G4" s="11" t="s">
        <v>41</v>
      </c>
      <c r="H4" s="4" t="b">
        <f t="shared" si="2"/>
        <v>1</v>
      </c>
      <c r="I4" s="4" t="b">
        <f t="shared" si="3"/>
        <v>1</v>
      </c>
      <c r="J4" s="4">
        <f t="shared" ref="J4:J11" si="5">FIND("a",F4)</f>
        <v>6</v>
      </c>
      <c r="K4" s="4"/>
      <c r="L4" s="4"/>
      <c r="M4" s="4"/>
      <c r="N4" s="9" t="s">
        <v>57</v>
      </c>
      <c r="O4" s="4" t="str">
        <f t="shared" si="4"/>
        <v>Shubman Gill</v>
      </c>
    </row>
    <row r="5" spans="1:15" x14ac:dyDescent="0.3">
      <c r="A5" s="4" t="s">
        <v>22</v>
      </c>
      <c r="B5" s="4" t="s">
        <v>33</v>
      </c>
      <c r="C5" s="4" t="str">
        <f t="shared" si="0"/>
        <v>Rohit SharMa</v>
      </c>
      <c r="D5" s="4" t="str">
        <f t="shared" si="1"/>
        <v>Rohit SharMa</v>
      </c>
      <c r="E5" s="4"/>
      <c r="F5" s="10" t="s">
        <v>3</v>
      </c>
      <c r="G5" s="11" t="s">
        <v>49</v>
      </c>
      <c r="H5" s="4" t="b">
        <f t="shared" si="2"/>
        <v>0</v>
      </c>
      <c r="I5" s="4" t="b">
        <f t="shared" si="3"/>
        <v>0</v>
      </c>
      <c r="J5" s="4">
        <f t="shared" si="5"/>
        <v>9</v>
      </c>
      <c r="K5" s="4"/>
      <c r="L5" s="4"/>
      <c r="M5" s="4"/>
      <c r="N5" s="9" t="s">
        <v>58</v>
      </c>
      <c r="O5" s="4" t="str">
        <f t="shared" si="4"/>
        <v>Rohit SharMa</v>
      </c>
    </row>
    <row r="6" spans="1:15" x14ac:dyDescent="0.3">
      <c r="A6" s="4" t="s">
        <v>23</v>
      </c>
      <c r="B6" s="4" t="s">
        <v>34</v>
      </c>
      <c r="C6" s="4" t="str">
        <f t="shared" si="0"/>
        <v>Ravindra Jadeja</v>
      </c>
      <c r="D6" s="4" t="str">
        <f t="shared" si="1"/>
        <v>Ravindra Jadeja</v>
      </c>
      <c r="E6" s="4"/>
      <c r="F6" s="10" t="s">
        <v>4</v>
      </c>
      <c r="G6" s="11" t="s">
        <v>4</v>
      </c>
      <c r="H6" s="4" t="b">
        <f t="shared" si="2"/>
        <v>1</v>
      </c>
      <c r="I6" s="4" t="b">
        <f t="shared" si="3"/>
        <v>1</v>
      </c>
      <c r="J6" s="4">
        <f t="shared" si="5"/>
        <v>2</v>
      </c>
      <c r="K6" s="4"/>
      <c r="L6" s="4"/>
      <c r="M6" s="4"/>
      <c r="N6" s="9" t="s">
        <v>63</v>
      </c>
      <c r="O6" s="4" t="str">
        <f t="shared" si="4"/>
        <v>Ravindra Jadeja</v>
      </c>
    </row>
    <row r="7" spans="1:15" x14ac:dyDescent="0.3">
      <c r="A7" s="4" t="s">
        <v>24</v>
      </c>
      <c r="B7" s="4" t="s">
        <v>35</v>
      </c>
      <c r="C7" s="4" t="str">
        <f t="shared" si="0"/>
        <v>Suresh Raina</v>
      </c>
      <c r="D7" s="4" t="str">
        <f t="shared" si="1"/>
        <v>Suresh Raina</v>
      </c>
      <c r="E7" s="4"/>
      <c r="F7" s="10" t="s">
        <v>5</v>
      </c>
      <c r="G7" s="11" t="s">
        <v>5</v>
      </c>
      <c r="H7" s="4" t="b">
        <f t="shared" si="2"/>
        <v>1</v>
      </c>
      <c r="I7" s="4" t="b">
        <f t="shared" si="3"/>
        <v>1</v>
      </c>
      <c r="J7" s="4">
        <f t="shared" si="5"/>
        <v>9</v>
      </c>
      <c r="K7" s="4"/>
      <c r="L7" s="4"/>
      <c r="M7" s="4"/>
      <c r="N7" s="9" t="s">
        <v>64</v>
      </c>
      <c r="O7" s="4" t="str">
        <f t="shared" si="4"/>
        <v>Suresh Raina</v>
      </c>
    </row>
    <row r="8" spans="1:15" x14ac:dyDescent="0.3">
      <c r="A8" s="4" t="s">
        <v>25</v>
      </c>
      <c r="B8" s="4" t="s">
        <v>36</v>
      </c>
      <c r="C8" s="4" t="str">
        <f t="shared" si="0"/>
        <v>Yuvraj Singh</v>
      </c>
      <c r="D8" s="4" t="str">
        <f t="shared" si="1"/>
        <v>Yuvraj Singh</v>
      </c>
      <c r="E8" s="4"/>
      <c r="F8" s="10" t="s">
        <v>6</v>
      </c>
      <c r="G8" s="11" t="s">
        <v>6</v>
      </c>
      <c r="H8" s="4" t="b">
        <f t="shared" si="2"/>
        <v>1</v>
      </c>
      <c r="I8" s="4" t="b">
        <f t="shared" si="3"/>
        <v>1</v>
      </c>
      <c r="J8" s="4">
        <f t="shared" si="5"/>
        <v>5</v>
      </c>
      <c r="K8" s="4"/>
      <c r="L8" s="4"/>
      <c r="M8" s="4"/>
      <c r="N8" s="9" t="s">
        <v>59</v>
      </c>
      <c r="O8" s="4" t="str">
        <f t="shared" si="4"/>
        <v>Yuvraj Singh</v>
      </c>
    </row>
    <row r="9" spans="1:15" x14ac:dyDescent="0.3">
      <c r="A9" s="4" t="s">
        <v>26</v>
      </c>
      <c r="B9" s="4" t="s">
        <v>37</v>
      </c>
      <c r="C9" s="4" t="str">
        <f t="shared" si="0"/>
        <v>Jasprit BhuMRah</v>
      </c>
      <c r="D9" s="4" t="str">
        <f t="shared" si="1"/>
        <v>Jasprit BhuMRah</v>
      </c>
      <c r="E9" s="4"/>
      <c r="F9" s="10" t="s">
        <v>7</v>
      </c>
      <c r="G9" s="11" t="s">
        <v>47</v>
      </c>
      <c r="H9" s="4" t="b">
        <f t="shared" si="2"/>
        <v>0</v>
      </c>
      <c r="I9" s="4" t="b">
        <f t="shared" si="3"/>
        <v>1</v>
      </c>
      <c r="J9" s="4">
        <f t="shared" si="5"/>
        <v>2</v>
      </c>
      <c r="K9" s="4"/>
      <c r="L9" s="4"/>
      <c r="M9" s="4"/>
      <c r="N9" s="9" t="s">
        <v>60</v>
      </c>
      <c r="O9" s="4" t="str">
        <f t="shared" si="4"/>
        <v>Jasprit BuMRah</v>
      </c>
    </row>
    <row r="10" spans="1:15" x14ac:dyDescent="0.3">
      <c r="A10" s="4" t="s">
        <v>27</v>
      </c>
      <c r="B10" s="4" t="s">
        <v>38</v>
      </c>
      <c r="C10" s="4" t="str">
        <f t="shared" si="0"/>
        <v>Bhuvneshwar Kumar</v>
      </c>
      <c r="D10" s="4" t="str">
        <f t="shared" si="1"/>
        <v>Bhuvneshwar Kumar</v>
      </c>
      <c r="E10" s="4"/>
      <c r="F10" s="10" t="s">
        <v>8</v>
      </c>
      <c r="G10" s="11" t="s">
        <v>8</v>
      </c>
      <c r="H10" s="4" t="b">
        <f t="shared" si="2"/>
        <v>1</v>
      </c>
      <c r="I10" s="4" t="b">
        <f t="shared" si="3"/>
        <v>1</v>
      </c>
      <c r="J10" s="4">
        <f t="shared" si="5"/>
        <v>10</v>
      </c>
      <c r="K10" s="4"/>
      <c r="L10" s="4"/>
      <c r="M10" s="4"/>
      <c r="N10" s="9" t="s">
        <v>62</v>
      </c>
      <c r="O10" s="4" t="str">
        <f t="shared" si="4"/>
        <v>Bhuvneshwar Kumar</v>
      </c>
    </row>
    <row r="11" spans="1:15" x14ac:dyDescent="0.3">
      <c r="A11" s="4" t="s">
        <v>28</v>
      </c>
      <c r="B11" s="4" t="s">
        <v>39</v>
      </c>
      <c r="C11" s="4" t="str">
        <f t="shared" si="0"/>
        <v>Yuzendra Chahal</v>
      </c>
      <c r="D11" s="4" t="str">
        <f t="shared" si="1"/>
        <v>Yuzendra Chahal</v>
      </c>
      <c r="E11" s="4"/>
      <c r="F11" s="10" t="s">
        <v>69</v>
      </c>
      <c r="G11" s="11" t="s">
        <v>69</v>
      </c>
      <c r="H11" s="4" t="b">
        <f t="shared" si="2"/>
        <v>1</v>
      </c>
      <c r="I11" s="4" t="b">
        <f t="shared" si="3"/>
        <v>1</v>
      </c>
      <c r="J11" s="4">
        <f t="shared" si="5"/>
        <v>9</v>
      </c>
      <c r="K11" s="4"/>
      <c r="L11" s="4"/>
      <c r="M11" s="4"/>
      <c r="N11" s="9" t="s">
        <v>61</v>
      </c>
      <c r="O11" s="4" t="str">
        <f t="shared" si="4"/>
        <v>Yuzendra Chahal</v>
      </c>
    </row>
    <row r="13" spans="1:15" ht="57.6" x14ac:dyDescent="0.3">
      <c r="F13" s="12" t="s">
        <v>50</v>
      </c>
      <c r="G13" s="13" t="s">
        <v>65</v>
      </c>
      <c r="H13" s="15" t="s">
        <v>66</v>
      </c>
      <c r="I13" s="15" t="s">
        <v>70</v>
      </c>
      <c r="J13" s="15" t="s">
        <v>68</v>
      </c>
      <c r="O13" s="1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G1" zoomScaleNormal="100" workbookViewId="0">
      <selection sqref="A1:A11"/>
    </sheetView>
  </sheetViews>
  <sheetFormatPr defaultRowHeight="14.4" x14ac:dyDescent="0.3"/>
  <cols>
    <col min="1" max="1" width="20.33203125" bestFit="1" customWidth="1"/>
    <col min="4" max="4" width="18.33203125" bestFit="1" customWidth="1"/>
    <col min="5" max="5" width="16.33203125" bestFit="1" customWidth="1"/>
    <col min="6" max="6" width="11.88671875" bestFit="1" customWidth="1"/>
    <col min="7" max="7" width="12.21875" bestFit="1" customWidth="1"/>
    <col min="8" max="8" width="14" bestFit="1" customWidth="1"/>
    <col min="9" max="9" width="11.5546875" bestFit="1" customWidth="1"/>
    <col min="10" max="10" width="11" bestFit="1" customWidth="1"/>
  </cols>
  <sheetData>
    <row r="1" spans="1:13" x14ac:dyDescent="0.3">
      <c r="A1" s="3" t="s">
        <v>0</v>
      </c>
    </row>
    <row r="2" spans="1:13" x14ac:dyDescent="0.3">
      <c r="A2" s="9" t="s">
        <v>1</v>
      </c>
    </row>
    <row r="3" spans="1:13" x14ac:dyDescent="0.3">
      <c r="A3" s="9" t="s">
        <v>40</v>
      </c>
      <c r="D3" s="9" t="s">
        <v>1</v>
      </c>
      <c r="E3" s="9" t="s">
        <v>40</v>
      </c>
      <c r="F3" s="9" t="s">
        <v>41</v>
      </c>
      <c r="G3" s="9" t="s">
        <v>3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8</v>
      </c>
      <c r="M3" s="9" t="s">
        <v>69</v>
      </c>
    </row>
    <row r="4" spans="1:13" x14ac:dyDescent="0.3">
      <c r="A4" s="9" t="s">
        <v>41</v>
      </c>
    </row>
    <row r="5" spans="1:13" x14ac:dyDescent="0.3">
      <c r="A5" s="9" t="s">
        <v>3</v>
      </c>
      <c r="D5" s="9" t="s">
        <v>1</v>
      </c>
    </row>
    <row r="6" spans="1:13" x14ac:dyDescent="0.3">
      <c r="A6" s="9" t="s">
        <v>4</v>
      </c>
      <c r="D6" s="9" t="s">
        <v>40</v>
      </c>
    </row>
    <row r="7" spans="1:13" x14ac:dyDescent="0.3">
      <c r="A7" s="9" t="s">
        <v>5</v>
      </c>
      <c r="D7" s="9" t="s">
        <v>41</v>
      </c>
    </row>
    <row r="8" spans="1:13" x14ac:dyDescent="0.3">
      <c r="A8" s="9" t="s">
        <v>6</v>
      </c>
      <c r="D8" s="9" t="s">
        <v>3</v>
      </c>
    </row>
    <row r="9" spans="1:13" x14ac:dyDescent="0.3">
      <c r="A9" s="9" t="s">
        <v>7</v>
      </c>
      <c r="D9" s="9" t="s">
        <v>4</v>
      </c>
    </row>
    <row r="10" spans="1:13" x14ac:dyDescent="0.3">
      <c r="A10" s="9" t="s">
        <v>8</v>
      </c>
      <c r="D10" s="9" t="s">
        <v>5</v>
      </c>
    </row>
    <row r="11" spans="1:13" x14ac:dyDescent="0.3">
      <c r="A11" s="9" t="s">
        <v>69</v>
      </c>
      <c r="D11" s="9" t="s">
        <v>6</v>
      </c>
    </row>
    <row r="12" spans="1:13" x14ac:dyDescent="0.3">
      <c r="D12" s="9" t="s">
        <v>7</v>
      </c>
    </row>
    <row r="13" spans="1:13" x14ac:dyDescent="0.3">
      <c r="D13" s="9" t="s">
        <v>8</v>
      </c>
    </row>
    <row r="14" spans="1:13" x14ac:dyDescent="0.3">
      <c r="D14" s="9" t="s">
        <v>69</v>
      </c>
    </row>
    <row r="16" spans="1:13" x14ac:dyDescent="0.3">
      <c r="D16" s="18"/>
    </row>
    <row r="17" spans="4:4" x14ac:dyDescent="0.3">
      <c r="D17" s="18"/>
    </row>
    <row r="18" spans="4:4" ht="57.6" x14ac:dyDescent="0.3">
      <c r="D18" s="13" t="s">
        <v>72</v>
      </c>
    </row>
    <row r="19" spans="4:4" x14ac:dyDescent="0.3">
      <c r="D19" s="18"/>
    </row>
    <row r="20" spans="4:4" x14ac:dyDescent="0.3">
      <c r="D2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F1" zoomScaleNormal="100" workbookViewId="0">
      <selection sqref="A1:A11"/>
    </sheetView>
  </sheetViews>
  <sheetFormatPr defaultRowHeight="14.4" x14ac:dyDescent="0.3"/>
  <cols>
    <col min="1" max="1" width="22.33203125" customWidth="1"/>
    <col min="4" max="4" width="20.33203125" bestFit="1" customWidth="1"/>
    <col min="5" max="5" width="20" bestFit="1" customWidth="1"/>
    <col min="9" max="9" width="20.33203125" bestFit="1" customWidth="1"/>
  </cols>
  <sheetData>
    <row r="1" spans="1:9" x14ac:dyDescent="0.3">
      <c r="A1" s="5" t="s">
        <v>0</v>
      </c>
      <c r="D1" s="20"/>
      <c r="E1" t="str">
        <f t="shared" ref="E1:E11" si="0">A1</f>
        <v>INDIAN CRICKET TEAM</v>
      </c>
      <c r="I1" s="5" t="s">
        <v>0</v>
      </c>
    </row>
    <row r="2" spans="1:9" x14ac:dyDescent="0.3">
      <c r="A2" s="9" t="s">
        <v>73</v>
      </c>
      <c r="D2" s="9"/>
      <c r="E2" t="str">
        <f t="shared" si="0"/>
        <v xml:space="preserve">Virat </v>
      </c>
      <c r="I2" s="9" t="s">
        <v>1</v>
      </c>
    </row>
    <row r="3" spans="1:9" x14ac:dyDescent="0.3">
      <c r="A3" s="9" t="s">
        <v>40</v>
      </c>
      <c r="D3" s="9"/>
      <c r="E3" t="str">
        <f t="shared" si="0"/>
        <v>Suryakumar Yadav</v>
      </c>
      <c r="I3" s="9" t="s">
        <v>40</v>
      </c>
    </row>
    <row r="4" spans="1:9" x14ac:dyDescent="0.3">
      <c r="A4" s="9" t="s">
        <v>41</v>
      </c>
      <c r="D4" s="9"/>
      <c r="E4" t="str">
        <f t="shared" si="0"/>
        <v>Shubman Gill</v>
      </c>
      <c r="I4" s="9" t="s">
        <v>41</v>
      </c>
    </row>
    <row r="5" spans="1:9" x14ac:dyDescent="0.3">
      <c r="A5" s="9" t="s">
        <v>3</v>
      </c>
      <c r="D5" s="9"/>
      <c r="E5" t="str">
        <f t="shared" si="0"/>
        <v>Rohit SharMa</v>
      </c>
      <c r="I5" s="9" t="s">
        <v>3</v>
      </c>
    </row>
    <row r="6" spans="1:9" x14ac:dyDescent="0.3">
      <c r="A6" s="9" t="s">
        <v>74</v>
      </c>
      <c r="D6" s="9"/>
      <c r="E6" t="str">
        <f t="shared" si="0"/>
        <v>Ravindra Ja</v>
      </c>
      <c r="I6" s="9" t="s">
        <v>4</v>
      </c>
    </row>
    <row r="7" spans="1:9" x14ac:dyDescent="0.3">
      <c r="A7" s="9" t="s">
        <v>5</v>
      </c>
      <c r="D7" s="9"/>
      <c r="E7" t="str">
        <f t="shared" si="0"/>
        <v>Suresh Raina</v>
      </c>
      <c r="I7" s="9" t="s">
        <v>5</v>
      </c>
    </row>
    <row r="8" spans="1:9" x14ac:dyDescent="0.3">
      <c r="A8" s="9" t="s">
        <v>6</v>
      </c>
      <c r="D8" s="9"/>
      <c r="E8" t="str">
        <f t="shared" si="0"/>
        <v>Yuvraj Singh</v>
      </c>
      <c r="I8" s="9" t="s">
        <v>6</v>
      </c>
    </row>
    <row r="9" spans="1:9" x14ac:dyDescent="0.3">
      <c r="A9" s="9" t="s">
        <v>7</v>
      </c>
      <c r="D9" s="9"/>
      <c r="E9" t="str">
        <f t="shared" si="0"/>
        <v>Jasprit BuMRah</v>
      </c>
      <c r="I9" s="9" t="s">
        <v>7</v>
      </c>
    </row>
    <row r="10" spans="1:9" x14ac:dyDescent="0.3">
      <c r="A10" s="9" t="s">
        <v>8</v>
      </c>
      <c r="D10" s="9"/>
      <c r="E10" t="str">
        <f t="shared" si="0"/>
        <v>Bhuvneshwar Kumar</v>
      </c>
      <c r="I10" s="9" t="s">
        <v>8</v>
      </c>
    </row>
    <row r="11" spans="1:9" x14ac:dyDescent="0.3">
      <c r="A11" s="9" t="s">
        <v>69</v>
      </c>
      <c r="D11" s="9"/>
      <c r="E11" t="str">
        <f t="shared" si="0"/>
        <v>Yuzvendra Chahal</v>
      </c>
      <c r="I11" s="9" t="s">
        <v>69</v>
      </c>
    </row>
    <row r="13" spans="1:9" ht="43.2" x14ac:dyDescent="0.3">
      <c r="E13" s="21" t="s">
        <v>75</v>
      </c>
      <c r="I13" s="2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145" zoomScaleNormal="145" workbookViewId="0">
      <selection activeCell="E1" sqref="E1:F9"/>
    </sheetView>
  </sheetViews>
  <sheetFormatPr defaultRowHeight="14.4" x14ac:dyDescent="0.3"/>
  <cols>
    <col min="1" max="1" width="10.6640625" bestFit="1" customWidth="1"/>
    <col min="2" max="2" width="10.21875" bestFit="1" customWidth="1"/>
    <col min="5" max="5" width="11.77734375" customWidth="1"/>
    <col min="6" max="6" width="10.6640625" bestFit="1" customWidth="1"/>
  </cols>
  <sheetData>
    <row r="1" spans="1:11" x14ac:dyDescent="0.3">
      <c r="A1" s="37" t="s">
        <v>77</v>
      </c>
      <c r="B1" s="37"/>
      <c r="E1" s="38" t="s">
        <v>87</v>
      </c>
      <c r="F1" s="38"/>
      <c r="H1" s="37"/>
      <c r="I1" s="37"/>
      <c r="J1" s="37"/>
      <c r="K1" s="37"/>
    </row>
    <row r="2" spans="1:11" x14ac:dyDescent="0.3">
      <c r="A2" s="1" t="s">
        <v>78</v>
      </c>
      <c r="B2" s="1" t="s">
        <v>86</v>
      </c>
      <c r="E2" s="1" t="s">
        <v>78</v>
      </c>
      <c r="F2" s="1" t="s">
        <v>86</v>
      </c>
    </row>
    <row r="3" spans="1:11" x14ac:dyDescent="0.3">
      <c r="A3" t="s">
        <v>79</v>
      </c>
      <c r="B3">
        <v>55</v>
      </c>
      <c r="E3" t="s">
        <v>79</v>
      </c>
      <c r="F3">
        <v>55</v>
      </c>
    </row>
    <row r="4" spans="1:11" x14ac:dyDescent="0.3">
      <c r="A4" t="s">
        <v>80</v>
      </c>
      <c r="B4">
        <v>61</v>
      </c>
      <c r="E4" t="s">
        <v>80</v>
      </c>
      <c r="F4">
        <v>61</v>
      </c>
    </row>
    <row r="5" spans="1:11" x14ac:dyDescent="0.3">
      <c r="A5" t="s">
        <v>81</v>
      </c>
      <c r="E5" t="s">
        <v>81</v>
      </c>
      <c r="F5" s="23">
        <v>60</v>
      </c>
    </row>
    <row r="6" spans="1:11" x14ac:dyDescent="0.3">
      <c r="A6" t="s">
        <v>82</v>
      </c>
      <c r="B6">
        <v>72</v>
      </c>
      <c r="E6" t="s">
        <v>82</v>
      </c>
      <c r="F6">
        <v>72</v>
      </c>
    </row>
    <row r="7" spans="1:11" x14ac:dyDescent="0.3">
      <c r="A7" t="s">
        <v>83</v>
      </c>
      <c r="B7">
        <v>44</v>
      </c>
      <c r="E7" t="s">
        <v>83</v>
      </c>
      <c r="F7">
        <v>44</v>
      </c>
    </row>
    <row r="8" spans="1:11" x14ac:dyDescent="0.3">
      <c r="A8" t="s">
        <v>84</v>
      </c>
      <c r="E8" t="s">
        <v>84</v>
      </c>
      <c r="F8" s="23">
        <v>80</v>
      </c>
    </row>
    <row r="9" spans="1:11" x14ac:dyDescent="0.3">
      <c r="A9" t="s">
        <v>85</v>
      </c>
      <c r="B9">
        <v>94</v>
      </c>
      <c r="E9" t="s">
        <v>85</v>
      </c>
      <c r="F9">
        <v>94</v>
      </c>
    </row>
    <row r="12" spans="1:11" ht="86.4" x14ac:dyDescent="0.3">
      <c r="E12" s="21" t="s">
        <v>88</v>
      </c>
    </row>
  </sheetData>
  <mergeCells count="4">
    <mergeCell ref="A1:B1"/>
    <mergeCell ref="E1:F1"/>
    <mergeCell ref="H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115" zoomScaleNormal="115" workbookViewId="0">
      <selection sqref="A1:A12"/>
    </sheetView>
  </sheetViews>
  <sheetFormatPr defaultRowHeight="14.4" x14ac:dyDescent="0.3"/>
  <cols>
    <col min="2" max="2" width="11" customWidth="1"/>
    <col min="3" max="3" width="15.33203125" customWidth="1"/>
    <col min="4" max="4" width="11.33203125" customWidth="1"/>
    <col min="5" max="5" width="11" customWidth="1"/>
  </cols>
  <sheetData>
    <row r="1" spans="1:12" x14ac:dyDescent="0.3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J1" t="s">
        <v>96</v>
      </c>
      <c r="K1">
        <v>10</v>
      </c>
      <c r="L1">
        <v>-1</v>
      </c>
    </row>
    <row r="2" spans="1:12" x14ac:dyDescent="0.3">
      <c r="A2">
        <v>55</v>
      </c>
      <c r="B2">
        <v>65</v>
      </c>
      <c r="C2">
        <v>56</v>
      </c>
      <c r="D2">
        <v>55</v>
      </c>
      <c r="E2">
        <v>55</v>
      </c>
      <c r="K2" t="s">
        <v>97</v>
      </c>
      <c r="L2" t="s">
        <v>98</v>
      </c>
    </row>
    <row r="3" spans="1:12" x14ac:dyDescent="0.3">
      <c r="A3">
        <v>61</v>
      </c>
      <c r="B3">
        <v>71</v>
      </c>
      <c r="C3">
        <v>62</v>
      </c>
      <c r="D3">
        <v>61</v>
      </c>
      <c r="E3">
        <v>61</v>
      </c>
    </row>
    <row r="4" spans="1:12" x14ac:dyDescent="0.3">
      <c r="A4">
        <v>60</v>
      </c>
      <c r="B4">
        <v>70</v>
      </c>
      <c r="C4">
        <v>61</v>
      </c>
      <c r="D4">
        <v>60</v>
      </c>
      <c r="E4">
        <v>60</v>
      </c>
    </row>
    <row r="5" spans="1:12" x14ac:dyDescent="0.3">
      <c r="A5">
        <v>72</v>
      </c>
      <c r="B5">
        <v>82</v>
      </c>
      <c r="C5">
        <v>73</v>
      </c>
      <c r="D5">
        <v>72</v>
      </c>
      <c r="E5">
        <v>72</v>
      </c>
    </row>
    <row r="6" spans="1:12" x14ac:dyDescent="0.3">
      <c r="A6">
        <v>44</v>
      </c>
      <c r="B6">
        <v>54</v>
      </c>
      <c r="C6">
        <v>45</v>
      </c>
      <c r="D6">
        <v>44</v>
      </c>
      <c r="E6">
        <v>44</v>
      </c>
    </row>
    <row r="7" spans="1:12" x14ac:dyDescent="0.3">
      <c r="A7">
        <v>80</v>
      </c>
      <c r="B7">
        <v>90</v>
      </c>
      <c r="C7">
        <v>81</v>
      </c>
      <c r="D7">
        <v>80</v>
      </c>
      <c r="E7">
        <v>80</v>
      </c>
    </row>
    <row r="8" spans="1:12" x14ac:dyDescent="0.3">
      <c r="A8">
        <v>94</v>
      </c>
      <c r="B8">
        <v>104</v>
      </c>
      <c r="C8">
        <v>95</v>
      </c>
      <c r="D8">
        <v>94</v>
      </c>
      <c r="E8">
        <v>94</v>
      </c>
    </row>
    <row r="9" spans="1:12" x14ac:dyDescent="0.3">
      <c r="A9">
        <v>99</v>
      </c>
      <c r="B9">
        <v>109</v>
      </c>
      <c r="C9">
        <v>100</v>
      </c>
      <c r="D9">
        <v>99</v>
      </c>
      <c r="E9">
        <v>99</v>
      </c>
    </row>
    <row r="10" spans="1:12" x14ac:dyDescent="0.3">
      <c r="A10">
        <v>42</v>
      </c>
      <c r="B10">
        <v>52</v>
      </c>
      <c r="C10">
        <v>43</v>
      </c>
      <c r="D10">
        <v>42</v>
      </c>
      <c r="E10">
        <v>42</v>
      </c>
    </row>
    <row r="11" spans="1:12" x14ac:dyDescent="0.3">
      <c r="A11">
        <v>86</v>
      </c>
      <c r="B11">
        <v>96</v>
      </c>
      <c r="C11">
        <v>87</v>
      </c>
      <c r="D11">
        <v>86</v>
      </c>
      <c r="E11">
        <v>86</v>
      </c>
    </row>
    <row r="12" spans="1:12" x14ac:dyDescent="0.3">
      <c r="A12">
        <v>74</v>
      </c>
      <c r="B12">
        <v>84</v>
      </c>
      <c r="C12">
        <v>75</v>
      </c>
      <c r="D12">
        <v>74</v>
      </c>
      <c r="E12">
        <v>74</v>
      </c>
    </row>
    <row r="15" spans="1:12" ht="72" x14ac:dyDescent="0.3">
      <c r="B15" s="15" t="s">
        <v>94</v>
      </c>
      <c r="C15" s="15" t="s">
        <v>99</v>
      </c>
    </row>
    <row r="16" spans="1:12" ht="28.8" x14ac:dyDescent="0.3">
      <c r="B16" s="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M1" zoomScaleNormal="100" workbookViewId="0">
      <selection activeCell="P24" sqref="P24"/>
    </sheetView>
  </sheetViews>
  <sheetFormatPr defaultRowHeight="14.4" x14ac:dyDescent="0.3"/>
  <cols>
    <col min="7" max="7" width="13.6640625" customWidth="1"/>
    <col min="8" max="8" width="13.6640625" style="31" customWidth="1"/>
    <col min="9" max="9" width="13.109375" customWidth="1"/>
    <col min="10" max="10" width="16.77734375" customWidth="1"/>
    <col min="16" max="16" width="69.6640625" bestFit="1" customWidth="1"/>
  </cols>
  <sheetData>
    <row r="1" spans="1:16" x14ac:dyDescent="0.3">
      <c r="A1" s="26" t="s">
        <v>100</v>
      </c>
      <c r="B1" s="26" t="s">
        <v>101</v>
      </c>
      <c r="C1" s="26" t="s">
        <v>102</v>
      </c>
      <c r="D1" s="26" t="s">
        <v>78</v>
      </c>
      <c r="E1" s="26" t="s">
        <v>103</v>
      </c>
      <c r="F1" s="26" t="s">
        <v>104</v>
      </c>
      <c r="G1" s="26" t="s">
        <v>105</v>
      </c>
      <c r="H1" s="33"/>
      <c r="I1" s="30" t="s">
        <v>144</v>
      </c>
      <c r="J1" s="29">
        <v>223000</v>
      </c>
    </row>
    <row r="2" spans="1:16" x14ac:dyDescent="0.3">
      <c r="A2" s="24">
        <v>1</v>
      </c>
      <c r="B2" s="24" t="s">
        <v>106</v>
      </c>
      <c r="C2" s="24" t="s">
        <v>107</v>
      </c>
      <c r="D2" s="24" t="s">
        <v>82</v>
      </c>
      <c r="E2" s="24" t="s">
        <v>108</v>
      </c>
      <c r="F2" s="25" t="s">
        <v>109</v>
      </c>
      <c r="G2" s="27">
        <v>21000</v>
      </c>
      <c r="H2" s="32"/>
      <c r="I2" s="28" t="s">
        <v>145</v>
      </c>
      <c r="J2" s="29">
        <v>13937.5</v>
      </c>
    </row>
    <row r="3" spans="1:16" x14ac:dyDescent="0.3">
      <c r="A3" s="24">
        <v>2</v>
      </c>
      <c r="B3" s="24" t="s">
        <v>110</v>
      </c>
      <c r="C3" s="24" t="s">
        <v>107</v>
      </c>
      <c r="D3" s="24" t="s">
        <v>82</v>
      </c>
      <c r="E3" s="24" t="s">
        <v>111</v>
      </c>
      <c r="F3" s="25" t="s">
        <v>112</v>
      </c>
      <c r="G3" s="27">
        <v>17000</v>
      </c>
      <c r="H3" s="32"/>
      <c r="I3" s="28" t="s">
        <v>146</v>
      </c>
      <c r="J3" s="29">
        <v>49000</v>
      </c>
      <c r="O3" s="34" t="s">
        <v>165</v>
      </c>
      <c r="P3" s="34" t="s">
        <v>166</v>
      </c>
    </row>
    <row r="4" spans="1:16" x14ac:dyDescent="0.3">
      <c r="A4" s="24">
        <v>3</v>
      </c>
      <c r="B4" s="24" t="s">
        <v>113</v>
      </c>
      <c r="C4" s="24" t="s">
        <v>114</v>
      </c>
      <c r="D4" s="24" t="s">
        <v>81</v>
      </c>
      <c r="E4" s="24" t="s">
        <v>115</v>
      </c>
      <c r="F4" s="25" t="s">
        <v>116</v>
      </c>
      <c r="G4" s="27">
        <v>7000</v>
      </c>
      <c r="H4" s="32"/>
      <c r="I4" s="28" t="s">
        <v>147</v>
      </c>
      <c r="J4" s="29">
        <v>1000</v>
      </c>
      <c r="O4" s="34" t="s">
        <v>167</v>
      </c>
      <c r="P4" s="34" t="s">
        <v>168</v>
      </c>
    </row>
    <row r="5" spans="1:16" x14ac:dyDescent="0.3">
      <c r="A5" s="24">
        <v>4</v>
      </c>
      <c r="B5" s="24" t="s">
        <v>117</v>
      </c>
      <c r="C5" s="24" t="s">
        <v>118</v>
      </c>
      <c r="D5" s="24" t="s">
        <v>79</v>
      </c>
      <c r="E5" s="24"/>
      <c r="F5" s="25" t="s">
        <v>119</v>
      </c>
      <c r="G5" s="27">
        <v>10000</v>
      </c>
      <c r="H5" s="32"/>
      <c r="I5" s="28" t="s">
        <v>148</v>
      </c>
      <c r="J5" s="28">
        <v>16</v>
      </c>
      <c r="O5" s="34" t="s">
        <v>169</v>
      </c>
      <c r="P5" s="34" t="s">
        <v>170</v>
      </c>
    </row>
    <row r="6" spans="1:16" x14ac:dyDescent="0.3">
      <c r="A6" s="24">
        <v>5</v>
      </c>
      <c r="B6" s="24" t="s">
        <v>120</v>
      </c>
      <c r="C6" s="24" t="s">
        <v>114</v>
      </c>
      <c r="D6" s="24" t="s">
        <v>79</v>
      </c>
      <c r="E6" s="24"/>
      <c r="F6" s="25" t="s">
        <v>121</v>
      </c>
      <c r="G6" s="27">
        <v>21000</v>
      </c>
      <c r="H6" s="32"/>
      <c r="I6" s="28" t="s">
        <v>149</v>
      </c>
      <c r="J6" s="28">
        <v>16</v>
      </c>
      <c r="O6" s="34" t="s">
        <v>171</v>
      </c>
      <c r="P6" s="34" t="s">
        <v>172</v>
      </c>
    </row>
    <row r="7" spans="1:16" x14ac:dyDescent="0.3">
      <c r="A7" s="24">
        <v>6</v>
      </c>
      <c r="B7" s="24" t="s">
        <v>122</v>
      </c>
      <c r="C7" s="24" t="s">
        <v>114</v>
      </c>
      <c r="D7" s="24" t="s">
        <v>81</v>
      </c>
      <c r="E7" s="24" t="s">
        <v>123</v>
      </c>
      <c r="F7" s="25" t="s">
        <v>116</v>
      </c>
      <c r="G7" s="27">
        <v>10000</v>
      </c>
      <c r="H7" s="32"/>
      <c r="I7" s="28" t="s">
        <v>150</v>
      </c>
      <c r="J7" s="28">
        <v>4</v>
      </c>
      <c r="O7" s="34" t="s">
        <v>173</v>
      </c>
      <c r="P7" s="34" t="s">
        <v>174</v>
      </c>
    </row>
    <row r="8" spans="1:16" x14ac:dyDescent="0.3">
      <c r="A8" s="24">
        <v>7</v>
      </c>
      <c r="B8" s="24" t="s">
        <v>124</v>
      </c>
      <c r="C8" s="24" t="s">
        <v>107</v>
      </c>
      <c r="D8" s="24" t="s">
        <v>82</v>
      </c>
      <c r="E8" s="24" t="s">
        <v>112</v>
      </c>
      <c r="F8" s="25" t="s">
        <v>125</v>
      </c>
      <c r="G8" s="27">
        <v>13000</v>
      </c>
      <c r="H8" s="32"/>
      <c r="I8" s="28" t="s">
        <v>151</v>
      </c>
      <c r="J8" s="28">
        <v>5</v>
      </c>
      <c r="O8" s="34" t="s">
        <v>175</v>
      </c>
      <c r="P8" s="34" t="s">
        <v>176</v>
      </c>
    </row>
    <row r="9" spans="1:16" x14ac:dyDescent="0.3">
      <c r="A9" s="24">
        <v>8</v>
      </c>
      <c r="B9" s="24" t="s">
        <v>126</v>
      </c>
      <c r="C9" s="24" t="s">
        <v>114</v>
      </c>
      <c r="D9" s="24" t="s">
        <v>79</v>
      </c>
      <c r="E9" s="24" t="s">
        <v>127</v>
      </c>
      <c r="F9" s="25" t="s">
        <v>112</v>
      </c>
      <c r="G9" s="27">
        <v>1000</v>
      </c>
      <c r="H9" s="32"/>
      <c r="I9" s="28" t="s">
        <v>151</v>
      </c>
      <c r="J9" s="28">
        <v>8</v>
      </c>
      <c r="O9" s="34" t="s">
        <v>177</v>
      </c>
      <c r="P9" s="34" t="s">
        <v>178</v>
      </c>
    </row>
    <row r="10" spans="1:16" x14ac:dyDescent="0.3">
      <c r="A10" s="24">
        <v>9</v>
      </c>
      <c r="B10" s="24" t="s">
        <v>128</v>
      </c>
      <c r="C10" s="24" t="s">
        <v>107</v>
      </c>
      <c r="D10" s="24" t="s">
        <v>79</v>
      </c>
      <c r="E10" s="24" t="s">
        <v>129</v>
      </c>
      <c r="F10" s="25" t="s">
        <v>109</v>
      </c>
      <c r="G10" s="27">
        <v>9000</v>
      </c>
      <c r="H10" s="32"/>
      <c r="I10" s="28" t="s">
        <v>151</v>
      </c>
      <c r="J10" s="28">
        <v>3</v>
      </c>
      <c r="O10" s="34" t="s">
        <v>179</v>
      </c>
      <c r="P10" s="34" t="s">
        <v>180</v>
      </c>
    </row>
    <row r="11" spans="1:16" x14ac:dyDescent="0.3">
      <c r="A11" s="24">
        <v>10</v>
      </c>
      <c r="B11" s="24" t="s">
        <v>130</v>
      </c>
      <c r="C11" s="24" t="s">
        <v>118</v>
      </c>
      <c r="D11" s="24" t="s">
        <v>80</v>
      </c>
      <c r="E11" s="24" t="s">
        <v>131</v>
      </c>
      <c r="F11" s="25" t="s">
        <v>116</v>
      </c>
      <c r="G11" s="27">
        <v>15000</v>
      </c>
      <c r="H11" s="32"/>
      <c r="I11" s="28" t="s">
        <v>152</v>
      </c>
      <c r="J11" s="29">
        <v>109000</v>
      </c>
      <c r="O11" s="34" t="s">
        <v>181</v>
      </c>
      <c r="P11" s="34" t="s">
        <v>182</v>
      </c>
    </row>
    <row r="12" spans="1:16" x14ac:dyDescent="0.3">
      <c r="A12" s="24">
        <v>11</v>
      </c>
      <c r="B12" s="24" t="s">
        <v>132</v>
      </c>
      <c r="C12" s="24" t="s">
        <v>133</v>
      </c>
      <c r="D12" s="24" t="s">
        <v>82</v>
      </c>
      <c r="E12" s="24" t="s">
        <v>112</v>
      </c>
      <c r="F12" s="25" t="s">
        <v>134</v>
      </c>
      <c r="G12" s="27">
        <v>14000</v>
      </c>
      <c r="H12" s="32"/>
      <c r="I12" s="28" t="s">
        <v>153</v>
      </c>
      <c r="J12" s="29">
        <v>21800</v>
      </c>
      <c r="O12" s="34" t="s">
        <v>183</v>
      </c>
      <c r="P12" s="34" t="s">
        <v>184</v>
      </c>
    </row>
    <row r="13" spans="1:16" x14ac:dyDescent="0.3">
      <c r="A13" s="24">
        <v>12</v>
      </c>
      <c r="B13" s="24" t="s">
        <v>135</v>
      </c>
      <c r="C13" s="24" t="s">
        <v>114</v>
      </c>
      <c r="D13" s="24" t="s">
        <v>81</v>
      </c>
      <c r="E13" s="24"/>
      <c r="F13" s="25" t="s">
        <v>121</v>
      </c>
      <c r="G13" s="27">
        <v>2000</v>
      </c>
      <c r="H13" s="32"/>
      <c r="I13" s="28" t="s">
        <v>151</v>
      </c>
      <c r="J13" s="28">
        <v>3</v>
      </c>
      <c r="O13" s="34" t="s">
        <v>185</v>
      </c>
      <c r="P13" s="34" t="s">
        <v>186</v>
      </c>
    </row>
    <row r="14" spans="1:16" x14ac:dyDescent="0.3">
      <c r="A14" s="24">
        <v>13</v>
      </c>
      <c r="B14" s="24" t="s">
        <v>136</v>
      </c>
      <c r="C14" s="24" t="s">
        <v>133</v>
      </c>
      <c r="D14" s="24" t="s">
        <v>80</v>
      </c>
      <c r="E14" s="24" t="s">
        <v>137</v>
      </c>
      <c r="F14" s="25" t="s">
        <v>125</v>
      </c>
      <c r="G14" s="27">
        <v>19000</v>
      </c>
      <c r="H14" s="32"/>
      <c r="I14" s="28" t="s">
        <v>154</v>
      </c>
      <c r="J14" s="29">
        <v>51000</v>
      </c>
      <c r="O14" s="34" t="s">
        <v>187</v>
      </c>
      <c r="P14" s="34" t="s">
        <v>188</v>
      </c>
    </row>
    <row r="15" spans="1:16" x14ac:dyDescent="0.3">
      <c r="A15" s="24">
        <v>14</v>
      </c>
      <c r="B15" s="24" t="s">
        <v>138</v>
      </c>
      <c r="C15" s="24" t="s">
        <v>107</v>
      </c>
      <c r="D15" s="24" t="s">
        <v>81</v>
      </c>
      <c r="E15" s="24"/>
      <c r="F15" s="25" t="s">
        <v>109</v>
      </c>
      <c r="G15" s="27">
        <v>49000</v>
      </c>
      <c r="H15" s="32"/>
      <c r="I15" s="28" t="s">
        <v>155</v>
      </c>
      <c r="J15" s="29">
        <v>17000</v>
      </c>
      <c r="O15" s="34" t="s">
        <v>189</v>
      </c>
      <c r="P15" s="34" t="s">
        <v>190</v>
      </c>
    </row>
    <row r="16" spans="1:16" x14ac:dyDescent="0.3">
      <c r="A16" s="24">
        <v>15</v>
      </c>
      <c r="B16" s="24" t="s">
        <v>139</v>
      </c>
      <c r="C16" s="24" t="s">
        <v>140</v>
      </c>
      <c r="D16" s="24" t="s">
        <v>79</v>
      </c>
      <c r="E16" s="24" t="s">
        <v>141</v>
      </c>
      <c r="F16" s="25" t="s">
        <v>121</v>
      </c>
      <c r="G16" s="27">
        <v>5000</v>
      </c>
      <c r="H16" s="32"/>
      <c r="I16" s="28" t="s">
        <v>156</v>
      </c>
      <c r="J16" s="28">
        <v>3</v>
      </c>
      <c r="O16" s="35" t="s">
        <v>191</v>
      </c>
      <c r="P16" s="34" t="s">
        <v>192</v>
      </c>
    </row>
    <row r="17" spans="1:16" x14ac:dyDescent="0.3">
      <c r="A17" s="24">
        <v>16</v>
      </c>
      <c r="B17" s="24" t="s">
        <v>142</v>
      </c>
      <c r="C17" s="24" t="s">
        <v>114</v>
      </c>
      <c r="D17" s="24" t="s">
        <v>81</v>
      </c>
      <c r="E17" s="24" t="s">
        <v>143</v>
      </c>
      <c r="F17" s="25" t="s">
        <v>134</v>
      </c>
      <c r="G17" s="27">
        <v>10000</v>
      </c>
      <c r="H17" s="32"/>
      <c r="I17" s="28" t="s">
        <v>157</v>
      </c>
      <c r="J17" s="29">
        <v>21000</v>
      </c>
      <c r="O17" s="35" t="s">
        <v>193</v>
      </c>
      <c r="P17" s="34" t="s">
        <v>194</v>
      </c>
    </row>
    <row r="18" spans="1:16" x14ac:dyDescent="0.3">
      <c r="I18" s="28" t="s">
        <v>158</v>
      </c>
      <c r="J18" s="29">
        <v>13000</v>
      </c>
      <c r="O18" s="35" t="s">
        <v>195</v>
      </c>
      <c r="P18" s="34" t="s">
        <v>196</v>
      </c>
    </row>
    <row r="19" spans="1:16" x14ac:dyDescent="0.3">
      <c r="I19" s="28" t="s">
        <v>154</v>
      </c>
      <c r="J19" s="29">
        <v>17000</v>
      </c>
      <c r="O19" s="35" t="s">
        <v>197</v>
      </c>
      <c r="P19" s="34" t="s">
        <v>198</v>
      </c>
    </row>
    <row r="20" spans="1:16" x14ac:dyDescent="0.3">
      <c r="I20" s="28" t="s">
        <v>156</v>
      </c>
      <c r="J20" s="28">
        <v>4</v>
      </c>
      <c r="O20" s="35" t="s">
        <v>199</v>
      </c>
      <c r="P20" s="34" t="s">
        <v>200</v>
      </c>
    </row>
    <row r="21" spans="1:16" x14ac:dyDescent="0.3">
      <c r="I21" s="28" t="s">
        <v>159</v>
      </c>
      <c r="J21" s="28"/>
      <c r="O21" s="35" t="s">
        <v>201</v>
      </c>
      <c r="P21" s="34" t="s">
        <v>202</v>
      </c>
    </row>
    <row r="22" spans="1:16" x14ac:dyDescent="0.3">
      <c r="I22" s="28" t="s">
        <v>159</v>
      </c>
      <c r="J22" s="28"/>
      <c r="O22" s="35" t="s">
        <v>203</v>
      </c>
      <c r="P22" s="34" t="s">
        <v>204</v>
      </c>
    </row>
    <row r="23" spans="1:16" x14ac:dyDescent="0.3">
      <c r="I23" s="28" t="s">
        <v>160</v>
      </c>
      <c r="J23" s="28"/>
      <c r="O23" s="36" t="s">
        <v>205</v>
      </c>
      <c r="P23" s="34"/>
    </row>
    <row r="24" spans="1:16" x14ac:dyDescent="0.3">
      <c r="I24" s="28" t="s">
        <v>161</v>
      </c>
      <c r="J24" s="28"/>
      <c r="O24" s="36" t="s">
        <v>206</v>
      </c>
      <c r="P24" s="34"/>
    </row>
    <row r="25" spans="1:16" x14ac:dyDescent="0.3">
      <c r="I25" s="28" t="s">
        <v>162</v>
      </c>
      <c r="J25" s="28"/>
      <c r="O25" s="36" t="s">
        <v>207</v>
      </c>
      <c r="P25" s="34"/>
    </row>
    <row r="26" spans="1:16" x14ac:dyDescent="0.3">
      <c r="I26" s="28" t="s">
        <v>163</v>
      </c>
      <c r="J26" s="28"/>
      <c r="O26" s="36" t="s">
        <v>208</v>
      </c>
      <c r="P26" s="34"/>
    </row>
    <row r="27" spans="1:16" x14ac:dyDescent="0.3">
      <c r="I27" s="28" t="s">
        <v>164</v>
      </c>
      <c r="J27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 Text function 1</vt:lpstr>
      <vt:lpstr>Text Functions</vt:lpstr>
      <vt:lpstr>Transpose</vt:lpstr>
      <vt:lpstr>Paste link</vt:lpstr>
      <vt:lpstr>skip blank</vt:lpstr>
      <vt:lpstr>Paste Special OPerations</vt:lpstr>
      <vt:lpstr>IFS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2024-04-12T08:55:35Z</dcterms:created>
  <dcterms:modified xsi:type="dcterms:W3CDTF">2024-04-13T03:34:02Z</dcterms:modified>
</cp:coreProperties>
</file>