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40" yWindow="106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2" i="1" l="1"/>
  <c r="AH13" i="1"/>
  <c r="AH14" i="1"/>
  <c r="AH15" i="1"/>
  <c r="AH16" i="1"/>
  <c r="AH17" i="1"/>
  <c r="AH18" i="1"/>
  <c r="AH19" i="1"/>
  <c r="AH20" i="1"/>
  <c r="AH8" i="1"/>
  <c r="AH9" i="1"/>
  <c r="AH10" i="1"/>
  <c r="AH11" i="1"/>
  <c r="AH3" i="1"/>
  <c r="AH4" i="1"/>
  <c r="AH5" i="1"/>
  <c r="AH6" i="1"/>
  <c r="AH7" i="1"/>
  <c r="AH2" i="1"/>
  <c r="AF14" i="1"/>
  <c r="AF15" i="1"/>
  <c r="AF16" i="1"/>
  <c r="AF17" i="1"/>
  <c r="AF18" i="1"/>
  <c r="AF19" i="1"/>
  <c r="AF20" i="1"/>
  <c r="AF3" i="1"/>
  <c r="AF4" i="1"/>
  <c r="AF5" i="1"/>
  <c r="AF6" i="1"/>
  <c r="AF7" i="1"/>
  <c r="AF8" i="1"/>
  <c r="AF9" i="1"/>
  <c r="AF10" i="1"/>
  <c r="AF11" i="1"/>
  <c r="AF12" i="1"/>
  <c r="AF13" i="1"/>
  <c r="AF2" i="1"/>
  <c r="AW47" i="1"/>
  <c r="AX47" i="1"/>
  <c r="AW3" i="1"/>
  <c r="AX3" i="1"/>
  <c r="AW4" i="1"/>
  <c r="AX4" i="1"/>
  <c r="AW5" i="1"/>
  <c r="AX5" i="1"/>
  <c r="AW6" i="1"/>
  <c r="AX6" i="1"/>
  <c r="AW7" i="1"/>
  <c r="AX7" i="1"/>
  <c r="AW8" i="1"/>
  <c r="AX8" i="1"/>
  <c r="AW9" i="1"/>
  <c r="AX9" i="1"/>
  <c r="AW10" i="1"/>
  <c r="AX10" i="1"/>
  <c r="AW11" i="1"/>
  <c r="AX11" i="1"/>
  <c r="AW12" i="1"/>
  <c r="AX12" i="1"/>
  <c r="AW13" i="1"/>
  <c r="AX13" i="1"/>
  <c r="AW14" i="1"/>
  <c r="AX14" i="1"/>
  <c r="AW15" i="1"/>
  <c r="AX15" i="1"/>
  <c r="AW16" i="1"/>
  <c r="AX16" i="1"/>
  <c r="AW17" i="1"/>
  <c r="AX17" i="1"/>
  <c r="AW18" i="1"/>
  <c r="AX18" i="1"/>
  <c r="AW19" i="1"/>
  <c r="AX19" i="1"/>
  <c r="AW20" i="1"/>
  <c r="AX20" i="1"/>
  <c r="AW21" i="1"/>
  <c r="AX21" i="1"/>
  <c r="AW22" i="1"/>
  <c r="AX22" i="1"/>
  <c r="AW23" i="1"/>
  <c r="AX23" i="1"/>
  <c r="AW24" i="1"/>
  <c r="AX24" i="1"/>
  <c r="AW25" i="1"/>
  <c r="AX25" i="1"/>
  <c r="AW26" i="1"/>
  <c r="AX26" i="1"/>
  <c r="AW27" i="1"/>
  <c r="AX27" i="1"/>
  <c r="AW28" i="1"/>
  <c r="AX28" i="1"/>
  <c r="AW29" i="1"/>
  <c r="AX29" i="1"/>
  <c r="AW30" i="1"/>
  <c r="AX30" i="1"/>
  <c r="AW31" i="1"/>
  <c r="AX31" i="1"/>
  <c r="AW32" i="1"/>
  <c r="AX32" i="1"/>
  <c r="AW33" i="1"/>
  <c r="AX33" i="1"/>
  <c r="AW34" i="1"/>
  <c r="AX34" i="1"/>
  <c r="AW35" i="1"/>
  <c r="AX35" i="1"/>
  <c r="AW36" i="1"/>
  <c r="AX36" i="1"/>
  <c r="AW37" i="1"/>
  <c r="AX37" i="1"/>
  <c r="AW38" i="1"/>
  <c r="AX38" i="1"/>
  <c r="AW39" i="1"/>
  <c r="AX39" i="1"/>
  <c r="AW40" i="1"/>
  <c r="AX40" i="1"/>
  <c r="AW41" i="1"/>
  <c r="AX41" i="1"/>
  <c r="AW42" i="1"/>
  <c r="AX42" i="1"/>
  <c r="AW43" i="1"/>
  <c r="AX43" i="1"/>
  <c r="AW44" i="1"/>
  <c r="AX44" i="1"/>
  <c r="AW45" i="1"/>
  <c r="AX45" i="1"/>
  <c r="AW46" i="1"/>
  <c r="AX46" i="1"/>
  <c r="AW2" i="1"/>
  <c r="AX2" i="1"/>
  <c r="Q3" i="1"/>
  <c r="U3" i="1"/>
  <c r="AA3" i="1"/>
  <c r="Q4" i="1"/>
  <c r="U4" i="1"/>
  <c r="AA4" i="1"/>
  <c r="Q5" i="1"/>
  <c r="U5" i="1"/>
  <c r="AA5" i="1"/>
  <c r="Q6" i="1"/>
  <c r="U6" i="1"/>
  <c r="AA6" i="1"/>
  <c r="Q7" i="1"/>
  <c r="U7" i="1"/>
  <c r="AA7" i="1"/>
  <c r="Q8" i="1"/>
  <c r="U8" i="1"/>
  <c r="AA8" i="1"/>
  <c r="Q9" i="1"/>
  <c r="U9" i="1"/>
  <c r="AA9" i="1"/>
  <c r="Q10" i="1"/>
  <c r="U10" i="1"/>
  <c r="AA10" i="1"/>
  <c r="Q11" i="1"/>
  <c r="U11" i="1"/>
  <c r="AA11" i="1"/>
  <c r="Q12" i="1"/>
  <c r="U12" i="1"/>
  <c r="AA12" i="1"/>
  <c r="Q13" i="1"/>
  <c r="U13" i="1"/>
  <c r="AA13" i="1"/>
  <c r="Q14" i="1"/>
  <c r="U14" i="1"/>
  <c r="AA14" i="1"/>
  <c r="Q15" i="1"/>
  <c r="U15" i="1"/>
  <c r="AA15" i="1"/>
  <c r="Q16" i="1"/>
  <c r="U16" i="1"/>
  <c r="AA16" i="1"/>
  <c r="Q17" i="1"/>
  <c r="U17" i="1"/>
  <c r="AA17" i="1"/>
  <c r="Q18" i="1"/>
  <c r="U18" i="1"/>
  <c r="AA18" i="1"/>
  <c r="Q19" i="1"/>
  <c r="U19" i="1"/>
  <c r="AA19" i="1"/>
  <c r="Q20" i="1"/>
  <c r="U20" i="1"/>
  <c r="AA20" i="1"/>
  <c r="Q21" i="1"/>
  <c r="U21" i="1"/>
  <c r="AA21" i="1"/>
  <c r="Q22" i="1"/>
  <c r="U22" i="1"/>
  <c r="AA22" i="1"/>
  <c r="Q23" i="1"/>
  <c r="U23" i="1"/>
  <c r="AA23" i="1"/>
  <c r="Q24" i="1"/>
  <c r="U24" i="1"/>
  <c r="AA24" i="1"/>
  <c r="Q25" i="1"/>
  <c r="U25" i="1"/>
  <c r="AA25" i="1"/>
  <c r="Q26" i="1"/>
  <c r="U26" i="1"/>
  <c r="AA26" i="1"/>
  <c r="Q27" i="1"/>
  <c r="U27" i="1"/>
  <c r="AA27" i="1"/>
  <c r="Q28" i="1"/>
  <c r="U28" i="1"/>
  <c r="AA28" i="1"/>
  <c r="Q29" i="1"/>
  <c r="U29" i="1"/>
  <c r="AA29" i="1"/>
  <c r="Q30" i="1"/>
  <c r="U30" i="1"/>
  <c r="AA30" i="1"/>
  <c r="Q31" i="1"/>
  <c r="U31" i="1"/>
  <c r="AA31" i="1"/>
  <c r="Q32" i="1"/>
  <c r="U32" i="1"/>
  <c r="AA32" i="1"/>
  <c r="Q33" i="1"/>
  <c r="U33" i="1"/>
  <c r="AA33" i="1"/>
  <c r="Q34" i="1"/>
  <c r="U34" i="1"/>
  <c r="AA34" i="1"/>
  <c r="Q35" i="1"/>
  <c r="U35" i="1"/>
  <c r="AA35" i="1"/>
  <c r="Q36" i="1"/>
  <c r="U36" i="1"/>
  <c r="AA36" i="1"/>
  <c r="Q37" i="1"/>
  <c r="U37" i="1"/>
  <c r="AA37" i="1"/>
  <c r="Q38" i="1"/>
  <c r="U38" i="1"/>
  <c r="AA38" i="1"/>
  <c r="Q39" i="1"/>
  <c r="U39" i="1"/>
  <c r="AA39" i="1"/>
  <c r="Q40" i="1"/>
  <c r="U40" i="1"/>
  <c r="AA40" i="1"/>
  <c r="Q41" i="1"/>
  <c r="U41" i="1"/>
  <c r="AA41" i="1"/>
  <c r="Q42" i="1"/>
  <c r="U42" i="1"/>
  <c r="AA42" i="1"/>
  <c r="Q43" i="1"/>
  <c r="U43" i="1"/>
  <c r="AA43" i="1"/>
  <c r="Q44" i="1"/>
  <c r="U44" i="1"/>
  <c r="AA44" i="1"/>
  <c r="Q45" i="1"/>
  <c r="U45" i="1"/>
  <c r="AA45" i="1"/>
  <c r="Q46" i="1"/>
  <c r="U46" i="1"/>
  <c r="AA46" i="1"/>
  <c r="Q2" i="1"/>
  <c r="U2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2" i="1"/>
  <c r="Y3" i="1"/>
  <c r="AB3" i="1"/>
  <c r="Y4" i="1"/>
  <c r="AB4" i="1"/>
  <c r="Y5" i="1"/>
  <c r="AB5" i="1"/>
  <c r="Y6" i="1"/>
  <c r="AB6" i="1"/>
  <c r="Y7" i="1"/>
  <c r="AB7" i="1"/>
  <c r="Y8" i="1"/>
  <c r="AB8" i="1"/>
  <c r="Y9" i="1"/>
  <c r="AB9" i="1"/>
  <c r="Y10" i="1"/>
  <c r="AB10" i="1"/>
  <c r="Y11" i="1"/>
  <c r="AB11" i="1"/>
  <c r="Y12" i="1"/>
  <c r="AB12" i="1"/>
  <c r="Y13" i="1"/>
  <c r="AB13" i="1"/>
  <c r="Y14" i="1"/>
  <c r="AB14" i="1"/>
  <c r="Y15" i="1"/>
  <c r="AB15" i="1"/>
  <c r="Y16" i="1"/>
  <c r="AB16" i="1"/>
  <c r="Y17" i="1"/>
  <c r="AB17" i="1"/>
  <c r="Y18" i="1"/>
  <c r="AB18" i="1"/>
  <c r="Y19" i="1"/>
  <c r="AB19" i="1"/>
  <c r="Y20" i="1"/>
  <c r="AB20" i="1"/>
  <c r="Y21" i="1"/>
  <c r="AB21" i="1"/>
  <c r="Y22" i="1"/>
  <c r="AB22" i="1"/>
  <c r="Y23" i="1"/>
  <c r="AB23" i="1"/>
  <c r="Y24" i="1"/>
  <c r="AB24" i="1"/>
  <c r="Y25" i="1"/>
  <c r="AB25" i="1"/>
  <c r="Y26" i="1"/>
  <c r="AB26" i="1"/>
  <c r="Y27" i="1"/>
  <c r="AB27" i="1"/>
  <c r="Y28" i="1"/>
  <c r="AB28" i="1"/>
  <c r="Y29" i="1"/>
  <c r="AB29" i="1"/>
  <c r="Y30" i="1"/>
  <c r="AB30" i="1"/>
  <c r="Y31" i="1"/>
  <c r="AB31" i="1"/>
  <c r="Y32" i="1"/>
  <c r="AB32" i="1"/>
  <c r="Y33" i="1"/>
  <c r="AB33" i="1"/>
  <c r="Y34" i="1"/>
  <c r="AB34" i="1"/>
  <c r="Y35" i="1"/>
  <c r="AB35" i="1"/>
  <c r="Y36" i="1"/>
  <c r="AB36" i="1"/>
  <c r="Y37" i="1"/>
  <c r="AB37" i="1"/>
  <c r="Y38" i="1"/>
  <c r="AB38" i="1"/>
  <c r="Y39" i="1"/>
  <c r="AB39" i="1"/>
  <c r="Y40" i="1"/>
  <c r="AB40" i="1"/>
  <c r="Y41" i="1"/>
  <c r="AB41" i="1"/>
  <c r="Y42" i="1"/>
  <c r="AB42" i="1"/>
  <c r="Y43" i="1"/>
  <c r="AB43" i="1"/>
  <c r="Y44" i="1"/>
  <c r="AB44" i="1"/>
  <c r="Y45" i="1"/>
  <c r="AB45" i="1"/>
  <c r="Y46" i="1"/>
  <c r="AB46" i="1"/>
  <c r="Y2" i="1"/>
  <c r="AB2" i="1"/>
  <c r="N3" i="1"/>
  <c r="O3" i="1"/>
  <c r="R3" i="1"/>
  <c r="S3" i="1"/>
  <c r="V3" i="1"/>
  <c r="W3" i="1"/>
  <c r="Z3" i="1"/>
  <c r="N4" i="1"/>
  <c r="O4" i="1"/>
  <c r="R4" i="1"/>
  <c r="S4" i="1"/>
  <c r="V4" i="1"/>
  <c r="W4" i="1"/>
  <c r="Z4" i="1"/>
  <c r="N5" i="1"/>
  <c r="O5" i="1"/>
  <c r="R5" i="1"/>
  <c r="S5" i="1"/>
  <c r="V5" i="1"/>
  <c r="W5" i="1"/>
  <c r="Z5" i="1"/>
  <c r="N6" i="1"/>
  <c r="O6" i="1"/>
  <c r="R6" i="1"/>
  <c r="S6" i="1"/>
  <c r="V6" i="1"/>
  <c r="W6" i="1"/>
  <c r="Z6" i="1"/>
  <c r="N7" i="1"/>
  <c r="O7" i="1"/>
  <c r="R7" i="1"/>
  <c r="S7" i="1"/>
  <c r="V7" i="1"/>
  <c r="W7" i="1"/>
  <c r="Z7" i="1"/>
  <c r="N8" i="1"/>
  <c r="O8" i="1"/>
  <c r="R8" i="1"/>
  <c r="S8" i="1"/>
  <c r="V8" i="1"/>
  <c r="W8" i="1"/>
  <c r="Z8" i="1"/>
  <c r="N9" i="1"/>
  <c r="O9" i="1"/>
  <c r="R9" i="1"/>
  <c r="S9" i="1"/>
  <c r="V9" i="1"/>
  <c r="W9" i="1"/>
  <c r="Z9" i="1"/>
  <c r="N10" i="1"/>
  <c r="O10" i="1"/>
  <c r="R10" i="1"/>
  <c r="S10" i="1"/>
  <c r="V10" i="1"/>
  <c r="W10" i="1"/>
  <c r="Z10" i="1"/>
  <c r="N11" i="1"/>
  <c r="O11" i="1"/>
  <c r="R11" i="1"/>
  <c r="S11" i="1"/>
  <c r="V11" i="1"/>
  <c r="W11" i="1"/>
  <c r="Z11" i="1"/>
  <c r="N12" i="1"/>
  <c r="O12" i="1"/>
  <c r="R12" i="1"/>
  <c r="S12" i="1"/>
  <c r="V12" i="1"/>
  <c r="W12" i="1"/>
  <c r="Z12" i="1"/>
  <c r="N13" i="1"/>
  <c r="O13" i="1"/>
  <c r="R13" i="1"/>
  <c r="S13" i="1"/>
  <c r="V13" i="1"/>
  <c r="W13" i="1"/>
  <c r="Z13" i="1"/>
  <c r="N14" i="1"/>
  <c r="O14" i="1"/>
  <c r="R14" i="1"/>
  <c r="S14" i="1"/>
  <c r="V14" i="1"/>
  <c r="W14" i="1"/>
  <c r="Z14" i="1"/>
  <c r="N15" i="1"/>
  <c r="O15" i="1"/>
  <c r="R15" i="1"/>
  <c r="S15" i="1"/>
  <c r="V15" i="1"/>
  <c r="W15" i="1"/>
  <c r="Z15" i="1"/>
  <c r="N16" i="1"/>
  <c r="O16" i="1"/>
  <c r="R16" i="1"/>
  <c r="S16" i="1"/>
  <c r="V16" i="1"/>
  <c r="W16" i="1"/>
  <c r="Z16" i="1"/>
  <c r="N17" i="1"/>
  <c r="O17" i="1"/>
  <c r="R17" i="1"/>
  <c r="S17" i="1"/>
  <c r="V17" i="1"/>
  <c r="W17" i="1"/>
  <c r="Z17" i="1"/>
  <c r="N18" i="1"/>
  <c r="O18" i="1"/>
  <c r="R18" i="1"/>
  <c r="S18" i="1"/>
  <c r="V18" i="1"/>
  <c r="W18" i="1"/>
  <c r="Z18" i="1"/>
  <c r="N19" i="1"/>
  <c r="O19" i="1"/>
  <c r="R19" i="1"/>
  <c r="S19" i="1"/>
  <c r="V19" i="1"/>
  <c r="W19" i="1"/>
  <c r="Z19" i="1"/>
  <c r="N20" i="1"/>
  <c r="O20" i="1"/>
  <c r="R20" i="1"/>
  <c r="S20" i="1"/>
  <c r="V20" i="1"/>
  <c r="W20" i="1"/>
  <c r="Z20" i="1"/>
  <c r="N21" i="1"/>
  <c r="O21" i="1"/>
  <c r="R21" i="1"/>
  <c r="S21" i="1"/>
  <c r="V21" i="1"/>
  <c r="W21" i="1"/>
  <c r="Z21" i="1"/>
  <c r="N22" i="1"/>
  <c r="O22" i="1"/>
  <c r="R22" i="1"/>
  <c r="S22" i="1"/>
  <c r="V22" i="1"/>
  <c r="W22" i="1"/>
  <c r="Z22" i="1"/>
  <c r="N23" i="1"/>
  <c r="O23" i="1"/>
  <c r="R23" i="1"/>
  <c r="S23" i="1"/>
  <c r="V23" i="1"/>
  <c r="W23" i="1"/>
  <c r="Z23" i="1"/>
  <c r="N24" i="1"/>
  <c r="O24" i="1"/>
  <c r="R24" i="1"/>
  <c r="S24" i="1"/>
  <c r="V24" i="1"/>
  <c r="W24" i="1"/>
  <c r="Z24" i="1"/>
  <c r="N25" i="1"/>
  <c r="O25" i="1"/>
  <c r="R25" i="1"/>
  <c r="S25" i="1"/>
  <c r="V25" i="1"/>
  <c r="W25" i="1"/>
  <c r="Z25" i="1"/>
  <c r="N26" i="1"/>
  <c r="O26" i="1"/>
  <c r="R26" i="1"/>
  <c r="S26" i="1"/>
  <c r="V26" i="1"/>
  <c r="W26" i="1"/>
  <c r="Z26" i="1"/>
  <c r="N27" i="1"/>
  <c r="O27" i="1"/>
  <c r="R27" i="1"/>
  <c r="S27" i="1"/>
  <c r="V27" i="1"/>
  <c r="W27" i="1"/>
  <c r="Z27" i="1"/>
  <c r="N28" i="1"/>
  <c r="O28" i="1"/>
  <c r="R28" i="1"/>
  <c r="S28" i="1"/>
  <c r="V28" i="1"/>
  <c r="W28" i="1"/>
  <c r="Z28" i="1"/>
  <c r="N29" i="1"/>
  <c r="O29" i="1"/>
  <c r="R29" i="1"/>
  <c r="S29" i="1"/>
  <c r="V29" i="1"/>
  <c r="W29" i="1"/>
  <c r="Z29" i="1"/>
  <c r="N30" i="1"/>
  <c r="O30" i="1"/>
  <c r="R30" i="1"/>
  <c r="S30" i="1"/>
  <c r="V30" i="1"/>
  <c r="W30" i="1"/>
  <c r="Z30" i="1"/>
  <c r="N31" i="1"/>
  <c r="O31" i="1"/>
  <c r="R31" i="1"/>
  <c r="S31" i="1"/>
  <c r="V31" i="1"/>
  <c r="W31" i="1"/>
  <c r="Z31" i="1"/>
  <c r="N32" i="1"/>
  <c r="O32" i="1"/>
  <c r="R32" i="1"/>
  <c r="S32" i="1"/>
  <c r="V32" i="1"/>
  <c r="W32" i="1"/>
  <c r="Z32" i="1"/>
  <c r="N33" i="1"/>
  <c r="O33" i="1"/>
  <c r="R33" i="1"/>
  <c r="S33" i="1"/>
  <c r="V33" i="1"/>
  <c r="W33" i="1"/>
  <c r="Z33" i="1"/>
  <c r="N34" i="1"/>
  <c r="O34" i="1"/>
  <c r="R34" i="1"/>
  <c r="S34" i="1"/>
  <c r="V34" i="1"/>
  <c r="W34" i="1"/>
  <c r="Z34" i="1"/>
  <c r="N35" i="1"/>
  <c r="O35" i="1"/>
  <c r="R35" i="1"/>
  <c r="S35" i="1"/>
  <c r="V35" i="1"/>
  <c r="W35" i="1"/>
  <c r="Z35" i="1"/>
  <c r="N36" i="1"/>
  <c r="O36" i="1"/>
  <c r="R36" i="1"/>
  <c r="S36" i="1"/>
  <c r="V36" i="1"/>
  <c r="W36" i="1"/>
  <c r="Z36" i="1"/>
  <c r="N37" i="1"/>
  <c r="O37" i="1"/>
  <c r="R37" i="1"/>
  <c r="S37" i="1"/>
  <c r="V37" i="1"/>
  <c r="W37" i="1"/>
  <c r="Z37" i="1"/>
  <c r="N38" i="1"/>
  <c r="O38" i="1"/>
  <c r="R38" i="1"/>
  <c r="S38" i="1"/>
  <c r="V38" i="1"/>
  <c r="W38" i="1"/>
  <c r="Z38" i="1"/>
  <c r="N39" i="1"/>
  <c r="O39" i="1"/>
  <c r="R39" i="1"/>
  <c r="S39" i="1"/>
  <c r="V39" i="1"/>
  <c r="W39" i="1"/>
  <c r="Z39" i="1"/>
  <c r="N40" i="1"/>
  <c r="O40" i="1"/>
  <c r="R40" i="1"/>
  <c r="S40" i="1"/>
  <c r="V40" i="1"/>
  <c r="W40" i="1"/>
  <c r="Z40" i="1"/>
  <c r="N41" i="1"/>
  <c r="O41" i="1"/>
  <c r="R41" i="1"/>
  <c r="S41" i="1"/>
  <c r="V41" i="1"/>
  <c r="W41" i="1"/>
  <c r="Z41" i="1"/>
  <c r="N42" i="1"/>
  <c r="O42" i="1"/>
  <c r="R42" i="1"/>
  <c r="S42" i="1"/>
  <c r="V42" i="1"/>
  <c r="W42" i="1"/>
  <c r="Z42" i="1"/>
  <c r="N43" i="1"/>
  <c r="O43" i="1"/>
  <c r="R43" i="1"/>
  <c r="S43" i="1"/>
  <c r="V43" i="1"/>
  <c r="W43" i="1"/>
  <c r="Z43" i="1"/>
  <c r="N44" i="1"/>
  <c r="O44" i="1"/>
  <c r="R44" i="1"/>
  <c r="S44" i="1"/>
  <c r="V44" i="1"/>
  <c r="W44" i="1"/>
  <c r="Z44" i="1"/>
  <c r="N45" i="1"/>
  <c r="O45" i="1"/>
  <c r="R45" i="1"/>
  <c r="S45" i="1"/>
  <c r="V45" i="1"/>
  <c r="W45" i="1"/>
  <c r="Z45" i="1"/>
  <c r="N46" i="1"/>
  <c r="O46" i="1"/>
  <c r="R46" i="1"/>
  <c r="S46" i="1"/>
  <c r="V46" i="1"/>
  <c r="W46" i="1"/>
  <c r="Z46" i="1"/>
  <c r="N2" i="1"/>
  <c r="O2" i="1"/>
  <c r="R2" i="1"/>
  <c r="S2" i="1"/>
  <c r="V2" i="1"/>
  <c r="W2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2" i="1"/>
  <c r="T44" i="1"/>
  <c r="T45" i="1"/>
  <c r="T46" i="1"/>
  <c r="P44" i="1"/>
  <c r="P45" i="1"/>
  <c r="P4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2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56" i="1"/>
  <c r="AM20" i="1"/>
  <c r="AO20" i="1"/>
  <c r="AP20" i="1"/>
  <c r="AQ20" i="1"/>
  <c r="AM19" i="1"/>
  <c r="AO19" i="1"/>
  <c r="AP19" i="1"/>
  <c r="AQ19" i="1"/>
  <c r="AM9" i="1"/>
  <c r="AO9" i="1"/>
  <c r="AP9" i="1"/>
  <c r="AQ9" i="1"/>
  <c r="AM22" i="1"/>
  <c r="AO22" i="1"/>
  <c r="AP22" i="1"/>
  <c r="AQ22" i="1"/>
  <c r="AM33" i="1"/>
  <c r="AO33" i="1"/>
  <c r="AP33" i="1"/>
  <c r="AQ33" i="1"/>
  <c r="AM27" i="1"/>
  <c r="AO27" i="1"/>
  <c r="AP27" i="1"/>
  <c r="AQ27" i="1"/>
  <c r="AM23" i="1"/>
  <c r="AO23" i="1"/>
  <c r="AP23" i="1"/>
  <c r="AQ23" i="1"/>
  <c r="AM6" i="1"/>
  <c r="AO6" i="1"/>
  <c r="AP6" i="1"/>
  <c r="AQ6" i="1"/>
  <c r="AM14" i="1"/>
  <c r="AO14" i="1"/>
  <c r="AP14" i="1"/>
  <c r="AQ14" i="1"/>
  <c r="AM13" i="1"/>
  <c r="AO13" i="1"/>
  <c r="AP13" i="1"/>
  <c r="AQ13" i="1"/>
  <c r="AM4" i="1"/>
  <c r="AO4" i="1"/>
  <c r="AP4" i="1"/>
  <c r="AQ4" i="1"/>
  <c r="AM32" i="1"/>
  <c r="AO32" i="1"/>
  <c r="AP32" i="1"/>
  <c r="AQ32" i="1"/>
  <c r="AM5" i="1"/>
  <c r="AO5" i="1"/>
  <c r="AP5" i="1"/>
  <c r="AQ5" i="1"/>
  <c r="AM10" i="1"/>
  <c r="AO10" i="1"/>
  <c r="AP10" i="1"/>
  <c r="AQ10" i="1"/>
  <c r="AM3" i="1"/>
  <c r="AO3" i="1"/>
  <c r="AP3" i="1"/>
  <c r="AQ3" i="1"/>
  <c r="AM11" i="1"/>
  <c r="AO11" i="1"/>
  <c r="AP11" i="1"/>
  <c r="AQ11" i="1"/>
  <c r="AM2" i="1"/>
  <c r="AO2" i="1"/>
  <c r="AP2" i="1"/>
  <c r="AQ2" i="1"/>
  <c r="AM7" i="1"/>
  <c r="AO7" i="1"/>
  <c r="AP7" i="1"/>
  <c r="AQ7" i="1"/>
  <c r="AM8" i="1"/>
  <c r="AO8" i="1"/>
  <c r="AP8" i="1"/>
  <c r="AQ8" i="1"/>
  <c r="AM12" i="1"/>
  <c r="AO12" i="1"/>
  <c r="AP12" i="1"/>
  <c r="AQ12" i="1"/>
  <c r="AM31" i="1"/>
  <c r="AO31" i="1"/>
  <c r="AP31" i="1"/>
  <c r="AQ31" i="1"/>
  <c r="AM37" i="1"/>
  <c r="AO37" i="1"/>
  <c r="AP37" i="1"/>
  <c r="AQ37" i="1"/>
  <c r="AM36" i="1"/>
  <c r="AO36" i="1"/>
  <c r="AP36" i="1"/>
  <c r="AQ36" i="1"/>
  <c r="AM26" i="1"/>
  <c r="AO26" i="1"/>
  <c r="AP26" i="1"/>
  <c r="AQ26" i="1"/>
  <c r="AM52" i="1"/>
  <c r="AO52" i="1"/>
  <c r="AP52" i="1"/>
  <c r="AQ52" i="1"/>
  <c r="AM55" i="1"/>
  <c r="AO55" i="1"/>
  <c r="AP55" i="1"/>
  <c r="AQ55" i="1"/>
  <c r="AM56" i="1"/>
  <c r="AO56" i="1"/>
  <c r="AP56" i="1"/>
  <c r="AQ56" i="1"/>
  <c r="AM51" i="1"/>
  <c r="AO51" i="1"/>
  <c r="AP51" i="1"/>
  <c r="AQ51" i="1"/>
  <c r="AM50" i="1"/>
  <c r="AO50" i="1"/>
  <c r="AP50" i="1"/>
  <c r="AQ50" i="1"/>
  <c r="AM48" i="1"/>
  <c r="AO48" i="1"/>
  <c r="AP48" i="1"/>
  <c r="AQ48" i="1"/>
  <c r="AM53" i="1"/>
  <c r="AO53" i="1"/>
  <c r="AP53" i="1"/>
  <c r="AQ53" i="1"/>
  <c r="AM46" i="1"/>
  <c r="AO46" i="1"/>
  <c r="AP46" i="1"/>
  <c r="AQ46" i="1"/>
  <c r="AM47" i="1"/>
  <c r="AO47" i="1"/>
  <c r="AP47" i="1"/>
  <c r="AQ47" i="1"/>
  <c r="AM44" i="1"/>
  <c r="AO44" i="1"/>
  <c r="AP44" i="1"/>
  <c r="AQ44" i="1"/>
  <c r="AM42" i="1"/>
  <c r="AO42" i="1"/>
  <c r="AP42" i="1"/>
  <c r="AQ42" i="1"/>
  <c r="AM45" i="1"/>
  <c r="AO45" i="1"/>
  <c r="AP45" i="1"/>
  <c r="AQ45" i="1"/>
  <c r="AM43" i="1"/>
  <c r="AO43" i="1"/>
  <c r="AP43" i="1"/>
  <c r="AQ43" i="1"/>
  <c r="AM49" i="1"/>
  <c r="AO49" i="1"/>
  <c r="AP49" i="1"/>
  <c r="AQ49" i="1"/>
  <c r="AM41" i="1"/>
  <c r="AO41" i="1"/>
  <c r="AP41" i="1"/>
  <c r="AQ41" i="1"/>
  <c r="AM40" i="1"/>
  <c r="AO40" i="1"/>
  <c r="AP40" i="1"/>
  <c r="AQ40" i="1"/>
  <c r="AM38" i="1"/>
  <c r="AO38" i="1"/>
  <c r="AP38" i="1"/>
  <c r="AQ38" i="1"/>
  <c r="AM39" i="1"/>
  <c r="AO39" i="1"/>
  <c r="AP39" i="1"/>
  <c r="AQ39" i="1"/>
  <c r="AM28" i="1"/>
  <c r="AO28" i="1"/>
  <c r="AP28" i="1"/>
  <c r="AQ28" i="1"/>
  <c r="AM18" i="1"/>
  <c r="AO18" i="1"/>
  <c r="AP18" i="1"/>
  <c r="AQ18" i="1"/>
  <c r="AM30" i="1"/>
  <c r="AO30" i="1"/>
  <c r="AP30" i="1"/>
  <c r="AQ30" i="1"/>
  <c r="AM16" i="1"/>
  <c r="AO16" i="1"/>
  <c r="AP16" i="1"/>
  <c r="AQ16" i="1"/>
  <c r="AM15" i="1"/>
  <c r="AO15" i="1"/>
  <c r="AP15" i="1"/>
  <c r="AQ15" i="1"/>
  <c r="AM29" i="1"/>
  <c r="AO29" i="1"/>
  <c r="AP29" i="1"/>
  <c r="AQ29" i="1"/>
  <c r="AM34" i="1"/>
  <c r="AO34" i="1"/>
  <c r="AP34" i="1"/>
  <c r="AQ34" i="1"/>
  <c r="AM25" i="1"/>
  <c r="AO25" i="1"/>
  <c r="AP25" i="1"/>
  <c r="AQ25" i="1"/>
  <c r="AM24" i="1"/>
  <c r="AO24" i="1"/>
  <c r="AP24" i="1"/>
  <c r="AQ24" i="1"/>
  <c r="AM17" i="1"/>
  <c r="AO17" i="1"/>
  <c r="AP17" i="1"/>
  <c r="AQ17" i="1"/>
  <c r="AM35" i="1"/>
  <c r="AO35" i="1"/>
  <c r="AP35" i="1"/>
  <c r="AQ35" i="1"/>
  <c r="AM21" i="1"/>
  <c r="AO21" i="1"/>
  <c r="AP21" i="1"/>
  <c r="AQ21" i="1"/>
  <c r="AM54" i="1"/>
  <c r="AO54" i="1"/>
  <c r="AP54" i="1"/>
  <c r="AQ5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</calcChain>
</file>

<file path=xl/sharedStrings.xml><?xml version="1.0" encoding="utf-8"?>
<sst xmlns="http://schemas.openxmlformats.org/spreadsheetml/2006/main" count="47" uniqueCount="45">
  <si>
    <t>no of virtuals removed</t>
  </si>
  <si>
    <t>only T1 removed</t>
  </si>
  <si>
    <t>only T2 removed</t>
  </si>
  <si>
    <t>both T1,T2 removed</t>
  </si>
  <si>
    <t>only X1 removed</t>
  </si>
  <si>
    <t>only X2 removed</t>
  </si>
  <si>
    <t>both X1,X2 removed</t>
  </si>
  <si>
    <t>normal can</t>
  </si>
  <si>
    <t>vitual orbital number removed</t>
  </si>
  <si>
    <t>both_T1_T2 removed</t>
  </si>
  <si>
    <t>&lt;r^2&gt;</t>
  </si>
  <si>
    <t>diplen</t>
  </si>
  <si>
    <t>error_T1_T2_removed</t>
  </si>
  <si>
    <t>real alpha_</t>
  </si>
  <si>
    <t>real error</t>
  </si>
  <si>
    <t>only L1 removed</t>
  </si>
  <si>
    <t>only L2 removed</t>
  </si>
  <si>
    <t>both_L1_L2 removed</t>
  </si>
  <si>
    <t>all(T1,T2,L1,L2,X1,X2)</t>
  </si>
  <si>
    <t>error(T1)</t>
  </si>
  <si>
    <t>error(T2)</t>
  </si>
  <si>
    <t>error(T1)+error(T2)</t>
  </si>
  <si>
    <t>error(T1,T2)</t>
  </si>
  <si>
    <t>error(X1)</t>
  </si>
  <si>
    <t>error(X2)</t>
  </si>
  <si>
    <t>error(X1)+error(X2)</t>
  </si>
  <si>
    <t>error(X1,X2)</t>
  </si>
  <si>
    <t>error(L1)</t>
  </si>
  <si>
    <t>error(L2)</t>
  </si>
  <si>
    <t>error(L1,L2)</t>
  </si>
  <si>
    <t>sum_e_all</t>
  </si>
  <si>
    <t>sum_e_couples</t>
  </si>
  <si>
    <t>error(L1) + error(L2)</t>
  </si>
  <si>
    <t>e(T1,T2)+e(X1,X2)</t>
  </si>
  <si>
    <t>both_X1_X2_removed_wrong!</t>
  </si>
  <si>
    <t>error_X1_X2_removed_wrong!</t>
  </si>
  <si>
    <t xml:space="preserve"> error(T1,T2,X1,X2)_wrong!</t>
  </si>
  <si>
    <t>abs(total error)_wrong!</t>
  </si>
  <si>
    <t xml:space="preserve"> only X1 removed_correct!</t>
  </si>
  <si>
    <t>error_ony_X1_removed</t>
  </si>
  <si>
    <t>abs(error_ony_X1_removed)</t>
  </si>
  <si>
    <t>new_diplen</t>
  </si>
  <si>
    <t>only_T2_removed@conv</t>
  </si>
  <si>
    <t>difference</t>
  </si>
  <si>
    <t>only_X1_removed@convergence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</si>
</sst>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Sheet1!$AQ$1</c:f>
              <c:strCache>
                <c:ptCount val="1"/>
                <c:pt idx="0">
                  <c:v>abs(total error)_wrong!</c:v>
                </c:pt>
              </c:strCache>
            </c:strRef>
          </c:tx>
          <c:marker>
            <c:symbol val="none"/>
          </c:marker>
          <c:xVal>
            <c:numRef>
              <c:f>Sheet1!$AK$2:$AK$57</c:f>
              <c:numCache>
                <c:formatCode>General</c:formatCode>
                <c:ptCount val="56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  <c:pt idx="17">
                  <c:v>38.0</c:v>
                </c:pt>
                <c:pt idx="18">
                  <c:v>37.0</c:v>
                </c:pt>
                <c:pt idx="19">
                  <c:v>36.0</c:v>
                </c:pt>
                <c:pt idx="20">
                  <c:v>35.0</c:v>
                </c:pt>
                <c:pt idx="21">
                  <c:v>34.0</c:v>
                </c:pt>
                <c:pt idx="22">
                  <c:v>33.0</c:v>
                </c:pt>
                <c:pt idx="23">
                  <c:v>32.0</c:v>
                </c:pt>
                <c:pt idx="24">
                  <c:v>31.0</c:v>
                </c:pt>
                <c:pt idx="25">
                  <c:v>30.0</c:v>
                </c:pt>
                <c:pt idx="26">
                  <c:v>29.0</c:v>
                </c:pt>
                <c:pt idx="27">
                  <c:v>28.0</c:v>
                </c:pt>
                <c:pt idx="28">
                  <c:v>27.0</c:v>
                </c:pt>
                <c:pt idx="29">
                  <c:v>26.0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22.0</c:v>
                </c:pt>
                <c:pt idx="34">
                  <c:v>21.0</c:v>
                </c:pt>
                <c:pt idx="35">
                  <c:v>20.0</c:v>
                </c:pt>
                <c:pt idx="36">
                  <c:v>19.0</c:v>
                </c:pt>
                <c:pt idx="37">
                  <c:v>18.0</c:v>
                </c:pt>
                <c:pt idx="38">
                  <c:v>17.0</c:v>
                </c:pt>
                <c:pt idx="39">
                  <c:v>16.0</c:v>
                </c:pt>
                <c:pt idx="40">
                  <c:v>15.0</c:v>
                </c:pt>
                <c:pt idx="41">
                  <c:v>14.0</c:v>
                </c:pt>
                <c:pt idx="42">
                  <c:v>13.0</c:v>
                </c:pt>
                <c:pt idx="43">
                  <c:v>12.0</c:v>
                </c:pt>
                <c:pt idx="44">
                  <c:v>11.0</c:v>
                </c:pt>
                <c:pt idx="45">
                  <c:v>10.0</c:v>
                </c:pt>
                <c:pt idx="46">
                  <c:v>9.0</c:v>
                </c:pt>
                <c:pt idx="47">
                  <c:v>8.0</c:v>
                </c:pt>
                <c:pt idx="48">
                  <c:v>7.0</c:v>
                </c:pt>
                <c:pt idx="49">
                  <c:v>6.0</c:v>
                </c:pt>
                <c:pt idx="50">
                  <c:v>5.0</c:v>
                </c:pt>
                <c:pt idx="51">
                  <c:v>4.0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</c:numCache>
            </c:numRef>
          </c:xVal>
          <c:yVal>
            <c:numRef>
              <c:f>Sheet1!$AQ$2:$AQ$57</c:f>
              <c:numCache>
                <c:formatCode>General</c:formatCode>
                <c:ptCount val="56"/>
                <c:pt idx="0">
                  <c:v>0.0803016967759973</c:v>
                </c:pt>
                <c:pt idx="1">
                  <c:v>0.0661325147620033</c:v>
                </c:pt>
                <c:pt idx="2">
                  <c:v>0.044910182107003</c:v>
                </c:pt>
                <c:pt idx="3">
                  <c:v>0.055983257129995</c:v>
                </c:pt>
                <c:pt idx="4">
                  <c:v>0.0345979680230002</c:v>
                </c:pt>
                <c:pt idx="5">
                  <c:v>0.102989813937</c:v>
                </c:pt>
                <c:pt idx="6">
                  <c:v>0.103285107193997</c:v>
                </c:pt>
                <c:pt idx="7">
                  <c:v>0.0186705893699965</c:v>
                </c:pt>
                <c:pt idx="8">
                  <c:v>0.0649885256420006</c:v>
                </c:pt>
                <c:pt idx="9">
                  <c:v>0.0682620307279933</c:v>
                </c:pt>
                <c:pt idx="10">
                  <c:v>0.107120029779992</c:v>
                </c:pt>
                <c:pt idx="11">
                  <c:v>0.0395719202549998</c:v>
                </c:pt>
                <c:pt idx="12">
                  <c:v>0.0377289369569951</c:v>
                </c:pt>
                <c:pt idx="13">
                  <c:v>0.0741145399220073</c:v>
                </c:pt>
                <c:pt idx="14">
                  <c:v>0.115212705112</c:v>
                </c:pt>
                <c:pt idx="15">
                  <c:v>0.0379197611090021</c:v>
                </c:pt>
                <c:pt idx="16">
                  <c:v>0.121203448759005</c:v>
                </c:pt>
                <c:pt idx="17">
                  <c:v>0.0120923673480036</c:v>
                </c:pt>
                <c:pt idx="18">
                  <c:v>0.013542906843</c:v>
                </c:pt>
                <c:pt idx="19">
                  <c:v>0.0184551772030019</c:v>
                </c:pt>
                <c:pt idx="20">
                  <c:v>0.0217242639269983</c:v>
                </c:pt>
                <c:pt idx="21">
                  <c:v>0.0328227955889986</c:v>
                </c:pt>
                <c:pt idx="22">
                  <c:v>0.0393901751849981</c:v>
                </c:pt>
                <c:pt idx="23">
                  <c:v>0.0564385709859962</c:v>
                </c:pt>
                <c:pt idx="24">
                  <c:v>0.209051293792996</c:v>
                </c:pt>
                <c:pt idx="25">
                  <c:v>0.0307694959759956</c:v>
                </c:pt>
                <c:pt idx="26">
                  <c:v>0.172618468453003</c:v>
                </c:pt>
                <c:pt idx="27">
                  <c:v>0.0698159562380027</c:v>
                </c:pt>
                <c:pt idx="28">
                  <c:v>0.121140060360005</c:v>
                </c:pt>
                <c:pt idx="29">
                  <c:v>0.149072984085002</c:v>
                </c:pt>
                <c:pt idx="30">
                  <c:v>0.0462409084359976</c:v>
                </c:pt>
                <c:pt idx="31">
                  <c:v>0.0242737374049966</c:v>
                </c:pt>
                <c:pt idx="32">
                  <c:v>0.0631442865740013</c:v>
                </c:pt>
                <c:pt idx="33">
                  <c:v>0.0219188151329988</c:v>
                </c:pt>
                <c:pt idx="34">
                  <c:v>0.164887208162</c:v>
                </c:pt>
                <c:pt idx="35">
                  <c:v>0.15189795309</c:v>
                </c:pt>
                <c:pt idx="36">
                  <c:v>0.254657908329008</c:v>
                </c:pt>
                <c:pt idx="37">
                  <c:v>0.223465376770001</c:v>
                </c:pt>
                <c:pt idx="38">
                  <c:v>0.265970670382003</c:v>
                </c:pt>
                <c:pt idx="39">
                  <c:v>0.355900785895002</c:v>
                </c:pt>
                <c:pt idx="40">
                  <c:v>0.630316444399007</c:v>
                </c:pt>
                <c:pt idx="41">
                  <c:v>0.605189338673</c:v>
                </c:pt>
                <c:pt idx="42">
                  <c:v>0.637267455972001</c:v>
                </c:pt>
                <c:pt idx="43">
                  <c:v>0.617112934308004</c:v>
                </c:pt>
                <c:pt idx="44">
                  <c:v>0.829583538130002</c:v>
                </c:pt>
                <c:pt idx="45">
                  <c:v>0.758982900643005</c:v>
                </c:pt>
                <c:pt idx="46">
                  <c:v>0.918063285313003</c:v>
                </c:pt>
                <c:pt idx="47">
                  <c:v>0.525047067274002</c:v>
                </c:pt>
                <c:pt idx="48">
                  <c:v>0.975328600874</c:v>
                </c:pt>
                <c:pt idx="49">
                  <c:v>0.997750593574004</c:v>
                </c:pt>
                <c:pt idx="50">
                  <c:v>1.199550229201002</c:v>
                </c:pt>
                <c:pt idx="51">
                  <c:v>0.899691045239002</c:v>
                </c:pt>
                <c:pt idx="52">
                  <c:v>1.645214337848998</c:v>
                </c:pt>
                <c:pt idx="53">
                  <c:v>1.127973440600002</c:v>
                </c:pt>
                <c:pt idx="54">
                  <c:v>1.056441742377999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Sheet1!$AU$1</c:f>
              <c:strCache>
                <c:ptCount val="1"/>
                <c:pt idx="0">
                  <c:v>real error</c:v>
                </c:pt>
              </c:strCache>
            </c:strRef>
          </c:tx>
          <c:marker>
            <c:symbol val="none"/>
          </c:marker>
          <c:xVal>
            <c:numRef>
              <c:f>Sheet1!$AK$2:$AK$57</c:f>
              <c:numCache>
                <c:formatCode>General</c:formatCode>
                <c:ptCount val="56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  <c:pt idx="17">
                  <c:v>38.0</c:v>
                </c:pt>
                <c:pt idx="18">
                  <c:v>37.0</c:v>
                </c:pt>
                <c:pt idx="19">
                  <c:v>36.0</c:v>
                </c:pt>
                <c:pt idx="20">
                  <c:v>35.0</c:v>
                </c:pt>
                <c:pt idx="21">
                  <c:v>34.0</c:v>
                </c:pt>
                <c:pt idx="22">
                  <c:v>33.0</c:v>
                </c:pt>
                <c:pt idx="23">
                  <c:v>32.0</c:v>
                </c:pt>
                <c:pt idx="24">
                  <c:v>31.0</c:v>
                </c:pt>
                <c:pt idx="25">
                  <c:v>30.0</c:v>
                </c:pt>
                <c:pt idx="26">
                  <c:v>29.0</c:v>
                </c:pt>
                <c:pt idx="27">
                  <c:v>28.0</c:v>
                </c:pt>
                <c:pt idx="28">
                  <c:v>27.0</c:v>
                </c:pt>
                <c:pt idx="29">
                  <c:v>26.0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22.0</c:v>
                </c:pt>
                <c:pt idx="34">
                  <c:v>21.0</c:v>
                </c:pt>
                <c:pt idx="35">
                  <c:v>20.0</c:v>
                </c:pt>
                <c:pt idx="36">
                  <c:v>19.0</c:v>
                </c:pt>
                <c:pt idx="37">
                  <c:v>18.0</c:v>
                </c:pt>
                <c:pt idx="38">
                  <c:v>17.0</c:v>
                </c:pt>
                <c:pt idx="39">
                  <c:v>16.0</c:v>
                </c:pt>
                <c:pt idx="40">
                  <c:v>15.0</c:v>
                </c:pt>
                <c:pt idx="41">
                  <c:v>14.0</c:v>
                </c:pt>
                <c:pt idx="42">
                  <c:v>13.0</c:v>
                </c:pt>
                <c:pt idx="43">
                  <c:v>12.0</c:v>
                </c:pt>
                <c:pt idx="44">
                  <c:v>11.0</c:v>
                </c:pt>
                <c:pt idx="45">
                  <c:v>10.0</c:v>
                </c:pt>
                <c:pt idx="46">
                  <c:v>9.0</c:v>
                </c:pt>
                <c:pt idx="47">
                  <c:v>8.0</c:v>
                </c:pt>
                <c:pt idx="48">
                  <c:v>7.0</c:v>
                </c:pt>
                <c:pt idx="49">
                  <c:v>6.0</c:v>
                </c:pt>
                <c:pt idx="50">
                  <c:v>5.0</c:v>
                </c:pt>
                <c:pt idx="51">
                  <c:v>4.0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</c:numCache>
            </c:numRef>
          </c:xVal>
          <c:yVal>
            <c:numRef>
              <c:f>Sheet1!$AU$2:$AU$57</c:f>
              <c:numCache>
                <c:formatCode>General</c:formatCode>
                <c:ptCount val="56"/>
                <c:pt idx="0">
                  <c:v>0.124963152687002</c:v>
                </c:pt>
                <c:pt idx="1">
                  <c:v>0.0949631526870007</c:v>
                </c:pt>
                <c:pt idx="2">
                  <c:v>0.0749631526869976</c:v>
                </c:pt>
                <c:pt idx="3">
                  <c:v>0.104963152686999</c:v>
                </c:pt>
                <c:pt idx="4">
                  <c:v>0.0649631526869996</c:v>
                </c:pt>
                <c:pt idx="5">
                  <c:v>0.144963152686998</c:v>
                </c:pt>
                <c:pt idx="6">
                  <c:v>0.144963152686998</c:v>
                </c:pt>
                <c:pt idx="7">
                  <c:v>0.0149631526870024</c:v>
                </c:pt>
                <c:pt idx="8">
                  <c:v>0.0849631526869956</c:v>
                </c:pt>
                <c:pt idx="9">
                  <c:v>0.0949631526870007</c:v>
                </c:pt>
                <c:pt idx="10">
                  <c:v>0.164963152687001</c:v>
                </c:pt>
                <c:pt idx="11">
                  <c:v>0.0549631526870016</c:v>
                </c:pt>
                <c:pt idx="12">
                  <c:v>0.0749631526869976</c:v>
                </c:pt>
                <c:pt idx="13">
                  <c:v>0.0950368473130041</c:v>
                </c:pt>
                <c:pt idx="14">
                  <c:v>0.125036847312998</c:v>
                </c:pt>
                <c:pt idx="15">
                  <c:v>0.0450368473129998</c:v>
                </c:pt>
                <c:pt idx="16">
                  <c:v>0.165036847313004</c:v>
                </c:pt>
                <c:pt idx="17">
                  <c:v>0.0250368473130038</c:v>
                </c:pt>
                <c:pt idx="18">
                  <c:v>0.0350368473130018</c:v>
                </c:pt>
                <c:pt idx="19">
                  <c:v>0.0450368473129998</c:v>
                </c:pt>
                <c:pt idx="20">
                  <c:v>0.0149631526870024</c:v>
                </c:pt>
                <c:pt idx="21">
                  <c:v>0.0349631526869984</c:v>
                </c:pt>
                <c:pt idx="22">
                  <c:v>0.105036847313002</c:v>
                </c:pt>
                <c:pt idx="23">
                  <c:v>0.115036847313</c:v>
                </c:pt>
                <c:pt idx="24">
                  <c:v>0.294963152686996</c:v>
                </c:pt>
                <c:pt idx="25">
                  <c:v>0.0249631526870004</c:v>
                </c:pt>
                <c:pt idx="26">
                  <c:v>0.465036847313002</c:v>
                </c:pt>
                <c:pt idx="27">
                  <c:v>0.265036847312999</c:v>
                </c:pt>
                <c:pt idx="28">
                  <c:v>0.645036847313001</c:v>
                </c:pt>
                <c:pt idx="29">
                  <c:v>0.435036847313</c:v>
                </c:pt>
                <c:pt idx="30">
                  <c:v>0.675036847313002</c:v>
                </c:pt>
                <c:pt idx="31">
                  <c:v>0.355036847313002</c:v>
                </c:pt>
                <c:pt idx="32">
                  <c:v>1.245036847313003</c:v>
                </c:pt>
                <c:pt idx="33">
                  <c:v>0.925036847313002</c:v>
                </c:pt>
                <c:pt idx="34">
                  <c:v>0.515036847312999</c:v>
                </c:pt>
                <c:pt idx="35">
                  <c:v>0.585036847312999</c:v>
                </c:pt>
                <c:pt idx="36">
                  <c:v>0.635036847313003</c:v>
                </c:pt>
                <c:pt idx="37">
                  <c:v>0.655036847312999</c:v>
                </c:pt>
                <c:pt idx="38">
                  <c:v>0.985036847312998</c:v>
                </c:pt>
                <c:pt idx="39">
                  <c:v>1.015036847312999</c:v>
                </c:pt>
                <c:pt idx="40">
                  <c:v>1.565036847313003</c:v>
                </c:pt>
                <c:pt idx="41">
                  <c:v>1.895036847313001</c:v>
                </c:pt>
                <c:pt idx="42">
                  <c:v>1.815036847313003</c:v>
                </c:pt>
                <c:pt idx="43">
                  <c:v>4.385036847313003</c:v>
                </c:pt>
                <c:pt idx="44">
                  <c:v>2.325036847313001</c:v>
                </c:pt>
                <c:pt idx="45">
                  <c:v>2.555036847312997</c:v>
                </c:pt>
                <c:pt idx="46">
                  <c:v>1.435036847313</c:v>
                </c:pt>
                <c:pt idx="47">
                  <c:v>1.565036847313003</c:v>
                </c:pt>
                <c:pt idx="48">
                  <c:v>1.995036847313003</c:v>
                </c:pt>
                <c:pt idx="49">
                  <c:v>1.805036847312998</c:v>
                </c:pt>
                <c:pt idx="50">
                  <c:v>2.845036847313004</c:v>
                </c:pt>
                <c:pt idx="51">
                  <c:v>1.725036847312999</c:v>
                </c:pt>
                <c:pt idx="52">
                  <c:v>4.045036847313</c:v>
                </c:pt>
                <c:pt idx="53">
                  <c:v>2.265036847312998</c:v>
                </c:pt>
                <c:pt idx="54">
                  <c:v>2.055036847312997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702392"/>
        <c:axId val="-2119660872"/>
      </c:scatterChart>
      <c:valAx>
        <c:axId val="209070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660872"/>
        <c:crosses val="autoZero"/>
        <c:crossBetween val="midCat"/>
      </c:valAx>
      <c:valAx>
        <c:axId val="-2119660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702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e(T1,T2)+e(X1,X2)</c:v>
                </c:pt>
              </c:strCache>
            </c:strRef>
          </c:tx>
          <c:xVal>
            <c:numRef>
              <c:f>Sheet1!$A$2:$A$56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Sheet1!$AA$2:$AA$56</c:f>
              <c:numCache>
                <c:formatCode>General</c:formatCode>
                <c:ptCount val="55"/>
                <c:pt idx="0">
                  <c:v>0.0</c:v>
                </c:pt>
                <c:pt idx="1">
                  <c:v>0.0763934592839988</c:v>
                </c:pt>
                <c:pt idx="2">
                  <c:v>0.132729113606992</c:v>
                </c:pt>
                <c:pt idx="3">
                  <c:v>0.171286033954999</c:v>
                </c:pt>
                <c:pt idx="4">
                  <c:v>0.214299511433992</c:v>
                </c:pt>
                <c:pt idx="5">
                  <c:v>0.229811790851997</c:v>
                </c:pt>
                <c:pt idx="6">
                  <c:v>0.302194614341992</c:v>
                </c:pt>
                <c:pt idx="7">
                  <c:v>0.357640449217996</c:v>
                </c:pt>
                <c:pt idx="8">
                  <c:v>0.357035461061997</c:v>
                </c:pt>
                <c:pt idx="9">
                  <c:v>0.371095180749997</c:v>
                </c:pt>
                <c:pt idx="10">
                  <c:v>0.387064758720001</c:v>
                </c:pt>
                <c:pt idx="11">
                  <c:v>0.440775037618998</c:v>
                </c:pt>
                <c:pt idx="12">
                  <c:v>0.462370731235993</c:v>
                </c:pt>
                <c:pt idx="13">
                  <c:v>0.471222327474003</c:v>
                </c:pt>
                <c:pt idx="14">
                  <c:v>0.416051130714003</c:v>
                </c:pt>
                <c:pt idx="15">
                  <c:v>0.305251926757997</c:v>
                </c:pt>
                <c:pt idx="16">
                  <c:v>0.277390431131991</c:v>
                </c:pt>
                <c:pt idx="17">
                  <c:v>0.179738075958994</c:v>
                </c:pt>
                <c:pt idx="18">
                  <c:v>0.163095749212992</c:v>
                </c:pt>
                <c:pt idx="19">
                  <c:v>0.142357600965994</c:v>
                </c:pt>
                <c:pt idx="20">
                  <c:v>0.109684355489996</c:v>
                </c:pt>
                <c:pt idx="21">
                  <c:v>0.110060053260995</c:v>
                </c:pt>
                <c:pt idx="22">
                  <c:v>0.125595438518992</c:v>
                </c:pt>
                <c:pt idx="23">
                  <c:v>0.0308847385299984</c:v>
                </c:pt>
                <c:pt idx="24">
                  <c:v>-0.0199511136340007</c:v>
                </c:pt>
                <c:pt idx="25">
                  <c:v>0.218668256424998</c:v>
                </c:pt>
                <c:pt idx="26">
                  <c:v>0.198770003806992</c:v>
                </c:pt>
                <c:pt idx="27">
                  <c:v>-0.132299361443998</c:v>
                </c:pt>
                <c:pt idx="28">
                  <c:v>-0.328567963949006</c:v>
                </c:pt>
                <c:pt idx="29">
                  <c:v>-0.867000847695003</c:v>
                </c:pt>
                <c:pt idx="30">
                  <c:v>-1.232486892498997</c:v>
                </c:pt>
                <c:pt idx="31">
                  <c:v>-1.892935762140006</c:v>
                </c:pt>
                <c:pt idx="32">
                  <c:v>-2.194141714414002</c:v>
                </c:pt>
                <c:pt idx="33">
                  <c:v>-3.386240661499002</c:v>
                </c:pt>
                <c:pt idx="34">
                  <c:v>-4.438217551794004</c:v>
                </c:pt>
                <c:pt idx="35">
                  <c:v>-5.109055518642002</c:v>
                </c:pt>
                <c:pt idx="36">
                  <c:v>-5.902560660548009</c:v>
                </c:pt>
                <c:pt idx="37">
                  <c:v>-6.389840889028004</c:v>
                </c:pt>
                <c:pt idx="38">
                  <c:v>-6.912581135688001</c:v>
                </c:pt>
                <c:pt idx="39">
                  <c:v>-7.587313696447005</c:v>
                </c:pt>
                <c:pt idx="40">
                  <c:v>-8.451455995663003</c:v>
                </c:pt>
                <c:pt idx="41">
                  <c:v>-9.785261038919003</c:v>
                </c:pt>
                <c:pt idx="42">
                  <c:v>-11.508506326474</c:v>
                </c:pt>
                <c:pt idx="43">
                  <c:v>-13.01670945818</c:v>
                </c:pt>
                <c:pt idx="44">
                  <c:v>-16.129367340592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Sheet1!$AB$1</c:f>
              <c:strCache>
                <c:ptCount val="1"/>
                <c:pt idx="0">
                  <c:v>sum_e_couples</c:v>
                </c:pt>
              </c:strCache>
            </c:strRef>
          </c:tx>
          <c:xVal>
            <c:numRef>
              <c:f>Sheet1!$A$2:$A$56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Sheet1!$AB$2:$AB$56</c:f>
              <c:numCache>
                <c:formatCode>General</c:formatCode>
                <c:ptCount val="55"/>
                <c:pt idx="0">
                  <c:v>0.0</c:v>
                </c:pt>
                <c:pt idx="1">
                  <c:v>0.130106865418995</c:v>
                </c:pt>
                <c:pt idx="2">
                  <c:v>0.223330020344989</c:v>
                </c:pt>
                <c:pt idx="3">
                  <c:v>0.291556525779001</c:v>
                </c:pt>
                <c:pt idx="4">
                  <c:v>0.378311771151992</c:v>
                </c:pt>
                <c:pt idx="5">
                  <c:v>0.425488056154997</c:v>
                </c:pt>
                <c:pt idx="6">
                  <c:v>0.538819340320991</c:v>
                </c:pt>
                <c:pt idx="7">
                  <c:v>0.624680881733994</c:v>
                </c:pt>
                <c:pt idx="8">
                  <c:v>0.632200287151996</c:v>
                </c:pt>
                <c:pt idx="9">
                  <c:v>0.656911782022995</c:v>
                </c:pt>
                <c:pt idx="10">
                  <c:v>0.683521253964997</c:v>
                </c:pt>
                <c:pt idx="11">
                  <c:v>0.767061391967999</c:v>
                </c:pt>
                <c:pt idx="12">
                  <c:v>0.806137725164994</c:v>
                </c:pt>
                <c:pt idx="13">
                  <c:v>0.829632055226</c:v>
                </c:pt>
                <c:pt idx="14">
                  <c:v>0.765901581885004</c:v>
                </c:pt>
                <c:pt idx="15">
                  <c:v>0.632621339192994</c:v>
                </c:pt>
                <c:pt idx="16">
                  <c:v>0.609644553367993</c:v>
                </c:pt>
                <c:pt idx="17">
                  <c:v>0.485496602617992</c:v>
                </c:pt>
                <c:pt idx="18">
                  <c:v>0.468237620699988</c:v>
                </c:pt>
                <c:pt idx="19">
                  <c:v>0.445399960637992</c:v>
                </c:pt>
                <c:pt idx="20">
                  <c:v>0.410491321216995</c:v>
                </c:pt>
                <c:pt idx="21">
                  <c:v>0.446490655666992</c:v>
                </c:pt>
                <c:pt idx="22">
                  <c:v>0.488729506462988</c:v>
                </c:pt>
                <c:pt idx="23">
                  <c:v>0.414358929109994</c:v>
                </c:pt>
                <c:pt idx="24">
                  <c:v>0.378995388233996</c:v>
                </c:pt>
                <c:pt idx="25">
                  <c:v>0.684164837051995</c:v>
                </c:pt>
                <c:pt idx="26">
                  <c:v>0.667774243546994</c:v>
                </c:pt>
                <c:pt idx="27">
                  <c:v>0.306272012415</c:v>
                </c:pt>
                <c:pt idx="28">
                  <c:v>0.0920792745799943</c:v>
                </c:pt>
                <c:pt idx="29">
                  <c:v>-0.482042878223005</c:v>
                </c:pt>
                <c:pt idx="30">
                  <c:v>-0.877112199468002</c:v>
                </c:pt>
                <c:pt idx="31">
                  <c:v>-1.583217575636006</c:v>
                </c:pt>
                <c:pt idx="32">
                  <c:v>-1.923681893538003</c:v>
                </c:pt>
                <c:pt idx="33">
                  <c:v>-3.183339259137007</c:v>
                </c:pt>
                <c:pt idx="34">
                  <c:v>-4.292584628860006</c:v>
                </c:pt>
                <c:pt idx="35">
                  <c:v>-4.979474359449</c:v>
                </c:pt>
                <c:pt idx="36">
                  <c:v>-5.81879343221701</c:v>
                </c:pt>
                <c:pt idx="37">
                  <c:v>-6.377102630687009</c:v>
                </c:pt>
                <c:pt idx="38">
                  <c:v>-6.957817829981003</c:v>
                </c:pt>
                <c:pt idx="39">
                  <c:v>-7.682341012974006</c:v>
                </c:pt>
                <c:pt idx="40">
                  <c:v>-8.676742893356006</c:v>
                </c:pt>
                <c:pt idx="41">
                  <c:v>-10.15888809062501</c:v>
                </c:pt>
                <c:pt idx="42">
                  <c:v>-12.034441463049</c:v>
                </c:pt>
                <c:pt idx="43">
                  <c:v>-13.61585479468901</c:v>
                </c:pt>
                <c:pt idx="44">
                  <c:v>-16.912027512378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Sheet1!$AC$1</c:f>
              <c:strCache>
                <c:ptCount val="1"/>
                <c:pt idx="0">
                  <c:v>real error</c:v>
                </c:pt>
              </c:strCache>
            </c:strRef>
          </c:tx>
          <c:xVal>
            <c:numRef>
              <c:f>Sheet1!$A$2:$A$56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Sheet1!$AC$2:$AC$56</c:f>
              <c:numCache>
                <c:formatCode>General</c:formatCode>
                <c:ptCount val="55"/>
                <c:pt idx="0">
                  <c:v>0.0</c:v>
                </c:pt>
                <c:pt idx="1">
                  <c:v>0.13058913543</c:v>
                </c:pt>
                <c:pt idx="2">
                  <c:v>0.225685213205999</c:v>
                </c:pt>
                <c:pt idx="3">
                  <c:v>0.296357011217005</c:v>
                </c:pt>
                <c:pt idx="4">
                  <c:v>0.392429445388998</c:v>
                </c:pt>
                <c:pt idx="5">
                  <c:v>0.444435981546</c:v>
                </c:pt>
                <c:pt idx="6">
                  <c:v>0.561335336576001</c:v>
                </c:pt>
                <c:pt idx="7">
                  <c:v>0.646354787812001</c:v>
                </c:pt>
                <c:pt idx="8">
                  <c:v>0.645062726894004</c:v>
                </c:pt>
                <c:pt idx="9">
                  <c:v>0.669047661004001</c:v>
                </c:pt>
                <c:pt idx="10">
                  <c:v>0.691630014923</c:v>
                </c:pt>
                <c:pt idx="11">
                  <c:v>0.768503431117999</c:v>
                </c:pt>
                <c:pt idx="12">
                  <c:v>0.800276504880003</c:v>
                </c:pt>
                <c:pt idx="13">
                  <c:v>0.816213302233002</c:v>
                </c:pt>
                <c:pt idx="14">
                  <c:v>0.728503795489004</c:v>
                </c:pt>
                <c:pt idx="15">
                  <c:v>0.569961387326998</c:v>
                </c:pt>
                <c:pt idx="16">
                  <c:v>0.530162816666</c:v>
                </c:pt>
                <c:pt idx="17">
                  <c:v>0.388749750602003</c:v>
                </c:pt>
                <c:pt idx="18">
                  <c:v>0.367327548475998</c:v>
                </c:pt>
                <c:pt idx="19">
                  <c:v>0.337389976649</c:v>
                </c:pt>
                <c:pt idx="20">
                  <c:v>0.298563914292998</c:v>
                </c:pt>
                <c:pt idx="21">
                  <c:v>0.280969210858004</c:v>
                </c:pt>
                <c:pt idx="22">
                  <c:v>0.279753481444999</c:v>
                </c:pt>
                <c:pt idx="23">
                  <c:v>0.146360182100004</c:v>
                </c:pt>
                <c:pt idx="24">
                  <c:v>0.068411274874002</c:v>
                </c:pt>
                <c:pt idx="25">
                  <c:v>0.217982660434004</c:v>
                </c:pt>
                <c:pt idx="26">
                  <c:v>0.0977662450610026</c:v>
                </c:pt>
                <c:pt idx="27">
                  <c:v>-0.378411326573996</c:v>
                </c:pt>
                <c:pt idx="28">
                  <c:v>-0.749317159156</c:v>
                </c:pt>
                <c:pt idx="29">
                  <c:v>-1.486980322478999</c:v>
                </c:pt>
                <c:pt idx="30">
                  <c:v>-1.977689059931002</c:v>
                </c:pt>
                <c:pt idx="31">
                  <c:v>-2.795223197635998</c:v>
                </c:pt>
                <c:pt idx="32">
                  <c:v>-3.193153185941</c:v>
                </c:pt>
                <c:pt idx="33">
                  <c:v>-4.622945539698001</c:v>
                </c:pt>
                <c:pt idx="34">
                  <c:v>-5.843344897919998</c:v>
                </c:pt>
                <c:pt idx="35">
                  <c:v>-6.661805449573002</c:v>
                </c:pt>
                <c:pt idx="36">
                  <c:v>-7.608555775032002</c:v>
                </c:pt>
                <c:pt idx="37">
                  <c:v>-8.429736347422</c:v>
                </c:pt>
                <c:pt idx="38">
                  <c:v>-9.187979318395996</c:v>
                </c:pt>
                <c:pt idx="39">
                  <c:v>-10.293584937783</c:v>
                </c:pt>
                <c:pt idx="40">
                  <c:v>-11.481576107664</c:v>
                </c:pt>
                <c:pt idx="41">
                  <c:v>-13.253392247604</c:v>
                </c:pt>
                <c:pt idx="42">
                  <c:v>-15.414677113175</c:v>
                </c:pt>
                <c:pt idx="43">
                  <c:v>-17.330403755691</c:v>
                </c:pt>
                <c:pt idx="44">
                  <c:v>-23.503444210927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432424"/>
        <c:axId val="2092342984"/>
      </c:scatterChart>
      <c:valAx>
        <c:axId val="2094432424"/>
        <c:scaling>
          <c:orientation val="minMax"/>
          <c:max val="40.0"/>
          <c:min val="25.0"/>
        </c:scaling>
        <c:delete val="0"/>
        <c:axPos val="b"/>
        <c:numFmt formatCode="General" sourceLinked="1"/>
        <c:majorTickMark val="out"/>
        <c:minorTickMark val="none"/>
        <c:tickLblPos val="nextTo"/>
        <c:crossAx val="2092342984"/>
        <c:crosses val="autoZero"/>
        <c:crossBetween val="midCat"/>
      </c:valAx>
      <c:valAx>
        <c:axId val="2092342984"/>
        <c:scaling>
          <c:orientation val="minMax"/>
          <c:max val="1.0"/>
          <c:min val="-1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432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Sheet1!$AX$1</c:f>
              <c:strCache>
                <c:ptCount val="1"/>
                <c:pt idx="0">
                  <c:v>abs(error_ony_X1_removed)</c:v>
                </c:pt>
              </c:strCache>
            </c:strRef>
          </c:tx>
          <c:marker>
            <c:symbol val="none"/>
          </c:marker>
          <c:xVal>
            <c:numRef>
              <c:f>Sheet1!$AK$2:$AK$57</c:f>
              <c:numCache>
                <c:formatCode>General</c:formatCode>
                <c:ptCount val="56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  <c:pt idx="17">
                  <c:v>38.0</c:v>
                </c:pt>
                <c:pt idx="18">
                  <c:v>37.0</c:v>
                </c:pt>
                <c:pt idx="19">
                  <c:v>36.0</c:v>
                </c:pt>
                <c:pt idx="20">
                  <c:v>35.0</c:v>
                </c:pt>
                <c:pt idx="21">
                  <c:v>34.0</c:v>
                </c:pt>
                <c:pt idx="22">
                  <c:v>33.0</c:v>
                </c:pt>
                <c:pt idx="23">
                  <c:v>32.0</c:v>
                </c:pt>
                <c:pt idx="24">
                  <c:v>31.0</c:v>
                </c:pt>
                <c:pt idx="25">
                  <c:v>30.0</c:v>
                </c:pt>
                <c:pt idx="26">
                  <c:v>29.0</c:v>
                </c:pt>
                <c:pt idx="27">
                  <c:v>28.0</c:v>
                </c:pt>
                <c:pt idx="28">
                  <c:v>27.0</c:v>
                </c:pt>
                <c:pt idx="29">
                  <c:v>26.0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22.0</c:v>
                </c:pt>
                <c:pt idx="34">
                  <c:v>21.0</c:v>
                </c:pt>
                <c:pt idx="35">
                  <c:v>20.0</c:v>
                </c:pt>
                <c:pt idx="36">
                  <c:v>19.0</c:v>
                </c:pt>
                <c:pt idx="37">
                  <c:v>18.0</c:v>
                </c:pt>
                <c:pt idx="38">
                  <c:v>17.0</c:v>
                </c:pt>
                <c:pt idx="39">
                  <c:v>16.0</c:v>
                </c:pt>
                <c:pt idx="40">
                  <c:v>15.0</c:v>
                </c:pt>
                <c:pt idx="41">
                  <c:v>14.0</c:v>
                </c:pt>
                <c:pt idx="42">
                  <c:v>13.0</c:v>
                </c:pt>
                <c:pt idx="43">
                  <c:v>12.0</c:v>
                </c:pt>
                <c:pt idx="44">
                  <c:v>11.0</c:v>
                </c:pt>
                <c:pt idx="45">
                  <c:v>10.0</c:v>
                </c:pt>
                <c:pt idx="46">
                  <c:v>9.0</c:v>
                </c:pt>
                <c:pt idx="47">
                  <c:v>8.0</c:v>
                </c:pt>
                <c:pt idx="48">
                  <c:v>7.0</c:v>
                </c:pt>
                <c:pt idx="49">
                  <c:v>6.0</c:v>
                </c:pt>
                <c:pt idx="50">
                  <c:v>5.0</c:v>
                </c:pt>
                <c:pt idx="51">
                  <c:v>4.0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</c:numCache>
            </c:numRef>
          </c:xVal>
          <c:yVal>
            <c:numRef>
              <c:f>Sheet1!$AX$2:$AX$57</c:f>
              <c:numCache>
                <c:formatCode>General</c:formatCode>
                <c:ptCount val="56"/>
                <c:pt idx="0">
                  <c:v>0.0</c:v>
                </c:pt>
                <c:pt idx="1">
                  <c:v>0.00351100465999821</c:v>
                </c:pt>
                <c:pt idx="2">
                  <c:v>0.00642555152700197</c:v>
                </c:pt>
                <c:pt idx="3">
                  <c:v>0.00382897567499896</c:v>
                </c:pt>
                <c:pt idx="4">
                  <c:v>0.00832070574299592</c:v>
                </c:pt>
                <c:pt idx="5">
                  <c:v>0.0128781987549971</c:v>
                </c:pt>
                <c:pt idx="6">
                  <c:v>0.0132462549829953</c:v>
                </c:pt>
                <c:pt idx="7">
                  <c:v>0.0136307988150008</c:v>
                </c:pt>
                <c:pt idx="8">
                  <c:v>0.0245141065529992</c:v>
                </c:pt>
                <c:pt idx="9">
                  <c:v>0.017978685305998</c:v>
                </c:pt>
                <c:pt idx="10">
                  <c:v>0.0185619005499973</c:v>
                </c:pt>
                <c:pt idx="11">
                  <c:v>0.010260091550002</c:v>
                </c:pt>
                <c:pt idx="12">
                  <c:v>0.012826238727996</c:v>
                </c:pt>
                <c:pt idx="13">
                  <c:v>0.00393630184500182</c:v>
                </c:pt>
                <c:pt idx="14">
                  <c:v>0.0170973157209957</c:v>
                </c:pt>
                <c:pt idx="15">
                  <c:v>0.00341243423899584</c:v>
                </c:pt>
                <c:pt idx="16">
                  <c:v>0.00948521059400065</c:v>
                </c:pt>
                <c:pt idx="17">
                  <c:v>0.0134755168639984</c:v>
                </c:pt>
                <c:pt idx="18">
                  <c:v>0.0134294789629976</c:v>
                </c:pt>
                <c:pt idx="19">
                  <c:v>0.0153512754199951</c:v>
                </c:pt>
                <c:pt idx="20">
                  <c:v>0.0217702220760003</c:v>
                </c:pt>
                <c:pt idx="21">
                  <c:v>0.0895456670469983</c:v>
                </c:pt>
                <c:pt idx="22">
                  <c:v>0.0676253936809985</c:v>
                </c:pt>
                <c:pt idx="23">
                  <c:v>0.167457116230999</c:v>
                </c:pt>
                <c:pt idx="24">
                  <c:v>0.0869473079510001</c:v>
                </c:pt>
                <c:pt idx="25">
                  <c:v>0.110659151758</c:v>
                </c:pt>
                <c:pt idx="26">
                  <c:v>0.126903253411001</c:v>
                </c:pt>
                <c:pt idx="27">
                  <c:v>0.423309143701999</c:v>
                </c:pt>
                <c:pt idx="28">
                  <c:v>0.358744284503999</c:v>
                </c:pt>
                <c:pt idx="29">
                  <c:v>0.668647610465996</c:v>
                </c:pt>
                <c:pt idx="30">
                  <c:v>0.645892039113001</c:v>
                </c:pt>
                <c:pt idx="31">
                  <c:v>0.831380843411999</c:v>
                </c:pt>
                <c:pt idx="32">
                  <c:v>0.427942944441</c:v>
                </c:pt>
                <c:pt idx="33">
                  <c:v>1.380759518182998</c:v>
                </c:pt>
                <c:pt idx="34">
                  <c:v>1.064805700495995</c:v>
                </c:pt>
                <c:pt idx="35">
                  <c:v>0.811714138199996</c:v>
                </c:pt>
                <c:pt idx="36">
                  <c:v>0.859291894754001</c:v>
                </c:pt>
                <c:pt idx="37">
                  <c:v>0.609157760632996</c:v>
                </c:pt>
                <c:pt idx="38">
                  <c:v>0.670464248015996</c:v>
                </c:pt>
                <c:pt idx="39">
                  <c:v>0.974883176801995</c:v>
                </c:pt>
                <c:pt idx="40">
                  <c:v>0.826107267642001</c:v>
                </c:pt>
                <c:pt idx="41">
                  <c:v>1.248388502204001</c:v>
                </c:pt>
                <c:pt idx="42">
                  <c:v>1.718969204521997</c:v>
                </c:pt>
                <c:pt idx="43">
                  <c:v>1.709549981407001</c:v>
                </c:pt>
                <c:pt idx="44">
                  <c:v>4.464238269267</c:v>
                </c:pt>
                <c:pt idx="45">
                  <c:v>2.124147732841997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Sheet1!$AZ$1</c:f>
              <c:strCache>
                <c:ptCount val="1"/>
                <c:pt idx="0">
                  <c:v>new_diplen</c:v>
                </c:pt>
              </c:strCache>
            </c:strRef>
          </c:tx>
          <c:marker>
            <c:symbol val="none"/>
          </c:marker>
          <c:xVal>
            <c:numRef>
              <c:f>Sheet1!$AK$2:$AK$57</c:f>
              <c:numCache>
                <c:formatCode>General</c:formatCode>
                <c:ptCount val="56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  <c:pt idx="17">
                  <c:v>38.0</c:v>
                </c:pt>
                <c:pt idx="18">
                  <c:v>37.0</c:v>
                </c:pt>
                <c:pt idx="19">
                  <c:v>36.0</c:v>
                </c:pt>
                <c:pt idx="20">
                  <c:v>35.0</c:v>
                </c:pt>
                <c:pt idx="21">
                  <c:v>34.0</c:v>
                </c:pt>
                <c:pt idx="22">
                  <c:v>33.0</c:v>
                </c:pt>
                <c:pt idx="23">
                  <c:v>32.0</c:v>
                </c:pt>
                <c:pt idx="24">
                  <c:v>31.0</c:v>
                </c:pt>
                <c:pt idx="25">
                  <c:v>30.0</c:v>
                </c:pt>
                <c:pt idx="26">
                  <c:v>29.0</c:v>
                </c:pt>
                <c:pt idx="27">
                  <c:v>28.0</c:v>
                </c:pt>
                <c:pt idx="28">
                  <c:v>27.0</c:v>
                </c:pt>
                <c:pt idx="29">
                  <c:v>26.0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22.0</c:v>
                </c:pt>
                <c:pt idx="34">
                  <c:v>21.0</c:v>
                </c:pt>
                <c:pt idx="35">
                  <c:v>20.0</c:v>
                </c:pt>
                <c:pt idx="36">
                  <c:v>19.0</c:v>
                </c:pt>
                <c:pt idx="37">
                  <c:v>18.0</c:v>
                </c:pt>
                <c:pt idx="38">
                  <c:v>17.0</c:v>
                </c:pt>
                <c:pt idx="39">
                  <c:v>16.0</c:v>
                </c:pt>
                <c:pt idx="40">
                  <c:v>15.0</c:v>
                </c:pt>
                <c:pt idx="41">
                  <c:v>14.0</c:v>
                </c:pt>
                <c:pt idx="42">
                  <c:v>13.0</c:v>
                </c:pt>
                <c:pt idx="43">
                  <c:v>12.0</c:v>
                </c:pt>
                <c:pt idx="44">
                  <c:v>11.0</c:v>
                </c:pt>
                <c:pt idx="45">
                  <c:v>10.0</c:v>
                </c:pt>
                <c:pt idx="46">
                  <c:v>9.0</c:v>
                </c:pt>
                <c:pt idx="47">
                  <c:v>8.0</c:v>
                </c:pt>
                <c:pt idx="48">
                  <c:v>7.0</c:v>
                </c:pt>
                <c:pt idx="49">
                  <c:v>6.0</c:v>
                </c:pt>
                <c:pt idx="50">
                  <c:v>5.0</c:v>
                </c:pt>
                <c:pt idx="51">
                  <c:v>4.0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</c:numCache>
            </c:numRef>
          </c:xVal>
          <c:yVal>
            <c:numRef>
              <c:f>Sheet1!$AZ$2:$AZ$57</c:f>
              <c:numCache>
                <c:formatCode>General</c:formatCode>
                <c:ptCount val="56"/>
                <c:pt idx="0">
                  <c:v>0.0037023</c:v>
                </c:pt>
                <c:pt idx="1">
                  <c:v>0.003291</c:v>
                </c:pt>
                <c:pt idx="2">
                  <c:v>0.0025123</c:v>
                </c:pt>
                <c:pt idx="3">
                  <c:v>0.0058079</c:v>
                </c:pt>
                <c:pt idx="4">
                  <c:v>0.0042457</c:v>
                </c:pt>
                <c:pt idx="5">
                  <c:v>0.0094231</c:v>
                </c:pt>
                <c:pt idx="6">
                  <c:v>0.0093894</c:v>
                </c:pt>
                <c:pt idx="7">
                  <c:v>0.0084623</c:v>
                </c:pt>
                <c:pt idx="8">
                  <c:v>0.0090506</c:v>
                </c:pt>
                <c:pt idx="9">
                  <c:v>0.0107589</c:v>
                </c:pt>
                <c:pt idx="10">
                  <c:v>0.0052791</c:v>
                </c:pt>
                <c:pt idx="11">
                  <c:v>0.0033984</c:v>
                </c:pt>
                <c:pt idx="12">
                  <c:v>0.0034329</c:v>
                </c:pt>
                <c:pt idx="13">
                  <c:v>0.0030973</c:v>
                </c:pt>
                <c:pt idx="14">
                  <c:v>0.0014843</c:v>
                </c:pt>
                <c:pt idx="15">
                  <c:v>0.002722</c:v>
                </c:pt>
                <c:pt idx="16">
                  <c:v>0.0025635</c:v>
                </c:pt>
                <c:pt idx="17">
                  <c:v>0.0030233</c:v>
                </c:pt>
                <c:pt idx="18">
                  <c:v>0.0039507</c:v>
                </c:pt>
                <c:pt idx="19">
                  <c:v>0.0058027</c:v>
                </c:pt>
                <c:pt idx="20">
                  <c:v>0.0105675</c:v>
                </c:pt>
                <c:pt idx="21">
                  <c:v>0.0117038</c:v>
                </c:pt>
                <c:pt idx="22">
                  <c:v>0.0159891</c:v>
                </c:pt>
                <c:pt idx="23">
                  <c:v>0.0202031</c:v>
                </c:pt>
                <c:pt idx="24">
                  <c:v>0.0159074</c:v>
                </c:pt>
                <c:pt idx="25">
                  <c:v>0.0224246</c:v>
                </c:pt>
                <c:pt idx="26">
                  <c:v>0.0486213</c:v>
                </c:pt>
                <c:pt idx="27">
                  <c:v>0.0359466</c:v>
                </c:pt>
                <c:pt idx="28">
                  <c:v>0.134301</c:v>
                </c:pt>
                <c:pt idx="29">
                  <c:v>0.1558227</c:v>
                </c:pt>
                <c:pt idx="30">
                  <c:v>0.179709</c:v>
                </c:pt>
                <c:pt idx="31">
                  <c:v>0.1009726</c:v>
                </c:pt>
                <c:pt idx="32">
                  <c:v>0.261734</c:v>
                </c:pt>
                <c:pt idx="33">
                  <c:v>0.1874268</c:v>
                </c:pt>
                <c:pt idx="34">
                  <c:v>0.1891102</c:v>
                </c:pt>
                <c:pt idx="35">
                  <c:v>0.1923192</c:v>
                </c:pt>
                <c:pt idx="36">
                  <c:v>0.0780465</c:v>
                </c:pt>
                <c:pt idx="37">
                  <c:v>0.0867762</c:v>
                </c:pt>
                <c:pt idx="38">
                  <c:v>0.1806428</c:v>
                </c:pt>
                <c:pt idx="39">
                  <c:v>0.1192972</c:v>
                </c:pt>
                <c:pt idx="40">
                  <c:v>0.1756164</c:v>
                </c:pt>
                <c:pt idx="41">
                  <c:v>0.243138</c:v>
                </c:pt>
                <c:pt idx="42">
                  <c:v>0.2436803</c:v>
                </c:pt>
                <c:pt idx="43">
                  <c:v>0.9738266</c:v>
                </c:pt>
                <c:pt idx="44">
                  <c:v>0.2981771</c:v>
                </c:pt>
                <c:pt idx="45">
                  <c:v>0.3543214</c:v>
                </c:pt>
                <c:pt idx="46">
                  <c:v>0.015252</c:v>
                </c:pt>
                <c:pt idx="47">
                  <c:v>0.2141309</c:v>
                </c:pt>
                <c:pt idx="48">
                  <c:v>0.1759054</c:v>
                </c:pt>
                <c:pt idx="49">
                  <c:v>0.0896516</c:v>
                </c:pt>
                <c:pt idx="50">
                  <c:v>0.2909846</c:v>
                </c:pt>
                <c:pt idx="51">
                  <c:v>0.0945213</c:v>
                </c:pt>
                <c:pt idx="52">
                  <c:v>0.5396452</c:v>
                </c:pt>
                <c:pt idx="53">
                  <c:v>0.1589512</c:v>
                </c:pt>
                <c:pt idx="54">
                  <c:v>0.1445532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535000"/>
        <c:axId val="2092339816"/>
      </c:scatterChart>
      <c:valAx>
        <c:axId val="2084535000"/>
        <c:scaling>
          <c:orientation val="minMax"/>
          <c:max val="55.0"/>
          <c:min val="25.0"/>
        </c:scaling>
        <c:delete val="0"/>
        <c:axPos val="b"/>
        <c:numFmt formatCode="General" sourceLinked="1"/>
        <c:majorTickMark val="out"/>
        <c:minorTickMark val="none"/>
        <c:tickLblPos val="nextTo"/>
        <c:crossAx val="2092339816"/>
        <c:crosses val="autoZero"/>
        <c:crossBetween val="midCat"/>
      </c:valAx>
      <c:valAx>
        <c:axId val="2092339816"/>
        <c:scaling>
          <c:orientation val="minMax"/>
          <c:max val="0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535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only T1 removed</c:v>
                </c:pt>
              </c:strCache>
            </c:strRef>
          </c:tx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Sheet1!$B$2:$B$46</c:f>
              <c:numCache>
                <c:formatCode>General</c:formatCode>
                <c:ptCount val="45"/>
                <c:pt idx="0">
                  <c:v>42.575036847329</c:v>
                </c:pt>
                <c:pt idx="1">
                  <c:v>42.575439508664</c:v>
                </c:pt>
                <c:pt idx="2">
                  <c:v>42.57597633237</c:v>
                </c:pt>
                <c:pt idx="3">
                  <c:v>42.577177199511</c:v>
                </c:pt>
                <c:pt idx="4">
                  <c:v>42.577243274822</c:v>
                </c:pt>
                <c:pt idx="5">
                  <c:v>42.576450209441</c:v>
                </c:pt>
                <c:pt idx="6">
                  <c:v>42.57642432379</c:v>
                </c:pt>
                <c:pt idx="7">
                  <c:v>42.576501069651</c:v>
                </c:pt>
                <c:pt idx="8">
                  <c:v>42.563144170325</c:v>
                </c:pt>
                <c:pt idx="9">
                  <c:v>42.562856127569</c:v>
                </c:pt>
                <c:pt idx="10">
                  <c:v>42.561602105833</c:v>
                </c:pt>
                <c:pt idx="11">
                  <c:v>42.559596457187</c:v>
                </c:pt>
                <c:pt idx="12">
                  <c:v>42.556412427958</c:v>
                </c:pt>
                <c:pt idx="13">
                  <c:v>42.553140814632</c:v>
                </c:pt>
                <c:pt idx="14">
                  <c:v>42.533673778408</c:v>
                </c:pt>
                <c:pt idx="15">
                  <c:v>42.506615552211</c:v>
                </c:pt>
                <c:pt idx="16">
                  <c:v>42.48632553258</c:v>
                </c:pt>
                <c:pt idx="17">
                  <c:v>42.466219815815</c:v>
                </c:pt>
                <c:pt idx="18">
                  <c:v>42.466035797254</c:v>
                </c:pt>
                <c:pt idx="19">
                  <c:v>42.465096900246</c:v>
                </c:pt>
                <c:pt idx="20">
                  <c:v>42.461568524342</c:v>
                </c:pt>
                <c:pt idx="21">
                  <c:v>42.435179262445</c:v>
                </c:pt>
                <c:pt idx="22">
                  <c:v>42.440616396427</c:v>
                </c:pt>
                <c:pt idx="23">
                  <c:v>42.422800418248</c:v>
                </c:pt>
                <c:pt idx="24">
                  <c:v>42.423195335556</c:v>
                </c:pt>
                <c:pt idx="25">
                  <c:v>42.463583310002</c:v>
                </c:pt>
                <c:pt idx="26">
                  <c:v>42.477281100907</c:v>
                </c:pt>
                <c:pt idx="27">
                  <c:v>42.467401252375</c:v>
                </c:pt>
                <c:pt idx="28">
                  <c:v>42.47927486171</c:v>
                </c:pt>
                <c:pt idx="29">
                  <c:v>42.474004633064</c:v>
                </c:pt>
                <c:pt idx="30">
                  <c:v>42.472497942703</c:v>
                </c:pt>
                <c:pt idx="31">
                  <c:v>42.472633737645</c:v>
                </c:pt>
                <c:pt idx="32">
                  <c:v>42.461651280523</c:v>
                </c:pt>
                <c:pt idx="33">
                  <c:v>42.455336598936</c:v>
                </c:pt>
                <c:pt idx="34">
                  <c:v>42.454637833444</c:v>
                </c:pt>
                <c:pt idx="35">
                  <c:v>42.458953797671</c:v>
                </c:pt>
                <c:pt idx="36">
                  <c:v>42.454211280263</c:v>
                </c:pt>
                <c:pt idx="37">
                  <c:v>42.462045122568</c:v>
                </c:pt>
                <c:pt idx="38">
                  <c:v>42.474923462911</c:v>
                </c:pt>
                <c:pt idx="39">
                  <c:v>42.469014005406</c:v>
                </c:pt>
                <c:pt idx="40">
                  <c:v>42.461048014934</c:v>
                </c:pt>
                <c:pt idx="41">
                  <c:v>42.445975265955</c:v>
                </c:pt>
                <c:pt idx="42">
                  <c:v>42.404142114896</c:v>
                </c:pt>
                <c:pt idx="43">
                  <c:v>42.406923788005</c:v>
                </c:pt>
                <c:pt idx="44">
                  <c:v>42.368128987933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only T2 removed</c:v>
                </c:pt>
              </c:strCache>
            </c:strRef>
          </c:tx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Sheet1!$C$2:$C$46</c:f>
              <c:numCache>
                <c:formatCode>General</c:formatCode>
                <c:ptCount val="45"/>
                <c:pt idx="0">
                  <c:v>42.575036847383</c:v>
                </c:pt>
                <c:pt idx="1">
                  <c:v>42.729021735392</c:v>
                </c:pt>
                <c:pt idx="2">
                  <c:v>42.853672907073</c:v>
                </c:pt>
                <c:pt idx="3">
                  <c:v>42.981604822797</c:v>
                </c:pt>
                <c:pt idx="4">
                  <c:v>43.17439712497</c:v>
                </c:pt>
                <c:pt idx="5">
                  <c:v>43.332485683583</c:v>
                </c:pt>
                <c:pt idx="6">
                  <c:v>43.522732574433</c:v>
                </c:pt>
                <c:pt idx="7">
                  <c:v>43.683754778961</c:v>
                </c:pt>
                <c:pt idx="8">
                  <c:v>43.810881579076</c:v>
                </c:pt>
                <c:pt idx="9">
                  <c:v>43.94814961267</c:v>
                </c:pt>
                <c:pt idx="10">
                  <c:v>44.095995552107</c:v>
                </c:pt>
                <c:pt idx="11">
                  <c:v>44.266605619159</c:v>
                </c:pt>
                <c:pt idx="12">
                  <c:v>44.37488791264</c:v>
                </c:pt>
                <c:pt idx="13">
                  <c:v>44.474734292441</c:v>
                </c:pt>
                <c:pt idx="14">
                  <c:v>44.587126429692</c:v>
                </c:pt>
                <c:pt idx="15">
                  <c:v>44.694339319532</c:v>
                </c:pt>
                <c:pt idx="16">
                  <c:v>44.769303442295</c:v>
                </c:pt>
                <c:pt idx="17">
                  <c:v>44.83586269636</c:v>
                </c:pt>
                <c:pt idx="18">
                  <c:v>44.870312105382</c:v>
                </c:pt>
                <c:pt idx="19">
                  <c:v>44.912238750647</c:v>
                </c:pt>
                <c:pt idx="20">
                  <c:v>44.951914938451</c:v>
                </c:pt>
                <c:pt idx="21">
                  <c:v>45.313299543272</c:v>
                </c:pt>
                <c:pt idx="22">
                  <c:v>45.613857541117</c:v>
                </c:pt>
                <c:pt idx="23">
                  <c:v>45.899274208581</c:v>
                </c:pt>
                <c:pt idx="24">
                  <c:v>46.120468213955</c:v>
                </c:pt>
                <c:pt idx="25">
                  <c:v>46.831662196319</c:v>
                </c:pt>
                <c:pt idx="26">
                  <c:v>47.213404122363</c:v>
                </c:pt>
                <c:pt idx="27">
                  <c:v>47.472744906548</c:v>
                </c:pt>
                <c:pt idx="28">
                  <c:v>47.888394093672</c:v>
                </c:pt>
                <c:pt idx="29">
                  <c:v>48.216928416483</c:v>
                </c:pt>
                <c:pt idx="30">
                  <c:v>48.621129914838</c:v>
                </c:pt>
                <c:pt idx="31">
                  <c:v>48.940395298887</c:v>
                </c:pt>
                <c:pt idx="32">
                  <c:v>49.222513018884</c:v>
                </c:pt>
                <c:pt idx="33">
                  <c:v>49.578535605228</c:v>
                </c:pt>
                <c:pt idx="34">
                  <c:v>49.78231771392</c:v>
                </c:pt>
                <c:pt idx="35">
                  <c:v>50.202542259526</c:v>
                </c:pt>
                <c:pt idx="36">
                  <c:v>50.531000070487</c:v>
                </c:pt>
                <c:pt idx="37">
                  <c:v>50.856220030193</c:v>
                </c:pt>
                <c:pt idx="38">
                  <c:v>51.068471308921</c:v>
                </c:pt>
                <c:pt idx="39">
                  <c:v>51.485964602543</c:v>
                </c:pt>
                <c:pt idx="40">
                  <c:v>51.548754767743</c:v>
                </c:pt>
                <c:pt idx="41">
                  <c:v>51.540515078429</c:v>
                </c:pt>
                <c:pt idx="42">
                  <c:v>51.595105646549</c:v>
                </c:pt>
                <c:pt idx="43">
                  <c:v>51.819847429499</c:v>
                </c:pt>
                <c:pt idx="44">
                  <c:v>53.504260738353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both T1,T2 removed</c:v>
                </c:pt>
              </c:strCache>
            </c:strRef>
          </c:tx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Sheet1!$D$2:$D$46</c:f>
              <c:numCache>
                <c:formatCode>General</c:formatCode>
                <c:ptCount val="45"/>
                <c:pt idx="0">
                  <c:v>42.575036847318</c:v>
                </c:pt>
                <c:pt idx="1">
                  <c:v>42.7291655017</c:v>
                </c:pt>
                <c:pt idx="2">
                  <c:v>42.854114215226</c:v>
                </c:pt>
                <c:pt idx="3">
                  <c:v>42.981232484502</c:v>
                </c:pt>
                <c:pt idx="4">
                  <c:v>43.173951479279</c:v>
                </c:pt>
                <c:pt idx="5">
                  <c:v>43.330581213558</c:v>
                </c:pt>
                <c:pt idx="6">
                  <c:v>43.520848697773</c:v>
                </c:pt>
                <c:pt idx="7">
                  <c:v>43.68210042841</c:v>
                </c:pt>
                <c:pt idx="8">
                  <c:v>43.788844166805</c:v>
                </c:pt>
                <c:pt idx="9">
                  <c:v>43.926209468308</c:v>
                </c:pt>
                <c:pt idx="10">
                  <c:v>44.072923108303</c:v>
                </c:pt>
                <c:pt idx="11">
                  <c:v>44.24164256516</c:v>
                </c:pt>
                <c:pt idx="12">
                  <c:v>44.344069635428</c:v>
                </c:pt>
                <c:pt idx="13">
                  <c:v>44.438507433041</c:v>
                </c:pt>
                <c:pt idx="14">
                  <c:v>44.524174821366</c:v>
                </c:pt>
                <c:pt idx="15">
                  <c:v>44.603046450713</c:v>
                </c:pt>
                <c:pt idx="16">
                  <c:v>44.655100084552</c:v>
                </c:pt>
                <c:pt idx="17">
                  <c:v>44.701171978713</c:v>
                </c:pt>
                <c:pt idx="18">
                  <c:v>44.7353161565</c:v>
                </c:pt>
                <c:pt idx="19">
                  <c:v>44.775268448163</c:v>
                </c:pt>
                <c:pt idx="20">
                  <c:v>44.809723879844</c:v>
                </c:pt>
                <c:pt idx="21">
                  <c:v>45.098673279341</c:v>
                </c:pt>
                <c:pt idx="22">
                  <c:v>45.372208385395</c:v>
                </c:pt>
                <c:pt idx="23">
                  <c:v>45.624722389082</c:v>
                </c:pt>
                <c:pt idx="24">
                  <c:v>45.857017274622</c:v>
                </c:pt>
                <c:pt idx="25">
                  <c:v>46.583927562957</c:v>
                </c:pt>
                <c:pt idx="26">
                  <c:v>46.974534767528</c:v>
                </c:pt>
                <c:pt idx="27">
                  <c:v>47.228438500575</c:v>
                </c:pt>
                <c:pt idx="28">
                  <c:v>47.664193338958</c:v>
                </c:pt>
                <c:pt idx="29">
                  <c:v>47.989993060693</c:v>
                </c:pt>
                <c:pt idx="30">
                  <c:v>48.368451279852</c:v>
                </c:pt>
                <c:pt idx="31">
                  <c:v>48.661909840273</c:v>
                </c:pt>
                <c:pt idx="32">
                  <c:v>48.926077867691</c:v>
                </c:pt>
                <c:pt idx="33">
                  <c:v>49.25913916929</c:v>
                </c:pt>
                <c:pt idx="34">
                  <c:v>49.448023808567</c:v>
                </c:pt>
                <c:pt idx="35">
                  <c:v>49.827384781147</c:v>
                </c:pt>
                <c:pt idx="36">
                  <c:v>50.107509875662</c:v>
                </c:pt>
                <c:pt idx="37">
                  <c:v>50.436454967367</c:v>
                </c:pt>
                <c:pt idx="38">
                  <c:v>50.667275668892</c:v>
                </c:pt>
                <c:pt idx="39">
                  <c:v>51.102105184862</c:v>
                </c:pt>
                <c:pt idx="40">
                  <c:v>51.201680288942</c:v>
                </c:pt>
                <c:pt idx="41">
                  <c:v>51.231614120338</c:v>
                </c:pt>
                <c:pt idx="42">
                  <c:v>51.311141363086</c:v>
                </c:pt>
                <c:pt idx="43">
                  <c:v>51.561792029655</c:v>
                </c:pt>
                <c:pt idx="44">
                  <c:v>53.347221136635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only X1 removed</c:v>
                </c:pt>
              </c:strCache>
            </c:strRef>
          </c:tx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Sheet1!$E$2:$E$46</c:f>
              <c:numCache>
                <c:formatCode>General</c:formatCode>
                <c:ptCount val="45"/>
                <c:pt idx="0">
                  <c:v>42.575036847311</c:v>
                </c:pt>
                <c:pt idx="1">
                  <c:v>42.571525842685</c:v>
                </c:pt>
                <c:pt idx="2">
                  <c:v>42.565117009071</c:v>
                </c:pt>
                <c:pt idx="3">
                  <c:v>42.561344429323</c:v>
                </c:pt>
                <c:pt idx="4">
                  <c:v>42.552934418617</c:v>
                </c:pt>
                <c:pt idx="5">
                  <c:v>42.539710466015</c:v>
                </c:pt>
                <c:pt idx="6">
                  <c:v>42.525868731874</c:v>
                </c:pt>
                <c:pt idx="7">
                  <c:v>42.512075104411</c:v>
                </c:pt>
                <c:pt idx="8">
                  <c:v>42.487469118644</c:v>
                </c:pt>
                <c:pt idx="9">
                  <c:v>42.468538008748</c:v>
                </c:pt>
                <c:pt idx="10">
                  <c:v>42.448751660215</c:v>
                </c:pt>
                <c:pt idx="11">
                  <c:v>42.437628199097</c:v>
                </c:pt>
                <c:pt idx="12">
                  <c:v>42.424563119991</c:v>
                </c:pt>
                <c:pt idx="13">
                  <c:v>42.4203474039</c:v>
                </c:pt>
                <c:pt idx="14">
                  <c:v>42.403974060978</c:v>
                </c:pt>
                <c:pt idx="15">
                  <c:v>42.400504352915</c:v>
                </c:pt>
                <c:pt idx="16">
                  <c:v>42.391096819355</c:v>
                </c:pt>
                <c:pt idx="17">
                  <c:v>42.377756186994</c:v>
                </c:pt>
                <c:pt idx="18">
                  <c:v>42.364354768582</c:v>
                </c:pt>
                <c:pt idx="19">
                  <c:v>42.348812951215</c:v>
                </c:pt>
                <c:pt idx="20">
                  <c:v>42.327152095757</c:v>
                </c:pt>
                <c:pt idx="21">
                  <c:v>42.238181743972</c:v>
                </c:pt>
                <c:pt idx="22">
                  <c:v>42.171993004728</c:v>
                </c:pt>
                <c:pt idx="23">
                  <c:v>42.006145939533</c:v>
                </c:pt>
                <c:pt idx="24">
                  <c:v>41.921335571296</c:v>
                </c:pt>
                <c:pt idx="25">
                  <c:v>41.812128436619</c:v>
                </c:pt>
                <c:pt idx="26">
                  <c:v>41.68044856022</c:v>
                </c:pt>
                <c:pt idx="27">
                  <c:v>41.254272929786</c:v>
                </c:pt>
                <c:pt idx="28">
                  <c:v>40.877362253264</c:v>
                </c:pt>
                <c:pt idx="29">
                  <c:v>40.173941265559</c:v>
                </c:pt>
                <c:pt idx="30">
                  <c:v>39.515482255548</c:v>
                </c:pt>
                <c:pt idx="31">
                  <c:v>38.615971243455</c:v>
                </c:pt>
                <c:pt idx="32">
                  <c:v>38.166167982871</c:v>
                </c:pt>
                <c:pt idx="33">
                  <c:v>36.692085000407</c:v>
                </c:pt>
                <c:pt idx="34">
                  <c:v>35.474776729511</c:v>
                </c:pt>
                <c:pt idx="35">
                  <c:v>34.466536350253</c:v>
                </c:pt>
                <c:pt idx="36">
                  <c:v>33.403193947196</c:v>
                </c:pt>
                <c:pt idx="37">
                  <c:v>32.740834895122</c:v>
                </c:pt>
                <c:pt idx="38">
                  <c:v>32.038658366219</c:v>
                </c:pt>
                <c:pt idx="39">
                  <c:v>31.035706968337</c:v>
                </c:pt>
                <c:pt idx="40">
                  <c:v>30.132646822331</c:v>
                </c:pt>
                <c:pt idx="41">
                  <c:v>28.765787926239</c:v>
                </c:pt>
                <c:pt idx="42">
                  <c:v>26.895033604286</c:v>
                </c:pt>
                <c:pt idx="43">
                  <c:v>25.034980580624</c:v>
                </c:pt>
                <c:pt idx="44">
                  <c:v>19.792795053385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only X2 removed</c:v>
                </c:pt>
              </c:strCache>
            </c:strRef>
          </c:tx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Sheet1!$F$2:$F$46</c:f>
              <c:numCache>
                <c:formatCode>General</c:formatCode>
                <c:ptCount val="45"/>
                <c:pt idx="0">
                  <c:v>42.575036847331</c:v>
                </c:pt>
                <c:pt idx="1">
                  <c:v>42.500966811539</c:v>
                </c:pt>
                <c:pt idx="2">
                  <c:v>42.438962631958</c:v>
                </c:pt>
                <c:pt idx="3">
                  <c:v>42.35411954661</c:v>
                </c:pt>
                <c:pt idx="4">
                  <c:v>42.213873611796</c:v>
                </c:pt>
                <c:pt idx="5">
                  <c:v>42.087130752994</c:v>
                </c:pt>
                <c:pt idx="6">
                  <c:v>41.984059991554</c:v>
                </c:pt>
                <c:pt idx="7">
                  <c:v>41.890989911883</c:v>
                </c:pt>
                <c:pt idx="8">
                  <c:v>41.809359610281</c:v>
                </c:pt>
                <c:pt idx="9">
                  <c:v>41.704035673913</c:v>
                </c:pt>
                <c:pt idx="10">
                  <c:v>41.592128990997</c:v>
                </c:pt>
                <c:pt idx="11">
                  <c:v>41.487967880843</c:v>
                </c:pt>
                <c:pt idx="12">
                  <c:v>41.42023907587</c:v>
                </c:pt>
                <c:pt idx="13">
                  <c:v>41.337871379843</c:v>
                </c:pt>
                <c:pt idx="14">
                  <c:v>41.213004914334</c:v>
                </c:pt>
                <c:pt idx="15">
                  <c:v>41.025247659676</c:v>
                </c:pt>
                <c:pt idx="16">
                  <c:v>40.954774867491</c:v>
                </c:pt>
                <c:pt idx="17">
                  <c:v>40.823270917824</c:v>
                </c:pt>
                <c:pt idx="18">
                  <c:v>40.785607936517</c:v>
                </c:pt>
                <c:pt idx="19">
                  <c:v>40.740337287128</c:v>
                </c:pt>
                <c:pt idx="20">
                  <c:v>40.693044776171</c:v>
                </c:pt>
                <c:pt idx="21">
                  <c:v>40.494392304536</c:v>
                </c:pt>
                <c:pt idx="22">
                  <c:v>40.304847780382</c:v>
                </c:pt>
                <c:pt idx="23">
                  <c:v>40.11827420203</c:v>
                </c:pt>
                <c:pt idx="24">
                  <c:v>39.925325026011</c:v>
                </c:pt>
                <c:pt idx="25">
                  <c:v>39.54999832734</c:v>
                </c:pt>
                <c:pt idx="26">
                  <c:v>39.269961782702</c:v>
                </c:pt>
                <c:pt idx="27">
                  <c:v>39.073893219287</c:v>
                </c:pt>
                <c:pt idx="28">
                  <c:v>38.79188494214</c:v>
                </c:pt>
                <c:pt idx="29">
                  <c:v>38.582822159686</c:v>
                </c:pt>
                <c:pt idx="30">
                  <c:v>38.476887381025</c:v>
                </c:pt>
                <c:pt idx="31">
                  <c:v>38.371789725141</c:v>
                </c:pt>
                <c:pt idx="32">
                  <c:v>38.238062036814</c:v>
                </c:pt>
                <c:pt idx="33">
                  <c:v>38.094676515665</c:v>
                </c:pt>
                <c:pt idx="34">
                  <c:v>37.992220551552</c:v>
                </c:pt>
                <c:pt idx="35">
                  <c:v>37.869570403064</c:v>
                </c:pt>
                <c:pt idx="36">
                  <c:v>37.759049357414</c:v>
                </c:pt>
                <c:pt idx="37">
                  <c:v>37.506838320069</c:v>
                </c:pt>
                <c:pt idx="38">
                  <c:v>37.332056141791</c:v>
                </c:pt>
                <c:pt idx="39">
                  <c:v>37.098019651471</c:v>
                </c:pt>
                <c:pt idx="40">
                  <c:v>36.924264724028</c:v>
                </c:pt>
                <c:pt idx="41">
                  <c:v>36.710984416564</c:v>
                </c:pt>
                <c:pt idx="42">
                  <c:v>36.50935518241</c:v>
                </c:pt>
                <c:pt idx="43">
                  <c:v>36.292464162704</c:v>
                </c:pt>
                <c:pt idx="44">
                  <c:v>35.654154279763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both X1,X2 removed</c:v>
                </c:pt>
              </c:strCache>
            </c:strRef>
          </c:tx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Sheet1!$G$2:$G$46</c:f>
              <c:numCache>
                <c:formatCode>General</c:formatCode>
                <c:ptCount val="45"/>
                <c:pt idx="0">
                  <c:v>42.575036847389</c:v>
                </c:pt>
                <c:pt idx="1">
                  <c:v>42.497301652291</c:v>
                </c:pt>
                <c:pt idx="2">
                  <c:v>42.428688593088</c:v>
                </c:pt>
                <c:pt idx="3">
                  <c:v>42.34012724416</c:v>
                </c:pt>
                <c:pt idx="4">
                  <c:v>42.190421726862</c:v>
                </c:pt>
                <c:pt idx="5">
                  <c:v>42.049304272001</c:v>
                </c:pt>
                <c:pt idx="6">
                  <c:v>41.931419611276</c:v>
                </c:pt>
                <c:pt idx="7">
                  <c:v>41.825613715515</c:v>
                </c:pt>
                <c:pt idx="8">
                  <c:v>41.718264988964</c:v>
                </c:pt>
                <c:pt idx="9">
                  <c:v>41.594959407149</c:v>
                </c:pt>
                <c:pt idx="10">
                  <c:v>41.464215345124</c:v>
                </c:pt>
                <c:pt idx="11">
                  <c:v>41.349206167166</c:v>
                </c:pt>
                <c:pt idx="12">
                  <c:v>41.268374790515</c:v>
                </c:pt>
                <c:pt idx="13">
                  <c:v>41.18278858914</c:v>
                </c:pt>
                <c:pt idx="14">
                  <c:v>41.041950004055</c:v>
                </c:pt>
                <c:pt idx="15">
                  <c:v>40.852279170752</c:v>
                </c:pt>
                <c:pt idx="16">
                  <c:v>40.772364041287</c:v>
                </c:pt>
                <c:pt idx="17">
                  <c:v>40.628639791953</c:v>
                </c:pt>
                <c:pt idx="18">
                  <c:v>40.57785328742</c:v>
                </c:pt>
                <c:pt idx="19">
                  <c:v>40.51716284751</c:v>
                </c:pt>
                <c:pt idx="20">
                  <c:v>40.450034170353</c:v>
                </c:pt>
                <c:pt idx="21">
                  <c:v>40.161460468627</c:v>
                </c:pt>
                <c:pt idx="22">
                  <c:v>39.903460747831</c:v>
                </c:pt>
                <c:pt idx="23">
                  <c:v>39.556236044155</c:v>
                </c:pt>
                <c:pt idx="24">
                  <c:v>39.273105306451</c:v>
                </c:pt>
                <c:pt idx="25">
                  <c:v>38.784814388175</c:v>
                </c:pt>
                <c:pt idx="26">
                  <c:v>38.374308930986</c:v>
                </c:pt>
                <c:pt idx="27">
                  <c:v>37.789335832688</c:v>
                </c:pt>
                <c:pt idx="28">
                  <c:v>37.1573123918</c:v>
                </c:pt>
                <c:pt idx="29">
                  <c:v>36.293079786319</c:v>
                </c:pt>
                <c:pt idx="30">
                  <c:v>35.549135522356</c:v>
                </c:pt>
                <c:pt idx="31">
                  <c:v>34.595228092294</c:v>
                </c:pt>
                <c:pt idx="32">
                  <c:v>34.029854112602</c:v>
                </c:pt>
                <c:pt idx="33">
                  <c:v>32.504693863918</c:v>
                </c:pt>
                <c:pt idx="34">
                  <c:v>31.263832334346</c:v>
                </c:pt>
                <c:pt idx="35">
                  <c:v>30.213633394918</c:v>
                </c:pt>
                <c:pt idx="36">
                  <c:v>29.140003158497</c:v>
                </c:pt>
                <c:pt idx="37">
                  <c:v>28.323777838312</c:v>
                </c:pt>
                <c:pt idx="38">
                  <c:v>27.570216890127</c:v>
                </c:pt>
                <c:pt idx="39">
                  <c:v>26.460654813398</c:v>
                </c:pt>
                <c:pt idx="40">
                  <c:v>25.496937410102</c:v>
                </c:pt>
                <c:pt idx="41">
                  <c:v>24.13319853545</c:v>
                </c:pt>
                <c:pt idx="42">
                  <c:v>22.330426005147</c:v>
                </c:pt>
                <c:pt idx="43">
                  <c:v>20.571572206872</c:v>
                </c:pt>
                <c:pt idx="44">
                  <c:v>15.67348521748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84456"/>
        <c:axId val="2112522344"/>
      </c:scatterChart>
      <c:valAx>
        <c:axId val="2112484456"/>
        <c:scaling>
          <c:orientation val="minMax"/>
          <c:max val="50.0"/>
        </c:scaling>
        <c:delete val="0"/>
        <c:axPos val="b"/>
        <c:numFmt formatCode="General" sourceLinked="1"/>
        <c:majorTickMark val="out"/>
        <c:minorTickMark val="none"/>
        <c:tickLblPos val="nextTo"/>
        <c:crossAx val="2112522344"/>
        <c:crosses val="autoZero"/>
        <c:crossBetween val="midCat"/>
      </c:valAx>
      <c:valAx>
        <c:axId val="2112522344"/>
        <c:scaling>
          <c:orientation val="minMax"/>
          <c:max val="57.0"/>
          <c:min val="1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484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error(T1)+error(T2)</c:v>
                </c:pt>
              </c:strCache>
            </c:strRef>
          </c:tx>
          <c:marker>
            <c:symbol val="none"/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Sheet1!$P$2:$P$56</c:f>
              <c:numCache>
                <c:formatCode>General</c:formatCode>
                <c:ptCount val="55"/>
                <c:pt idx="0">
                  <c:v>0.0</c:v>
                </c:pt>
                <c:pt idx="1">
                  <c:v>0.154387549344001</c:v>
                </c:pt>
                <c:pt idx="2">
                  <c:v>0.279575544730996</c:v>
                </c:pt>
                <c:pt idx="3">
                  <c:v>0.408708327596003</c:v>
                </c:pt>
                <c:pt idx="4">
                  <c:v>0.601566705080003</c:v>
                </c:pt>
                <c:pt idx="5">
                  <c:v>0.758862198312002</c:v>
                </c:pt>
                <c:pt idx="6">
                  <c:v>0.949083203511002</c:v>
                </c:pt>
                <c:pt idx="7">
                  <c:v>1.110182153900006</c:v>
                </c:pt>
                <c:pt idx="8">
                  <c:v>1.223952054689008</c:v>
                </c:pt>
                <c:pt idx="9">
                  <c:v>1.360932045527001</c:v>
                </c:pt>
                <c:pt idx="10">
                  <c:v>1.507523963228003</c:v>
                </c:pt>
                <c:pt idx="11">
                  <c:v>1.676128381634001</c:v>
                </c:pt>
                <c:pt idx="12">
                  <c:v>1.781226645886001</c:v>
                </c:pt>
                <c:pt idx="13">
                  <c:v>1.877801412361002</c:v>
                </c:pt>
                <c:pt idx="14">
                  <c:v>1.970726513388001</c:v>
                </c:pt>
                <c:pt idx="15">
                  <c:v>2.050881177031002</c:v>
                </c:pt>
                <c:pt idx="16">
                  <c:v>2.105555280162996</c:v>
                </c:pt>
                <c:pt idx="17">
                  <c:v>2.152008817463006</c:v>
                </c:pt>
                <c:pt idx="18">
                  <c:v>2.186274207924001</c:v>
                </c:pt>
                <c:pt idx="19">
                  <c:v>2.227261956181003</c:v>
                </c:pt>
                <c:pt idx="20">
                  <c:v>2.263409768080997</c:v>
                </c:pt>
                <c:pt idx="21">
                  <c:v>2.598405111005</c:v>
                </c:pt>
                <c:pt idx="22">
                  <c:v>2.904400242831997</c:v>
                </c:pt>
                <c:pt idx="23">
                  <c:v>3.172000932117001</c:v>
                </c:pt>
                <c:pt idx="24">
                  <c:v>3.393589854799003</c:v>
                </c:pt>
                <c:pt idx="25">
                  <c:v>4.145171811609003</c:v>
                </c:pt>
                <c:pt idx="26">
                  <c:v>4.540611528558003</c:v>
                </c:pt>
                <c:pt idx="27">
                  <c:v>4.790072464211</c:v>
                </c:pt>
                <c:pt idx="28">
                  <c:v>5.217595260670002</c:v>
                </c:pt>
                <c:pt idx="29">
                  <c:v>5.540859354835</c:v>
                </c:pt>
                <c:pt idx="30">
                  <c:v>5.943554162829002</c:v>
                </c:pt>
                <c:pt idx="31">
                  <c:v>6.262955341819996</c:v>
                </c:pt>
                <c:pt idx="32">
                  <c:v>6.534090604695002</c:v>
                </c:pt>
                <c:pt idx="33">
                  <c:v>6.883798509451999</c:v>
                </c:pt>
                <c:pt idx="34">
                  <c:v>7.086881852652006</c:v>
                </c:pt>
                <c:pt idx="35">
                  <c:v>7.511422362485</c:v>
                </c:pt>
                <c:pt idx="36">
                  <c:v>7.835137656038007</c:v>
                </c:pt>
                <c:pt idx="37">
                  <c:v>8.168191458049001</c:v>
                </c:pt>
                <c:pt idx="38">
                  <c:v>8.39332107712</c:v>
                </c:pt>
                <c:pt idx="39">
                  <c:v>8.804904913237002</c:v>
                </c:pt>
                <c:pt idx="40">
                  <c:v>8.859729087965</c:v>
                </c:pt>
                <c:pt idx="41">
                  <c:v>8.836416649672003</c:v>
                </c:pt>
                <c:pt idx="42">
                  <c:v>8.849174066733</c:v>
                </c:pt>
                <c:pt idx="43">
                  <c:v>9.076697522792002</c:v>
                </c:pt>
                <c:pt idx="44">
                  <c:v>10.722316031574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error(T1,T2)</c:v>
                </c:pt>
              </c:strCache>
            </c:strRef>
          </c:tx>
          <c:marker>
            <c:symbol val="none"/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Sheet1!$Q$2:$Q$56</c:f>
              <c:numCache>
                <c:formatCode>General</c:formatCode>
                <c:ptCount val="55"/>
                <c:pt idx="0">
                  <c:v>0.0</c:v>
                </c:pt>
                <c:pt idx="1">
                  <c:v>0.154128654381999</c:v>
                </c:pt>
                <c:pt idx="2">
                  <c:v>0.279077367907995</c:v>
                </c:pt>
                <c:pt idx="3">
                  <c:v>0.406195637183998</c:v>
                </c:pt>
                <c:pt idx="4">
                  <c:v>0.598914631960994</c:v>
                </c:pt>
                <c:pt idx="5">
                  <c:v>0.755544366239995</c:v>
                </c:pt>
                <c:pt idx="6">
                  <c:v>0.945811850454994</c:v>
                </c:pt>
                <c:pt idx="7">
                  <c:v>1.107063581092</c:v>
                </c:pt>
                <c:pt idx="8">
                  <c:v>1.213807319486996</c:v>
                </c:pt>
                <c:pt idx="9">
                  <c:v>1.351172620989999</c:v>
                </c:pt>
                <c:pt idx="10">
                  <c:v>1.497886260984998</c:v>
                </c:pt>
                <c:pt idx="11">
                  <c:v>1.666605717841996</c:v>
                </c:pt>
                <c:pt idx="12">
                  <c:v>1.769032788109996</c:v>
                </c:pt>
                <c:pt idx="13">
                  <c:v>1.863470585723</c:v>
                </c:pt>
                <c:pt idx="14">
                  <c:v>1.949137974048</c:v>
                </c:pt>
                <c:pt idx="15">
                  <c:v>2.028009603394999</c:v>
                </c:pt>
                <c:pt idx="16">
                  <c:v>2.080063237233993</c:v>
                </c:pt>
                <c:pt idx="17">
                  <c:v>2.126135131394996</c:v>
                </c:pt>
                <c:pt idx="18">
                  <c:v>2.160279309181995</c:v>
                </c:pt>
                <c:pt idx="19">
                  <c:v>2.200231600844993</c:v>
                </c:pt>
                <c:pt idx="20">
                  <c:v>2.234687032525997</c:v>
                </c:pt>
                <c:pt idx="21">
                  <c:v>2.523636432022996</c:v>
                </c:pt>
                <c:pt idx="22">
                  <c:v>2.797171538076994</c:v>
                </c:pt>
                <c:pt idx="23">
                  <c:v>3.049685541764</c:v>
                </c:pt>
                <c:pt idx="24">
                  <c:v>3.281980427304</c:v>
                </c:pt>
                <c:pt idx="25">
                  <c:v>4.008890715638998</c:v>
                </c:pt>
                <c:pt idx="26">
                  <c:v>4.399497920209995</c:v>
                </c:pt>
                <c:pt idx="27">
                  <c:v>4.653401653256999</c:v>
                </c:pt>
                <c:pt idx="28">
                  <c:v>5.089156491639997</c:v>
                </c:pt>
                <c:pt idx="29">
                  <c:v>5.414956213375</c:v>
                </c:pt>
                <c:pt idx="30">
                  <c:v>5.793414432534</c:v>
                </c:pt>
                <c:pt idx="31">
                  <c:v>6.086872992954994</c:v>
                </c:pt>
                <c:pt idx="32">
                  <c:v>6.351041020372996</c:v>
                </c:pt>
                <c:pt idx="33">
                  <c:v>6.684102321971999</c:v>
                </c:pt>
                <c:pt idx="34">
                  <c:v>6.872986961248998</c:v>
                </c:pt>
                <c:pt idx="35">
                  <c:v>7.252347933829</c:v>
                </c:pt>
                <c:pt idx="36">
                  <c:v>7.532473028343993</c:v>
                </c:pt>
                <c:pt idx="37">
                  <c:v>7.861418120048995</c:v>
                </c:pt>
                <c:pt idx="38">
                  <c:v>8.092238821574</c:v>
                </c:pt>
                <c:pt idx="39">
                  <c:v>8.527068337543994</c:v>
                </c:pt>
                <c:pt idx="40">
                  <c:v>8.626643441623997</c:v>
                </c:pt>
                <c:pt idx="41">
                  <c:v>8.656577273019998</c:v>
                </c:pt>
                <c:pt idx="42">
                  <c:v>8.736104515767998</c:v>
                </c:pt>
                <c:pt idx="43">
                  <c:v>8.986755182337</c:v>
                </c:pt>
                <c:pt idx="44">
                  <c:v>10.772184289317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838040"/>
        <c:axId val="-2114498136"/>
      </c:scatterChart>
      <c:valAx>
        <c:axId val="211183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498136"/>
        <c:crosses val="autoZero"/>
        <c:crossBetween val="midCat"/>
      </c:valAx>
      <c:valAx>
        <c:axId val="-2114498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838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error(X1)+error(X2)</c:v>
                </c:pt>
              </c:strCache>
            </c:strRef>
          </c:tx>
          <c:marker>
            <c:symbol val="none"/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Sheet1!$T$2:$T$56</c:f>
              <c:numCache>
                <c:formatCode>General</c:formatCode>
                <c:ptCount val="55"/>
                <c:pt idx="0">
                  <c:v>0.0</c:v>
                </c:pt>
                <c:pt idx="1">
                  <c:v>-0.0775810404179964</c:v>
                </c:pt>
                <c:pt idx="2">
                  <c:v>-0.145994053612995</c:v>
                </c:pt>
                <c:pt idx="3">
                  <c:v>-0.234609718708995</c:v>
                </c:pt>
                <c:pt idx="4">
                  <c:v>-0.383265664229</c:v>
                </c:pt>
                <c:pt idx="5">
                  <c:v>-0.523232475632994</c:v>
                </c:pt>
                <c:pt idx="6">
                  <c:v>-0.640144971213999</c:v>
                </c:pt>
                <c:pt idx="7">
                  <c:v>-0.747008678348003</c:v>
                </c:pt>
                <c:pt idx="8">
                  <c:v>-0.853244965716996</c:v>
                </c:pt>
                <c:pt idx="9">
                  <c:v>-0.977500011981</c:v>
                </c:pt>
                <c:pt idx="10">
                  <c:v>-1.109193043429997</c:v>
                </c:pt>
                <c:pt idx="11">
                  <c:v>-1.224477614701996</c:v>
                </c:pt>
                <c:pt idx="12">
                  <c:v>-1.305271498780996</c:v>
                </c:pt>
                <c:pt idx="13">
                  <c:v>-1.391854910898992</c:v>
                </c:pt>
                <c:pt idx="14">
                  <c:v>-1.533094719329995</c:v>
                </c:pt>
                <c:pt idx="15">
                  <c:v>-1.724321682050998</c:v>
                </c:pt>
                <c:pt idx="16">
                  <c:v>-1.804202007796</c:v>
                </c:pt>
                <c:pt idx="17">
                  <c:v>-1.949046589824</c:v>
                </c:pt>
                <c:pt idx="18">
                  <c:v>-2.000110989542996</c:v>
                </c:pt>
                <c:pt idx="19">
                  <c:v>-2.060923456298994</c:v>
                </c:pt>
                <c:pt idx="20">
                  <c:v>-2.129876822713996</c:v>
                </c:pt>
                <c:pt idx="21">
                  <c:v>-2.417499646133997</c:v>
                </c:pt>
                <c:pt idx="22">
                  <c:v>-2.673232909531997</c:v>
                </c:pt>
                <c:pt idx="23">
                  <c:v>-3.025653553078996</c:v>
                </c:pt>
                <c:pt idx="24">
                  <c:v>-3.303413097334996</c:v>
                </c:pt>
                <c:pt idx="25">
                  <c:v>-3.787946930682999</c:v>
                </c:pt>
                <c:pt idx="26">
                  <c:v>-4.199663351719998</c:v>
                </c:pt>
                <c:pt idx="27">
                  <c:v>-4.821907545568997</c:v>
                </c:pt>
                <c:pt idx="28">
                  <c:v>-5.480826499237992</c:v>
                </c:pt>
                <c:pt idx="29">
                  <c:v>-6.393310269396991</c:v>
                </c:pt>
                <c:pt idx="30">
                  <c:v>-7.157704058068994</c:v>
                </c:pt>
                <c:pt idx="31">
                  <c:v>-8.162312726045996</c:v>
                </c:pt>
                <c:pt idx="32">
                  <c:v>-8.745843674956994</c:v>
                </c:pt>
                <c:pt idx="33">
                  <c:v>-10.36331217857</c:v>
                </c:pt>
                <c:pt idx="34">
                  <c:v>-11.68307641357899</c:v>
                </c:pt>
                <c:pt idx="35">
                  <c:v>-12.813966941325</c:v>
                </c:pt>
                <c:pt idx="36">
                  <c:v>-13.98783039003199</c:v>
                </c:pt>
                <c:pt idx="37">
                  <c:v>-14.902400479451</c:v>
                </c:pt>
                <c:pt idx="38">
                  <c:v>-15.77935918663199</c:v>
                </c:pt>
                <c:pt idx="39">
                  <c:v>-17.016347074834</c:v>
                </c:pt>
                <c:pt idx="40">
                  <c:v>-18.093162148283</c:v>
                </c:pt>
                <c:pt idx="41">
                  <c:v>-19.67330135183899</c:v>
                </c:pt>
                <c:pt idx="42">
                  <c:v>-21.745684907946</c:v>
                </c:pt>
                <c:pt idx="43">
                  <c:v>-23.82262895131399</c:v>
                </c:pt>
                <c:pt idx="44">
                  <c:v>-29.703124361494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error(X1,X2)</c:v>
                </c:pt>
              </c:strCache>
            </c:strRef>
          </c:tx>
          <c:marker>
            <c:symbol val="none"/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Sheet1!$U$2:$U$56</c:f>
              <c:numCache>
                <c:formatCode>General</c:formatCode>
                <c:ptCount val="55"/>
                <c:pt idx="0">
                  <c:v>0.0</c:v>
                </c:pt>
                <c:pt idx="1">
                  <c:v>-0.0777351950980005</c:v>
                </c:pt>
                <c:pt idx="2">
                  <c:v>-0.146348254301003</c:v>
                </c:pt>
                <c:pt idx="3">
                  <c:v>-0.234909603228999</c:v>
                </c:pt>
                <c:pt idx="4">
                  <c:v>-0.384615120527002</c:v>
                </c:pt>
                <c:pt idx="5">
                  <c:v>-0.525732575387998</c:v>
                </c:pt>
                <c:pt idx="6">
                  <c:v>-0.643617236113002</c:v>
                </c:pt>
                <c:pt idx="7">
                  <c:v>-0.749423131874003</c:v>
                </c:pt>
                <c:pt idx="8">
                  <c:v>-0.856771858424999</c:v>
                </c:pt>
                <c:pt idx="9">
                  <c:v>-0.980077440240002</c:v>
                </c:pt>
                <c:pt idx="10">
                  <c:v>-1.110821502264997</c:v>
                </c:pt>
                <c:pt idx="11">
                  <c:v>-1.225830680222998</c:v>
                </c:pt>
                <c:pt idx="12">
                  <c:v>-1.306662056874003</c:v>
                </c:pt>
                <c:pt idx="13">
                  <c:v>-1.392248258248998</c:v>
                </c:pt>
                <c:pt idx="14">
                  <c:v>-1.533086843333997</c:v>
                </c:pt>
                <c:pt idx="15">
                  <c:v>-1.722757676637002</c:v>
                </c:pt>
                <c:pt idx="16">
                  <c:v>-1.802672806102002</c:v>
                </c:pt>
                <c:pt idx="17">
                  <c:v>-1.946397055436002</c:v>
                </c:pt>
                <c:pt idx="18">
                  <c:v>-1.997183559969002</c:v>
                </c:pt>
                <c:pt idx="19">
                  <c:v>-2.057873999879</c:v>
                </c:pt>
                <c:pt idx="20">
                  <c:v>-2.125002677036001</c:v>
                </c:pt>
                <c:pt idx="21">
                  <c:v>-2.413576378762002</c:v>
                </c:pt>
                <c:pt idx="22">
                  <c:v>-2.671576099558003</c:v>
                </c:pt>
                <c:pt idx="23">
                  <c:v>-3.018800803234001</c:v>
                </c:pt>
                <c:pt idx="24">
                  <c:v>-3.301931540938</c:v>
                </c:pt>
                <c:pt idx="25">
                  <c:v>-3.790222459214</c:v>
                </c:pt>
                <c:pt idx="26">
                  <c:v>-4.200727916403004</c:v>
                </c:pt>
                <c:pt idx="27">
                  <c:v>-4.785701014700997</c:v>
                </c:pt>
                <c:pt idx="28">
                  <c:v>-5.417724455589003</c:v>
                </c:pt>
                <c:pt idx="29">
                  <c:v>-6.281957061070003</c:v>
                </c:pt>
                <c:pt idx="30">
                  <c:v>-7.025901325032997</c:v>
                </c:pt>
                <c:pt idx="31">
                  <c:v>-7.979808755095</c:v>
                </c:pt>
                <c:pt idx="32">
                  <c:v>-8.545182734786997</c:v>
                </c:pt>
                <c:pt idx="33">
                  <c:v>-10.070342983471</c:v>
                </c:pt>
                <c:pt idx="34">
                  <c:v>-11.311204513043</c:v>
                </c:pt>
                <c:pt idx="35">
                  <c:v>-12.361403452471</c:v>
                </c:pt>
                <c:pt idx="36">
                  <c:v>-13.435033688892</c:v>
                </c:pt>
                <c:pt idx="37">
                  <c:v>-14.251259009077</c:v>
                </c:pt>
                <c:pt idx="38">
                  <c:v>-15.004819957262</c:v>
                </c:pt>
                <c:pt idx="39">
                  <c:v>-16.114382033991</c:v>
                </c:pt>
                <c:pt idx="40">
                  <c:v>-17.078099437287</c:v>
                </c:pt>
                <c:pt idx="41">
                  <c:v>-18.441838311939</c:v>
                </c:pt>
                <c:pt idx="42">
                  <c:v>-20.244610842242</c:v>
                </c:pt>
                <c:pt idx="43">
                  <c:v>-22.003464640517</c:v>
                </c:pt>
                <c:pt idx="44">
                  <c:v>-26.901551629909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386696"/>
        <c:axId val="2092356712"/>
      </c:scatterChart>
      <c:valAx>
        <c:axId val="2092386696"/>
        <c:scaling>
          <c:orientation val="minMax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092356712"/>
        <c:crosses val="autoZero"/>
        <c:crossBetween val="midCat"/>
      </c:valAx>
      <c:valAx>
        <c:axId val="2092356712"/>
        <c:scaling>
          <c:orientation val="minMax"/>
          <c:max val="0.0"/>
          <c:min val="-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386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error(L1) + error(L2)</c:v>
                </c:pt>
              </c:strCache>
            </c:strRef>
          </c:tx>
          <c:marker>
            <c:symbol val="none"/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Sheet1!$X$2:$X$56</c:f>
              <c:numCache>
                <c:formatCode>General</c:formatCode>
                <c:ptCount val="55"/>
                <c:pt idx="0">
                  <c:v>0.0</c:v>
                </c:pt>
                <c:pt idx="1">
                  <c:v>0.0538431529209973</c:v>
                </c:pt>
                <c:pt idx="2">
                  <c:v>0.0907093895190058</c:v>
                </c:pt>
                <c:pt idx="3">
                  <c:v>0.121096657319001</c:v>
                </c:pt>
                <c:pt idx="4">
                  <c:v>0.164731208772999</c:v>
                </c:pt>
                <c:pt idx="5">
                  <c:v>0.196641413044006</c:v>
                </c:pt>
                <c:pt idx="6">
                  <c:v>0.237536514576</c:v>
                </c:pt>
                <c:pt idx="7">
                  <c:v>0.267825331156004</c:v>
                </c:pt>
                <c:pt idx="8">
                  <c:v>0.278359511026004</c:v>
                </c:pt>
                <c:pt idx="9">
                  <c:v>0.288846671487995</c:v>
                </c:pt>
                <c:pt idx="10">
                  <c:v>0.299466654395005</c:v>
                </c:pt>
                <c:pt idx="11">
                  <c:v>0.328587842527</c:v>
                </c:pt>
                <c:pt idx="12">
                  <c:v>0.347080370881997</c:v>
                </c:pt>
                <c:pt idx="13">
                  <c:v>0.363746779749995</c:v>
                </c:pt>
                <c:pt idx="14">
                  <c:v>0.356174039526998</c:v>
                </c:pt>
                <c:pt idx="15">
                  <c:v>0.333031195459</c:v>
                </c:pt>
                <c:pt idx="16">
                  <c:v>0.337529083752003</c:v>
                </c:pt>
                <c:pt idx="17">
                  <c:v>0.308793625649002</c:v>
                </c:pt>
                <c:pt idx="18">
                  <c:v>0.308084413540001</c:v>
                </c:pt>
                <c:pt idx="19">
                  <c:v>0.306314231499996</c:v>
                </c:pt>
                <c:pt idx="20">
                  <c:v>0.304533796973004</c:v>
                </c:pt>
                <c:pt idx="21">
                  <c:v>0.351387944391</c:v>
                </c:pt>
                <c:pt idx="22">
                  <c:v>0.384357172495001</c:v>
                </c:pt>
                <c:pt idx="23">
                  <c:v>0.404721368317006</c:v>
                </c:pt>
                <c:pt idx="24">
                  <c:v>0.413802934407002</c:v>
                </c:pt>
                <c:pt idx="25">
                  <c:v>0.480432026774004</c:v>
                </c:pt>
                <c:pt idx="26">
                  <c:v>0.479338815143002</c:v>
                </c:pt>
                <c:pt idx="27">
                  <c:v>0.444125435083002</c:v>
                </c:pt>
                <c:pt idx="28">
                  <c:v>0.417907820539</c:v>
                </c:pt>
                <c:pt idx="29">
                  <c:v>0.377372285683997</c:v>
                </c:pt>
                <c:pt idx="30">
                  <c:v>0.350176938087003</c:v>
                </c:pt>
                <c:pt idx="31">
                  <c:v>0.310574776816004</c:v>
                </c:pt>
                <c:pt idx="32">
                  <c:v>0.268804585420995</c:v>
                </c:pt>
                <c:pt idx="33">
                  <c:v>0.201366953943001</c:v>
                </c:pt>
                <c:pt idx="34">
                  <c:v>0.147711964633999</c:v>
                </c:pt>
                <c:pt idx="35">
                  <c:v>0.147943296663996</c:v>
                </c:pt>
                <c:pt idx="36">
                  <c:v>0.120315349667997</c:v>
                </c:pt>
                <c:pt idx="37">
                  <c:v>0.0431991232220028</c:v>
                </c:pt>
                <c:pt idx="38">
                  <c:v>-0.0175080886219945</c:v>
                </c:pt>
                <c:pt idx="39">
                  <c:v>-0.0808674381559982</c:v>
                </c:pt>
                <c:pt idx="40">
                  <c:v>-0.257858090183994</c:v>
                </c:pt>
                <c:pt idx="41">
                  <c:v>-0.462296710189996</c:v>
                </c:pt>
                <c:pt idx="42">
                  <c:v>-0.679511860273997</c:v>
                </c:pt>
                <c:pt idx="43">
                  <c:v>-0.777257076813001</c:v>
                </c:pt>
                <c:pt idx="44">
                  <c:v>-1.012826797168003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error(L1,L2)</c:v>
                </c:pt>
              </c:strCache>
            </c:strRef>
          </c:tx>
          <c:marker>
            <c:symbol val="none"/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Sheet1!$Y$2:$Y$56</c:f>
              <c:numCache>
                <c:formatCode>General</c:formatCode>
                <c:ptCount val="55"/>
                <c:pt idx="0">
                  <c:v>0.0</c:v>
                </c:pt>
                <c:pt idx="1">
                  <c:v>0.053713406134996</c:v>
                </c:pt>
                <c:pt idx="2">
                  <c:v>0.0906009067379969</c:v>
                </c:pt>
                <c:pt idx="3">
                  <c:v>0.120270491824002</c:v>
                </c:pt>
                <c:pt idx="4">
                  <c:v>0.164012259718</c:v>
                </c:pt>
                <c:pt idx="5">
                  <c:v>0.195676265303</c:v>
                </c:pt>
                <c:pt idx="6">
                  <c:v>0.236624725978999</c:v>
                </c:pt>
                <c:pt idx="7">
                  <c:v>0.267040432515998</c:v>
                </c:pt>
                <c:pt idx="8">
                  <c:v>0.275164826089998</c:v>
                </c:pt>
                <c:pt idx="9">
                  <c:v>0.285816601272998</c:v>
                </c:pt>
                <c:pt idx="10">
                  <c:v>0.296456495244996</c:v>
                </c:pt>
                <c:pt idx="11">
                  <c:v>0.326286354349001</c:v>
                </c:pt>
                <c:pt idx="12">
                  <c:v>0.343766993929002</c:v>
                </c:pt>
                <c:pt idx="13">
                  <c:v>0.358409727751997</c:v>
                </c:pt>
                <c:pt idx="14">
                  <c:v>0.349850451171001</c:v>
                </c:pt>
                <c:pt idx="15">
                  <c:v>0.327369412434997</c:v>
                </c:pt>
                <c:pt idx="16">
                  <c:v>0.332254122236002</c:v>
                </c:pt>
                <c:pt idx="17">
                  <c:v>0.305758526658998</c:v>
                </c:pt>
                <c:pt idx="18">
                  <c:v>0.305141871486995</c:v>
                </c:pt>
                <c:pt idx="19">
                  <c:v>0.303042359671998</c:v>
                </c:pt>
                <c:pt idx="20">
                  <c:v>0.300806965726998</c:v>
                </c:pt>
                <c:pt idx="21">
                  <c:v>0.336430602405997</c:v>
                </c:pt>
                <c:pt idx="22">
                  <c:v>0.363134067943996</c:v>
                </c:pt>
                <c:pt idx="23">
                  <c:v>0.383474190579996</c:v>
                </c:pt>
                <c:pt idx="24">
                  <c:v>0.398946501867996</c:v>
                </c:pt>
                <c:pt idx="25">
                  <c:v>0.465496580626997</c:v>
                </c:pt>
                <c:pt idx="26">
                  <c:v>0.469004239740002</c:v>
                </c:pt>
                <c:pt idx="27">
                  <c:v>0.438571373858998</c:v>
                </c:pt>
                <c:pt idx="28">
                  <c:v>0.420647238529</c:v>
                </c:pt>
                <c:pt idx="29">
                  <c:v>0.384957969471998</c:v>
                </c:pt>
                <c:pt idx="30">
                  <c:v>0.355374693030996</c:v>
                </c:pt>
                <c:pt idx="31">
                  <c:v>0.309718186504</c:v>
                </c:pt>
                <c:pt idx="32">
                  <c:v>0.270459820875999</c:v>
                </c:pt>
                <c:pt idx="33">
                  <c:v>0.202901402361995</c:v>
                </c:pt>
                <c:pt idx="34">
                  <c:v>0.145632922933999</c:v>
                </c:pt>
                <c:pt idx="35">
                  <c:v>0.129581159193002</c:v>
                </c:pt>
                <c:pt idx="36">
                  <c:v>0.0837672283309985</c:v>
                </c:pt>
                <c:pt idx="37">
                  <c:v>0.0127382583409954</c:v>
                </c:pt>
                <c:pt idx="38">
                  <c:v>-0.0452366942930027</c:v>
                </c:pt>
                <c:pt idx="39">
                  <c:v>-0.0950273165270019</c:v>
                </c:pt>
                <c:pt idx="40">
                  <c:v>-0.225286897693003</c:v>
                </c:pt>
                <c:pt idx="41">
                  <c:v>-0.373627051706002</c:v>
                </c:pt>
                <c:pt idx="42">
                  <c:v>-0.525935136575001</c:v>
                </c:pt>
                <c:pt idx="43">
                  <c:v>-0.599145336509004</c:v>
                </c:pt>
                <c:pt idx="44">
                  <c:v>-0.782660171785999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115880"/>
        <c:axId val="2112353880"/>
      </c:scatterChart>
      <c:valAx>
        <c:axId val="210911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353880"/>
        <c:crosses val="autoZero"/>
        <c:crossBetween val="midCat"/>
      </c:valAx>
      <c:valAx>
        <c:axId val="211235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115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sum_e_all</c:v>
                </c:pt>
              </c:strCache>
            </c:strRef>
          </c:tx>
          <c:marker>
            <c:symbol val="none"/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Sheet1!$Z$2:$Z$56</c:f>
              <c:numCache>
                <c:formatCode>General</c:formatCode>
                <c:ptCount val="55"/>
                <c:pt idx="0">
                  <c:v>0.0</c:v>
                </c:pt>
                <c:pt idx="1">
                  <c:v>0.130649661847002</c:v>
                </c:pt>
                <c:pt idx="2">
                  <c:v>0.224290880637007</c:v>
                </c:pt>
                <c:pt idx="3">
                  <c:v>0.295195266206008</c:v>
                </c:pt>
                <c:pt idx="4">
                  <c:v>0.383032249624001</c:v>
                </c:pt>
                <c:pt idx="5">
                  <c:v>0.432271135723013</c:v>
                </c:pt>
                <c:pt idx="6">
                  <c:v>0.546474746873002</c:v>
                </c:pt>
                <c:pt idx="7">
                  <c:v>0.630998806708007</c:v>
                </c:pt>
                <c:pt idx="8">
                  <c:v>0.649066599998015</c:v>
                </c:pt>
                <c:pt idx="9">
                  <c:v>0.672278705033996</c:v>
                </c:pt>
                <c:pt idx="10">
                  <c:v>0.697797574193011</c:v>
                </c:pt>
                <c:pt idx="11">
                  <c:v>0.780238609459005</c:v>
                </c:pt>
                <c:pt idx="12">
                  <c:v>0.823035517987002</c:v>
                </c:pt>
                <c:pt idx="13">
                  <c:v>0.849693281212005</c:v>
                </c:pt>
                <c:pt idx="14">
                  <c:v>0.793805833585004</c:v>
                </c:pt>
                <c:pt idx="15">
                  <c:v>0.659590690439003</c:v>
                </c:pt>
                <c:pt idx="16">
                  <c:v>0.638882356118998</c:v>
                </c:pt>
                <c:pt idx="17">
                  <c:v>0.511755853288008</c:v>
                </c:pt>
                <c:pt idx="18">
                  <c:v>0.494247631921006</c:v>
                </c:pt>
                <c:pt idx="19">
                  <c:v>0.472652731382006</c:v>
                </c:pt>
                <c:pt idx="20">
                  <c:v>0.438066742340006</c:v>
                </c:pt>
                <c:pt idx="21">
                  <c:v>0.532293409262003</c:v>
                </c:pt>
                <c:pt idx="22">
                  <c:v>0.615524505795001</c:v>
                </c:pt>
                <c:pt idx="23">
                  <c:v>0.551068747355011</c:v>
                </c:pt>
                <c:pt idx="24">
                  <c:v>0.50397969187101</c:v>
                </c:pt>
                <c:pt idx="25">
                  <c:v>0.837656907700008</c:v>
                </c:pt>
                <c:pt idx="26">
                  <c:v>0.820286991981007</c:v>
                </c:pt>
                <c:pt idx="27">
                  <c:v>0.412290353725005</c:v>
                </c:pt>
                <c:pt idx="28">
                  <c:v>0.15467658197101</c:v>
                </c:pt>
                <c:pt idx="29">
                  <c:v>-0.475078628877995</c:v>
                </c:pt>
                <c:pt idx="30">
                  <c:v>-0.863972957152988</c:v>
                </c:pt>
                <c:pt idx="31">
                  <c:v>-1.588782607409996</c:v>
                </c:pt>
                <c:pt idx="32">
                  <c:v>-1.942948484840997</c:v>
                </c:pt>
                <c:pt idx="33">
                  <c:v>-3.278146715174998</c:v>
                </c:pt>
                <c:pt idx="34">
                  <c:v>-4.44848259629299</c:v>
                </c:pt>
                <c:pt idx="35">
                  <c:v>-5.154601282175996</c:v>
                </c:pt>
                <c:pt idx="36">
                  <c:v>-6.03237738432599</c:v>
                </c:pt>
                <c:pt idx="37">
                  <c:v>-6.691009898179992</c:v>
                </c:pt>
                <c:pt idx="38">
                  <c:v>-7.403546198133987</c:v>
                </c:pt>
                <c:pt idx="39">
                  <c:v>-8.292309599752993</c:v>
                </c:pt>
                <c:pt idx="40">
                  <c:v>-9.49129115050199</c:v>
                </c:pt>
                <c:pt idx="41">
                  <c:v>-11.29918141235699</c:v>
                </c:pt>
                <c:pt idx="42">
                  <c:v>-13.576022701487</c:v>
                </c:pt>
                <c:pt idx="43">
                  <c:v>-15.52318850533499</c:v>
                </c:pt>
                <c:pt idx="44">
                  <c:v>-19.99363512708801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Sheet1!$AB$1</c:f>
              <c:strCache>
                <c:ptCount val="1"/>
                <c:pt idx="0">
                  <c:v>sum_e_couples</c:v>
                </c:pt>
              </c:strCache>
            </c:strRef>
          </c:tx>
          <c:marker>
            <c:symbol val="none"/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Sheet1!$AB$2:$AB$56</c:f>
              <c:numCache>
                <c:formatCode>General</c:formatCode>
                <c:ptCount val="55"/>
                <c:pt idx="0">
                  <c:v>0.0</c:v>
                </c:pt>
                <c:pt idx="1">
                  <c:v>0.130106865418995</c:v>
                </c:pt>
                <c:pt idx="2">
                  <c:v>0.223330020344989</c:v>
                </c:pt>
                <c:pt idx="3">
                  <c:v>0.291556525779001</c:v>
                </c:pt>
                <c:pt idx="4">
                  <c:v>0.378311771151992</c:v>
                </c:pt>
                <c:pt idx="5">
                  <c:v>0.425488056154997</c:v>
                </c:pt>
                <c:pt idx="6">
                  <c:v>0.538819340320991</c:v>
                </c:pt>
                <c:pt idx="7">
                  <c:v>0.624680881733994</c:v>
                </c:pt>
                <c:pt idx="8">
                  <c:v>0.632200287151996</c:v>
                </c:pt>
                <c:pt idx="9">
                  <c:v>0.656911782022995</c:v>
                </c:pt>
                <c:pt idx="10">
                  <c:v>0.683521253964997</c:v>
                </c:pt>
                <c:pt idx="11">
                  <c:v>0.767061391967999</c:v>
                </c:pt>
                <c:pt idx="12">
                  <c:v>0.806137725164994</c:v>
                </c:pt>
                <c:pt idx="13">
                  <c:v>0.829632055226</c:v>
                </c:pt>
                <c:pt idx="14">
                  <c:v>0.765901581885004</c:v>
                </c:pt>
                <c:pt idx="15">
                  <c:v>0.632621339192994</c:v>
                </c:pt>
                <c:pt idx="16">
                  <c:v>0.609644553367993</c:v>
                </c:pt>
                <c:pt idx="17">
                  <c:v>0.485496602617992</c:v>
                </c:pt>
                <c:pt idx="18">
                  <c:v>0.468237620699988</c:v>
                </c:pt>
                <c:pt idx="19">
                  <c:v>0.445399960637992</c:v>
                </c:pt>
                <c:pt idx="20">
                  <c:v>0.410491321216995</c:v>
                </c:pt>
                <c:pt idx="21">
                  <c:v>0.446490655666992</c:v>
                </c:pt>
                <c:pt idx="22">
                  <c:v>0.488729506462988</c:v>
                </c:pt>
                <c:pt idx="23">
                  <c:v>0.414358929109994</c:v>
                </c:pt>
                <c:pt idx="24">
                  <c:v>0.378995388233996</c:v>
                </c:pt>
                <c:pt idx="25">
                  <c:v>0.684164837051995</c:v>
                </c:pt>
                <c:pt idx="26">
                  <c:v>0.667774243546994</c:v>
                </c:pt>
                <c:pt idx="27">
                  <c:v>0.306272012415</c:v>
                </c:pt>
                <c:pt idx="28">
                  <c:v>0.0920792745799943</c:v>
                </c:pt>
                <c:pt idx="29">
                  <c:v>-0.482042878223005</c:v>
                </c:pt>
                <c:pt idx="30">
                  <c:v>-0.877112199468002</c:v>
                </c:pt>
                <c:pt idx="31">
                  <c:v>-1.583217575636006</c:v>
                </c:pt>
                <c:pt idx="32">
                  <c:v>-1.923681893538003</c:v>
                </c:pt>
                <c:pt idx="33">
                  <c:v>-3.183339259137007</c:v>
                </c:pt>
                <c:pt idx="34">
                  <c:v>-4.292584628860006</c:v>
                </c:pt>
                <c:pt idx="35">
                  <c:v>-4.979474359449</c:v>
                </c:pt>
                <c:pt idx="36">
                  <c:v>-5.81879343221701</c:v>
                </c:pt>
                <c:pt idx="37">
                  <c:v>-6.377102630687009</c:v>
                </c:pt>
                <c:pt idx="38">
                  <c:v>-6.957817829981003</c:v>
                </c:pt>
                <c:pt idx="39">
                  <c:v>-7.682341012974006</c:v>
                </c:pt>
                <c:pt idx="40">
                  <c:v>-8.676742893356006</c:v>
                </c:pt>
                <c:pt idx="41">
                  <c:v>-10.15888809062501</c:v>
                </c:pt>
                <c:pt idx="42">
                  <c:v>-12.034441463049</c:v>
                </c:pt>
                <c:pt idx="43">
                  <c:v>-13.61585479468901</c:v>
                </c:pt>
                <c:pt idx="44">
                  <c:v>-16.912027512378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84712"/>
        <c:axId val="2112775640"/>
      </c:scatterChart>
      <c:valAx>
        <c:axId val="210958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775640"/>
        <c:crosses val="autoZero"/>
        <c:crossBetween val="midCat"/>
      </c:valAx>
      <c:valAx>
        <c:axId val="2112775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584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sum_e_couples</c:v>
                </c:pt>
              </c:strCache>
            </c:strRef>
          </c:tx>
          <c:marker>
            <c:symbol val="none"/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Sheet1!$AB$2:$AB$56</c:f>
              <c:numCache>
                <c:formatCode>General</c:formatCode>
                <c:ptCount val="55"/>
                <c:pt idx="0">
                  <c:v>0.0</c:v>
                </c:pt>
                <c:pt idx="1">
                  <c:v>0.130106865418995</c:v>
                </c:pt>
                <c:pt idx="2">
                  <c:v>0.223330020344989</c:v>
                </c:pt>
                <c:pt idx="3">
                  <c:v>0.291556525779001</c:v>
                </c:pt>
                <c:pt idx="4">
                  <c:v>0.378311771151992</c:v>
                </c:pt>
                <c:pt idx="5">
                  <c:v>0.425488056154997</c:v>
                </c:pt>
                <c:pt idx="6">
                  <c:v>0.538819340320991</c:v>
                </c:pt>
                <c:pt idx="7">
                  <c:v>0.624680881733994</c:v>
                </c:pt>
                <c:pt idx="8">
                  <c:v>0.632200287151996</c:v>
                </c:pt>
                <c:pt idx="9">
                  <c:v>0.656911782022995</c:v>
                </c:pt>
                <c:pt idx="10">
                  <c:v>0.683521253964997</c:v>
                </c:pt>
                <c:pt idx="11">
                  <c:v>0.767061391967999</c:v>
                </c:pt>
                <c:pt idx="12">
                  <c:v>0.806137725164994</c:v>
                </c:pt>
                <c:pt idx="13">
                  <c:v>0.829632055226</c:v>
                </c:pt>
                <c:pt idx="14">
                  <c:v>0.765901581885004</c:v>
                </c:pt>
                <c:pt idx="15">
                  <c:v>0.632621339192994</c:v>
                </c:pt>
                <c:pt idx="16">
                  <c:v>0.609644553367993</c:v>
                </c:pt>
                <c:pt idx="17">
                  <c:v>0.485496602617992</c:v>
                </c:pt>
                <c:pt idx="18">
                  <c:v>0.468237620699988</c:v>
                </c:pt>
                <c:pt idx="19">
                  <c:v>0.445399960637992</c:v>
                </c:pt>
                <c:pt idx="20">
                  <c:v>0.410491321216995</c:v>
                </c:pt>
                <c:pt idx="21">
                  <c:v>0.446490655666992</c:v>
                </c:pt>
                <c:pt idx="22">
                  <c:v>0.488729506462988</c:v>
                </c:pt>
                <c:pt idx="23">
                  <c:v>0.414358929109994</c:v>
                </c:pt>
                <c:pt idx="24">
                  <c:v>0.378995388233996</c:v>
                </c:pt>
                <c:pt idx="25">
                  <c:v>0.684164837051995</c:v>
                </c:pt>
                <c:pt idx="26">
                  <c:v>0.667774243546994</c:v>
                </c:pt>
                <c:pt idx="27">
                  <c:v>0.306272012415</c:v>
                </c:pt>
                <c:pt idx="28">
                  <c:v>0.0920792745799943</c:v>
                </c:pt>
                <c:pt idx="29">
                  <c:v>-0.482042878223005</c:v>
                </c:pt>
                <c:pt idx="30">
                  <c:v>-0.877112199468002</c:v>
                </c:pt>
                <c:pt idx="31">
                  <c:v>-1.583217575636006</c:v>
                </c:pt>
                <c:pt idx="32">
                  <c:v>-1.923681893538003</c:v>
                </c:pt>
                <c:pt idx="33">
                  <c:v>-3.183339259137007</c:v>
                </c:pt>
                <c:pt idx="34">
                  <c:v>-4.292584628860006</c:v>
                </c:pt>
                <c:pt idx="35">
                  <c:v>-4.979474359449</c:v>
                </c:pt>
                <c:pt idx="36">
                  <c:v>-5.81879343221701</c:v>
                </c:pt>
                <c:pt idx="37">
                  <c:v>-6.377102630687009</c:v>
                </c:pt>
                <c:pt idx="38">
                  <c:v>-6.957817829981003</c:v>
                </c:pt>
                <c:pt idx="39">
                  <c:v>-7.682341012974006</c:v>
                </c:pt>
                <c:pt idx="40">
                  <c:v>-8.676742893356006</c:v>
                </c:pt>
                <c:pt idx="41">
                  <c:v>-10.15888809062501</c:v>
                </c:pt>
                <c:pt idx="42">
                  <c:v>-12.034441463049</c:v>
                </c:pt>
                <c:pt idx="43">
                  <c:v>-13.61585479468901</c:v>
                </c:pt>
                <c:pt idx="44">
                  <c:v>-16.912027512378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Sheet1!$AC$1</c:f>
              <c:strCache>
                <c:ptCount val="1"/>
                <c:pt idx="0">
                  <c:v>real error</c:v>
                </c:pt>
              </c:strCache>
            </c:strRef>
          </c:tx>
          <c:marker>
            <c:symbol val="none"/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Sheet1!$AC$2:$AC$56</c:f>
              <c:numCache>
                <c:formatCode>General</c:formatCode>
                <c:ptCount val="55"/>
                <c:pt idx="0">
                  <c:v>0.0</c:v>
                </c:pt>
                <c:pt idx="1">
                  <c:v>0.13058913543</c:v>
                </c:pt>
                <c:pt idx="2">
                  <c:v>0.225685213205999</c:v>
                </c:pt>
                <c:pt idx="3">
                  <c:v>0.296357011217005</c:v>
                </c:pt>
                <c:pt idx="4">
                  <c:v>0.392429445388998</c:v>
                </c:pt>
                <c:pt idx="5">
                  <c:v>0.444435981546</c:v>
                </c:pt>
                <c:pt idx="6">
                  <c:v>0.561335336576001</c:v>
                </c:pt>
                <c:pt idx="7">
                  <c:v>0.646354787812001</c:v>
                </c:pt>
                <c:pt idx="8">
                  <c:v>0.645062726894004</c:v>
                </c:pt>
                <c:pt idx="9">
                  <c:v>0.669047661004001</c:v>
                </c:pt>
                <c:pt idx="10">
                  <c:v>0.691630014923</c:v>
                </c:pt>
                <c:pt idx="11">
                  <c:v>0.768503431117999</c:v>
                </c:pt>
                <c:pt idx="12">
                  <c:v>0.800276504880003</c:v>
                </c:pt>
                <c:pt idx="13">
                  <c:v>0.816213302233002</c:v>
                </c:pt>
                <c:pt idx="14">
                  <c:v>0.728503795489004</c:v>
                </c:pt>
                <c:pt idx="15">
                  <c:v>0.569961387326998</c:v>
                </c:pt>
                <c:pt idx="16">
                  <c:v>0.530162816666</c:v>
                </c:pt>
                <c:pt idx="17">
                  <c:v>0.388749750602003</c:v>
                </c:pt>
                <c:pt idx="18">
                  <c:v>0.367327548475998</c:v>
                </c:pt>
                <c:pt idx="19">
                  <c:v>0.337389976649</c:v>
                </c:pt>
                <c:pt idx="20">
                  <c:v>0.298563914292998</c:v>
                </c:pt>
                <c:pt idx="21">
                  <c:v>0.280969210858004</c:v>
                </c:pt>
                <c:pt idx="22">
                  <c:v>0.279753481444999</c:v>
                </c:pt>
                <c:pt idx="23">
                  <c:v>0.146360182100004</c:v>
                </c:pt>
                <c:pt idx="24">
                  <c:v>0.068411274874002</c:v>
                </c:pt>
                <c:pt idx="25">
                  <c:v>0.217982660434004</c:v>
                </c:pt>
                <c:pt idx="26">
                  <c:v>0.0977662450610026</c:v>
                </c:pt>
                <c:pt idx="27">
                  <c:v>-0.378411326573996</c:v>
                </c:pt>
                <c:pt idx="28">
                  <c:v>-0.749317159156</c:v>
                </c:pt>
                <c:pt idx="29">
                  <c:v>-1.486980322478999</c:v>
                </c:pt>
                <c:pt idx="30">
                  <c:v>-1.977689059931002</c:v>
                </c:pt>
                <c:pt idx="31">
                  <c:v>-2.795223197635998</c:v>
                </c:pt>
                <c:pt idx="32">
                  <c:v>-3.193153185941</c:v>
                </c:pt>
                <c:pt idx="33">
                  <c:v>-4.622945539698001</c:v>
                </c:pt>
                <c:pt idx="34">
                  <c:v>-5.843344897919998</c:v>
                </c:pt>
                <c:pt idx="35">
                  <c:v>-6.661805449573002</c:v>
                </c:pt>
                <c:pt idx="36">
                  <c:v>-7.608555775032002</c:v>
                </c:pt>
                <c:pt idx="37">
                  <c:v>-8.429736347422</c:v>
                </c:pt>
                <c:pt idx="38">
                  <c:v>-9.187979318395996</c:v>
                </c:pt>
                <c:pt idx="39">
                  <c:v>-10.293584937783</c:v>
                </c:pt>
                <c:pt idx="40">
                  <c:v>-11.481576107664</c:v>
                </c:pt>
                <c:pt idx="41">
                  <c:v>-13.253392247604</c:v>
                </c:pt>
                <c:pt idx="42">
                  <c:v>-15.414677113175</c:v>
                </c:pt>
                <c:pt idx="43">
                  <c:v>-17.330403755691</c:v>
                </c:pt>
                <c:pt idx="44">
                  <c:v>-23.503444210927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25624"/>
        <c:axId val="2109122360"/>
      </c:scatterChart>
      <c:valAx>
        <c:axId val="210872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122360"/>
        <c:crosses val="autoZero"/>
        <c:crossBetween val="midCat"/>
      </c:valAx>
      <c:valAx>
        <c:axId val="2109122360"/>
        <c:scaling>
          <c:orientation val="minMax"/>
          <c:max val="1.0"/>
          <c:min val="-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725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error(T2)</c:v>
                </c:pt>
              </c:strCache>
            </c:strRef>
          </c:tx>
          <c:marker>
            <c:symbol val="none"/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Sheet1!$O$2:$O$56</c:f>
              <c:numCache>
                <c:formatCode>General</c:formatCode>
                <c:ptCount val="55"/>
                <c:pt idx="0">
                  <c:v>0.0</c:v>
                </c:pt>
                <c:pt idx="1">
                  <c:v>0.153984888009006</c:v>
                </c:pt>
                <c:pt idx="2">
                  <c:v>0.278636059690001</c:v>
                </c:pt>
                <c:pt idx="3">
                  <c:v>0.406567975414006</c:v>
                </c:pt>
                <c:pt idx="4">
                  <c:v>0.599360277587003</c:v>
                </c:pt>
                <c:pt idx="5">
                  <c:v>0.757448836200005</c:v>
                </c:pt>
                <c:pt idx="6">
                  <c:v>0.947695727050004</c:v>
                </c:pt>
                <c:pt idx="7">
                  <c:v>1.108717931578006</c:v>
                </c:pt>
                <c:pt idx="8">
                  <c:v>1.235844731693007</c:v>
                </c:pt>
                <c:pt idx="9">
                  <c:v>1.373112765287004</c:v>
                </c:pt>
                <c:pt idx="10">
                  <c:v>1.520958704724002</c:v>
                </c:pt>
                <c:pt idx="11">
                  <c:v>1.691568771776005</c:v>
                </c:pt>
                <c:pt idx="12">
                  <c:v>1.799851065257002</c:v>
                </c:pt>
                <c:pt idx="13">
                  <c:v>1.899697445058003</c:v>
                </c:pt>
                <c:pt idx="14">
                  <c:v>2.012089582309002</c:v>
                </c:pt>
                <c:pt idx="15">
                  <c:v>2.119302472149002</c:v>
                </c:pt>
                <c:pt idx="16">
                  <c:v>2.194266594912001</c:v>
                </c:pt>
                <c:pt idx="17">
                  <c:v>2.260825848977006</c:v>
                </c:pt>
                <c:pt idx="18">
                  <c:v>2.295275257999002</c:v>
                </c:pt>
                <c:pt idx="19">
                  <c:v>2.337201903264003</c:v>
                </c:pt>
                <c:pt idx="20">
                  <c:v>2.376878091068001</c:v>
                </c:pt>
                <c:pt idx="21">
                  <c:v>2.738262695889006</c:v>
                </c:pt>
                <c:pt idx="22">
                  <c:v>3.038820693734003</c:v>
                </c:pt>
                <c:pt idx="23">
                  <c:v>3.324237361198001</c:v>
                </c:pt>
                <c:pt idx="24">
                  <c:v>3.545431366572003</c:v>
                </c:pt>
                <c:pt idx="25">
                  <c:v>4.256625348936005</c:v>
                </c:pt>
                <c:pt idx="26">
                  <c:v>4.638367274980005</c:v>
                </c:pt>
                <c:pt idx="27">
                  <c:v>4.897708059165005</c:v>
                </c:pt>
                <c:pt idx="28">
                  <c:v>5.313357246289001</c:v>
                </c:pt>
                <c:pt idx="29">
                  <c:v>5.641891569100004</c:v>
                </c:pt>
                <c:pt idx="30">
                  <c:v>6.046093067455004</c:v>
                </c:pt>
                <c:pt idx="31">
                  <c:v>6.365358451504001</c:v>
                </c:pt>
                <c:pt idx="32">
                  <c:v>6.647476171501005</c:v>
                </c:pt>
                <c:pt idx="33">
                  <c:v>7.003498757845001</c:v>
                </c:pt>
                <c:pt idx="34">
                  <c:v>7.207280866537005</c:v>
                </c:pt>
                <c:pt idx="35">
                  <c:v>7.627505412143002</c:v>
                </c:pt>
                <c:pt idx="36">
                  <c:v>7.955963223104006</c:v>
                </c:pt>
                <c:pt idx="37">
                  <c:v>8.281183182810004</c:v>
                </c:pt>
                <c:pt idx="38">
                  <c:v>8.493434461538</c:v>
                </c:pt>
                <c:pt idx="39">
                  <c:v>8.910927755160003</c:v>
                </c:pt>
                <c:pt idx="40">
                  <c:v>8.973717920360002</c:v>
                </c:pt>
                <c:pt idx="41">
                  <c:v>8.965478231046006</c:v>
                </c:pt>
                <c:pt idx="42">
                  <c:v>9.020068799166005</c:v>
                </c:pt>
                <c:pt idx="43">
                  <c:v>9.244810582116003</c:v>
                </c:pt>
                <c:pt idx="44">
                  <c:v>10.92922389097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error(T1,T2)</c:v>
                </c:pt>
              </c:strCache>
            </c:strRef>
          </c:tx>
          <c:marker>
            <c:symbol val="none"/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Sheet1!$Q$2:$Q$56</c:f>
              <c:numCache>
                <c:formatCode>General</c:formatCode>
                <c:ptCount val="55"/>
                <c:pt idx="0">
                  <c:v>0.0</c:v>
                </c:pt>
                <c:pt idx="1">
                  <c:v>0.154128654381999</c:v>
                </c:pt>
                <c:pt idx="2">
                  <c:v>0.279077367907995</c:v>
                </c:pt>
                <c:pt idx="3">
                  <c:v>0.406195637183998</c:v>
                </c:pt>
                <c:pt idx="4">
                  <c:v>0.598914631960994</c:v>
                </c:pt>
                <c:pt idx="5">
                  <c:v>0.755544366239995</c:v>
                </c:pt>
                <c:pt idx="6">
                  <c:v>0.945811850454994</c:v>
                </c:pt>
                <c:pt idx="7">
                  <c:v>1.107063581092</c:v>
                </c:pt>
                <c:pt idx="8">
                  <c:v>1.213807319486996</c:v>
                </c:pt>
                <c:pt idx="9">
                  <c:v>1.351172620989999</c:v>
                </c:pt>
                <c:pt idx="10">
                  <c:v>1.497886260984998</c:v>
                </c:pt>
                <c:pt idx="11">
                  <c:v>1.666605717841996</c:v>
                </c:pt>
                <c:pt idx="12">
                  <c:v>1.769032788109996</c:v>
                </c:pt>
                <c:pt idx="13">
                  <c:v>1.863470585723</c:v>
                </c:pt>
                <c:pt idx="14">
                  <c:v>1.949137974048</c:v>
                </c:pt>
                <c:pt idx="15">
                  <c:v>2.028009603394999</c:v>
                </c:pt>
                <c:pt idx="16">
                  <c:v>2.080063237233993</c:v>
                </c:pt>
                <c:pt idx="17">
                  <c:v>2.126135131394996</c:v>
                </c:pt>
                <c:pt idx="18">
                  <c:v>2.160279309181995</c:v>
                </c:pt>
                <c:pt idx="19">
                  <c:v>2.200231600844993</c:v>
                </c:pt>
                <c:pt idx="20">
                  <c:v>2.234687032525997</c:v>
                </c:pt>
                <c:pt idx="21">
                  <c:v>2.523636432022996</c:v>
                </c:pt>
                <c:pt idx="22">
                  <c:v>2.797171538076994</c:v>
                </c:pt>
                <c:pt idx="23">
                  <c:v>3.049685541764</c:v>
                </c:pt>
                <c:pt idx="24">
                  <c:v>3.281980427304</c:v>
                </c:pt>
                <c:pt idx="25">
                  <c:v>4.008890715638998</c:v>
                </c:pt>
                <c:pt idx="26">
                  <c:v>4.399497920209995</c:v>
                </c:pt>
                <c:pt idx="27">
                  <c:v>4.653401653256999</c:v>
                </c:pt>
                <c:pt idx="28">
                  <c:v>5.089156491639997</c:v>
                </c:pt>
                <c:pt idx="29">
                  <c:v>5.414956213375</c:v>
                </c:pt>
                <c:pt idx="30">
                  <c:v>5.793414432534</c:v>
                </c:pt>
                <c:pt idx="31">
                  <c:v>6.086872992954994</c:v>
                </c:pt>
                <c:pt idx="32">
                  <c:v>6.351041020372996</c:v>
                </c:pt>
                <c:pt idx="33">
                  <c:v>6.684102321971999</c:v>
                </c:pt>
                <c:pt idx="34">
                  <c:v>6.872986961248998</c:v>
                </c:pt>
                <c:pt idx="35">
                  <c:v>7.252347933829</c:v>
                </c:pt>
                <c:pt idx="36">
                  <c:v>7.532473028343993</c:v>
                </c:pt>
                <c:pt idx="37">
                  <c:v>7.861418120048995</c:v>
                </c:pt>
                <c:pt idx="38">
                  <c:v>8.092238821574</c:v>
                </c:pt>
                <c:pt idx="39">
                  <c:v>8.527068337543994</c:v>
                </c:pt>
                <c:pt idx="40">
                  <c:v>8.626643441623997</c:v>
                </c:pt>
                <c:pt idx="41">
                  <c:v>8.656577273019998</c:v>
                </c:pt>
                <c:pt idx="42">
                  <c:v>8.736104515767998</c:v>
                </c:pt>
                <c:pt idx="43">
                  <c:v>8.986755182337</c:v>
                </c:pt>
                <c:pt idx="44">
                  <c:v>10.772184289317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error(X1)</c:v>
                </c:pt>
              </c:strCache>
            </c:strRef>
          </c:tx>
          <c:marker>
            <c:symbol val="none"/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Sheet1!$R$2:$R$56</c:f>
              <c:numCache>
                <c:formatCode>General</c:formatCode>
                <c:ptCount val="55"/>
                <c:pt idx="0">
                  <c:v>0.0</c:v>
                </c:pt>
                <c:pt idx="1">
                  <c:v>-0.00351100462599874</c:v>
                </c:pt>
                <c:pt idx="2">
                  <c:v>-0.00991983823999476</c:v>
                </c:pt>
                <c:pt idx="3">
                  <c:v>-0.0136924179879969</c:v>
                </c:pt>
                <c:pt idx="4">
                  <c:v>-0.0221024286939979</c:v>
                </c:pt>
                <c:pt idx="5">
                  <c:v>-0.0353263812959952</c:v>
                </c:pt>
                <c:pt idx="6">
                  <c:v>-0.0491681154369985</c:v>
                </c:pt>
                <c:pt idx="7">
                  <c:v>-0.0629617429000007</c:v>
                </c:pt>
                <c:pt idx="8">
                  <c:v>-0.0875677286669969</c:v>
                </c:pt>
                <c:pt idx="9">
                  <c:v>-0.106498838562999</c:v>
                </c:pt>
                <c:pt idx="10">
                  <c:v>-0.126285187095995</c:v>
                </c:pt>
                <c:pt idx="11">
                  <c:v>-0.137408648213999</c:v>
                </c:pt>
                <c:pt idx="12">
                  <c:v>-0.150473727319998</c:v>
                </c:pt>
                <c:pt idx="13">
                  <c:v>-0.154689443410994</c:v>
                </c:pt>
                <c:pt idx="14">
                  <c:v>-0.171062786332996</c:v>
                </c:pt>
                <c:pt idx="15">
                  <c:v>-0.174532494395997</c:v>
                </c:pt>
                <c:pt idx="16">
                  <c:v>-0.183940027955998</c:v>
                </c:pt>
                <c:pt idx="17">
                  <c:v>-0.197280660316999</c:v>
                </c:pt>
                <c:pt idx="18">
                  <c:v>-0.210682078729</c:v>
                </c:pt>
                <c:pt idx="19">
                  <c:v>-0.226223896095995</c:v>
                </c:pt>
                <c:pt idx="20">
                  <c:v>-0.247884751553997</c:v>
                </c:pt>
                <c:pt idx="21">
                  <c:v>-0.336855103338998</c:v>
                </c:pt>
                <c:pt idx="22">
                  <c:v>-0.403043842582996</c:v>
                </c:pt>
                <c:pt idx="23">
                  <c:v>-0.568890907777998</c:v>
                </c:pt>
                <c:pt idx="24">
                  <c:v>-0.653701276014999</c:v>
                </c:pt>
                <c:pt idx="25">
                  <c:v>-0.762908410691999</c:v>
                </c:pt>
                <c:pt idx="26">
                  <c:v>-0.894588287090997</c:v>
                </c:pt>
                <c:pt idx="27">
                  <c:v>-1.320763917524999</c:v>
                </c:pt>
                <c:pt idx="28">
                  <c:v>-1.697674594046994</c:v>
                </c:pt>
                <c:pt idx="29">
                  <c:v>-2.401095581751996</c:v>
                </c:pt>
                <c:pt idx="30">
                  <c:v>-3.059554591762996</c:v>
                </c:pt>
                <c:pt idx="31">
                  <c:v>-3.959065603855997</c:v>
                </c:pt>
                <c:pt idx="32">
                  <c:v>-4.408868864439995</c:v>
                </c:pt>
                <c:pt idx="33">
                  <c:v>-5.882951846904</c:v>
                </c:pt>
                <c:pt idx="34">
                  <c:v>-7.100260117799998</c:v>
                </c:pt>
                <c:pt idx="35">
                  <c:v>-8.108500497057995</c:v>
                </c:pt>
                <c:pt idx="36">
                  <c:v>-9.171842900114995</c:v>
                </c:pt>
                <c:pt idx="37">
                  <c:v>-9.834201952188998</c:v>
                </c:pt>
                <c:pt idx="38">
                  <c:v>-10.53637848109199</c:v>
                </c:pt>
                <c:pt idx="39">
                  <c:v>-11.539329878974</c:v>
                </c:pt>
                <c:pt idx="40">
                  <c:v>-12.44239002498</c:v>
                </c:pt>
                <c:pt idx="41">
                  <c:v>-13.809248921072</c:v>
                </c:pt>
                <c:pt idx="42">
                  <c:v>-15.680003243025</c:v>
                </c:pt>
                <c:pt idx="43">
                  <c:v>-17.540056266687</c:v>
                </c:pt>
                <c:pt idx="44">
                  <c:v>-22.782241793926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error(X2)</c:v>
                </c:pt>
              </c:strCache>
            </c:strRef>
          </c:tx>
          <c:marker>
            <c:symbol val="none"/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Sheet1!$S$2:$S$56</c:f>
              <c:numCache>
                <c:formatCode>General</c:formatCode>
                <c:ptCount val="55"/>
                <c:pt idx="0">
                  <c:v>0.0</c:v>
                </c:pt>
                <c:pt idx="1">
                  <c:v>-0.0740700357919977</c:v>
                </c:pt>
                <c:pt idx="2">
                  <c:v>-0.136074215373</c:v>
                </c:pt>
                <c:pt idx="3">
                  <c:v>-0.220917300720998</c:v>
                </c:pt>
                <c:pt idx="4">
                  <c:v>-0.361163235535002</c:v>
                </c:pt>
                <c:pt idx="5">
                  <c:v>-0.487906094336999</c:v>
                </c:pt>
                <c:pt idx="6">
                  <c:v>-0.590976855777001</c:v>
                </c:pt>
                <c:pt idx="7">
                  <c:v>-0.684046935448002</c:v>
                </c:pt>
                <c:pt idx="8">
                  <c:v>-0.765677237049999</c:v>
                </c:pt>
                <c:pt idx="9">
                  <c:v>-0.871001173418001</c:v>
                </c:pt>
                <c:pt idx="10">
                  <c:v>-0.982907856334002</c:v>
                </c:pt>
                <c:pt idx="11">
                  <c:v>-1.087068966487998</c:v>
                </c:pt>
                <c:pt idx="12">
                  <c:v>-1.154797771460998</c:v>
                </c:pt>
                <c:pt idx="13">
                  <c:v>-1.237165467487998</c:v>
                </c:pt>
                <c:pt idx="14">
                  <c:v>-1.362031932996999</c:v>
                </c:pt>
                <c:pt idx="15">
                  <c:v>-1.549789187655001</c:v>
                </c:pt>
                <c:pt idx="16">
                  <c:v>-1.620261979840002</c:v>
                </c:pt>
                <c:pt idx="17">
                  <c:v>-1.751765929507002</c:v>
                </c:pt>
                <c:pt idx="18">
                  <c:v>-1.789428910813996</c:v>
                </c:pt>
                <c:pt idx="19">
                  <c:v>-1.834699560202999</c:v>
                </c:pt>
                <c:pt idx="20">
                  <c:v>-1.881992071159999</c:v>
                </c:pt>
                <c:pt idx="21">
                  <c:v>-2.080644542795</c:v>
                </c:pt>
                <c:pt idx="22">
                  <c:v>-2.270189066949001</c:v>
                </c:pt>
                <c:pt idx="23">
                  <c:v>-2.456762645300998</c:v>
                </c:pt>
                <c:pt idx="24">
                  <c:v>-2.649711821319996</c:v>
                </c:pt>
                <c:pt idx="25">
                  <c:v>-3.025038519991</c:v>
                </c:pt>
                <c:pt idx="26">
                  <c:v>-3.305075064629001</c:v>
                </c:pt>
                <c:pt idx="27">
                  <c:v>-3.501143628043998</c:v>
                </c:pt>
                <c:pt idx="28">
                  <c:v>-3.783151905190997</c:v>
                </c:pt>
                <c:pt idx="29">
                  <c:v>-3.992214687644996</c:v>
                </c:pt>
                <c:pt idx="30">
                  <c:v>-4.098149466305998</c:v>
                </c:pt>
                <c:pt idx="31">
                  <c:v>-4.20324712219</c:v>
                </c:pt>
                <c:pt idx="32">
                  <c:v>-4.336974810516999</c:v>
                </c:pt>
                <c:pt idx="33">
                  <c:v>-4.480360331665999</c:v>
                </c:pt>
                <c:pt idx="34">
                  <c:v>-4.582816295778997</c:v>
                </c:pt>
                <c:pt idx="35">
                  <c:v>-4.705466444266996</c:v>
                </c:pt>
                <c:pt idx="36">
                  <c:v>-4.815987489916999</c:v>
                </c:pt>
                <c:pt idx="37">
                  <c:v>-5.068198527261998</c:v>
                </c:pt>
                <c:pt idx="38">
                  <c:v>-5.242980705539999</c:v>
                </c:pt>
                <c:pt idx="39">
                  <c:v>-5.47701719586</c:v>
                </c:pt>
                <c:pt idx="40">
                  <c:v>-5.650772123303</c:v>
                </c:pt>
                <c:pt idx="41">
                  <c:v>-5.864052430766996</c:v>
                </c:pt>
                <c:pt idx="42">
                  <c:v>-6.065681664921001</c:v>
                </c:pt>
                <c:pt idx="43">
                  <c:v>-6.282572684626999</c:v>
                </c:pt>
                <c:pt idx="44">
                  <c:v>-6.920882567568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error(X1,X2)</c:v>
                </c:pt>
              </c:strCache>
            </c:strRef>
          </c:tx>
          <c:marker>
            <c:symbol val="none"/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Sheet1!$U$2:$U$56</c:f>
              <c:numCache>
                <c:formatCode>General</c:formatCode>
                <c:ptCount val="55"/>
                <c:pt idx="0">
                  <c:v>0.0</c:v>
                </c:pt>
                <c:pt idx="1">
                  <c:v>-0.0777351950980005</c:v>
                </c:pt>
                <c:pt idx="2">
                  <c:v>-0.146348254301003</c:v>
                </c:pt>
                <c:pt idx="3">
                  <c:v>-0.234909603228999</c:v>
                </c:pt>
                <c:pt idx="4">
                  <c:v>-0.384615120527002</c:v>
                </c:pt>
                <c:pt idx="5">
                  <c:v>-0.525732575387998</c:v>
                </c:pt>
                <c:pt idx="6">
                  <c:v>-0.643617236113002</c:v>
                </c:pt>
                <c:pt idx="7">
                  <c:v>-0.749423131874003</c:v>
                </c:pt>
                <c:pt idx="8">
                  <c:v>-0.856771858424999</c:v>
                </c:pt>
                <c:pt idx="9">
                  <c:v>-0.980077440240002</c:v>
                </c:pt>
                <c:pt idx="10">
                  <c:v>-1.110821502264997</c:v>
                </c:pt>
                <c:pt idx="11">
                  <c:v>-1.225830680222998</c:v>
                </c:pt>
                <c:pt idx="12">
                  <c:v>-1.306662056874003</c:v>
                </c:pt>
                <c:pt idx="13">
                  <c:v>-1.392248258248998</c:v>
                </c:pt>
                <c:pt idx="14">
                  <c:v>-1.533086843333997</c:v>
                </c:pt>
                <c:pt idx="15">
                  <c:v>-1.722757676637002</c:v>
                </c:pt>
                <c:pt idx="16">
                  <c:v>-1.802672806102002</c:v>
                </c:pt>
                <c:pt idx="17">
                  <c:v>-1.946397055436002</c:v>
                </c:pt>
                <c:pt idx="18">
                  <c:v>-1.997183559969002</c:v>
                </c:pt>
                <c:pt idx="19">
                  <c:v>-2.057873999879</c:v>
                </c:pt>
                <c:pt idx="20">
                  <c:v>-2.125002677036001</c:v>
                </c:pt>
                <c:pt idx="21">
                  <c:v>-2.413576378762002</c:v>
                </c:pt>
                <c:pt idx="22">
                  <c:v>-2.671576099558003</c:v>
                </c:pt>
                <c:pt idx="23">
                  <c:v>-3.018800803234001</c:v>
                </c:pt>
                <c:pt idx="24">
                  <c:v>-3.301931540938</c:v>
                </c:pt>
                <c:pt idx="25">
                  <c:v>-3.790222459214</c:v>
                </c:pt>
                <c:pt idx="26">
                  <c:v>-4.200727916403004</c:v>
                </c:pt>
                <c:pt idx="27">
                  <c:v>-4.785701014700997</c:v>
                </c:pt>
                <c:pt idx="28">
                  <c:v>-5.417724455589003</c:v>
                </c:pt>
                <c:pt idx="29">
                  <c:v>-6.281957061070003</c:v>
                </c:pt>
                <c:pt idx="30">
                  <c:v>-7.025901325032997</c:v>
                </c:pt>
                <c:pt idx="31">
                  <c:v>-7.979808755095</c:v>
                </c:pt>
                <c:pt idx="32">
                  <c:v>-8.545182734786997</c:v>
                </c:pt>
                <c:pt idx="33">
                  <c:v>-10.070342983471</c:v>
                </c:pt>
                <c:pt idx="34">
                  <c:v>-11.311204513043</c:v>
                </c:pt>
                <c:pt idx="35">
                  <c:v>-12.361403452471</c:v>
                </c:pt>
                <c:pt idx="36">
                  <c:v>-13.435033688892</c:v>
                </c:pt>
                <c:pt idx="37">
                  <c:v>-14.251259009077</c:v>
                </c:pt>
                <c:pt idx="38">
                  <c:v>-15.004819957262</c:v>
                </c:pt>
                <c:pt idx="39">
                  <c:v>-16.114382033991</c:v>
                </c:pt>
                <c:pt idx="40">
                  <c:v>-17.078099437287</c:v>
                </c:pt>
                <c:pt idx="41">
                  <c:v>-18.441838311939</c:v>
                </c:pt>
                <c:pt idx="42">
                  <c:v>-20.244610842242</c:v>
                </c:pt>
                <c:pt idx="43">
                  <c:v>-22.003464640517</c:v>
                </c:pt>
                <c:pt idx="44">
                  <c:v>-26.901551629909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Sheet1!$Y$1</c:f>
              <c:strCache>
                <c:ptCount val="1"/>
                <c:pt idx="0">
                  <c:v>error(L1,L2)</c:v>
                </c:pt>
              </c:strCache>
            </c:strRef>
          </c:tx>
          <c:marker>
            <c:symbol val="none"/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Sheet1!$Y$2:$Y$56</c:f>
              <c:numCache>
                <c:formatCode>General</c:formatCode>
                <c:ptCount val="55"/>
                <c:pt idx="0">
                  <c:v>0.0</c:v>
                </c:pt>
                <c:pt idx="1">
                  <c:v>0.053713406134996</c:v>
                </c:pt>
                <c:pt idx="2">
                  <c:v>0.0906009067379969</c:v>
                </c:pt>
                <c:pt idx="3">
                  <c:v>0.120270491824002</c:v>
                </c:pt>
                <c:pt idx="4">
                  <c:v>0.164012259718</c:v>
                </c:pt>
                <c:pt idx="5">
                  <c:v>0.195676265303</c:v>
                </c:pt>
                <c:pt idx="6">
                  <c:v>0.236624725978999</c:v>
                </c:pt>
                <c:pt idx="7">
                  <c:v>0.267040432515998</c:v>
                </c:pt>
                <c:pt idx="8">
                  <c:v>0.275164826089998</c:v>
                </c:pt>
                <c:pt idx="9">
                  <c:v>0.285816601272998</c:v>
                </c:pt>
                <c:pt idx="10">
                  <c:v>0.296456495244996</c:v>
                </c:pt>
                <c:pt idx="11">
                  <c:v>0.326286354349001</c:v>
                </c:pt>
                <c:pt idx="12">
                  <c:v>0.343766993929002</c:v>
                </c:pt>
                <c:pt idx="13">
                  <c:v>0.358409727751997</c:v>
                </c:pt>
                <c:pt idx="14">
                  <c:v>0.349850451171001</c:v>
                </c:pt>
                <c:pt idx="15">
                  <c:v>0.327369412434997</c:v>
                </c:pt>
                <c:pt idx="16">
                  <c:v>0.332254122236002</c:v>
                </c:pt>
                <c:pt idx="17">
                  <c:v>0.305758526658998</c:v>
                </c:pt>
                <c:pt idx="18">
                  <c:v>0.305141871486995</c:v>
                </c:pt>
                <c:pt idx="19">
                  <c:v>0.303042359671998</c:v>
                </c:pt>
                <c:pt idx="20">
                  <c:v>0.300806965726998</c:v>
                </c:pt>
                <c:pt idx="21">
                  <c:v>0.336430602405997</c:v>
                </c:pt>
                <c:pt idx="22">
                  <c:v>0.363134067943996</c:v>
                </c:pt>
                <c:pt idx="23">
                  <c:v>0.383474190579996</c:v>
                </c:pt>
                <c:pt idx="24">
                  <c:v>0.398946501867996</c:v>
                </c:pt>
                <c:pt idx="25">
                  <c:v>0.465496580626997</c:v>
                </c:pt>
                <c:pt idx="26">
                  <c:v>0.469004239740002</c:v>
                </c:pt>
                <c:pt idx="27">
                  <c:v>0.438571373858998</c:v>
                </c:pt>
                <c:pt idx="28">
                  <c:v>0.420647238529</c:v>
                </c:pt>
                <c:pt idx="29">
                  <c:v>0.384957969471998</c:v>
                </c:pt>
                <c:pt idx="30">
                  <c:v>0.355374693030996</c:v>
                </c:pt>
                <c:pt idx="31">
                  <c:v>0.309718186504</c:v>
                </c:pt>
                <c:pt idx="32">
                  <c:v>0.270459820875999</c:v>
                </c:pt>
                <c:pt idx="33">
                  <c:v>0.202901402361995</c:v>
                </c:pt>
                <c:pt idx="34">
                  <c:v>0.145632922933999</c:v>
                </c:pt>
                <c:pt idx="35">
                  <c:v>0.129581159193002</c:v>
                </c:pt>
                <c:pt idx="36">
                  <c:v>0.0837672283309985</c:v>
                </c:pt>
                <c:pt idx="37">
                  <c:v>0.0127382583409954</c:v>
                </c:pt>
                <c:pt idx="38">
                  <c:v>-0.0452366942930027</c:v>
                </c:pt>
                <c:pt idx="39">
                  <c:v>-0.0950273165270019</c:v>
                </c:pt>
                <c:pt idx="40">
                  <c:v>-0.225286897693003</c:v>
                </c:pt>
                <c:pt idx="41">
                  <c:v>-0.373627051706002</c:v>
                </c:pt>
                <c:pt idx="42">
                  <c:v>-0.525935136575001</c:v>
                </c:pt>
                <c:pt idx="43">
                  <c:v>-0.599145336509004</c:v>
                </c:pt>
                <c:pt idx="44">
                  <c:v>-0.782660171785999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92472"/>
        <c:axId val="-2114716584"/>
      </c:scatterChart>
      <c:valAx>
        <c:axId val="210969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716584"/>
        <c:crosses val="autoZero"/>
        <c:crossBetween val="midCat"/>
      </c:valAx>
      <c:valAx>
        <c:axId val="-211471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692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e(T1,T2)+e(X1,X2)</c:v>
                </c:pt>
              </c:strCache>
            </c:strRef>
          </c:tx>
          <c:xVal>
            <c:numRef>
              <c:f>Sheet1!$A$2:$A$56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Sheet1!$AA$2:$AA$56</c:f>
              <c:numCache>
                <c:formatCode>General</c:formatCode>
                <c:ptCount val="55"/>
                <c:pt idx="0">
                  <c:v>0.0</c:v>
                </c:pt>
                <c:pt idx="1">
                  <c:v>0.0763934592839988</c:v>
                </c:pt>
                <c:pt idx="2">
                  <c:v>0.132729113606992</c:v>
                </c:pt>
                <c:pt idx="3">
                  <c:v>0.171286033954999</c:v>
                </c:pt>
                <c:pt idx="4">
                  <c:v>0.214299511433992</c:v>
                </c:pt>
                <c:pt idx="5">
                  <c:v>0.229811790851997</c:v>
                </c:pt>
                <c:pt idx="6">
                  <c:v>0.302194614341992</c:v>
                </c:pt>
                <c:pt idx="7">
                  <c:v>0.357640449217996</c:v>
                </c:pt>
                <c:pt idx="8">
                  <c:v>0.357035461061997</c:v>
                </c:pt>
                <c:pt idx="9">
                  <c:v>0.371095180749997</c:v>
                </c:pt>
                <c:pt idx="10">
                  <c:v>0.387064758720001</c:v>
                </c:pt>
                <c:pt idx="11">
                  <c:v>0.440775037618998</c:v>
                </c:pt>
                <c:pt idx="12">
                  <c:v>0.462370731235993</c:v>
                </c:pt>
                <c:pt idx="13">
                  <c:v>0.471222327474003</c:v>
                </c:pt>
                <c:pt idx="14">
                  <c:v>0.416051130714003</c:v>
                </c:pt>
                <c:pt idx="15">
                  <c:v>0.305251926757997</c:v>
                </c:pt>
                <c:pt idx="16">
                  <c:v>0.277390431131991</c:v>
                </c:pt>
                <c:pt idx="17">
                  <c:v>0.179738075958994</c:v>
                </c:pt>
                <c:pt idx="18">
                  <c:v>0.163095749212992</c:v>
                </c:pt>
                <c:pt idx="19">
                  <c:v>0.142357600965994</c:v>
                </c:pt>
                <c:pt idx="20">
                  <c:v>0.109684355489996</c:v>
                </c:pt>
                <c:pt idx="21">
                  <c:v>0.110060053260995</c:v>
                </c:pt>
                <c:pt idx="22">
                  <c:v>0.125595438518992</c:v>
                </c:pt>
                <c:pt idx="23">
                  <c:v>0.0308847385299984</c:v>
                </c:pt>
                <c:pt idx="24">
                  <c:v>-0.0199511136340007</c:v>
                </c:pt>
                <c:pt idx="25">
                  <c:v>0.218668256424998</c:v>
                </c:pt>
                <c:pt idx="26">
                  <c:v>0.198770003806992</c:v>
                </c:pt>
                <c:pt idx="27">
                  <c:v>-0.132299361443998</c:v>
                </c:pt>
                <c:pt idx="28">
                  <c:v>-0.328567963949006</c:v>
                </c:pt>
                <c:pt idx="29">
                  <c:v>-0.867000847695003</c:v>
                </c:pt>
                <c:pt idx="30">
                  <c:v>-1.232486892498997</c:v>
                </c:pt>
                <c:pt idx="31">
                  <c:v>-1.892935762140006</c:v>
                </c:pt>
                <c:pt idx="32">
                  <c:v>-2.194141714414002</c:v>
                </c:pt>
                <c:pt idx="33">
                  <c:v>-3.386240661499002</c:v>
                </c:pt>
                <c:pt idx="34">
                  <c:v>-4.438217551794004</c:v>
                </c:pt>
                <c:pt idx="35">
                  <c:v>-5.109055518642002</c:v>
                </c:pt>
                <c:pt idx="36">
                  <c:v>-5.902560660548009</c:v>
                </c:pt>
                <c:pt idx="37">
                  <c:v>-6.389840889028004</c:v>
                </c:pt>
                <c:pt idx="38">
                  <c:v>-6.912581135688001</c:v>
                </c:pt>
                <c:pt idx="39">
                  <c:v>-7.587313696447005</c:v>
                </c:pt>
                <c:pt idx="40">
                  <c:v>-8.451455995663003</c:v>
                </c:pt>
                <c:pt idx="41">
                  <c:v>-9.785261038919003</c:v>
                </c:pt>
                <c:pt idx="42">
                  <c:v>-11.508506326474</c:v>
                </c:pt>
                <c:pt idx="43">
                  <c:v>-13.01670945818</c:v>
                </c:pt>
                <c:pt idx="44">
                  <c:v>-16.129367340592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Sheet1!$AB$1</c:f>
              <c:strCache>
                <c:ptCount val="1"/>
                <c:pt idx="0">
                  <c:v>sum_e_couples</c:v>
                </c:pt>
              </c:strCache>
            </c:strRef>
          </c:tx>
          <c:xVal>
            <c:numRef>
              <c:f>Sheet1!$A$2:$A$56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Sheet1!$AB$2:$AB$56</c:f>
              <c:numCache>
                <c:formatCode>General</c:formatCode>
                <c:ptCount val="55"/>
                <c:pt idx="0">
                  <c:v>0.0</c:v>
                </c:pt>
                <c:pt idx="1">
                  <c:v>0.130106865418995</c:v>
                </c:pt>
                <c:pt idx="2">
                  <c:v>0.223330020344989</c:v>
                </c:pt>
                <c:pt idx="3">
                  <c:v>0.291556525779001</c:v>
                </c:pt>
                <c:pt idx="4">
                  <c:v>0.378311771151992</c:v>
                </c:pt>
                <c:pt idx="5">
                  <c:v>0.425488056154997</c:v>
                </c:pt>
                <c:pt idx="6">
                  <c:v>0.538819340320991</c:v>
                </c:pt>
                <c:pt idx="7">
                  <c:v>0.624680881733994</c:v>
                </c:pt>
                <c:pt idx="8">
                  <c:v>0.632200287151996</c:v>
                </c:pt>
                <c:pt idx="9">
                  <c:v>0.656911782022995</c:v>
                </c:pt>
                <c:pt idx="10">
                  <c:v>0.683521253964997</c:v>
                </c:pt>
                <c:pt idx="11">
                  <c:v>0.767061391967999</c:v>
                </c:pt>
                <c:pt idx="12">
                  <c:v>0.806137725164994</c:v>
                </c:pt>
                <c:pt idx="13">
                  <c:v>0.829632055226</c:v>
                </c:pt>
                <c:pt idx="14">
                  <c:v>0.765901581885004</c:v>
                </c:pt>
                <c:pt idx="15">
                  <c:v>0.632621339192994</c:v>
                </c:pt>
                <c:pt idx="16">
                  <c:v>0.609644553367993</c:v>
                </c:pt>
                <c:pt idx="17">
                  <c:v>0.485496602617992</c:v>
                </c:pt>
                <c:pt idx="18">
                  <c:v>0.468237620699988</c:v>
                </c:pt>
                <c:pt idx="19">
                  <c:v>0.445399960637992</c:v>
                </c:pt>
                <c:pt idx="20">
                  <c:v>0.410491321216995</c:v>
                </c:pt>
                <c:pt idx="21">
                  <c:v>0.446490655666992</c:v>
                </c:pt>
                <c:pt idx="22">
                  <c:v>0.488729506462988</c:v>
                </c:pt>
                <c:pt idx="23">
                  <c:v>0.414358929109994</c:v>
                </c:pt>
                <c:pt idx="24">
                  <c:v>0.378995388233996</c:v>
                </c:pt>
                <c:pt idx="25">
                  <c:v>0.684164837051995</c:v>
                </c:pt>
                <c:pt idx="26">
                  <c:v>0.667774243546994</c:v>
                </c:pt>
                <c:pt idx="27">
                  <c:v>0.306272012415</c:v>
                </c:pt>
                <c:pt idx="28">
                  <c:v>0.0920792745799943</c:v>
                </c:pt>
                <c:pt idx="29">
                  <c:v>-0.482042878223005</c:v>
                </c:pt>
                <c:pt idx="30">
                  <c:v>-0.877112199468002</c:v>
                </c:pt>
                <c:pt idx="31">
                  <c:v>-1.583217575636006</c:v>
                </c:pt>
                <c:pt idx="32">
                  <c:v>-1.923681893538003</c:v>
                </c:pt>
                <c:pt idx="33">
                  <c:v>-3.183339259137007</c:v>
                </c:pt>
                <c:pt idx="34">
                  <c:v>-4.292584628860006</c:v>
                </c:pt>
                <c:pt idx="35">
                  <c:v>-4.979474359449</c:v>
                </c:pt>
                <c:pt idx="36">
                  <c:v>-5.81879343221701</c:v>
                </c:pt>
                <c:pt idx="37">
                  <c:v>-6.377102630687009</c:v>
                </c:pt>
                <c:pt idx="38">
                  <c:v>-6.957817829981003</c:v>
                </c:pt>
                <c:pt idx="39">
                  <c:v>-7.682341012974006</c:v>
                </c:pt>
                <c:pt idx="40">
                  <c:v>-8.676742893356006</c:v>
                </c:pt>
                <c:pt idx="41">
                  <c:v>-10.15888809062501</c:v>
                </c:pt>
                <c:pt idx="42">
                  <c:v>-12.034441463049</c:v>
                </c:pt>
                <c:pt idx="43">
                  <c:v>-13.61585479468901</c:v>
                </c:pt>
                <c:pt idx="44">
                  <c:v>-16.912027512378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Sheet1!$AC$1</c:f>
              <c:strCache>
                <c:ptCount val="1"/>
                <c:pt idx="0">
                  <c:v>real error</c:v>
                </c:pt>
              </c:strCache>
            </c:strRef>
          </c:tx>
          <c:xVal>
            <c:numRef>
              <c:f>Sheet1!$A$2:$A$56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Sheet1!$AC$2:$AC$56</c:f>
              <c:numCache>
                <c:formatCode>General</c:formatCode>
                <c:ptCount val="55"/>
                <c:pt idx="0">
                  <c:v>0.0</c:v>
                </c:pt>
                <c:pt idx="1">
                  <c:v>0.13058913543</c:v>
                </c:pt>
                <c:pt idx="2">
                  <c:v>0.225685213205999</c:v>
                </c:pt>
                <c:pt idx="3">
                  <c:v>0.296357011217005</c:v>
                </c:pt>
                <c:pt idx="4">
                  <c:v>0.392429445388998</c:v>
                </c:pt>
                <c:pt idx="5">
                  <c:v>0.444435981546</c:v>
                </c:pt>
                <c:pt idx="6">
                  <c:v>0.561335336576001</c:v>
                </c:pt>
                <c:pt idx="7">
                  <c:v>0.646354787812001</c:v>
                </c:pt>
                <c:pt idx="8">
                  <c:v>0.645062726894004</c:v>
                </c:pt>
                <c:pt idx="9">
                  <c:v>0.669047661004001</c:v>
                </c:pt>
                <c:pt idx="10">
                  <c:v>0.691630014923</c:v>
                </c:pt>
                <c:pt idx="11">
                  <c:v>0.768503431117999</c:v>
                </c:pt>
                <c:pt idx="12">
                  <c:v>0.800276504880003</c:v>
                </c:pt>
                <c:pt idx="13">
                  <c:v>0.816213302233002</c:v>
                </c:pt>
                <c:pt idx="14">
                  <c:v>0.728503795489004</c:v>
                </c:pt>
                <c:pt idx="15">
                  <c:v>0.569961387326998</c:v>
                </c:pt>
                <c:pt idx="16">
                  <c:v>0.530162816666</c:v>
                </c:pt>
                <c:pt idx="17">
                  <c:v>0.388749750602003</c:v>
                </c:pt>
                <c:pt idx="18">
                  <c:v>0.367327548475998</c:v>
                </c:pt>
                <c:pt idx="19">
                  <c:v>0.337389976649</c:v>
                </c:pt>
                <c:pt idx="20">
                  <c:v>0.298563914292998</c:v>
                </c:pt>
                <c:pt idx="21">
                  <c:v>0.280969210858004</c:v>
                </c:pt>
                <c:pt idx="22">
                  <c:v>0.279753481444999</c:v>
                </c:pt>
                <c:pt idx="23">
                  <c:v>0.146360182100004</c:v>
                </c:pt>
                <c:pt idx="24">
                  <c:v>0.068411274874002</c:v>
                </c:pt>
                <c:pt idx="25">
                  <c:v>0.217982660434004</c:v>
                </c:pt>
                <c:pt idx="26">
                  <c:v>0.0977662450610026</c:v>
                </c:pt>
                <c:pt idx="27">
                  <c:v>-0.378411326573996</c:v>
                </c:pt>
                <c:pt idx="28">
                  <c:v>-0.749317159156</c:v>
                </c:pt>
                <c:pt idx="29">
                  <c:v>-1.486980322478999</c:v>
                </c:pt>
                <c:pt idx="30">
                  <c:v>-1.977689059931002</c:v>
                </c:pt>
                <c:pt idx="31">
                  <c:v>-2.795223197635998</c:v>
                </c:pt>
                <c:pt idx="32">
                  <c:v>-3.193153185941</c:v>
                </c:pt>
                <c:pt idx="33">
                  <c:v>-4.622945539698001</c:v>
                </c:pt>
                <c:pt idx="34">
                  <c:v>-5.843344897919998</c:v>
                </c:pt>
                <c:pt idx="35">
                  <c:v>-6.661805449573002</c:v>
                </c:pt>
                <c:pt idx="36">
                  <c:v>-7.608555775032002</c:v>
                </c:pt>
                <c:pt idx="37">
                  <c:v>-8.429736347422</c:v>
                </c:pt>
                <c:pt idx="38">
                  <c:v>-9.187979318395996</c:v>
                </c:pt>
                <c:pt idx="39">
                  <c:v>-10.293584937783</c:v>
                </c:pt>
                <c:pt idx="40">
                  <c:v>-11.481576107664</c:v>
                </c:pt>
                <c:pt idx="41">
                  <c:v>-13.253392247604</c:v>
                </c:pt>
                <c:pt idx="42">
                  <c:v>-15.414677113175</c:v>
                </c:pt>
                <c:pt idx="43">
                  <c:v>-17.330403755691</c:v>
                </c:pt>
                <c:pt idx="44">
                  <c:v>-23.503444210927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69992"/>
        <c:axId val="-2114106392"/>
      </c:scatterChart>
      <c:valAx>
        <c:axId val="2089669992"/>
        <c:scaling>
          <c:orientation val="minMax"/>
          <c:max val="4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14106392"/>
        <c:crosses val="autoZero"/>
        <c:crossBetween val="midCat"/>
      </c:valAx>
      <c:valAx>
        <c:axId val="-2114106392"/>
        <c:scaling>
          <c:orientation val="minMax"/>
          <c:max val="2.0"/>
          <c:min val="-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669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1371600</xdr:colOff>
      <xdr:row>58</xdr:row>
      <xdr:rowOff>120650</xdr:rowOff>
    </xdr:from>
    <xdr:to>
      <xdr:col>47</xdr:col>
      <xdr:colOff>736600</xdr:colOff>
      <xdr:row>83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101600</xdr:colOff>
      <xdr:row>194</xdr:row>
      <xdr:rowOff>114300</xdr:rowOff>
    </xdr:from>
    <xdr:to>
      <xdr:col>5</xdr:col>
      <xdr:colOff>431800</xdr:colOff>
      <xdr:row>219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80</xdr:row>
      <xdr:rowOff>82550</xdr:rowOff>
    </xdr:from>
    <xdr:to>
      <xdr:col>4</xdr:col>
      <xdr:colOff>444500</xdr:colOff>
      <xdr:row>100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63500</xdr:colOff>
      <xdr:row>104</xdr:row>
      <xdr:rowOff>146050</xdr:rowOff>
    </xdr:from>
    <xdr:to>
      <xdr:col>4</xdr:col>
      <xdr:colOff>673100</xdr:colOff>
      <xdr:row>122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330200</xdr:colOff>
      <xdr:row>125</xdr:row>
      <xdr:rowOff>107950</xdr:rowOff>
    </xdr:from>
    <xdr:to>
      <xdr:col>4</xdr:col>
      <xdr:colOff>1206500</xdr:colOff>
      <xdr:row>146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330200</xdr:colOff>
      <xdr:row>147</xdr:row>
      <xdr:rowOff>57150</xdr:rowOff>
    </xdr:from>
    <xdr:to>
      <xdr:col>4</xdr:col>
      <xdr:colOff>1308100</xdr:colOff>
      <xdr:row>165</xdr:row>
      <xdr:rowOff>139700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168</xdr:row>
      <xdr:rowOff>107950</xdr:rowOff>
    </xdr:from>
    <xdr:to>
      <xdr:col>4</xdr:col>
      <xdr:colOff>1663700</xdr:colOff>
      <xdr:row>193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219</xdr:row>
      <xdr:rowOff>171450</xdr:rowOff>
    </xdr:from>
    <xdr:to>
      <xdr:col>4</xdr:col>
      <xdr:colOff>1498600</xdr:colOff>
      <xdr:row>244</xdr:row>
      <xdr:rowOff>177800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215900</xdr:colOff>
      <xdr:row>246</xdr:row>
      <xdr:rowOff>184150</xdr:rowOff>
    </xdr:from>
    <xdr:to>
      <xdr:col>6</xdr:col>
      <xdr:colOff>1435100</xdr:colOff>
      <xdr:row>276</xdr:row>
      <xdr:rowOff>88900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241300</xdr:colOff>
      <xdr:row>278</xdr:row>
      <xdr:rowOff>25400</xdr:rowOff>
    </xdr:from>
    <xdr:to>
      <xdr:col>6</xdr:col>
      <xdr:colOff>1460500</xdr:colOff>
      <xdr:row>307</xdr:row>
      <xdr:rowOff>120650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1301750</xdr:colOff>
      <xdr:row>74</xdr:row>
      <xdr:rowOff>133350</xdr:rowOff>
    </xdr:from>
    <xdr:to>
      <xdr:col>60</xdr:col>
      <xdr:colOff>76200</xdr:colOff>
      <xdr:row>107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6"/>
  <sheetViews>
    <sheetView tabSelected="1" topLeftCell="X1" workbookViewId="0">
      <selection activeCell="AG25" sqref="AG25"/>
    </sheetView>
  </sheetViews>
  <sheetFormatPr baseColWidth="10" defaultRowHeight="15" x14ac:dyDescent="0"/>
  <cols>
    <col min="1" max="1" width="19.83203125" customWidth="1"/>
    <col min="2" max="2" width="14" customWidth="1"/>
    <col min="3" max="3" width="15" customWidth="1"/>
    <col min="4" max="4" width="17" customWidth="1"/>
    <col min="5" max="5" width="22.83203125" customWidth="1"/>
    <col min="6" max="6" width="14.33203125" customWidth="1"/>
    <col min="7" max="11" width="25" customWidth="1"/>
    <col min="16" max="16" width="16.1640625" customWidth="1"/>
    <col min="20" max="20" width="15.83203125" customWidth="1"/>
    <col min="24" max="24" width="16.83203125" customWidth="1"/>
    <col min="25" max="26" width="11.83203125" customWidth="1"/>
    <col min="27" max="27" width="15.33203125" customWidth="1"/>
    <col min="28" max="28" width="13.1640625" customWidth="1"/>
    <col min="31" max="31" width="21" customWidth="1"/>
    <col min="32" max="32" width="12.1640625" bestFit="1" customWidth="1"/>
    <col min="33" max="33" width="28.5" customWidth="1"/>
    <col min="34" max="34" width="12.1640625" bestFit="1" customWidth="1"/>
    <col min="37" max="37" width="25.33203125" customWidth="1"/>
    <col min="38" max="38" width="18.6640625" customWidth="1"/>
    <col min="39" max="39" width="20.5" customWidth="1"/>
    <col min="40" max="40" width="19" customWidth="1"/>
    <col min="41" max="41" width="24.5" customWidth="1"/>
    <col min="42" max="42" width="16.5" customWidth="1"/>
    <col min="43" max="43" width="13.83203125" customWidth="1"/>
    <col min="46" max="46" width="13.6640625" customWidth="1"/>
    <col min="48" max="48" width="22.6640625" customWidth="1"/>
    <col min="49" max="50" width="26.1640625" customWidth="1"/>
    <col min="51" max="51" width="15" customWidth="1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16</v>
      </c>
      <c r="J1" t="s">
        <v>17</v>
      </c>
      <c r="K1" t="s">
        <v>18</v>
      </c>
      <c r="L1" t="s">
        <v>7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32</v>
      </c>
      <c r="Y1" t="s">
        <v>29</v>
      </c>
      <c r="Z1" t="s">
        <v>30</v>
      </c>
      <c r="AA1" t="s">
        <v>33</v>
      </c>
      <c r="AB1" t="s">
        <v>31</v>
      </c>
      <c r="AC1" t="s">
        <v>14</v>
      </c>
      <c r="AE1" t="s">
        <v>42</v>
      </c>
      <c r="AF1" t="s">
        <v>43</v>
      </c>
      <c r="AG1" t="s">
        <v>44</v>
      </c>
      <c r="AH1" t="s">
        <v>43</v>
      </c>
      <c r="AK1" t="s">
        <v>8</v>
      </c>
      <c r="AL1" t="s">
        <v>9</v>
      </c>
      <c r="AM1" t="s">
        <v>12</v>
      </c>
      <c r="AN1" t="s">
        <v>34</v>
      </c>
      <c r="AO1" t="s">
        <v>35</v>
      </c>
      <c r="AP1" t="s">
        <v>36</v>
      </c>
      <c r="AQ1" t="s">
        <v>37</v>
      </c>
      <c r="AR1" t="s">
        <v>10</v>
      </c>
      <c r="AS1" t="s">
        <v>11</v>
      </c>
      <c r="AT1" t="s">
        <v>13</v>
      </c>
      <c r="AU1" t="s">
        <v>14</v>
      </c>
      <c r="AV1" t="s">
        <v>38</v>
      </c>
      <c r="AW1" t="s">
        <v>39</v>
      </c>
      <c r="AX1" t="s">
        <v>40</v>
      </c>
      <c r="AY1">
        <v>42.575036847313001</v>
      </c>
      <c r="AZ1" t="s">
        <v>41</v>
      </c>
    </row>
    <row r="2" spans="1:52">
      <c r="A2">
        <v>0</v>
      </c>
      <c r="B2">
        <v>42.575036847329002</v>
      </c>
      <c r="C2">
        <v>42.575036847382997</v>
      </c>
      <c r="D2">
        <v>42.575036847318003</v>
      </c>
      <c r="E2">
        <v>42.575036847310997</v>
      </c>
      <c r="F2">
        <v>42.575036847330999</v>
      </c>
      <c r="G2">
        <v>42.575036847389001</v>
      </c>
      <c r="H2">
        <v>42.575036847324</v>
      </c>
      <c r="I2">
        <v>42.575036847330999</v>
      </c>
      <c r="J2">
        <v>42.575036847378001</v>
      </c>
      <c r="K2">
        <v>42.575036847326999</v>
      </c>
      <c r="L2">
        <v>42.575036847295998</v>
      </c>
      <c r="N2">
        <f>B2-$B$2</f>
        <v>0</v>
      </c>
      <c r="O2">
        <f>C2-$C$2</f>
        <v>0</v>
      </c>
      <c r="P2">
        <f>N2+O2</f>
        <v>0</v>
      </c>
      <c r="Q2">
        <f>D2-$D$2</f>
        <v>0</v>
      </c>
      <c r="R2">
        <f>E2-$E$2</f>
        <v>0</v>
      </c>
      <c r="S2">
        <f>F2-$F$2</f>
        <v>0</v>
      </c>
      <c r="T2">
        <f>R2+S2</f>
        <v>0</v>
      </c>
      <c r="U2">
        <f>G2-$G$2</f>
        <v>0</v>
      </c>
      <c r="V2">
        <f>H2-$H$2</f>
        <v>0</v>
      </c>
      <c r="W2">
        <f>I2-$I$2</f>
        <v>0</v>
      </c>
      <c r="X2">
        <f>V2+W2</f>
        <v>0</v>
      </c>
      <c r="Y2">
        <f>J2-$J$2</f>
        <v>0</v>
      </c>
      <c r="Z2">
        <f>N2+O2+R2+S2+V2+W2</f>
        <v>0</v>
      </c>
      <c r="AA2">
        <f>Q2+U2</f>
        <v>0</v>
      </c>
      <c r="AB2">
        <f>Q2+U2+Y2</f>
        <v>0</v>
      </c>
      <c r="AC2">
        <f>K2-$K$2</f>
        <v>0</v>
      </c>
      <c r="AE2">
        <v>42.575037375778003</v>
      </c>
      <c r="AF2">
        <f>AE2-C2</f>
        <v>5.283950059720155E-7</v>
      </c>
      <c r="AG2">
        <v>42.575037375775999</v>
      </c>
      <c r="AH2">
        <f>AG2-E2</f>
        <v>5.2846500153691522E-7</v>
      </c>
      <c r="AK2">
        <v>55</v>
      </c>
      <c r="AL2">
        <v>42.729165501718001</v>
      </c>
      <c r="AM2">
        <f t="shared" ref="AM2:AM33" si="0">AL2-$AY$1</f>
        <v>0.15412865440499957</v>
      </c>
      <c r="AN2">
        <v>42.501209889683999</v>
      </c>
      <c r="AO2">
        <f t="shared" ref="AO2:AO33" si="1">AN2-$AY$1</f>
        <v>-7.3826957629002266E-2</v>
      </c>
      <c r="AP2">
        <f t="shared" ref="AP2:AP33" si="2">AM2+AO2</f>
        <v>8.03016967759973E-2</v>
      </c>
      <c r="AQ2">
        <f t="shared" ref="AQ2:AQ33" si="3">ABS(AP2)</f>
        <v>8.03016967759973E-2</v>
      </c>
      <c r="AR2">
        <v>1.57</v>
      </c>
      <c r="AS2">
        <v>0.15956500000000001</v>
      </c>
      <c r="AT2" s="1">
        <v>42.7</v>
      </c>
      <c r="AU2">
        <f t="shared" ref="AU2:AU33" si="4">ABS(AT2-$AY$1)</f>
        <v>0.12496315268700187</v>
      </c>
      <c r="AV2">
        <v>42.575036847326999</v>
      </c>
      <c r="AW2">
        <f t="shared" ref="AW2:AW47" si="5">AV2-$AV$2</f>
        <v>0</v>
      </c>
      <c r="AX2">
        <f t="shared" ref="AX2:AX47" si="6">ABS(AW2)</f>
        <v>0</v>
      </c>
      <c r="AZ2">
        <v>3.7022999999999999E-3</v>
      </c>
    </row>
    <row r="3" spans="1:52">
      <c r="A3">
        <v>1</v>
      </c>
      <c r="B3">
        <v>42.575439508663997</v>
      </c>
      <c r="C3">
        <v>42.729021735392003</v>
      </c>
      <c r="D3">
        <v>42.729165501700002</v>
      </c>
      <c r="E3">
        <v>42.571525842684999</v>
      </c>
      <c r="F3">
        <v>42.500966811539001</v>
      </c>
      <c r="G3">
        <v>42.497301652291</v>
      </c>
      <c r="H3">
        <v>42.575336062570997</v>
      </c>
      <c r="I3">
        <v>42.628580785004999</v>
      </c>
      <c r="J3">
        <v>42.628750253512997</v>
      </c>
      <c r="K3">
        <v>42.705625982756999</v>
      </c>
      <c r="L3">
        <v>42.705625982819001</v>
      </c>
      <c r="N3">
        <f t="shared" ref="N3:N46" si="7">B3-$B$2</f>
        <v>4.0266133499500256E-4</v>
      </c>
      <c r="O3">
        <f t="shared" ref="O3:O46" si="8">C3-$C$2</f>
        <v>0.15398488800900623</v>
      </c>
      <c r="P3">
        <f t="shared" ref="P3:P46" si="9">N3+O3</f>
        <v>0.15438754934400123</v>
      </c>
      <c r="Q3">
        <f t="shared" ref="Q3:Q46" si="10">D3-$D$2</f>
        <v>0.1541286543819993</v>
      </c>
      <c r="R3">
        <f t="shared" ref="R3:R46" si="11">E3-$E$2</f>
        <v>-3.5110046259987371E-3</v>
      </c>
      <c r="S3">
        <f t="shared" ref="S3:S46" si="12">F3-$F$2</f>
        <v>-7.4070035791997668E-2</v>
      </c>
      <c r="T3">
        <f t="shared" ref="T3:T46" si="13">R3+S3</f>
        <v>-7.7581040417996405E-2</v>
      </c>
      <c r="U3">
        <f t="shared" ref="U3:U46" si="14">G3-$G$2</f>
        <v>-7.7735195098000531E-2</v>
      </c>
      <c r="V3">
        <f t="shared" ref="V3:V46" si="15">H3-$H$2</f>
        <v>2.9921524699716429E-4</v>
      </c>
      <c r="W3">
        <f t="shared" ref="W3:W46" si="16">I3-$I$2</f>
        <v>5.3543937674000119E-2</v>
      </c>
      <c r="X3">
        <f t="shared" ref="X3:X46" si="17">V3+W3</f>
        <v>5.3843152920997284E-2</v>
      </c>
      <c r="Y3">
        <f t="shared" ref="Y3:Y46" si="18">J3-$J$2</f>
        <v>5.3713406134995978E-2</v>
      </c>
      <c r="Z3">
        <f t="shared" ref="Z3:Z46" si="19">N3+O3+R3+S3+V3+W3</f>
        <v>0.13064966184700211</v>
      </c>
      <c r="AA3">
        <f t="shared" ref="AA3:AA46" si="20">Q3+U3</f>
        <v>7.6393459283998766E-2</v>
      </c>
      <c r="AB3">
        <f t="shared" ref="AB3:AB46" si="21">Q3+U3+Y3</f>
        <v>0.13010686541899474</v>
      </c>
      <c r="AC3">
        <f t="shared" ref="AC3:AC46" si="22">K3-$K$2</f>
        <v>0.13058913543000017</v>
      </c>
      <c r="AE3">
        <v>42.704489646299997</v>
      </c>
      <c r="AF3">
        <f t="shared" ref="AF3:AF20" si="23">AE3-C3</f>
        <v>-2.4532089092005549E-2</v>
      </c>
      <c r="AG3">
        <v>42.568252308535001</v>
      </c>
      <c r="AH3">
        <f t="shared" ref="AH3:AH20" si="24">AG3-E3</f>
        <v>-3.2735341499972037E-3</v>
      </c>
      <c r="AK3">
        <v>54</v>
      </c>
      <c r="AL3">
        <v>42.704810205374002</v>
      </c>
      <c r="AM3">
        <f t="shared" si="0"/>
        <v>0.12977335806100143</v>
      </c>
      <c r="AN3">
        <v>42.511396004014003</v>
      </c>
      <c r="AO3">
        <f t="shared" si="1"/>
        <v>-6.3640843298998107E-2</v>
      </c>
      <c r="AP3">
        <f t="shared" si="2"/>
        <v>6.6132514762003325E-2</v>
      </c>
      <c r="AQ3">
        <f t="shared" si="3"/>
        <v>6.6132514762003325E-2</v>
      </c>
      <c r="AR3">
        <v>2.57</v>
      </c>
      <c r="AS3">
        <v>0.14021739999999999</v>
      </c>
      <c r="AT3" s="1">
        <v>42.67</v>
      </c>
      <c r="AU3">
        <f t="shared" si="4"/>
        <v>9.4963152687000729E-2</v>
      </c>
      <c r="AV3">
        <v>42.571525842667</v>
      </c>
      <c r="AW3">
        <f t="shared" si="5"/>
        <v>-3.511004659998207E-3</v>
      </c>
      <c r="AX3">
        <f t="shared" si="6"/>
        <v>3.511004659998207E-3</v>
      </c>
      <c r="AZ3">
        <v>3.2910000000000001E-3</v>
      </c>
    </row>
    <row r="4" spans="1:52">
      <c r="A4">
        <f>A3+1</f>
        <v>2</v>
      </c>
      <c r="B4">
        <v>42.575976332369997</v>
      </c>
      <c r="C4">
        <v>42.853672907072998</v>
      </c>
      <c r="D4">
        <v>42.854114215225998</v>
      </c>
      <c r="E4">
        <v>42.565117009071002</v>
      </c>
      <c r="F4">
        <v>42.438962631957999</v>
      </c>
      <c r="G4">
        <v>42.428688593087998</v>
      </c>
      <c r="H4">
        <v>42.575586338382003</v>
      </c>
      <c r="I4">
        <v>42.665196745792002</v>
      </c>
      <c r="J4">
        <v>42.665637754115998</v>
      </c>
      <c r="K4">
        <v>42.800722060532998</v>
      </c>
      <c r="L4">
        <v>42.800722067042003</v>
      </c>
      <c r="N4">
        <f t="shared" si="7"/>
        <v>9.394850409947253E-4</v>
      </c>
      <c r="O4">
        <f t="shared" si="8"/>
        <v>0.27863605969000105</v>
      </c>
      <c r="P4">
        <f t="shared" si="9"/>
        <v>0.27957554473099577</v>
      </c>
      <c r="Q4">
        <f t="shared" si="10"/>
        <v>0.27907736790799476</v>
      </c>
      <c r="R4">
        <f t="shared" si="11"/>
        <v>-9.9198382399947604E-3</v>
      </c>
      <c r="S4">
        <f t="shared" si="12"/>
        <v>-0.13607421537300013</v>
      </c>
      <c r="T4">
        <f t="shared" si="13"/>
        <v>-0.14599405361299489</v>
      </c>
      <c r="U4">
        <f t="shared" si="14"/>
        <v>-0.14634825430100307</v>
      </c>
      <c r="V4">
        <f t="shared" si="15"/>
        <v>5.4949105800261577E-4</v>
      </c>
      <c r="W4">
        <f t="shared" si="16"/>
        <v>9.0159898461003252E-2</v>
      </c>
      <c r="X4">
        <f t="shared" si="17"/>
        <v>9.0709389519005867E-2</v>
      </c>
      <c r="Y4">
        <f t="shared" si="18"/>
        <v>9.0600906737996922E-2</v>
      </c>
      <c r="Z4">
        <f t="shared" si="19"/>
        <v>0.22429088063700675</v>
      </c>
      <c r="AA4">
        <f t="shared" si="20"/>
        <v>0.13272911360699169</v>
      </c>
      <c r="AB4">
        <f t="shared" si="21"/>
        <v>0.22333002034498861</v>
      </c>
      <c r="AC4">
        <f t="shared" si="22"/>
        <v>0.22568521320599899</v>
      </c>
      <c r="AE4">
        <v>42.826329454285002</v>
      </c>
      <c r="AF4">
        <f t="shared" si="23"/>
        <v>-2.7343452787995659E-2</v>
      </c>
      <c r="AG4">
        <v>42.559142244511001</v>
      </c>
      <c r="AH4">
        <f t="shared" si="24"/>
        <v>-5.9747645600012333E-3</v>
      </c>
      <c r="AK4">
        <v>53</v>
      </c>
      <c r="AL4">
        <v>42.709381851178001</v>
      </c>
      <c r="AM4">
        <f t="shared" si="0"/>
        <v>0.13434500386500048</v>
      </c>
      <c r="AN4">
        <v>42.485602025555004</v>
      </c>
      <c r="AO4">
        <f t="shared" si="1"/>
        <v>-8.943482175799744E-2</v>
      </c>
      <c r="AP4">
        <f t="shared" si="2"/>
        <v>4.4910182107003038E-2</v>
      </c>
      <c r="AQ4">
        <f t="shared" si="3"/>
        <v>4.4910182107003038E-2</v>
      </c>
      <c r="AR4">
        <v>2.0499999999999998</v>
      </c>
      <c r="AS4">
        <v>0.1041575</v>
      </c>
      <c r="AT4" s="1">
        <v>42.65</v>
      </c>
      <c r="AU4">
        <f t="shared" si="4"/>
        <v>7.4963152686997603E-2</v>
      </c>
      <c r="AV4">
        <v>42.568611295799997</v>
      </c>
      <c r="AW4">
        <f t="shared" si="5"/>
        <v>-6.4255515270019714E-3</v>
      </c>
      <c r="AX4">
        <f t="shared" si="6"/>
        <v>6.4255515270019714E-3</v>
      </c>
      <c r="AZ4">
        <v>2.5122999999999999E-3</v>
      </c>
    </row>
    <row r="5" spans="1:52">
      <c r="A5">
        <f t="shared" ref="A5:A46" si="25">A4+1</f>
        <v>3</v>
      </c>
      <c r="B5">
        <v>42.577177199510999</v>
      </c>
      <c r="C5">
        <v>42.981604822797003</v>
      </c>
      <c r="D5">
        <v>42.981232484502002</v>
      </c>
      <c r="E5">
        <v>42.561344429323</v>
      </c>
      <c r="F5">
        <v>42.354119546610001</v>
      </c>
      <c r="G5">
        <v>42.340127244160001</v>
      </c>
      <c r="H5">
        <v>42.576118294315997</v>
      </c>
      <c r="I5">
        <v>42.695052057658003</v>
      </c>
      <c r="J5">
        <v>42.695307339202003</v>
      </c>
      <c r="K5">
        <v>42.871393858544003</v>
      </c>
      <c r="L5">
        <v>42.871393871526003</v>
      </c>
      <c r="N5">
        <f t="shared" si="7"/>
        <v>2.1403521819962634E-3</v>
      </c>
      <c r="O5">
        <f t="shared" si="8"/>
        <v>0.40656797541400636</v>
      </c>
      <c r="P5">
        <f t="shared" si="9"/>
        <v>0.40870832759600262</v>
      </c>
      <c r="Q5">
        <f t="shared" si="10"/>
        <v>0.40619563718399831</v>
      </c>
      <c r="R5">
        <f t="shared" si="11"/>
        <v>-1.3692417987996919E-2</v>
      </c>
      <c r="S5">
        <f t="shared" si="12"/>
        <v>-0.22091730072099836</v>
      </c>
      <c r="T5">
        <f t="shared" si="13"/>
        <v>-0.23460971870899527</v>
      </c>
      <c r="U5">
        <f t="shared" si="14"/>
        <v>-0.23490960322899923</v>
      </c>
      <c r="V5">
        <f t="shared" si="15"/>
        <v>1.0814469919964154E-3</v>
      </c>
      <c r="W5">
        <f t="shared" si="16"/>
        <v>0.12001521032700424</v>
      </c>
      <c r="X5">
        <f t="shared" si="17"/>
        <v>0.12109665731900066</v>
      </c>
      <c r="Y5">
        <f t="shared" si="18"/>
        <v>0.12027049182400162</v>
      </c>
      <c r="Z5">
        <f t="shared" si="19"/>
        <v>0.295195266206008</v>
      </c>
      <c r="AA5">
        <f t="shared" si="20"/>
        <v>0.17128603395499908</v>
      </c>
      <c r="AB5">
        <f t="shared" si="21"/>
        <v>0.29155652577900071</v>
      </c>
      <c r="AC5">
        <f t="shared" si="22"/>
        <v>0.29635701121700464</v>
      </c>
      <c r="AE5">
        <v>42.954716989391997</v>
      </c>
      <c r="AF5">
        <f t="shared" si="23"/>
        <v>-2.6887833405005779E-2</v>
      </c>
      <c r="AG5">
        <v>42.553150092891002</v>
      </c>
      <c r="AH5">
        <f t="shared" si="24"/>
        <v>-8.1943364319982948E-3</v>
      </c>
      <c r="AK5">
        <v>52</v>
      </c>
      <c r="AL5">
        <v>42.776279456639998</v>
      </c>
      <c r="AM5">
        <f t="shared" si="0"/>
        <v>0.20124260932699656</v>
      </c>
      <c r="AN5">
        <v>42.429777495115999</v>
      </c>
      <c r="AO5">
        <f t="shared" si="1"/>
        <v>-0.14525935219700159</v>
      </c>
      <c r="AP5">
        <f t="shared" si="2"/>
        <v>5.5983257129994968E-2</v>
      </c>
      <c r="AQ5">
        <f t="shared" si="3"/>
        <v>5.5983257129994968E-2</v>
      </c>
      <c r="AR5">
        <v>1.28</v>
      </c>
      <c r="AS5">
        <v>9.4388299999999994E-2</v>
      </c>
      <c r="AT5" s="1">
        <v>42.68</v>
      </c>
      <c r="AU5">
        <f t="shared" si="4"/>
        <v>0.10496315268699874</v>
      </c>
      <c r="AV5">
        <v>42.571207871652</v>
      </c>
      <c r="AW5">
        <f t="shared" si="5"/>
        <v>-3.8289756749989579E-3</v>
      </c>
      <c r="AX5">
        <f t="shared" si="6"/>
        <v>3.8289756749989579E-3</v>
      </c>
      <c r="AZ5">
        <v>5.8079000000000004E-3</v>
      </c>
    </row>
    <row r="6" spans="1:52">
      <c r="A6">
        <f t="shared" si="25"/>
        <v>4</v>
      </c>
      <c r="B6">
        <v>42.577243274822003</v>
      </c>
      <c r="C6">
        <v>43.17439712497</v>
      </c>
      <c r="D6">
        <v>43.173951479278998</v>
      </c>
      <c r="E6">
        <v>42.552934418616999</v>
      </c>
      <c r="F6">
        <v>42.213873611795997</v>
      </c>
      <c r="G6">
        <v>42.190421726861999</v>
      </c>
      <c r="H6">
        <v>42.575821601561998</v>
      </c>
      <c r="I6">
        <v>42.738983301866</v>
      </c>
      <c r="J6">
        <v>42.739049107096001</v>
      </c>
      <c r="K6">
        <v>42.967466292715997</v>
      </c>
      <c r="L6">
        <v>42.967466333922999</v>
      </c>
      <c r="N6">
        <f t="shared" si="7"/>
        <v>2.2064274930002625E-3</v>
      </c>
      <c r="O6">
        <f t="shared" si="8"/>
        <v>0.59936027758700305</v>
      </c>
      <c r="P6">
        <f t="shared" si="9"/>
        <v>0.60156670508000332</v>
      </c>
      <c r="Q6">
        <f t="shared" si="10"/>
        <v>0.59891463196099437</v>
      </c>
      <c r="R6">
        <f t="shared" si="11"/>
        <v>-2.2102428693997922E-2</v>
      </c>
      <c r="S6">
        <f t="shared" si="12"/>
        <v>-0.36116323553500251</v>
      </c>
      <c r="T6">
        <f t="shared" si="13"/>
        <v>-0.38326566422900044</v>
      </c>
      <c r="U6">
        <f t="shared" si="14"/>
        <v>-0.38461512052700186</v>
      </c>
      <c r="V6">
        <f t="shared" si="15"/>
        <v>7.8475423799773125E-4</v>
      </c>
      <c r="W6">
        <f t="shared" si="16"/>
        <v>0.1639464545350009</v>
      </c>
      <c r="X6">
        <f t="shared" si="17"/>
        <v>0.16473120877299863</v>
      </c>
      <c r="Y6">
        <f t="shared" si="18"/>
        <v>0.1640122597179996</v>
      </c>
      <c r="Z6">
        <f t="shared" si="19"/>
        <v>0.38303224962400151</v>
      </c>
      <c r="AA6">
        <f t="shared" si="20"/>
        <v>0.21429951143399251</v>
      </c>
      <c r="AB6">
        <f t="shared" si="21"/>
        <v>0.3783117711519921</v>
      </c>
      <c r="AC6">
        <f t="shared" si="22"/>
        <v>0.39242944538899849</v>
      </c>
      <c r="AE6">
        <v>43.135147506145003</v>
      </c>
      <c r="AF6">
        <f t="shared" si="23"/>
        <v>-3.9249618824996446E-2</v>
      </c>
      <c r="AG6">
        <v>42.541647155227999</v>
      </c>
      <c r="AH6">
        <f t="shared" si="24"/>
        <v>-1.1287263389000657E-2</v>
      </c>
      <c r="AK6">
        <v>51</v>
      </c>
      <c r="AL6">
        <v>42.743961205121003</v>
      </c>
      <c r="AM6">
        <f t="shared" si="0"/>
        <v>0.16892435780800241</v>
      </c>
      <c r="AN6">
        <v>42.440710457527999</v>
      </c>
      <c r="AO6">
        <f t="shared" si="1"/>
        <v>-0.13432638978500222</v>
      </c>
      <c r="AP6">
        <f t="shared" si="2"/>
        <v>3.4597968023000192E-2</v>
      </c>
      <c r="AQ6">
        <f t="shared" si="3"/>
        <v>3.4597968023000192E-2</v>
      </c>
      <c r="AR6">
        <v>1.65</v>
      </c>
      <c r="AS6">
        <v>0.17696590000000001</v>
      </c>
      <c r="AT6" s="1">
        <v>42.64</v>
      </c>
      <c r="AU6">
        <f t="shared" si="4"/>
        <v>6.4963152686999592E-2</v>
      </c>
      <c r="AV6">
        <v>42.566716141584003</v>
      </c>
      <c r="AW6">
        <f t="shared" si="5"/>
        <v>-8.3207057429959264E-3</v>
      </c>
      <c r="AX6">
        <f t="shared" si="6"/>
        <v>8.3207057429959264E-3</v>
      </c>
      <c r="AZ6">
        <v>4.2456999999999998E-3</v>
      </c>
    </row>
    <row r="7" spans="1:52">
      <c r="A7">
        <f t="shared" si="25"/>
        <v>5</v>
      </c>
      <c r="B7">
        <v>42.576450209440999</v>
      </c>
      <c r="C7">
        <v>43.332485683583002</v>
      </c>
      <c r="D7">
        <v>43.330581213557998</v>
      </c>
      <c r="E7">
        <v>42.539710466015002</v>
      </c>
      <c r="F7">
        <v>42.087130752994</v>
      </c>
      <c r="G7">
        <v>42.049304272001002</v>
      </c>
      <c r="H7">
        <v>42.575211517939003</v>
      </c>
      <c r="I7">
        <v>42.771503589760002</v>
      </c>
      <c r="J7">
        <v>42.770713112681001</v>
      </c>
      <c r="K7">
        <v>43.019472828872999</v>
      </c>
      <c r="L7">
        <v>43.019473020126</v>
      </c>
      <c r="N7">
        <f t="shared" si="7"/>
        <v>1.4133621119967188E-3</v>
      </c>
      <c r="O7">
        <f t="shared" si="8"/>
        <v>0.75744883620000536</v>
      </c>
      <c r="P7">
        <f t="shared" si="9"/>
        <v>0.75886219831200208</v>
      </c>
      <c r="Q7">
        <f t="shared" si="10"/>
        <v>0.75554436623999521</v>
      </c>
      <c r="R7">
        <f t="shared" si="11"/>
        <v>-3.5326381295995191E-2</v>
      </c>
      <c r="S7">
        <f t="shared" si="12"/>
        <v>-0.48790609433699927</v>
      </c>
      <c r="T7">
        <f t="shared" si="13"/>
        <v>-0.52323247563299446</v>
      </c>
      <c r="U7">
        <f t="shared" si="14"/>
        <v>-0.52573257538799822</v>
      </c>
      <c r="V7">
        <f t="shared" si="15"/>
        <v>1.7467061500298087E-4</v>
      </c>
      <c r="W7">
        <f t="shared" si="16"/>
        <v>0.19646674242900275</v>
      </c>
      <c r="X7">
        <f t="shared" si="17"/>
        <v>0.19664141304400573</v>
      </c>
      <c r="Y7">
        <f t="shared" si="18"/>
        <v>0.19567626530299975</v>
      </c>
      <c r="Z7">
        <f t="shared" si="19"/>
        <v>0.43227113572301334</v>
      </c>
      <c r="AA7">
        <f t="shared" si="20"/>
        <v>0.22981179085199699</v>
      </c>
      <c r="AB7">
        <f t="shared" si="21"/>
        <v>0.42548805615499674</v>
      </c>
      <c r="AC7">
        <f t="shared" si="22"/>
        <v>0.44443598154600039</v>
      </c>
      <c r="AE7">
        <v>43.290796370467</v>
      </c>
      <c r="AF7">
        <f t="shared" si="23"/>
        <v>-4.1689313116002324E-2</v>
      </c>
      <c r="AG7">
        <v>42.526925765416998</v>
      </c>
      <c r="AH7">
        <f t="shared" si="24"/>
        <v>-1.2784700598004406E-2</v>
      </c>
      <c r="AK7">
        <v>50</v>
      </c>
      <c r="AL7">
        <v>42.784374753079</v>
      </c>
      <c r="AM7">
        <f t="shared" si="0"/>
        <v>0.20933790576599876</v>
      </c>
      <c r="AN7">
        <v>42.468688755484003</v>
      </c>
      <c r="AO7">
        <f t="shared" si="1"/>
        <v>-0.10634809182899829</v>
      </c>
      <c r="AP7">
        <f t="shared" si="2"/>
        <v>0.10298981393700046</v>
      </c>
      <c r="AQ7">
        <f t="shared" si="3"/>
        <v>0.10298981393700046</v>
      </c>
      <c r="AR7">
        <v>2.2999999999999998</v>
      </c>
      <c r="AS7">
        <v>0.27699940000000001</v>
      </c>
      <c r="AT7" s="1">
        <v>42.72</v>
      </c>
      <c r="AU7">
        <f t="shared" si="4"/>
        <v>0.14496315268699789</v>
      </c>
      <c r="AV7">
        <v>42.562158648572002</v>
      </c>
      <c r="AW7">
        <f t="shared" si="5"/>
        <v>-1.2878198754997072E-2</v>
      </c>
      <c r="AX7">
        <f t="shared" si="6"/>
        <v>1.2878198754997072E-2</v>
      </c>
      <c r="AZ7">
        <v>9.4231000000000002E-3</v>
      </c>
    </row>
    <row r="8" spans="1:52">
      <c r="A8">
        <f t="shared" si="25"/>
        <v>6</v>
      </c>
      <c r="B8">
        <v>42.57642432379</v>
      </c>
      <c r="C8">
        <v>43.522732574433</v>
      </c>
      <c r="D8">
        <v>43.520848697772998</v>
      </c>
      <c r="E8">
        <v>42.525868731873999</v>
      </c>
      <c r="F8">
        <v>41.984059991553998</v>
      </c>
      <c r="G8">
        <v>41.931419611275999</v>
      </c>
      <c r="H8">
        <v>42.575216690969</v>
      </c>
      <c r="I8">
        <v>42.812393518261999</v>
      </c>
      <c r="J8">
        <v>42.811661573357</v>
      </c>
      <c r="K8">
        <v>43.136372183902999</v>
      </c>
      <c r="L8">
        <v>43.136372363965002</v>
      </c>
      <c r="N8">
        <f t="shared" si="7"/>
        <v>1.3874764609980161E-3</v>
      </c>
      <c r="O8">
        <f t="shared" si="8"/>
        <v>0.94769572705000371</v>
      </c>
      <c r="P8">
        <f t="shared" si="9"/>
        <v>0.94908320351100173</v>
      </c>
      <c r="Q8">
        <f t="shared" si="10"/>
        <v>0.94581185045499439</v>
      </c>
      <c r="R8">
        <f t="shared" si="11"/>
        <v>-4.9168115436998505E-2</v>
      </c>
      <c r="S8">
        <f t="shared" si="12"/>
        <v>-0.59097685577700076</v>
      </c>
      <c r="T8">
        <f t="shared" si="13"/>
        <v>-0.64014497121399927</v>
      </c>
      <c r="U8">
        <f t="shared" si="14"/>
        <v>-0.64361723611300192</v>
      </c>
      <c r="V8">
        <f t="shared" si="15"/>
        <v>1.7984364500023275E-4</v>
      </c>
      <c r="W8">
        <f t="shared" si="16"/>
        <v>0.23735667093099977</v>
      </c>
      <c r="X8">
        <f t="shared" si="17"/>
        <v>0.237536514576</v>
      </c>
      <c r="Y8">
        <f t="shared" si="18"/>
        <v>0.23662472597899864</v>
      </c>
      <c r="Z8">
        <f t="shared" si="19"/>
        <v>0.54647474687300246</v>
      </c>
      <c r="AA8">
        <f t="shared" si="20"/>
        <v>0.30219461434199246</v>
      </c>
      <c r="AB8">
        <f t="shared" si="21"/>
        <v>0.5388193403209911</v>
      </c>
      <c r="AC8">
        <f t="shared" si="22"/>
        <v>0.56133533657600054</v>
      </c>
      <c r="AE8">
        <v>43.460323985614998</v>
      </c>
      <c r="AF8">
        <f t="shared" si="23"/>
        <v>-6.2408588818001931E-2</v>
      </c>
      <c r="AG8">
        <v>42.506427403240998</v>
      </c>
      <c r="AH8">
        <f t="shared" si="24"/>
        <v>-1.944132863300041E-2</v>
      </c>
      <c r="AK8">
        <v>49</v>
      </c>
      <c r="AL8">
        <v>42.787143947996</v>
      </c>
      <c r="AM8">
        <f t="shared" si="0"/>
        <v>0.21210710068299932</v>
      </c>
      <c r="AN8">
        <v>42.466214853823999</v>
      </c>
      <c r="AO8">
        <f t="shared" si="1"/>
        <v>-0.10882199348900201</v>
      </c>
      <c r="AP8">
        <f t="shared" si="2"/>
        <v>0.10328510719399731</v>
      </c>
      <c r="AQ8">
        <f t="shared" si="3"/>
        <v>0.10328510719399731</v>
      </c>
      <c r="AR8">
        <v>2.2599999999999998</v>
      </c>
      <c r="AS8">
        <v>0.22528219999999999</v>
      </c>
      <c r="AT8" s="1">
        <v>42.72</v>
      </c>
      <c r="AU8">
        <f t="shared" si="4"/>
        <v>0.14496315268699789</v>
      </c>
      <c r="AV8">
        <v>42.561790592344003</v>
      </c>
      <c r="AW8">
        <f t="shared" si="5"/>
        <v>-1.3246254982995254E-2</v>
      </c>
      <c r="AX8">
        <f t="shared" si="6"/>
        <v>1.3246254982995254E-2</v>
      </c>
      <c r="AZ8">
        <v>9.3893999999999991E-3</v>
      </c>
    </row>
    <row r="9" spans="1:52">
      <c r="A9">
        <f t="shared" si="25"/>
        <v>7</v>
      </c>
      <c r="B9">
        <v>42.576501069651002</v>
      </c>
      <c r="C9">
        <v>43.683754778961003</v>
      </c>
      <c r="D9">
        <v>43.682100428410003</v>
      </c>
      <c r="E9">
        <v>42.512075104410997</v>
      </c>
      <c r="F9">
        <v>41.890989911882997</v>
      </c>
      <c r="G9">
        <v>41.825613715514997</v>
      </c>
      <c r="H9">
        <v>42.575277318824</v>
      </c>
      <c r="I9">
        <v>42.842621706987003</v>
      </c>
      <c r="J9">
        <v>42.842077279893999</v>
      </c>
      <c r="K9">
        <v>43.221391635139</v>
      </c>
      <c r="L9">
        <v>43.221391824388</v>
      </c>
      <c r="N9">
        <f t="shared" si="7"/>
        <v>1.4642223219993866E-3</v>
      </c>
      <c r="O9">
        <f t="shared" si="8"/>
        <v>1.1087179315780062</v>
      </c>
      <c r="P9">
        <f t="shared" si="9"/>
        <v>1.1101821539000056</v>
      </c>
      <c r="Q9">
        <f t="shared" si="10"/>
        <v>1.1070635810919995</v>
      </c>
      <c r="R9">
        <f t="shared" si="11"/>
        <v>-6.2961742900000672E-2</v>
      </c>
      <c r="S9">
        <f t="shared" si="12"/>
        <v>-0.6840469354480021</v>
      </c>
      <c r="T9">
        <f t="shared" si="13"/>
        <v>-0.74700867834800277</v>
      </c>
      <c r="U9">
        <f t="shared" si="14"/>
        <v>-0.74942313187400345</v>
      </c>
      <c r="V9">
        <f t="shared" si="15"/>
        <v>2.4047149999972817E-4</v>
      </c>
      <c r="W9">
        <f t="shared" si="16"/>
        <v>0.26758485965600443</v>
      </c>
      <c r="X9">
        <f t="shared" si="17"/>
        <v>0.26782533115600415</v>
      </c>
      <c r="Y9">
        <f t="shared" si="18"/>
        <v>0.26704043251599785</v>
      </c>
      <c r="Z9">
        <f t="shared" si="19"/>
        <v>0.63099880670800701</v>
      </c>
      <c r="AA9">
        <f t="shared" si="20"/>
        <v>0.35764044921799609</v>
      </c>
      <c r="AB9">
        <f t="shared" si="21"/>
        <v>0.62468088173399394</v>
      </c>
      <c r="AC9">
        <f t="shared" si="22"/>
        <v>0.64635478781200106</v>
      </c>
      <c r="AE9">
        <v>43.609968692667003</v>
      </c>
      <c r="AF9">
        <f t="shared" si="23"/>
        <v>-7.3786086293999631E-2</v>
      </c>
      <c r="AG9">
        <v>42.485358723628003</v>
      </c>
      <c r="AH9">
        <f t="shared" si="24"/>
        <v>-2.6716380782993099E-2</v>
      </c>
      <c r="AK9">
        <v>48</v>
      </c>
      <c r="AL9">
        <v>42.689670972325999</v>
      </c>
      <c r="AM9">
        <f t="shared" si="0"/>
        <v>0.11463412501299786</v>
      </c>
      <c r="AN9">
        <v>42.47907331167</v>
      </c>
      <c r="AO9">
        <f t="shared" si="1"/>
        <v>-9.5963535643001308E-2</v>
      </c>
      <c r="AP9">
        <f t="shared" si="2"/>
        <v>1.8670589369996549E-2</v>
      </c>
      <c r="AQ9">
        <f t="shared" si="3"/>
        <v>1.8670589369996549E-2</v>
      </c>
      <c r="AR9">
        <v>2.86</v>
      </c>
      <c r="AS9">
        <v>0.13511970000000001</v>
      </c>
      <c r="AT9" s="1">
        <v>42.59</v>
      </c>
      <c r="AU9">
        <f t="shared" si="4"/>
        <v>1.4963152687002435E-2</v>
      </c>
      <c r="AV9">
        <v>42.561406048511998</v>
      </c>
      <c r="AW9">
        <f t="shared" si="5"/>
        <v>-1.3630798815000844E-2</v>
      </c>
      <c r="AX9">
        <f t="shared" si="6"/>
        <v>1.3630798815000844E-2</v>
      </c>
      <c r="AZ9">
        <v>8.4623000000000007E-3</v>
      </c>
    </row>
    <row r="10" spans="1:52">
      <c r="A10">
        <f t="shared" si="25"/>
        <v>8</v>
      </c>
      <c r="B10">
        <v>42.563144170325003</v>
      </c>
      <c r="C10">
        <v>43.810881579076003</v>
      </c>
      <c r="D10">
        <v>43.788844166804999</v>
      </c>
      <c r="E10">
        <v>42.487469118644</v>
      </c>
      <c r="F10">
        <v>41.809359610281</v>
      </c>
      <c r="G10">
        <v>41.718264988964002</v>
      </c>
      <c r="H10">
        <v>42.568283708000003</v>
      </c>
      <c r="I10">
        <v>42.860149497681</v>
      </c>
      <c r="J10">
        <v>42.850201673468</v>
      </c>
      <c r="K10">
        <v>43.220099574221003</v>
      </c>
      <c r="L10">
        <v>43.220099764682999</v>
      </c>
      <c r="N10">
        <f t="shared" si="7"/>
        <v>-1.1892677003999097E-2</v>
      </c>
      <c r="O10">
        <f t="shared" si="8"/>
        <v>1.2358447316930068</v>
      </c>
      <c r="P10">
        <f t="shared" si="9"/>
        <v>1.2239520546890077</v>
      </c>
      <c r="Q10">
        <f t="shared" si="10"/>
        <v>1.2138073194869961</v>
      </c>
      <c r="R10">
        <f t="shared" si="11"/>
        <v>-8.7567728666996913E-2</v>
      </c>
      <c r="S10">
        <f t="shared" si="12"/>
        <v>-0.76567723704999935</v>
      </c>
      <c r="T10">
        <f t="shared" si="13"/>
        <v>-0.85324496571699626</v>
      </c>
      <c r="U10">
        <f t="shared" si="14"/>
        <v>-0.85677185842499881</v>
      </c>
      <c r="V10">
        <f t="shared" si="15"/>
        <v>-6.7531393239974591E-3</v>
      </c>
      <c r="W10">
        <f t="shared" si="16"/>
        <v>0.28511265035000122</v>
      </c>
      <c r="X10">
        <f t="shared" si="17"/>
        <v>0.27835951102600376</v>
      </c>
      <c r="Y10">
        <f t="shared" si="18"/>
        <v>0.27516482608999837</v>
      </c>
      <c r="Z10">
        <f t="shared" si="19"/>
        <v>0.64906659999801519</v>
      </c>
      <c r="AA10">
        <f t="shared" si="20"/>
        <v>0.35703546106199724</v>
      </c>
      <c r="AB10">
        <f t="shared" si="21"/>
        <v>0.63220028715199561</v>
      </c>
      <c r="AC10">
        <f t="shared" si="22"/>
        <v>0.6450627268940039</v>
      </c>
      <c r="AE10">
        <v>43.735895287722002</v>
      </c>
      <c r="AF10">
        <f t="shared" si="23"/>
        <v>-7.4986291354001366E-2</v>
      </c>
      <c r="AG10">
        <v>42.463088330022998</v>
      </c>
      <c r="AH10">
        <f t="shared" si="24"/>
        <v>-2.4380788621002125E-2</v>
      </c>
      <c r="AK10">
        <v>47</v>
      </c>
      <c r="AL10">
        <v>42.769515751172001</v>
      </c>
      <c r="AM10">
        <f t="shared" si="0"/>
        <v>0.19447890385900024</v>
      </c>
      <c r="AN10">
        <v>42.445546469096001</v>
      </c>
      <c r="AO10">
        <f t="shared" si="1"/>
        <v>-0.1294903782169996</v>
      </c>
      <c r="AP10">
        <f t="shared" si="2"/>
        <v>6.4988525642000639E-2</v>
      </c>
      <c r="AQ10">
        <f t="shared" si="3"/>
        <v>6.4988525642000639E-2</v>
      </c>
      <c r="AR10">
        <v>1.98</v>
      </c>
      <c r="AS10">
        <v>0.3122026</v>
      </c>
      <c r="AT10" s="1">
        <v>42.66</v>
      </c>
      <c r="AU10">
        <f t="shared" si="4"/>
        <v>8.4963152686995613E-2</v>
      </c>
      <c r="AV10">
        <v>42.550522740773999</v>
      </c>
      <c r="AW10">
        <f t="shared" si="5"/>
        <v>-2.4514106552999237E-2</v>
      </c>
      <c r="AX10">
        <f t="shared" si="6"/>
        <v>2.4514106552999237E-2</v>
      </c>
      <c r="AZ10">
        <v>9.0506000000000007E-3</v>
      </c>
    </row>
    <row r="11" spans="1:52">
      <c r="A11">
        <f t="shared" si="25"/>
        <v>9</v>
      </c>
      <c r="B11">
        <v>42.562856127568999</v>
      </c>
      <c r="C11">
        <v>43.948149612670001</v>
      </c>
      <c r="D11">
        <v>43.926209468308002</v>
      </c>
      <c r="E11">
        <v>42.468538008747998</v>
      </c>
      <c r="F11">
        <v>41.704035673912998</v>
      </c>
      <c r="G11">
        <v>41.594959407148998</v>
      </c>
      <c r="H11">
        <v>42.567969150419998</v>
      </c>
      <c r="I11">
        <v>42.870951215722997</v>
      </c>
      <c r="J11">
        <v>42.860853448651</v>
      </c>
      <c r="K11">
        <v>43.244084508330999</v>
      </c>
      <c r="L11">
        <v>43.244084696575001</v>
      </c>
      <c r="N11">
        <f t="shared" si="7"/>
        <v>-1.2180719760003456E-2</v>
      </c>
      <c r="O11">
        <f t="shared" si="8"/>
        <v>1.3731127652870043</v>
      </c>
      <c r="P11">
        <f t="shared" si="9"/>
        <v>1.3609320455270009</v>
      </c>
      <c r="Q11">
        <f t="shared" si="10"/>
        <v>1.351172620989999</v>
      </c>
      <c r="R11">
        <f t="shared" si="11"/>
        <v>-0.1064988385629988</v>
      </c>
      <c r="S11">
        <f t="shared" si="12"/>
        <v>-0.87100117341800143</v>
      </c>
      <c r="T11">
        <f t="shared" si="13"/>
        <v>-0.97750001198100023</v>
      </c>
      <c r="U11">
        <f t="shared" si="14"/>
        <v>-0.98007744024000232</v>
      </c>
      <c r="V11">
        <f t="shared" si="15"/>
        <v>-7.0676969040022186E-3</v>
      </c>
      <c r="W11">
        <f t="shared" si="16"/>
        <v>0.29591436839199758</v>
      </c>
      <c r="X11">
        <f t="shared" si="17"/>
        <v>0.28884667148799537</v>
      </c>
      <c r="Y11">
        <f t="shared" si="18"/>
        <v>0.28581660127299813</v>
      </c>
      <c r="Z11">
        <f t="shared" si="19"/>
        <v>0.672278705033996</v>
      </c>
      <c r="AA11">
        <f t="shared" si="20"/>
        <v>0.3710951807499967</v>
      </c>
      <c r="AB11">
        <f t="shared" si="21"/>
        <v>0.65691178202299483</v>
      </c>
      <c r="AC11">
        <f t="shared" si="22"/>
        <v>0.66904766100400082</v>
      </c>
      <c r="AE11">
        <v>43.875002257844997</v>
      </c>
      <c r="AF11">
        <f t="shared" si="23"/>
        <v>-7.3147354825003674E-2</v>
      </c>
      <c r="AG11">
        <v>42.437212028383001</v>
      </c>
      <c r="AH11">
        <f t="shared" si="24"/>
        <v>-3.1325980364997008E-2</v>
      </c>
      <c r="AK11">
        <v>46</v>
      </c>
      <c r="AL11">
        <v>42.782498548623998</v>
      </c>
      <c r="AM11">
        <f t="shared" si="0"/>
        <v>0.20746170131099717</v>
      </c>
      <c r="AN11">
        <v>42.435837176729997</v>
      </c>
      <c r="AO11">
        <f t="shared" si="1"/>
        <v>-0.13919967058300386</v>
      </c>
      <c r="AP11">
        <f t="shared" si="2"/>
        <v>6.8262030727993306E-2</v>
      </c>
      <c r="AQ11">
        <f t="shared" si="3"/>
        <v>6.8262030727993306E-2</v>
      </c>
      <c r="AR11">
        <v>1.87</v>
      </c>
      <c r="AS11">
        <v>0.25069989999999998</v>
      </c>
      <c r="AT11" s="1">
        <v>42.67</v>
      </c>
      <c r="AU11">
        <f t="shared" si="4"/>
        <v>9.4963152687000729E-2</v>
      </c>
      <c r="AV11">
        <v>42.557058162021001</v>
      </c>
      <c r="AW11">
        <f t="shared" si="5"/>
        <v>-1.7978685305997999E-2</v>
      </c>
      <c r="AX11">
        <f t="shared" si="6"/>
        <v>1.7978685305997999E-2</v>
      </c>
      <c r="AZ11">
        <v>1.07589E-2</v>
      </c>
    </row>
    <row r="12" spans="1:52">
      <c r="A12">
        <f t="shared" si="25"/>
        <v>10</v>
      </c>
      <c r="B12">
        <v>42.561602105833003</v>
      </c>
      <c r="C12">
        <v>44.095995552106999</v>
      </c>
      <c r="D12">
        <v>44.072923108303002</v>
      </c>
      <c r="E12">
        <v>42.448751660215002</v>
      </c>
      <c r="F12">
        <v>41.592128990996997</v>
      </c>
      <c r="G12">
        <v>41.464215345124003</v>
      </c>
      <c r="H12">
        <v>42.567089579060003</v>
      </c>
      <c r="I12">
        <v>42.882450769990001</v>
      </c>
      <c r="J12">
        <v>42.871493342622998</v>
      </c>
      <c r="K12">
        <v>43.266666862249998</v>
      </c>
      <c r="L12">
        <v>43.266667039664</v>
      </c>
      <c r="N12">
        <f t="shared" si="7"/>
        <v>-1.3434741495998992E-2</v>
      </c>
      <c r="O12">
        <f t="shared" si="8"/>
        <v>1.5209587047240021</v>
      </c>
      <c r="P12">
        <f t="shared" si="9"/>
        <v>1.5075239632280031</v>
      </c>
      <c r="Q12">
        <f t="shared" si="10"/>
        <v>1.4978862609849983</v>
      </c>
      <c r="R12">
        <f t="shared" si="11"/>
        <v>-0.1262851870959949</v>
      </c>
      <c r="S12">
        <f t="shared" si="12"/>
        <v>-0.98290785633400191</v>
      </c>
      <c r="T12">
        <f t="shared" si="13"/>
        <v>-1.1091930434299968</v>
      </c>
      <c r="U12">
        <f t="shared" si="14"/>
        <v>-1.1108215022649972</v>
      </c>
      <c r="V12">
        <f t="shared" si="15"/>
        <v>-7.9472682639973868E-3</v>
      </c>
      <c r="W12">
        <f t="shared" si="16"/>
        <v>0.30741392265900203</v>
      </c>
      <c r="X12">
        <f t="shared" si="17"/>
        <v>0.29946665439500464</v>
      </c>
      <c r="Y12">
        <f t="shared" si="18"/>
        <v>0.29645649524499618</v>
      </c>
      <c r="Z12">
        <f t="shared" si="19"/>
        <v>0.69779757419301092</v>
      </c>
      <c r="AA12">
        <f t="shared" si="20"/>
        <v>0.38706475872000112</v>
      </c>
      <c r="AB12">
        <f t="shared" si="21"/>
        <v>0.6835212539649973</v>
      </c>
      <c r="AC12">
        <f t="shared" si="22"/>
        <v>0.69163001492299969</v>
      </c>
      <c r="AE12">
        <v>44.022079087751997</v>
      </c>
      <c r="AF12">
        <f t="shared" si="23"/>
        <v>-7.391646435500121E-2</v>
      </c>
      <c r="AG12">
        <v>42.410627537567997</v>
      </c>
      <c r="AH12">
        <f t="shared" si="24"/>
        <v>-3.8124122647005265E-2</v>
      </c>
      <c r="AK12">
        <v>45</v>
      </c>
      <c r="AL12">
        <v>42.812495855964997</v>
      </c>
      <c r="AM12">
        <f t="shared" si="0"/>
        <v>0.23745900865199587</v>
      </c>
      <c r="AN12">
        <v>42.444697868440997</v>
      </c>
      <c r="AO12">
        <f t="shared" si="1"/>
        <v>-0.13033897887200396</v>
      </c>
      <c r="AP12">
        <f t="shared" si="2"/>
        <v>0.10712002977999191</v>
      </c>
      <c r="AQ12">
        <f t="shared" si="3"/>
        <v>0.10712002977999191</v>
      </c>
      <c r="AR12">
        <v>1.73</v>
      </c>
      <c r="AS12">
        <v>8.4400600000000006E-2</v>
      </c>
      <c r="AT12" s="1">
        <v>42.74</v>
      </c>
      <c r="AU12">
        <f t="shared" si="4"/>
        <v>0.16496315268700101</v>
      </c>
      <c r="AV12">
        <v>42.556474946777001</v>
      </c>
      <c r="AW12">
        <f t="shared" si="5"/>
        <v>-1.856190054999729E-2</v>
      </c>
      <c r="AX12">
        <f t="shared" si="6"/>
        <v>1.856190054999729E-2</v>
      </c>
      <c r="AZ12">
        <v>5.2791000000000001E-3</v>
      </c>
    </row>
    <row r="13" spans="1:52">
      <c r="A13">
        <f t="shared" si="25"/>
        <v>11</v>
      </c>
      <c r="B13">
        <v>42.559596457186998</v>
      </c>
      <c r="C13">
        <v>44.266605619159002</v>
      </c>
      <c r="D13">
        <v>44.241642565159999</v>
      </c>
      <c r="E13">
        <v>42.437628199096999</v>
      </c>
      <c r="F13">
        <v>41.487967880843001</v>
      </c>
      <c r="G13">
        <v>41.349206167166003</v>
      </c>
      <c r="H13">
        <v>42.565226447716</v>
      </c>
      <c r="I13">
        <v>42.913435089465999</v>
      </c>
      <c r="J13">
        <v>42.901323201727003</v>
      </c>
      <c r="K13">
        <v>43.343540278444998</v>
      </c>
      <c r="L13">
        <v>43.343540456734999</v>
      </c>
      <c r="N13">
        <f t="shared" si="7"/>
        <v>-1.5440390142003935E-2</v>
      </c>
      <c r="O13">
        <f t="shared" si="8"/>
        <v>1.6915687717760051</v>
      </c>
      <c r="P13">
        <f t="shared" si="9"/>
        <v>1.6761283816340011</v>
      </c>
      <c r="Q13">
        <f t="shared" si="10"/>
        <v>1.6666057178419962</v>
      </c>
      <c r="R13">
        <f t="shared" si="11"/>
        <v>-0.13740864821399867</v>
      </c>
      <c r="S13">
        <f t="shared" si="12"/>
        <v>-1.0870689664879976</v>
      </c>
      <c r="T13">
        <f t="shared" si="13"/>
        <v>-1.2244776147019962</v>
      </c>
      <c r="U13">
        <f t="shared" si="14"/>
        <v>-1.2258306802229981</v>
      </c>
      <c r="V13">
        <f t="shared" si="15"/>
        <v>-9.8103996079998979E-3</v>
      </c>
      <c r="W13">
        <f t="shared" si="16"/>
        <v>0.3383982421349998</v>
      </c>
      <c r="X13">
        <f t="shared" si="17"/>
        <v>0.32858784252699991</v>
      </c>
      <c r="Y13">
        <f t="shared" si="18"/>
        <v>0.32628635434900133</v>
      </c>
      <c r="Z13">
        <f t="shared" si="19"/>
        <v>0.78023860945900481</v>
      </c>
      <c r="AA13">
        <f t="shared" si="20"/>
        <v>0.44077503761899806</v>
      </c>
      <c r="AB13">
        <f t="shared" si="21"/>
        <v>0.76706139196799938</v>
      </c>
      <c r="AC13">
        <f t="shared" si="22"/>
        <v>0.76850343111799901</v>
      </c>
      <c r="AE13">
        <v>44.175904431752997</v>
      </c>
      <c r="AF13">
        <f t="shared" si="23"/>
        <v>-9.0701187406004635E-2</v>
      </c>
      <c r="AG13">
        <v>42.39599839644</v>
      </c>
      <c r="AH13">
        <f t="shared" si="24"/>
        <v>-4.1629802656999004E-2</v>
      </c>
      <c r="AK13">
        <v>44</v>
      </c>
      <c r="AL13">
        <v>42.696240702173</v>
      </c>
      <c r="AM13">
        <f t="shared" si="0"/>
        <v>0.12120385485999918</v>
      </c>
      <c r="AN13">
        <v>42.493404912708002</v>
      </c>
      <c r="AO13">
        <f t="shared" si="1"/>
        <v>-8.1631934604999401E-2</v>
      </c>
      <c r="AP13">
        <f t="shared" si="2"/>
        <v>3.9571920254999782E-2</v>
      </c>
      <c r="AQ13">
        <f t="shared" si="3"/>
        <v>3.9571920254999782E-2</v>
      </c>
      <c r="AR13">
        <v>4.34</v>
      </c>
      <c r="AS13">
        <v>0.12423679999999999</v>
      </c>
      <c r="AT13" s="1">
        <v>42.63</v>
      </c>
      <c r="AU13">
        <f t="shared" si="4"/>
        <v>5.4963152687001582E-2</v>
      </c>
      <c r="AV13">
        <v>42.564776755776997</v>
      </c>
      <c r="AW13">
        <f t="shared" si="5"/>
        <v>-1.026009155000196E-2</v>
      </c>
      <c r="AX13">
        <f t="shared" si="6"/>
        <v>1.026009155000196E-2</v>
      </c>
      <c r="AZ13">
        <v>3.3984000000000002E-3</v>
      </c>
    </row>
    <row r="14" spans="1:52">
      <c r="A14">
        <f t="shared" si="25"/>
        <v>12</v>
      </c>
      <c r="B14">
        <v>42.556412427958001</v>
      </c>
      <c r="C14">
        <v>44.374887912639998</v>
      </c>
      <c r="D14">
        <v>44.344069635427999</v>
      </c>
      <c r="E14">
        <v>42.424563119990999</v>
      </c>
      <c r="F14">
        <v>41.420239075870001</v>
      </c>
      <c r="G14">
        <v>41.268374790514997</v>
      </c>
      <c r="H14">
        <v>42.563540553119999</v>
      </c>
      <c r="I14">
        <v>42.933613512416997</v>
      </c>
      <c r="J14">
        <v>42.918803841307003</v>
      </c>
      <c r="K14">
        <v>43.375313352207002</v>
      </c>
      <c r="L14">
        <v>43.375313521003001</v>
      </c>
      <c r="N14">
        <f t="shared" si="7"/>
        <v>-1.8624419371001011E-2</v>
      </c>
      <c r="O14">
        <f t="shared" si="8"/>
        <v>1.7998510652570019</v>
      </c>
      <c r="P14">
        <f t="shared" si="9"/>
        <v>1.7812266458860009</v>
      </c>
      <c r="Q14">
        <f t="shared" si="10"/>
        <v>1.7690327881099961</v>
      </c>
      <c r="R14">
        <f t="shared" si="11"/>
        <v>-0.15047372731999786</v>
      </c>
      <c r="S14">
        <f t="shared" si="12"/>
        <v>-1.1547977714609985</v>
      </c>
      <c r="T14">
        <f t="shared" si="13"/>
        <v>-1.3052714987809964</v>
      </c>
      <c r="U14">
        <f t="shared" si="14"/>
        <v>-1.3066620568740035</v>
      </c>
      <c r="V14">
        <f t="shared" si="15"/>
        <v>-1.149629420400089E-2</v>
      </c>
      <c r="W14">
        <f t="shared" si="16"/>
        <v>0.35857666508599806</v>
      </c>
      <c r="X14">
        <f t="shared" si="17"/>
        <v>0.34708037088199717</v>
      </c>
      <c r="Y14">
        <f t="shared" si="18"/>
        <v>0.34376699392900179</v>
      </c>
      <c r="Z14">
        <f t="shared" si="19"/>
        <v>0.8230355179870017</v>
      </c>
      <c r="AA14">
        <f t="shared" si="20"/>
        <v>0.46237073123599259</v>
      </c>
      <c r="AB14">
        <f t="shared" si="21"/>
        <v>0.80613772516499438</v>
      </c>
      <c r="AC14">
        <f t="shared" si="22"/>
        <v>0.8002765048800029</v>
      </c>
      <c r="AE14">
        <v>44.268220437979998</v>
      </c>
      <c r="AF14">
        <f t="shared" si="23"/>
        <v>-0.10666747466000004</v>
      </c>
      <c r="AG14">
        <v>42.383416485216003</v>
      </c>
      <c r="AH14">
        <f t="shared" si="24"/>
        <v>-4.1146634774996471E-2</v>
      </c>
      <c r="AK14">
        <v>43</v>
      </c>
      <c r="AL14">
        <v>42.713224483049999</v>
      </c>
      <c r="AM14">
        <f t="shared" si="0"/>
        <v>0.13818763573699755</v>
      </c>
      <c r="AN14">
        <v>42.474578148532999</v>
      </c>
      <c r="AO14">
        <f t="shared" si="1"/>
        <v>-0.10045869878000246</v>
      </c>
      <c r="AP14">
        <f t="shared" si="2"/>
        <v>3.7728936956995085E-2</v>
      </c>
      <c r="AQ14">
        <f t="shared" si="3"/>
        <v>3.7728936956995085E-2</v>
      </c>
      <c r="AR14">
        <v>4.47</v>
      </c>
      <c r="AS14">
        <v>0.18691650000000001</v>
      </c>
      <c r="AT14" s="1">
        <v>42.65</v>
      </c>
      <c r="AU14">
        <f t="shared" si="4"/>
        <v>7.4963152686997603E-2</v>
      </c>
      <c r="AV14">
        <v>42.562210608599003</v>
      </c>
      <c r="AW14">
        <f t="shared" si="5"/>
        <v>-1.2826238727996042E-2</v>
      </c>
      <c r="AX14">
        <f t="shared" si="6"/>
        <v>1.2826238727996042E-2</v>
      </c>
      <c r="AZ14">
        <v>3.4329E-3</v>
      </c>
    </row>
    <row r="15" spans="1:52">
      <c r="A15">
        <f t="shared" si="25"/>
        <v>13</v>
      </c>
      <c r="B15">
        <v>42.553140814632002</v>
      </c>
      <c r="C15">
        <v>44.474734292440999</v>
      </c>
      <c r="D15">
        <v>44.438507433041003</v>
      </c>
      <c r="E15">
        <v>42.420347403900003</v>
      </c>
      <c r="F15">
        <v>41.337871379843001</v>
      </c>
      <c r="G15">
        <v>41.182788589140003</v>
      </c>
      <c r="H15">
        <v>42.560400710963997</v>
      </c>
      <c r="I15">
        <v>42.953419763440998</v>
      </c>
      <c r="J15">
        <v>42.933446575129999</v>
      </c>
      <c r="K15">
        <v>43.391250149560001</v>
      </c>
      <c r="L15">
        <v>43.391250299131997</v>
      </c>
      <c r="N15">
        <f t="shared" si="7"/>
        <v>-2.1896032697000578E-2</v>
      </c>
      <c r="O15">
        <f t="shared" si="8"/>
        <v>1.8996974450580026</v>
      </c>
      <c r="P15">
        <f t="shared" si="9"/>
        <v>1.8778014123610021</v>
      </c>
      <c r="Q15">
        <f t="shared" si="10"/>
        <v>1.8634705857230003</v>
      </c>
      <c r="R15">
        <f t="shared" si="11"/>
        <v>-0.15468944341099444</v>
      </c>
      <c r="S15">
        <f t="shared" si="12"/>
        <v>-1.2371654674879977</v>
      </c>
      <c r="T15">
        <f t="shared" si="13"/>
        <v>-1.3918549108989922</v>
      </c>
      <c r="U15">
        <f t="shared" si="14"/>
        <v>-1.3922482582489977</v>
      </c>
      <c r="V15">
        <f t="shared" si="15"/>
        <v>-1.4636136360003604E-2</v>
      </c>
      <c r="W15">
        <f t="shared" si="16"/>
        <v>0.37838291610999875</v>
      </c>
      <c r="X15">
        <f t="shared" si="17"/>
        <v>0.36374677974999514</v>
      </c>
      <c r="Y15">
        <f t="shared" si="18"/>
        <v>0.35840972775199731</v>
      </c>
      <c r="Z15">
        <f t="shared" si="19"/>
        <v>0.84969328121200505</v>
      </c>
      <c r="AA15">
        <f t="shared" si="20"/>
        <v>0.47122232747400261</v>
      </c>
      <c r="AB15">
        <f t="shared" si="21"/>
        <v>0.82963205522599992</v>
      </c>
      <c r="AC15">
        <f t="shared" si="22"/>
        <v>0.81621330223300248</v>
      </c>
      <c r="AE15">
        <v>44.363398493675</v>
      </c>
      <c r="AF15">
        <f t="shared" si="23"/>
        <v>-0.11133579876599953</v>
      </c>
      <c r="AG15">
        <v>42.377884413556998</v>
      </c>
      <c r="AH15">
        <f t="shared" si="24"/>
        <v>-4.2462990343004492E-2</v>
      </c>
      <c r="AK15">
        <v>42</v>
      </c>
      <c r="AL15">
        <v>42.655101516964997</v>
      </c>
      <c r="AM15">
        <f t="shared" si="0"/>
        <v>8.0064669651996212E-2</v>
      </c>
      <c r="AN15">
        <v>42.420857637738997</v>
      </c>
      <c r="AO15">
        <f t="shared" si="1"/>
        <v>-0.15417920957400355</v>
      </c>
      <c r="AP15">
        <f t="shared" si="2"/>
        <v>-7.4114539922007339E-2</v>
      </c>
      <c r="AQ15">
        <f t="shared" si="3"/>
        <v>7.4114539922007339E-2</v>
      </c>
      <c r="AR15">
        <v>4.38</v>
      </c>
      <c r="AS15">
        <v>0.18437290000000001</v>
      </c>
      <c r="AT15" s="1">
        <v>42.48</v>
      </c>
      <c r="AU15">
        <f t="shared" si="4"/>
        <v>9.5036847313004102E-2</v>
      </c>
      <c r="AV15">
        <v>42.571100545481997</v>
      </c>
      <c r="AW15">
        <f t="shared" si="5"/>
        <v>-3.9363018450018217E-3</v>
      </c>
      <c r="AX15">
        <f t="shared" si="6"/>
        <v>3.9363018450018217E-3</v>
      </c>
      <c r="AZ15">
        <v>3.0972999999999999E-3</v>
      </c>
    </row>
    <row r="16" spans="1:52">
      <c r="A16">
        <f t="shared" si="25"/>
        <v>14</v>
      </c>
      <c r="B16">
        <v>42.533673778408001</v>
      </c>
      <c r="C16">
        <v>44.587126429691999</v>
      </c>
      <c r="D16">
        <v>44.524174821366003</v>
      </c>
      <c r="E16">
        <v>42.403974060978001</v>
      </c>
      <c r="F16">
        <v>41.213004914334</v>
      </c>
      <c r="G16">
        <v>41.041950004055003</v>
      </c>
      <c r="H16">
        <v>42.548147666369999</v>
      </c>
      <c r="I16">
        <v>42.958100067811998</v>
      </c>
      <c r="J16">
        <v>42.924887298549002</v>
      </c>
      <c r="K16">
        <v>43.303540642816003</v>
      </c>
      <c r="L16">
        <v>43.303540683716001</v>
      </c>
      <c r="N16">
        <f t="shared" si="7"/>
        <v>-4.1363068921000945E-2</v>
      </c>
      <c r="O16">
        <f t="shared" si="8"/>
        <v>2.0120895823090024</v>
      </c>
      <c r="P16">
        <f t="shared" si="9"/>
        <v>1.9707265133880014</v>
      </c>
      <c r="Q16">
        <f t="shared" si="10"/>
        <v>1.9491379740479999</v>
      </c>
      <c r="R16">
        <f t="shared" si="11"/>
        <v>-0.1710627863329961</v>
      </c>
      <c r="S16">
        <f t="shared" si="12"/>
        <v>-1.3620319329969988</v>
      </c>
      <c r="T16">
        <f t="shared" si="13"/>
        <v>-1.5330947193299949</v>
      </c>
      <c r="U16">
        <f t="shared" si="14"/>
        <v>-1.5330868433339973</v>
      </c>
      <c r="V16">
        <f t="shared" si="15"/>
        <v>-2.6889180954000835E-2</v>
      </c>
      <c r="W16">
        <f t="shared" si="16"/>
        <v>0.38306322048099872</v>
      </c>
      <c r="X16">
        <f t="shared" si="17"/>
        <v>0.35617403952699789</v>
      </c>
      <c r="Y16">
        <f t="shared" si="18"/>
        <v>0.349850451171001</v>
      </c>
      <c r="Z16">
        <f t="shared" si="19"/>
        <v>0.79380583358500445</v>
      </c>
      <c r="AA16">
        <f t="shared" si="20"/>
        <v>0.41605113071400268</v>
      </c>
      <c r="AB16">
        <f t="shared" si="21"/>
        <v>0.76590158188500368</v>
      </c>
      <c r="AC16">
        <f t="shared" si="22"/>
        <v>0.72850379548900435</v>
      </c>
      <c r="AE16">
        <v>44.527938809086002</v>
      </c>
      <c r="AF16">
        <f t="shared" si="23"/>
        <v>-5.9187620605996472E-2</v>
      </c>
      <c r="AG16">
        <v>42.365766661027997</v>
      </c>
      <c r="AH16">
        <f t="shared" si="24"/>
        <v>-3.8207399950003662E-2</v>
      </c>
      <c r="AK16">
        <v>41</v>
      </c>
      <c r="AL16">
        <v>42.676511043192001</v>
      </c>
      <c r="AM16">
        <f t="shared" si="0"/>
        <v>0.10147419587899975</v>
      </c>
      <c r="AN16">
        <v>42.358349946322001</v>
      </c>
      <c r="AO16">
        <f t="shared" si="1"/>
        <v>-0.21668690099100019</v>
      </c>
      <c r="AP16">
        <f t="shared" si="2"/>
        <v>-0.11521270511200044</v>
      </c>
      <c r="AQ16">
        <f t="shared" si="3"/>
        <v>0.11521270511200044</v>
      </c>
      <c r="AR16">
        <v>2.52</v>
      </c>
      <c r="AS16">
        <v>6.6441399999999998E-2</v>
      </c>
      <c r="AT16" s="1">
        <v>42.45</v>
      </c>
      <c r="AU16">
        <f t="shared" si="4"/>
        <v>0.12503684731299813</v>
      </c>
      <c r="AV16">
        <v>42.557939531606003</v>
      </c>
      <c r="AW16">
        <f t="shared" si="5"/>
        <v>-1.7097315720995709E-2</v>
      </c>
      <c r="AX16">
        <f t="shared" si="6"/>
        <v>1.7097315720995709E-2</v>
      </c>
      <c r="AZ16">
        <v>1.4843E-3</v>
      </c>
    </row>
    <row r="17" spans="1:52">
      <c r="A17">
        <f t="shared" si="25"/>
        <v>15</v>
      </c>
      <c r="B17">
        <v>42.506615552211002</v>
      </c>
      <c r="C17">
        <v>44.694339319531998</v>
      </c>
      <c r="D17">
        <v>44.603046450713002</v>
      </c>
      <c r="E17">
        <v>42.400504352915</v>
      </c>
      <c r="F17">
        <v>41.025247659675998</v>
      </c>
      <c r="G17">
        <v>40.852279170751999</v>
      </c>
      <c r="H17">
        <v>42.524261178811997</v>
      </c>
      <c r="I17">
        <v>42.958843711302002</v>
      </c>
      <c r="J17">
        <v>42.902406259812999</v>
      </c>
      <c r="K17">
        <v>43.144998234653997</v>
      </c>
      <c r="L17">
        <v>43.144998284006</v>
      </c>
      <c r="N17">
        <f t="shared" si="7"/>
        <v>-6.8421295118000103E-2</v>
      </c>
      <c r="O17">
        <f t="shared" si="8"/>
        <v>2.1193024721490019</v>
      </c>
      <c r="P17">
        <f t="shared" si="9"/>
        <v>2.0508811770310018</v>
      </c>
      <c r="Q17">
        <f t="shared" si="10"/>
        <v>2.0280096033949988</v>
      </c>
      <c r="R17">
        <f t="shared" si="11"/>
        <v>-0.17453249439599716</v>
      </c>
      <c r="S17">
        <f t="shared" si="12"/>
        <v>-1.5497891876550014</v>
      </c>
      <c r="T17">
        <f t="shared" si="13"/>
        <v>-1.7243216820509986</v>
      </c>
      <c r="U17">
        <f t="shared" si="14"/>
        <v>-1.7227576766370021</v>
      </c>
      <c r="V17">
        <f t="shared" si="15"/>
        <v>-5.0775668512002881E-2</v>
      </c>
      <c r="W17">
        <f t="shared" si="16"/>
        <v>0.38380686397100305</v>
      </c>
      <c r="X17">
        <f t="shared" si="17"/>
        <v>0.33303119545900017</v>
      </c>
      <c r="Y17">
        <f t="shared" si="18"/>
        <v>0.32736941243499729</v>
      </c>
      <c r="Z17">
        <f t="shared" si="19"/>
        <v>0.65959069043900342</v>
      </c>
      <c r="AA17">
        <f t="shared" si="20"/>
        <v>0.30525192675799673</v>
      </c>
      <c r="AB17">
        <f t="shared" si="21"/>
        <v>0.63262133919299401</v>
      </c>
      <c r="AC17">
        <f t="shared" si="22"/>
        <v>0.56996138732699819</v>
      </c>
      <c r="AE17">
        <v>44.656021965720001</v>
      </c>
      <c r="AF17">
        <f t="shared" si="23"/>
        <v>-3.8317353811997634E-2</v>
      </c>
      <c r="AG17">
        <v>42.362686043895003</v>
      </c>
      <c r="AH17">
        <f t="shared" si="24"/>
        <v>-3.7818309019996832E-2</v>
      </c>
      <c r="AK17">
        <v>40</v>
      </c>
      <c r="AL17">
        <v>42.622193031808003</v>
      </c>
      <c r="AM17">
        <f t="shared" si="0"/>
        <v>4.7156184495001696E-2</v>
      </c>
      <c r="AN17">
        <v>42.489960901708997</v>
      </c>
      <c r="AO17">
        <f t="shared" si="1"/>
        <v>-8.5075945604003778E-2</v>
      </c>
      <c r="AP17">
        <f t="shared" si="2"/>
        <v>-3.7919761109002081E-2</v>
      </c>
      <c r="AQ17">
        <f t="shared" si="3"/>
        <v>3.7919761109002081E-2</v>
      </c>
      <c r="AR17">
        <v>4.37</v>
      </c>
      <c r="AS17">
        <v>0.11098470000000001</v>
      </c>
      <c r="AT17" s="1">
        <v>42.53</v>
      </c>
      <c r="AU17">
        <f t="shared" si="4"/>
        <v>4.5036847312999839E-2</v>
      </c>
      <c r="AV17">
        <v>42.571624413088003</v>
      </c>
      <c r="AW17">
        <f t="shared" si="5"/>
        <v>-3.4124342389958429E-3</v>
      </c>
      <c r="AX17">
        <f t="shared" si="6"/>
        <v>3.4124342389958429E-3</v>
      </c>
      <c r="AZ17">
        <v>2.722E-3</v>
      </c>
    </row>
    <row r="18" spans="1:52">
      <c r="A18">
        <f t="shared" si="25"/>
        <v>16</v>
      </c>
      <c r="B18">
        <v>42.486325532579997</v>
      </c>
      <c r="C18">
        <v>44.769303442294998</v>
      </c>
      <c r="D18">
        <v>44.655100084551997</v>
      </c>
      <c r="E18">
        <v>42.391096819354999</v>
      </c>
      <c r="F18">
        <v>40.954774867490997</v>
      </c>
      <c r="G18">
        <v>40.772364041286998</v>
      </c>
      <c r="H18">
        <v>42.513678262494999</v>
      </c>
      <c r="I18">
        <v>42.973924515912003</v>
      </c>
      <c r="J18">
        <v>42.907290969614003</v>
      </c>
      <c r="K18">
        <v>43.105199663992998</v>
      </c>
      <c r="L18">
        <v>43.105199627456997</v>
      </c>
      <c r="N18">
        <f t="shared" si="7"/>
        <v>-8.871131474900551E-2</v>
      </c>
      <c r="O18">
        <f t="shared" si="8"/>
        <v>2.1942665949120013</v>
      </c>
      <c r="P18">
        <f t="shared" si="9"/>
        <v>2.1055552801629958</v>
      </c>
      <c r="Q18">
        <f t="shared" si="10"/>
        <v>2.0800632372339933</v>
      </c>
      <c r="R18">
        <f t="shared" si="11"/>
        <v>-0.18394002795599818</v>
      </c>
      <c r="S18">
        <f t="shared" si="12"/>
        <v>-1.6202619798400022</v>
      </c>
      <c r="T18">
        <f t="shared" si="13"/>
        <v>-1.8042020077960004</v>
      </c>
      <c r="U18">
        <f t="shared" si="14"/>
        <v>-1.8026728061020023</v>
      </c>
      <c r="V18">
        <f t="shared" si="15"/>
        <v>-6.1358584829001472E-2</v>
      </c>
      <c r="W18">
        <f t="shared" si="16"/>
        <v>0.39888766858100411</v>
      </c>
      <c r="X18">
        <f t="shared" si="17"/>
        <v>0.33752908375200263</v>
      </c>
      <c r="Y18">
        <f t="shared" si="18"/>
        <v>0.33225412223600159</v>
      </c>
      <c r="Z18">
        <f t="shared" si="19"/>
        <v>0.63888235611899802</v>
      </c>
      <c r="AA18">
        <f t="shared" si="20"/>
        <v>0.27739043113199102</v>
      </c>
      <c r="AB18">
        <f t="shared" si="21"/>
        <v>0.60964455336799261</v>
      </c>
      <c r="AC18">
        <f t="shared" si="22"/>
        <v>0.53016281666599951</v>
      </c>
      <c r="AE18">
        <v>44.756421870908</v>
      </c>
      <c r="AF18">
        <f t="shared" si="23"/>
        <v>-1.2881571386998303E-2</v>
      </c>
      <c r="AG18">
        <v>42.352767937915999</v>
      </c>
      <c r="AH18">
        <f t="shared" si="24"/>
        <v>-3.8328881438999929E-2</v>
      </c>
      <c r="AK18">
        <v>39</v>
      </c>
      <c r="AL18">
        <v>42.615262726554</v>
      </c>
      <c r="AM18">
        <f t="shared" si="0"/>
        <v>4.0225879240999518E-2</v>
      </c>
      <c r="AN18">
        <v>42.413607519312997</v>
      </c>
      <c r="AO18">
        <f t="shared" si="1"/>
        <v>-0.16142932800000409</v>
      </c>
      <c r="AP18">
        <f t="shared" si="2"/>
        <v>-0.12120344875900457</v>
      </c>
      <c r="AQ18">
        <f t="shared" si="3"/>
        <v>0.12120344875900457</v>
      </c>
      <c r="AR18">
        <v>3.56</v>
      </c>
      <c r="AS18">
        <v>0.12515699999999999</v>
      </c>
      <c r="AT18" s="1">
        <v>42.41</v>
      </c>
      <c r="AU18">
        <f t="shared" si="4"/>
        <v>0.16503684731300439</v>
      </c>
      <c r="AV18">
        <v>42.565551636732998</v>
      </c>
      <c r="AW18">
        <f t="shared" si="5"/>
        <v>-9.4852105940006481E-3</v>
      </c>
      <c r="AX18">
        <f t="shared" si="6"/>
        <v>9.4852105940006481E-3</v>
      </c>
      <c r="AZ18">
        <v>2.5634999999999998E-3</v>
      </c>
    </row>
    <row r="19" spans="1:52">
      <c r="A19">
        <f t="shared" si="25"/>
        <v>17</v>
      </c>
      <c r="B19">
        <v>42.466219815815002</v>
      </c>
      <c r="C19">
        <v>44.835862696360003</v>
      </c>
      <c r="D19">
        <v>44.701171978712999</v>
      </c>
      <c r="E19">
        <v>42.377756186993999</v>
      </c>
      <c r="F19">
        <v>40.823270917823997</v>
      </c>
      <c r="G19">
        <v>40.628639791952999</v>
      </c>
      <c r="H19">
        <v>42.498433151229001</v>
      </c>
      <c r="I19">
        <v>42.960434169075</v>
      </c>
      <c r="J19">
        <v>42.880795374037</v>
      </c>
      <c r="K19">
        <v>42.963786597929001</v>
      </c>
      <c r="L19">
        <v>42.963786598417997</v>
      </c>
      <c r="N19">
        <f t="shared" si="7"/>
        <v>-0.10881703151400046</v>
      </c>
      <c r="O19">
        <f t="shared" si="8"/>
        <v>2.2608258489770066</v>
      </c>
      <c r="P19">
        <f t="shared" si="9"/>
        <v>2.1520088174630061</v>
      </c>
      <c r="Q19">
        <f t="shared" si="10"/>
        <v>2.1261351313949959</v>
      </c>
      <c r="R19">
        <f t="shared" si="11"/>
        <v>-0.19728066031699854</v>
      </c>
      <c r="S19">
        <f t="shared" si="12"/>
        <v>-1.7517659295070018</v>
      </c>
      <c r="T19">
        <f t="shared" si="13"/>
        <v>-1.9490465898240004</v>
      </c>
      <c r="U19">
        <f t="shared" si="14"/>
        <v>-1.9463970554360017</v>
      </c>
      <c r="V19">
        <f t="shared" si="15"/>
        <v>-7.6603696094998952E-2</v>
      </c>
      <c r="W19">
        <f t="shared" si="16"/>
        <v>0.38539732174400143</v>
      </c>
      <c r="X19">
        <f t="shared" si="17"/>
        <v>0.30879362564900248</v>
      </c>
      <c r="Y19">
        <f t="shared" si="18"/>
        <v>0.30575852665899816</v>
      </c>
      <c r="Z19">
        <f t="shared" si="19"/>
        <v>0.51175585328800821</v>
      </c>
      <c r="AA19">
        <f t="shared" si="20"/>
        <v>0.17973807595899416</v>
      </c>
      <c r="AB19">
        <f t="shared" si="21"/>
        <v>0.48549660261799232</v>
      </c>
      <c r="AC19">
        <f t="shared" si="22"/>
        <v>0.38874975060200256</v>
      </c>
      <c r="AE19">
        <v>44.848617299254997</v>
      </c>
      <c r="AF19">
        <f t="shared" si="23"/>
        <v>1.2754602894993639E-2</v>
      </c>
      <c r="AG19">
        <v>42.339487036892997</v>
      </c>
      <c r="AH19">
        <f t="shared" si="24"/>
        <v>-3.8269150101001514E-2</v>
      </c>
      <c r="AK19">
        <v>38</v>
      </c>
      <c r="AL19">
        <v>42.612027220649999</v>
      </c>
      <c r="AM19">
        <f t="shared" si="0"/>
        <v>3.6990373336998061E-2</v>
      </c>
      <c r="AN19">
        <v>42.525954106627999</v>
      </c>
      <c r="AO19">
        <f t="shared" si="1"/>
        <v>-4.9082740685001625E-2</v>
      </c>
      <c r="AP19">
        <f t="shared" si="2"/>
        <v>-1.2092367348003563E-2</v>
      </c>
      <c r="AQ19">
        <f t="shared" si="3"/>
        <v>1.2092367348003563E-2</v>
      </c>
      <c r="AR19">
        <v>4.21</v>
      </c>
      <c r="AS19">
        <v>0.1344969</v>
      </c>
      <c r="AT19" s="1">
        <v>42.55</v>
      </c>
      <c r="AU19">
        <f t="shared" si="4"/>
        <v>2.5036847313003818E-2</v>
      </c>
      <c r="AV19">
        <v>42.561561330463</v>
      </c>
      <c r="AW19">
        <f t="shared" si="5"/>
        <v>-1.3475516863998394E-2</v>
      </c>
      <c r="AX19">
        <f t="shared" si="6"/>
        <v>1.3475516863998394E-2</v>
      </c>
      <c r="AZ19">
        <v>3.0233E-3</v>
      </c>
    </row>
    <row r="20" spans="1:52">
      <c r="A20">
        <f t="shared" si="25"/>
        <v>18</v>
      </c>
      <c r="B20">
        <v>42.466035797254001</v>
      </c>
      <c r="C20">
        <v>44.870312105381998</v>
      </c>
      <c r="D20">
        <v>44.735316156499998</v>
      </c>
      <c r="E20">
        <v>42.364354768581997</v>
      </c>
      <c r="F20">
        <v>40.785607936517003</v>
      </c>
      <c r="G20">
        <v>40.577853287419998</v>
      </c>
      <c r="H20">
        <v>42.498317894232002</v>
      </c>
      <c r="I20">
        <v>42.959840213962998</v>
      </c>
      <c r="J20">
        <v>42.880178718864997</v>
      </c>
      <c r="K20">
        <v>42.942364395802997</v>
      </c>
      <c r="L20">
        <v>42.942364400698999</v>
      </c>
      <c r="N20">
        <f t="shared" si="7"/>
        <v>-0.10900105007500116</v>
      </c>
      <c r="O20">
        <f t="shared" si="8"/>
        <v>2.2952752579990019</v>
      </c>
      <c r="P20">
        <f t="shared" si="9"/>
        <v>2.1862742079240007</v>
      </c>
      <c r="Q20">
        <f t="shared" si="10"/>
        <v>2.1602793091819947</v>
      </c>
      <c r="R20">
        <f t="shared" si="11"/>
        <v>-0.21068207872900047</v>
      </c>
      <c r="S20">
        <f t="shared" si="12"/>
        <v>-1.7894289108139958</v>
      </c>
      <c r="T20">
        <f t="shared" si="13"/>
        <v>-2.0001109895429963</v>
      </c>
      <c r="U20">
        <f t="shared" si="14"/>
        <v>-1.9971835599690024</v>
      </c>
      <c r="V20">
        <f t="shared" si="15"/>
        <v>-7.6718953091997832E-2</v>
      </c>
      <c r="W20">
        <f t="shared" si="16"/>
        <v>0.38480336663199921</v>
      </c>
      <c r="X20">
        <f t="shared" si="17"/>
        <v>0.30808441354000138</v>
      </c>
      <c r="Y20">
        <f t="shared" si="18"/>
        <v>0.30514187148699534</v>
      </c>
      <c r="Z20">
        <f t="shared" si="19"/>
        <v>0.49424763192100585</v>
      </c>
      <c r="AA20">
        <f t="shared" si="20"/>
        <v>0.1630957492129923</v>
      </c>
      <c r="AB20">
        <f t="shared" si="21"/>
        <v>0.46823762069998764</v>
      </c>
      <c r="AC20">
        <f t="shared" si="22"/>
        <v>0.36732754847599836</v>
      </c>
      <c r="AE20">
        <v>44.874533362336997</v>
      </c>
      <c r="AF20">
        <f t="shared" si="23"/>
        <v>4.2212569549988643E-3</v>
      </c>
      <c r="AG20">
        <v>42.325806179159997</v>
      </c>
      <c r="AH20">
        <f t="shared" si="24"/>
        <v>-3.8548589421999679E-2</v>
      </c>
      <c r="AK20">
        <v>37</v>
      </c>
      <c r="AL20">
        <v>42.617904795595003</v>
      </c>
      <c r="AM20">
        <f t="shared" si="0"/>
        <v>4.2867948282001578E-2</v>
      </c>
      <c r="AN20">
        <v>42.518625992187999</v>
      </c>
      <c r="AO20">
        <f t="shared" si="1"/>
        <v>-5.6410855125001547E-2</v>
      </c>
      <c r="AP20">
        <f t="shared" si="2"/>
        <v>-1.3542906842999969E-2</v>
      </c>
      <c r="AQ20">
        <f t="shared" si="3"/>
        <v>1.3542906842999969E-2</v>
      </c>
      <c r="AR20">
        <v>4.4000000000000004</v>
      </c>
      <c r="AS20">
        <v>0.21096709999999999</v>
      </c>
      <c r="AT20" s="1">
        <v>42.54</v>
      </c>
      <c r="AU20">
        <f t="shared" si="4"/>
        <v>3.5036847313001829E-2</v>
      </c>
      <c r="AV20">
        <v>42.561607368364001</v>
      </c>
      <c r="AW20">
        <f t="shared" si="5"/>
        <v>-1.3429478962997621E-2</v>
      </c>
      <c r="AX20">
        <f t="shared" si="6"/>
        <v>1.3429478962997621E-2</v>
      </c>
      <c r="AZ20">
        <v>3.9506999999999997E-3</v>
      </c>
    </row>
    <row r="21" spans="1:52">
      <c r="A21">
        <f t="shared" si="25"/>
        <v>19</v>
      </c>
      <c r="B21">
        <v>42.465096900246003</v>
      </c>
      <c r="C21">
        <v>44.912238750646999</v>
      </c>
      <c r="D21">
        <v>44.775268448162997</v>
      </c>
      <c r="E21">
        <v>42.348812951215002</v>
      </c>
      <c r="F21">
        <v>40.740337287128</v>
      </c>
      <c r="G21">
        <v>40.517162847510001</v>
      </c>
      <c r="H21">
        <v>42.497677390325997</v>
      </c>
      <c r="I21">
        <v>42.958710535828999</v>
      </c>
      <c r="J21">
        <v>42.87807920705</v>
      </c>
      <c r="K21">
        <v>42.912426823975999</v>
      </c>
      <c r="N21">
        <f t="shared" si="7"/>
        <v>-0.10993994708299937</v>
      </c>
      <c r="O21">
        <f t="shared" si="8"/>
        <v>2.3372019032640026</v>
      </c>
      <c r="P21">
        <f t="shared" si="9"/>
        <v>2.2272619561810032</v>
      </c>
      <c r="Q21">
        <f t="shared" si="10"/>
        <v>2.2002316008449938</v>
      </c>
      <c r="R21">
        <f t="shared" si="11"/>
        <v>-0.2262238960959948</v>
      </c>
      <c r="S21">
        <f t="shared" si="12"/>
        <v>-1.8346995602029992</v>
      </c>
      <c r="T21">
        <f t="shared" si="13"/>
        <v>-2.060923456298994</v>
      </c>
      <c r="U21">
        <f t="shared" si="14"/>
        <v>-2.0578739998789999</v>
      </c>
      <c r="V21">
        <f t="shared" si="15"/>
        <v>-7.7359456998003395E-2</v>
      </c>
      <c r="W21">
        <f t="shared" si="16"/>
        <v>0.38367368849799988</v>
      </c>
      <c r="X21">
        <f t="shared" si="17"/>
        <v>0.30631423149999648</v>
      </c>
      <c r="Y21">
        <f t="shared" si="18"/>
        <v>0.30304235967199844</v>
      </c>
      <c r="Z21">
        <f t="shared" si="19"/>
        <v>0.4726527313820057</v>
      </c>
      <c r="AA21">
        <f t="shared" si="20"/>
        <v>0.14235760096599392</v>
      </c>
      <c r="AB21">
        <f t="shared" si="21"/>
        <v>0.44539996063799236</v>
      </c>
      <c r="AC21">
        <f t="shared" si="22"/>
        <v>0.33738997664899983</v>
      </c>
      <c r="AK21">
        <v>36</v>
      </c>
      <c r="AL21">
        <v>42.619677597601999</v>
      </c>
      <c r="AM21">
        <f t="shared" si="0"/>
        <v>4.4640750288998277E-2</v>
      </c>
      <c r="AN21">
        <v>42.511940919821001</v>
      </c>
      <c r="AO21">
        <f t="shared" si="1"/>
        <v>-6.3095927492000214E-2</v>
      </c>
      <c r="AP21">
        <f t="shared" si="2"/>
        <v>-1.8455177203001938E-2</v>
      </c>
      <c r="AQ21">
        <f t="shared" si="3"/>
        <v>1.8455177203001938E-2</v>
      </c>
      <c r="AR21">
        <v>4.74</v>
      </c>
      <c r="AS21">
        <v>0.21648829999999999</v>
      </c>
      <c r="AT21" s="1">
        <v>42.53</v>
      </c>
      <c r="AU21">
        <f t="shared" si="4"/>
        <v>4.5036847312999839E-2</v>
      </c>
      <c r="AV21">
        <v>42.559685571907004</v>
      </c>
      <c r="AW21">
        <f t="shared" si="5"/>
        <v>-1.5351275419995147E-2</v>
      </c>
      <c r="AX21">
        <f t="shared" si="6"/>
        <v>1.5351275419995147E-2</v>
      </c>
      <c r="AZ21">
        <v>5.8027E-3</v>
      </c>
    </row>
    <row r="22" spans="1:52">
      <c r="A22">
        <f t="shared" si="25"/>
        <v>20</v>
      </c>
      <c r="B22">
        <v>42.461568524341999</v>
      </c>
      <c r="C22">
        <v>44.951914938450997</v>
      </c>
      <c r="D22">
        <v>44.809723879844</v>
      </c>
      <c r="E22">
        <v>42.327152095757</v>
      </c>
      <c r="F22">
        <v>40.693044776171</v>
      </c>
      <c r="G22">
        <v>40.450034170353</v>
      </c>
      <c r="H22">
        <v>42.495893385735002</v>
      </c>
      <c r="I22">
        <v>42.958714105893002</v>
      </c>
      <c r="J22">
        <v>42.875843813105</v>
      </c>
      <c r="K22">
        <v>42.873600761619997</v>
      </c>
      <c r="N22">
        <f t="shared" si="7"/>
        <v>-0.11346832298700349</v>
      </c>
      <c r="O22">
        <f t="shared" si="8"/>
        <v>2.3768780910680007</v>
      </c>
      <c r="P22">
        <f t="shared" si="9"/>
        <v>2.2634097680809973</v>
      </c>
      <c r="Q22">
        <f t="shared" si="10"/>
        <v>2.2346870325259971</v>
      </c>
      <c r="R22">
        <f t="shared" si="11"/>
        <v>-0.24788475155399681</v>
      </c>
      <c r="S22">
        <f t="shared" si="12"/>
        <v>-1.8819920711599991</v>
      </c>
      <c r="T22">
        <f t="shared" si="13"/>
        <v>-2.1298768227139959</v>
      </c>
      <c r="U22">
        <f t="shared" si="14"/>
        <v>-2.1250026770360009</v>
      </c>
      <c r="V22">
        <f t="shared" si="15"/>
        <v>-7.9143461588998321E-2</v>
      </c>
      <c r="W22">
        <f t="shared" si="16"/>
        <v>0.38367725856200252</v>
      </c>
      <c r="X22">
        <f t="shared" si="17"/>
        <v>0.3045337969730042</v>
      </c>
      <c r="Y22">
        <f t="shared" si="18"/>
        <v>0.3008069657269985</v>
      </c>
      <c r="Z22">
        <f t="shared" si="19"/>
        <v>0.43806674234000553</v>
      </c>
      <c r="AA22">
        <f t="shared" si="20"/>
        <v>0.10968435548999622</v>
      </c>
      <c r="AB22">
        <f t="shared" si="21"/>
        <v>0.41049132121699472</v>
      </c>
      <c r="AC22">
        <f t="shared" si="22"/>
        <v>0.29856391429299833</v>
      </c>
      <c r="AK22">
        <v>35</v>
      </c>
      <c r="AL22">
        <v>42.860958018005</v>
      </c>
      <c r="AM22">
        <f t="shared" si="0"/>
        <v>0.28592117069199929</v>
      </c>
      <c r="AN22">
        <v>42.310839940548</v>
      </c>
      <c r="AO22">
        <f t="shared" si="1"/>
        <v>-0.26419690676500096</v>
      </c>
      <c r="AP22">
        <f t="shared" si="2"/>
        <v>2.1724263926998333E-2</v>
      </c>
      <c r="AQ22">
        <f t="shared" si="3"/>
        <v>2.1724263926998333E-2</v>
      </c>
      <c r="AR22">
        <v>3.9</v>
      </c>
      <c r="AS22">
        <v>0.23243530000000001</v>
      </c>
      <c r="AT22" s="1">
        <v>42.59</v>
      </c>
      <c r="AU22">
        <f t="shared" si="4"/>
        <v>1.4963152687002435E-2</v>
      </c>
      <c r="AV22">
        <v>42.553266625250998</v>
      </c>
      <c r="AW22">
        <f t="shared" si="5"/>
        <v>-2.1770222076000323E-2</v>
      </c>
      <c r="AX22">
        <f t="shared" si="6"/>
        <v>2.1770222076000323E-2</v>
      </c>
      <c r="AZ22">
        <v>1.0567500000000001E-2</v>
      </c>
    </row>
    <row r="23" spans="1:52">
      <c r="A23">
        <f t="shared" si="25"/>
        <v>21</v>
      </c>
      <c r="B23">
        <v>42.435179262444997</v>
      </c>
      <c r="C23">
        <v>45.313299543272002</v>
      </c>
      <c r="D23">
        <v>45.098673279341</v>
      </c>
      <c r="E23">
        <v>42.238181743972</v>
      </c>
      <c r="F23">
        <v>40.494392304535999</v>
      </c>
      <c r="G23">
        <v>40.161460468626998</v>
      </c>
      <c r="H23">
        <v>42.483670932331997</v>
      </c>
      <c r="I23">
        <v>43.017790706714003</v>
      </c>
      <c r="J23">
        <v>42.911467449783999</v>
      </c>
      <c r="K23">
        <v>42.856006058185002</v>
      </c>
      <c r="N23">
        <f t="shared" si="7"/>
        <v>-0.13985758488400535</v>
      </c>
      <c r="O23">
        <f t="shared" si="8"/>
        <v>2.7382626958890057</v>
      </c>
      <c r="P23">
        <f t="shared" si="9"/>
        <v>2.5984051110050004</v>
      </c>
      <c r="Q23">
        <f t="shared" si="10"/>
        <v>2.5236364320229967</v>
      </c>
      <c r="R23">
        <f t="shared" si="11"/>
        <v>-0.33685510333899771</v>
      </c>
      <c r="S23">
        <f t="shared" si="12"/>
        <v>-2.0806445427949996</v>
      </c>
      <c r="T23">
        <f t="shared" si="13"/>
        <v>-2.4174996461339973</v>
      </c>
      <c r="U23">
        <f t="shared" si="14"/>
        <v>-2.4135763787620022</v>
      </c>
      <c r="V23">
        <f t="shared" si="15"/>
        <v>-9.1365914992003638E-2</v>
      </c>
      <c r="W23">
        <f t="shared" si="16"/>
        <v>0.4427538593830036</v>
      </c>
      <c r="X23">
        <f t="shared" si="17"/>
        <v>0.35138794439099996</v>
      </c>
      <c r="Y23">
        <f t="shared" si="18"/>
        <v>0.33643060240599709</v>
      </c>
      <c r="Z23">
        <f t="shared" si="19"/>
        <v>0.53229340926200308</v>
      </c>
      <c r="AA23">
        <f t="shared" si="20"/>
        <v>0.11006005326099455</v>
      </c>
      <c r="AB23">
        <f t="shared" si="21"/>
        <v>0.44649065566699164</v>
      </c>
      <c r="AC23">
        <f t="shared" si="22"/>
        <v>0.28096921085800375</v>
      </c>
      <c r="AK23">
        <v>34</v>
      </c>
      <c r="AL23">
        <v>42.863169318270003</v>
      </c>
      <c r="AM23">
        <f t="shared" si="0"/>
        <v>0.28813247095700234</v>
      </c>
      <c r="AN23">
        <v>42.319727171944997</v>
      </c>
      <c r="AO23">
        <f t="shared" si="1"/>
        <v>-0.25530967536800375</v>
      </c>
      <c r="AP23">
        <f t="shared" si="2"/>
        <v>3.2822795588998588E-2</v>
      </c>
      <c r="AQ23">
        <f t="shared" si="3"/>
        <v>3.2822795588998588E-2</v>
      </c>
      <c r="AR23">
        <v>4.5999999999999996</v>
      </c>
      <c r="AS23">
        <v>0.23754510000000001</v>
      </c>
      <c r="AT23" s="1">
        <v>42.61</v>
      </c>
      <c r="AU23">
        <f t="shared" si="4"/>
        <v>3.4963152686998455E-2</v>
      </c>
      <c r="AV23">
        <v>42.48549118028</v>
      </c>
      <c r="AW23">
        <f t="shared" si="5"/>
        <v>-8.954566704699829E-2</v>
      </c>
      <c r="AX23">
        <f t="shared" si="6"/>
        <v>8.954566704699829E-2</v>
      </c>
      <c r="AZ23">
        <v>1.17038E-2</v>
      </c>
    </row>
    <row r="24" spans="1:52">
      <c r="A24">
        <f t="shared" si="25"/>
        <v>22</v>
      </c>
      <c r="B24">
        <v>42.440616396426996</v>
      </c>
      <c r="C24">
        <v>45.613857541117</v>
      </c>
      <c r="D24">
        <v>45.372208385394998</v>
      </c>
      <c r="E24">
        <v>42.171993004728002</v>
      </c>
      <c r="F24">
        <v>40.304847780381998</v>
      </c>
      <c r="G24">
        <v>39.903460747830998</v>
      </c>
      <c r="H24">
        <v>42.484317316248003</v>
      </c>
      <c r="I24">
        <v>43.050113550901997</v>
      </c>
      <c r="J24">
        <v>42.938170915321997</v>
      </c>
      <c r="K24">
        <v>42.854790328771998</v>
      </c>
      <c r="N24">
        <f t="shared" si="7"/>
        <v>-0.13442045090200594</v>
      </c>
      <c r="O24">
        <f t="shared" si="8"/>
        <v>3.038820693734003</v>
      </c>
      <c r="P24">
        <f t="shared" si="9"/>
        <v>2.904400242831997</v>
      </c>
      <c r="Q24">
        <f t="shared" si="10"/>
        <v>2.797171538076995</v>
      </c>
      <c r="R24">
        <f t="shared" si="11"/>
        <v>-0.40304384258299564</v>
      </c>
      <c r="S24">
        <f t="shared" si="12"/>
        <v>-2.2701890669490012</v>
      </c>
      <c r="T24">
        <f t="shared" si="13"/>
        <v>-2.6732329095319969</v>
      </c>
      <c r="U24">
        <f t="shared" si="14"/>
        <v>-2.6715760995580027</v>
      </c>
      <c r="V24">
        <f t="shared" si="15"/>
        <v>-9.0719531075997395E-2</v>
      </c>
      <c r="W24">
        <f t="shared" si="16"/>
        <v>0.4750767035709984</v>
      </c>
      <c r="X24">
        <f t="shared" si="17"/>
        <v>0.38435717249500101</v>
      </c>
      <c r="Y24">
        <f t="shared" si="18"/>
        <v>0.36313406794399583</v>
      </c>
      <c r="Z24">
        <f t="shared" si="19"/>
        <v>0.61552450579500118</v>
      </c>
      <c r="AA24">
        <f t="shared" si="20"/>
        <v>0.12559543851899235</v>
      </c>
      <c r="AB24">
        <f t="shared" si="21"/>
        <v>0.48872950646298818</v>
      </c>
      <c r="AC24">
        <f t="shared" si="22"/>
        <v>0.2797534814449989</v>
      </c>
      <c r="AK24">
        <v>33</v>
      </c>
      <c r="AL24">
        <v>42.828464404271003</v>
      </c>
      <c r="AM24">
        <f t="shared" si="0"/>
        <v>0.25342755695800179</v>
      </c>
      <c r="AN24">
        <v>42.282219115170001</v>
      </c>
      <c r="AO24">
        <f t="shared" si="1"/>
        <v>-0.29281773214299989</v>
      </c>
      <c r="AP24">
        <f t="shared" si="2"/>
        <v>-3.93901751849981E-2</v>
      </c>
      <c r="AQ24">
        <f t="shared" si="3"/>
        <v>3.93901751849981E-2</v>
      </c>
      <c r="AR24">
        <v>4.1500000000000004</v>
      </c>
      <c r="AS24">
        <v>7.9723199999999994E-2</v>
      </c>
      <c r="AT24" s="1">
        <v>42.47</v>
      </c>
      <c r="AU24">
        <f t="shared" si="4"/>
        <v>0.10503684731300211</v>
      </c>
      <c r="AV24">
        <v>42.507411453646</v>
      </c>
      <c r="AW24">
        <f t="shared" si="5"/>
        <v>-6.7625393680998513E-2</v>
      </c>
      <c r="AX24">
        <f t="shared" si="6"/>
        <v>6.7625393680998513E-2</v>
      </c>
      <c r="AZ24">
        <v>1.5989099999999999E-2</v>
      </c>
    </row>
    <row r="25" spans="1:52">
      <c r="A25">
        <f t="shared" si="25"/>
        <v>23</v>
      </c>
      <c r="B25">
        <v>42.422800418248002</v>
      </c>
      <c r="C25">
        <v>45.899274208580998</v>
      </c>
      <c r="D25">
        <v>45.624722389082002</v>
      </c>
      <c r="E25">
        <v>42.006145939532999</v>
      </c>
      <c r="F25">
        <v>40.118274202030001</v>
      </c>
      <c r="G25">
        <v>39.556236044155</v>
      </c>
      <c r="H25">
        <v>42.476240872196001</v>
      </c>
      <c r="I25">
        <v>43.078554190776003</v>
      </c>
      <c r="J25">
        <v>42.958511037957997</v>
      </c>
      <c r="K25">
        <v>42.721397029427003</v>
      </c>
      <c r="N25">
        <f t="shared" si="7"/>
        <v>-0.15223642908100032</v>
      </c>
      <c r="O25">
        <f t="shared" si="8"/>
        <v>3.3242373611980014</v>
      </c>
      <c r="P25">
        <f t="shared" si="9"/>
        <v>3.1720009321170011</v>
      </c>
      <c r="Q25">
        <f t="shared" si="10"/>
        <v>3.0496855417639992</v>
      </c>
      <c r="R25">
        <f t="shared" si="11"/>
        <v>-0.56889090777799822</v>
      </c>
      <c r="S25">
        <f t="shared" si="12"/>
        <v>-2.4567626453009979</v>
      </c>
      <c r="T25">
        <f t="shared" si="13"/>
        <v>-3.0256535530789961</v>
      </c>
      <c r="U25">
        <f t="shared" si="14"/>
        <v>-3.0188008032340008</v>
      </c>
      <c r="V25">
        <f t="shared" si="15"/>
        <v>-9.8795975127998759E-2</v>
      </c>
      <c r="W25">
        <f t="shared" si="16"/>
        <v>0.50351734344500443</v>
      </c>
      <c r="X25">
        <f t="shared" si="17"/>
        <v>0.40472136831700567</v>
      </c>
      <c r="Y25">
        <f t="shared" si="18"/>
        <v>0.38347419057999588</v>
      </c>
      <c r="Z25">
        <f t="shared" si="19"/>
        <v>0.55106874735501066</v>
      </c>
      <c r="AA25">
        <f t="shared" si="20"/>
        <v>3.0884738529998401E-2</v>
      </c>
      <c r="AB25">
        <f t="shared" si="21"/>
        <v>0.41435892910999428</v>
      </c>
      <c r="AC25">
        <f t="shared" si="22"/>
        <v>0.14636018210000401</v>
      </c>
      <c r="AK25">
        <v>32</v>
      </c>
      <c r="AL25">
        <v>42.786137661521003</v>
      </c>
      <c r="AM25">
        <f t="shared" si="0"/>
        <v>0.21110081420800242</v>
      </c>
      <c r="AN25">
        <v>42.307497462119002</v>
      </c>
      <c r="AO25">
        <f t="shared" si="1"/>
        <v>-0.26753938519399867</v>
      </c>
      <c r="AP25">
        <f t="shared" si="2"/>
        <v>-5.643857098599625E-2</v>
      </c>
      <c r="AQ25">
        <f t="shared" si="3"/>
        <v>5.643857098599625E-2</v>
      </c>
      <c r="AR25">
        <v>4.2699999999999996</v>
      </c>
      <c r="AS25">
        <v>0.23425869999999999</v>
      </c>
      <c r="AT25" s="1">
        <v>42.46</v>
      </c>
      <c r="AU25">
        <f t="shared" si="4"/>
        <v>0.11503684731300012</v>
      </c>
      <c r="AV25">
        <v>42.407579731096</v>
      </c>
      <c r="AW25">
        <f t="shared" si="5"/>
        <v>-0.16745711623099879</v>
      </c>
      <c r="AX25">
        <f t="shared" si="6"/>
        <v>0.16745711623099879</v>
      </c>
      <c r="AZ25">
        <v>2.0203100000000002E-2</v>
      </c>
    </row>
    <row r="26" spans="1:52">
      <c r="A26">
        <f t="shared" si="25"/>
        <v>24</v>
      </c>
      <c r="B26">
        <v>42.423195335556002</v>
      </c>
      <c r="C26">
        <v>46.120468213955</v>
      </c>
      <c r="D26">
        <v>45.857017274622002</v>
      </c>
      <c r="E26">
        <v>41.921335571295998</v>
      </c>
      <c r="F26">
        <v>39.925325026011002</v>
      </c>
      <c r="G26">
        <v>39.273105306451001</v>
      </c>
      <c r="H26">
        <v>42.475729652409001</v>
      </c>
      <c r="I26">
        <v>43.088146976653</v>
      </c>
      <c r="J26">
        <v>42.973983349245998</v>
      </c>
      <c r="K26">
        <v>42.643448122201001</v>
      </c>
      <c r="N26">
        <f t="shared" si="7"/>
        <v>-0.15184151177300009</v>
      </c>
      <c r="O26">
        <f t="shared" si="8"/>
        <v>3.5454313665720036</v>
      </c>
      <c r="P26">
        <f t="shared" si="9"/>
        <v>3.3935898547990035</v>
      </c>
      <c r="Q26">
        <f t="shared" si="10"/>
        <v>3.2819804273039992</v>
      </c>
      <c r="R26">
        <f t="shared" si="11"/>
        <v>-0.65370127601499917</v>
      </c>
      <c r="S26">
        <f t="shared" si="12"/>
        <v>-2.6497118213199968</v>
      </c>
      <c r="T26">
        <f t="shared" si="13"/>
        <v>-3.303413097334996</v>
      </c>
      <c r="U26">
        <f t="shared" si="14"/>
        <v>-3.3019315409379999</v>
      </c>
      <c r="V26">
        <f t="shared" si="15"/>
        <v>-9.9307194914999286E-2</v>
      </c>
      <c r="W26">
        <f t="shared" si="16"/>
        <v>0.51311012932200128</v>
      </c>
      <c r="X26">
        <f t="shared" si="17"/>
        <v>0.413802934407002</v>
      </c>
      <c r="Y26">
        <f t="shared" si="18"/>
        <v>0.39894650186799652</v>
      </c>
      <c r="Z26">
        <f t="shared" si="19"/>
        <v>0.50397969187100955</v>
      </c>
      <c r="AA26">
        <f t="shared" si="20"/>
        <v>-1.9951113634000706E-2</v>
      </c>
      <c r="AB26">
        <f t="shared" si="21"/>
        <v>0.37899538823399581</v>
      </c>
      <c r="AC26">
        <f t="shared" si="22"/>
        <v>6.8411274874002004E-2</v>
      </c>
      <c r="AK26">
        <v>31</v>
      </c>
      <c r="AL26">
        <v>43.307634788576998</v>
      </c>
      <c r="AM26">
        <f t="shared" si="0"/>
        <v>0.73259794126399669</v>
      </c>
      <c r="AN26">
        <v>42.051490199842</v>
      </c>
      <c r="AO26">
        <f t="shared" si="1"/>
        <v>-0.52354664747100088</v>
      </c>
      <c r="AP26">
        <f t="shared" si="2"/>
        <v>0.20905129379299581</v>
      </c>
      <c r="AQ26">
        <f t="shared" si="3"/>
        <v>0.20905129379299581</v>
      </c>
      <c r="AR26">
        <v>4.79</v>
      </c>
      <c r="AS26">
        <v>0.32831719999999998</v>
      </c>
      <c r="AT26" s="1">
        <v>42.87</v>
      </c>
      <c r="AU26">
        <f t="shared" si="4"/>
        <v>0.29496315268699647</v>
      </c>
      <c r="AV26">
        <v>42.488089539375999</v>
      </c>
      <c r="AW26">
        <f t="shared" si="5"/>
        <v>-8.6947307951000141E-2</v>
      </c>
      <c r="AX26">
        <f t="shared" si="6"/>
        <v>8.6947307951000141E-2</v>
      </c>
      <c r="AZ26">
        <v>1.5907399999999999E-2</v>
      </c>
    </row>
    <row r="27" spans="1:52">
      <c r="A27">
        <f t="shared" si="25"/>
        <v>25</v>
      </c>
      <c r="B27">
        <v>42.463583310002001</v>
      </c>
      <c r="C27">
        <v>46.831662196319002</v>
      </c>
      <c r="D27">
        <v>46.583927562957001</v>
      </c>
      <c r="E27">
        <v>41.812128436618998</v>
      </c>
      <c r="F27">
        <v>39.549998327339999</v>
      </c>
      <c r="G27">
        <v>38.784814388175</v>
      </c>
      <c r="H27">
        <v>42.484991324283001</v>
      </c>
      <c r="I27">
        <v>43.145514397146002</v>
      </c>
      <c r="J27">
        <v>43.040533428004998</v>
      </c>
      <c r="K27">
        <v>42.793019507761002</v>
      </c>
      <c r="N27">
        <f t="shared" si="7"/>
        <v>-0.11145353732700158</v>
      </c>
      <c r="O27">
        <f t="shared" si="8"/>
        <v>4.2566253489360051</v>
      </c>
      <c r="P27">
        <f t="shared" si="9"/>
        <v>4.1451718116090035</v>
      </c>
      <c r="Q27">
        <f t="shared" si="10"/>
        <v>4.0088907156389979</v>
      </c>
      <c r="R27">
        <f t="shared" si="11"/>
        <v>-0.76290841069199899</v>
      </c>
      <c r="S27">
        <f t="shared" si="12"/>
        <v>-3.0250385199909999</v>
      </c>
      <c r="T27">
        <f t="shared" si="13"/>
        <v>-3.7879469306829989</v>
      </c>
      <c r="U27">
        <f t="shared" si="14"/>
        <v>-3.7902224592140001</v>
      </c>
      <c r="V27">
        <f t="shared" si="15"/>
        <v>-9.0045523040998887E-2</v>
      </c>
      <c r="W27">
        <f t="shared" si="16"/>
        <v>0.57047754981500276</v>
      </c>
      <c r="X27">
        <f t="shared" si="17"/>
        <v>0.48043202677400387</v>
      </c>
      <c r="Y27">
        <f t="shared" si="18"/>
        <v>0.46549658062699706</v>
      </c>
      <c r="Z27">
        <f t="shared" si="19"/>
        <v>0.83765690770000845</v>
      </c>
      <c r="AA27">
        <f t="shared" si="20"/>
        <v>0.21866825642499776</v>
      </c>
      <c r="AB27">
        <f t="shared" si="21"/>
        <v>0.68416483705199482</v>
      </c>
      <c r="AC27">
        <f t="shared" si="22"/>
        <v>0.21798266043400361</v>
      </c>
      <c r="AK27">
        <v>30</v>
      </c>
      <c r="AL27">
        <v>42.995160368908998</v>
      </c>
      <c r="AM27">
        <f t="shared" si="0"/>
        <v>0.42012352159599686</v>
      </c>
      <c r="AN27">
        <v>42.185682821693</v>
      </c>
      <c r="AO27">
        <f t="shared" si="1"/>
        <v>-0.38935402562000121</v>
      </c>
      <c r="AP27">
        <f t="shared" si="2"/>
        <v>3.0769495975995653E-2</v>
      </c>
      <c r="AQ27">
        <f t="shared" si="3"/>
        <v>3.0769495975995653E-2</v>
      </c>
      <c r="AR27">
        <v>5.84</v>
      </c>
      <c r="AS27">
        <v>0.23504639999999999</v>
      </c>
      <c r="AT27" s="1">
        <v>42.6</v>
      </c>
      <c r="AU27">
        <f t="shared" si="4"/>
        <v>2.4963152687000445E-2</v>
      </c>
      <c r="AV27">
        <v>42.464377695568999</v>
      </c>
      <c r="AW27">
        <f t="shared" si="5"/>
        <v>-0.11065915175800001</v>
      </c>
      <c r="AX27">
        <f t="shared" si="6"/>
        <v>0.11065915175800001</v>
      </c>
      <c r="AZ27">
        <v>2.2424599999999999E-2</v>
      </c>
    </row>
    <row r="28" spans="1:52">
      <c r="A28">
        <f t="shared" si="25"/>
        <v>26</v>
      </c>
      <c r="B28">
        <v>42.477281100907</v>
      </c>
      <c r="C28">
        <v>47.213404122363002</v>
      </c>
      <c r="D28">
        <v>46.974534767527999</v>
      </c>
      <c r="E28">
        <v>41.68044856022</v>
      </c>
      <c r="F28">
        <v>39.269961782701998</v>
      </c>
      <c r="G28">
        <v>38.374308930985997</v>
      </c>
      <c r="H28">
        <v>42.486077948285001</v>
      </c>
      <c r="I28">
        <v>43.143334561513001</v>
      </c>
      <c r="J28">
        <v>43.044041087118003</v>
      </c>
      <c r="K28">
        <v>42.672803092388001</v>
      </c>
      <c r="N28">
        <f t="shared" si="7"/>
        <v>-9.7755746422002687E-2</v>
      </c>
      <c r="O28">
        <f t="shared" si="8"/>
        <v>4.6383672749800056</v>
      </c>
      <c r="P28">
        <f t="shared" si="9"/>
        <v>4.5406115285580029</v>
      </c>
      <c r="Q28">
        <f t="shared" si="10"/>
        <v>4.3994979202099955</v>
      </c>
      <c r="R28">
        <f t="shared" si="11"/>
        <v>-0.89458828709099691</v>
      </c>
      <c r="S28">
        <f t="shared" si="12"/>
        <v>-3.3050750646290012</v>
      </c>
      <c r="T28">
        <f t="shared" si="13"/>
        <v>-4.1996633517199982</v>
      </c>
      <c r="U28">
        <f t="shared" si="14"/>
        <v>-4.2007279164030038</v>
      </c>
      <c r="V28">
        <f t="shared" si="15"/>
        <v>-8.8958899038999562E-2</v>
      </c>
      <c r="W28">
        <f t="shared" si="16"/>
        <v>0.56829771418200181</v>
      </c>
      <c r="X28">
        <f t="shared" si="17"/>
        <v>0.47933881514300225</v>
      </c>
      <c r="Y28">
        <f t="shared" si="18"/>
        <v>0.46900423974000205</v>
      </c>
      <c r="Z28">
        <f t="shared" si="19"/>
        <v>0.82028699198100696</v>
      </c>
      <c r="AA28">
        <f t="shared" si="20"/>
        <v>0.19877000380699172</v>
      </c>
      <c r="AB28">
        <f t="shared" si="21"/>
        <v>0.66777424354699377</v>
      </c>
      <c r="AC28">
        <f t="shared" si="22"/>
        <v>9.7766245061002621E-2</v>
      </c>
      <c r="AK28">
        <v>29</v>
      </c>
      <c r="AL28">
        <v>42.831166846443999</v>
      </c>
      <c r="AM28">
        <f t="shared" si="0"/>
        <v>0.25612999913099799</v>
      </c>
      <c r="AN28">
        <v>42.146288379729</v>
      </c>
      <c r="AO28">
        <f t="shared" si="1"/>
        <v>-0.42874846758400054</v>
      </c>
      <c r="AP28">
        <f t="shared" si="2"/>
        <v>-0.17261846845300255</v>
      </c>
      <c r="AQ28">
        <f t="shared" si="3"/>
        <v>0.17261846845300255</v>
      </c>
      <c r="AR28">
        <v>5.4</v>
      </c>
      <c r="AS28">
        <v>0.4443455</v>
      </c>
      <c r="AT28" s="1">
        <v>42.11</v>
      </c>
      <c r="AU28">
        <f t="shared" si="4"/>
        <v>0.46503684731300154</v>
      </c>
      <c r="AV28">
        <v>42.448133593915998</v>
      </c>
      <c r="AW28">
        <f t="shared" si="5"/>
        <v>-0.12690325341100106</v>
      </c>
      <c r="AX28">
        <f t="shared" si="6"/>
        <v>0.12690325341100106</v>
      </c>
      <c r="AZ28">
        <v>4.8621299999999999E-2</v>
      </c>
    </row>
    <row r="29" spans="1:52">
      <c r="A29">
        <f t="shared" si="25"/>
        <v>27</v>
      </c>
      <c r="B29">
        <v>42.467401252374998</v>
      </c>
      <c r="C29">
        <v>47.472744906548002</v>
      </c>
      <c r="D29">
        <v>47.228438500575002</v>
      </c>
      <c r="E29">
        <v>41.254272929785998</v>
      </c>
      <c r="F29">
        <v>39.073893219287001</v>
      </c>
      <c r="G29">
        <v>37.789335832688003</v>
      </c>
      <c r="H29">
        <v>42.480783599824001</v>
      </c>
      <c r="I29">
        <v>43.113415529914001</v>
      </c>
      <c r="J29">
        <v>43.013608221237</v>
      </c>
      <c r="K29">
        <v>42.196625520753003</v>
      </c>
      <c r="N29">
        <f t="shared" si="7"/>
        <v>-0.10763559495400443</v>
      </c>
      <c r="O29">
        <f t="shared" si="8"/>
        <v>4.8977080591650051</v>
      </c>
      <c r="P29">
        <f t="shared" si="9"/>
        <v>4.7900724642110006</v>
      </c>
      <c r="Q29">
        <f t="shared" si="10"/>
        <v>4.6534016532569993</v>
      </c>
      <c r="R29">
        <f t="shared" si="11"/>
        <v>-1.3207639175249994</v>
      </c>
      <c r="S29">
        <f t="shared" si="12"/>
        <v>-3.501143628043998</v>
      </c>
      <c r="T29">
        <f t="shared" si="13"/>
        <v>-4.8219075455689975</v>
      </c>
      <c r="U29">
        <f t="shared" si="14"/>
        <v>-4.7857010147009973</v>
      </c>
      <c r="V29">
        <f t="shared" si="15"/>
        <v>-9.4253247499999304E-2</v>
      </c>
      <c r="W29">
        <f t="shared" si="16"/>
        <v>0.53837868258300148</v>
      </c>
      <c r="X29">
        <f t="shared" si="17"/>
        <v>0.44412543508300217</v>
      </c>
      <c r="Y29">
        <f t="shared" si="18"/>
        <v>0.43857137385899847</v>
      </c>
      <c r="Z29">
        <f t="shared" si="19"/>
        <v>0.41229035372500533</v>
      </c>
      <c r="AA29">
        <f t="shared" si="20"/>
        <v>-0.13229936144399801</v>
      </c>
      <c r="AB29">
        <f t="shared" si="21"/>
        <v>0.30627201241500046</v>
      </c>
      <c r="AC29">
        <f t="shared" si="22"/>
        <v>-0.37841132657399612</v>
      </c>
      <c r="AK29">
        <v>28</v>
      </c>
      <c r="AL29">
        <v>43.025609273827001</v>
      </c>
      <c r="AM29">
        <f t="shared" si="0"/>
        <v>0.45057242651400031</v>
      </c>
      <c r="AN29">
        <v>42.054648464560998</v>
      </c>
      <c r="AO29">
        <f t="shared" si="1"/>
        <v>-0.52038838275200305</v>
      </c>
      <c r="AP29">
        <f t="shared" si="2"/>
        <v>-6.9815956238002741E-2</v>
      </c>
      <c r="AQ29">
        <f t="shared" si="3"/>
        <v>6.9815956238002741E-2</v>
      </c>
      <c r="AR29">
        <v>4.3099999999999996</v>
      </c>
      <c r="AS29">
        <v>0.2059628</v>
      </c>
      <c r="AT29" s="1">
        <v>42.31</v>
      </c>
      <c r="AU29">
        <f t="shared" si="4"/>
        <v>0.2650368473129987</v>
      </c>
      <c r="AV29">
        <v>42.151727703624999</v>
      </c>
      <c r="AW29">
        <f t="shared" si="5"/>
        <v>-0.42330914370199935</v>
      </c>
      <c r="AX29">
        <f t="shared" si="6"/>
        <v>0.42330914370199935</v>
      </c>
      <c r="AZ29">
        <v>3.5946600000000002E-2</v>
      </c>
    </row>
    <row r="30" spans="1:52">
      <c r="A30">
        <f t="shared" si="25"/>
        <v>28</v>
      </c>
      <c r="B30">
        <v>42.479274861710003</v>
      </c>
      <c r="C30">
        <v>47.888394093671998</v>
      </c>
      <c r="D30">
        <v>47.664193338958</v>
      </c>
      <c r="E30">
        <v>40.877362253264003</v>
      </c>
      <c r="F30">
        <v>38.791884942140001</v>
      </c>
      <c r="G30">
        <v>37.157312391799998</v>
      </c>
      <c r="H30">
        <v>42.480975856741999</v>
      </c>
      <c r="I30">
        <v>43.087005658452</v>
      </c>
      <c r="J30">
        <v>42.995684085907001</v>
      </c>
      <c r="K30">
        <v>41.825719688170999</v>
      </c>
      <c r="N30">
        <f t="shared" si="7"/>
        <v>-9.576198561899929E-2</v>
      </c>
      <c r="O30">
        <f t="shared" si="8"/>
        <v>5.3133572462890015</v>
      </c>
      <c r="P30">
        <f t="shared" si="9"/>
        <v>5.2175952606700022</v>
      </c>
      <c r="Q30">
        <f t="shared" si="10"/>
        <v>5.0891564916399972</v>
      </c>
      <c r="R30">
        <f t="shared" si="11"/>
        <v>-1.6976745940469939</v>
      </c>
      <c r="S30">
        <f t="shared" si="12"/>
        <v>-3.7831519051909979</v>
      </c>
      <c r="T30">
        <f t="shared" si="13"/>
        <v>-5.4808264992379918</v>
      </c>
      <c r="U30">
        <f t="shared" si="14"/>
        <v>-5.4177244555890027</v>
      </c>
      <c r="V30">
        <f t="shared" si="15"/>
        <v>-9.4060990582001125E-2</v>
      </c>
      <c r="W30">
        <f t="shared" si="16"/>
        <v>0.51196881112100101</v>
      </c>
      <c r="X30">
        <f t="shared" si="17"/>
        <v>0.41790782053899989</v>
      </c>
      <c r="Y30">
        <f t="shared" si="18"/>
        <v>0.42064723852899988</v>
      </c>
      <c r="Z30">
        <f t="shared" si="19"/>
        <v>0.15467658197101031</v>
      </c>
      <c r="AA30">
        <f t="shared" si="20"/>
        <v>-0.32856796394900556</v>
      </c>
      <c r="AB30">
        <f t="shared" si="21"/>
        <v>9.2079274579994319E-2</v>
      </c>
      <c r="AC30">
        <f t="shared" si="22"/>
        <v>-0.74931715915599995</v>
      </c>
      <c r="AK30">
        <v>27</v>
      </c>
      <c r="AL30">
        <v>42.925057997914998</v>
      </c>
      <c r="AM30">
        <f t="shared" si="0"/>
        <v>0.35002115060199657</v>
      </c>
      <c r="AN30">
        <v>42.103875636350999</v>
      </c>
      <c r="AO30">
        <f t="shared" si="1"/>
        <v>-0.47116121096200203</v>
      </c>
      <c r="AP30">
        <f t="shared" si="2"/>
        <v>-0.12114006036000546</v>
      </c>
      <c r="AQ30">
        <f t="shared" si="3"/>
        <v>0.12114006036000546</v>
      </c>
      <c r="AR30">
        <v>4.55</v>
      </c>
      <c r="AS30">
        <v>0.54841859999999998</v>
      </c>
      <c r="AT30" s="1">
        <v>41.93</v>
      </c>
      <c r="AU30">
        <f t="shared" si="4"/>
        <v>0.64503684731300126</v>
      </c>
      <c r="AV30">
        <v>42.216292562823</v>
      </c>
      <c r="AW30">
        <f t="shared" si="5"/>
        <v>-0.35874428450399876</v>
      </c>
      <c r="AX30">
        <f t="shared" si="6"/>
        <v>0.35874428450399876</v>
      </c>
      <c r="AZ30">
        <v>0.134301</v>
      </c>
    </row>
    <row r="31" spans="1:52">
      <c r="A31">
        <f>A30+1</f>
        <v>29</v>
      </c>
      <c r="B31">
        <v>42.474004633063998</v>
      </c>
      <c r="C31">
        <v>48.216928416483</v>
      </c>
      <c r="D31">
        <v>47.989993060693003</v>
      </c>
      <c r="E31">
        <v>40.173941265559002</v>
      </c>
      <c r="F31">
        <v>38.582822159686003</v>
      </c>
      <c r="G31">
        <v>36.293079786318998</v>
      </c>
      <c r="H31">
        <v>42.475158320810998</v>
      </c>
      <c r="I31">
        <v>43.052287659527998</v>
      </c>
      <c r="J31">
        <v>42.959994816849999</v>
      </c>
      <c r="K31">
        <v>41.088056524848</v>
      </c>
      <c r="N31">
        <f t="shared" si="7"/>
        <v>-0.10103221426500397</v>
      </c>
      <c r="O31">
        <f t="shared" si="8"/>
        <v>5.6418915691000038</v>
      </c>
      <c r="P31">
        <f t="shared" si="9"/>
        <v>5.5408593548349998</v>
      </c>
      <c r="Q31">
        <f t="shared" si="10"/>
        <v>5.4149562133749995</v>
      </c>
      <c r="R31">
        <f t="shared" si="11"/>
        <v>-2.4010955817519957</v>
      </c>
      <c r="S31">
        <f t="shared" si="12"/>
        <v>-3.9922146876449958</v>
      </c>
      <c r="T31">
        <f t="shared" si="13"/>
        <v>-6.3933102693969914</v>
      </c>
      <c r="U31">
        <f t="shared" si="14"/>
        <v>-6.2819570610700026</v>
      </c>
      <c r="V31">
        <f t="shared" si="15"/>
        <v>-9.9878526513002441E-2</v>
      </c>
      <c r="W31">
        <f t="shared" si="16"/>
        <v>0.47725081219699916</v>
      </c>
      <c r="X31">
        <f t="shared" si="17"/>
        <v>0.37737228568399672</v>
      </c>
      <c r="Y31">
        <f t="shared" si="18"/>
        <v>0.38495796947199779</v>
      </c>
      <c r="Z31">
        <f t="shared" si="19"/>
        <v>-0.4750786288779949</v>
      </c>
      <c r="AA31">
        <f t="shared" si="20"/>
        <v>-0.86700084769500307</v>
      </c>
      <c r="AB31">
        <f t="shared" si="21"/>
        <v>-0.48204287822300529</v>
      </c>
      <c r="AC31">
        <f t="shared" si="22"/>
        <v>-1.486980322478999</v>
      </c>
      <c r="AK31">
        <v>26</v>
      </c>
      <c r="AL31">
        <v>42.984974793665003</v>
      </c>
      <c r="AM31">
        <f t="shared" si="0"/>
        <v>0.40993794635200231</v>
      </c>
      <c r="AN31">
        <v>42.314171885046001</v>
      </c>
      <c r="AO31">
        <f t="shared" si="1"/>
        <v>-0.26086496226700007</v>
      </c>
      <c r="AP31">
        <f t="shared" si="2"/>
        <v>0.14907298408500225</v>
      </c>
      <c r="AQ31">
        <f t="shared" si="3"/>
        <v>0.14907298408500225</v>
      </c>
      <c r="AR31">
        <v>5.57</v>
      </c>
      <c r="AS31">
        <v>0.63270839999999995</v>
      </c>
      <c r="AT31" s="1">
        <v>42.14</v>
      </c>
      <c r="AU31">
        <f t="shared" si="4"/>
        <v>0.43503684731300041</v>
      </c>
      <c r="AV31">
        <v>41.906389236861003</v>
      </c>
      <c r="AW31">
        <f t="shared" si="5"/>
        <v>-0.66864761046599597</v>
      </c>
      <c r="AX31">
        <f t="shared" si="6"/>
        <v>0.66864761046599597</v>
      </c>
      <c r="AZ31">
        <v>0.15582270000000001</v>
      </c>
    </row>
    <row r="32" spans="1:52">
      <c r="A32">
        <f t="shared" si="25"/>
        <v>30</v>
      </c>
      <c r="B32">
        <v>42.472497942703001</v>
      </c>
      <c r="C32">
        <v>48.621129914838001</v>
      </c>
      <c r="D32">
        <v>48.368451279852003</v>
      </c>
      <c r="E32">
        <v>39.515482255548001</v>
      </c>
      <c r="F32">
        <v>38.476887381025001</v>
      </c>
      <c r="G32">
        <v>35.549135522356003</v>
      </c>
      <c r="H32">
        <v>42.471972734792999</v>
      </c>
      <c r="I32">
        <v>43.028277897949003</v>
      </c>
      <c r="J32">
        <v>42.930411540408997</v>
      </c>
      <c r="K32">
        <v>40.597347787395996</v>
      </c>
      <c r="N32">
        <f t="shared" si="7"/>
        <v>-0.10253890462600168</v>
      </c>
      <c r="O32">
        <f t="shared" si="8"/>
        <v>6.0460930674550042</v>
      </c>
      <c r="P32">
        <f t="shared" si="9"/>
        <v>5.9435541628290025</v>
      </c>
      <c r="Q32">
        <f t="shared" si="10"/>
        <v>5.793414432534</v>
      </c>
      <c r="R32">
        <f t="shared" si="11"/>
        <v>-3.0595545917629963</v>
      </c>
      <c r="S32">
        <f t="shared" si="12"/>
        <v>-4.0981494663059976</v>
      </c>
      <c r="T32">
        <f t="shared" si="13"/>
        <v>-7.1577040580689939</v>
      </c>
      <c r="U32">
        <f t="shared" si="14"/>
        <v>-7.0259013250329971</v>
      </c>
      <c r="V32">
        <f t="shared" si="15"/>
        <v>-0.10306411253100123</v>
      </c>
      <c r="W32">
        <f t="shared" si="16"/>
        <v>0.45324105061800424</v>
      </c>
      <c r="X32">
        <f t="shared" si="17"/>
        <v>0.35017693808700301</v>
      </c>
      <c r="Y32">
        <f t="shared" si="18"/>
        <v>0.35537469303099556</v>
      </c>
      <c r="Z32">
        <f t="shared" si="19"/>
        <v>-0.86397295715298839</v>
      </c>
      <c r="AA32">
        <f t="shared" si="20"/>
        <v>-1.2324868924989971</v>
      </c>
      <c r="AB32">
        <f t="shared" si="21"/>
        <v>-0.87711219946800156</v>
      </c>
      <c r="AC32">
        <f t="shared" si="22"/>
        <v>-1.9776890599310022</v>
      </c>
      <c r="AK32">
        <v>25</v>
      </c>
      <c r="AL32">
        <v>42.950362144319001</v>
      </c>
      <c r="AM32">
        <f t="shared" si="0"/>
        <v>0.37532529700600037</v>
      </c>
      <c r="AN32">
        <v>42.245952458742998</v>
      </c>
      <c r="AO32">
        <f t="shared" si="1"/>
        <v>-0.32908438857000277</v>
      </c>
      <c r="AP32">
        <f t="shared" si="2"/>
        <v>4.6240908435997596E-2</v>
      </c>
      <c r="AQ32">
        <f t="shared" si="3"/>
        <v>4.6240908435997596E-2</v>
      </c>
      <c r="AR32">
        <v>5.39</v>
      </c>
      <c r="AS32">
        <v>0.81056220000000001</v>
      </c>
      <c r="AT32" s="1">
        <v>41.9</v>
      </c>
      <c r="AU32">
        <f t="shared" si="4"/>
        <v>0.6750368473130024</v>
      </c>
      <c r="AV32">
        <v>41.929144808213998</v>
      </c>
      <c r="AW32">
        <f t="shared" si="5"/>
        <v>-0.64589203911300075</v>
      </c>
      <c r="AX32">
        <f t="shared" si="6"/>
        <v>0.64589203911300075</v>
      </c>
      <c r="AZ32">
        <v>0.17970900000000001</v>
      </c>
    </row>
    <row r="33" spans="1:52">
      <c r="A33">
        <f t="shared" si="25"/>
        <v>31</v>
      </c>
      <c r="B33">
        <v>42.472633737644998</v>
      </c>
      <c r="C33">
        <v>48.940395298886997</v>
      </c>
      <c r="D33">
        <v>48.661909840272997</v>
      </c>
      <c r="E33">
        <v>38.615971243455</v>
      </c>
      <c r="F33">
        <v>38.371789725140999</v>
      </c>
      <c r="G33">
        <v>34.595228092294001</v>
      </c>
      <c r="H33">
        <v>42.474849005887002</v>
      </c>
      <c r="I33">
        <v>42.985799465584002</v>
      </c>
      <c r="J33">
        <v>42.884755033882001</v>
      </c>
      <c r="K33">
        <v>39.779813649691</v>
      </c>
      <c r="N33">
        <f t="shared" si="7"/>
        <v>-0.10240310968400479</v>
      </c>
      <c r="O33">
        <f t="shared" si="8"/>
        <v>6.3653584515040009</v>
      </c>
      <c r="P33">
        <f t="shared" si="9"/>
        <v>6.2629553418199961</v>
      </c>
      <c r="Q33">
        <f t="shared" si="10"/>
        <v>6.0868729929549943</v>
      </c>
      <c r="R33">
        <f t="shared" si="11"/>
        <v>-3.959065603855997</v>
      </c>
      <c r="S33">
        <f t="shared" si="12"/>
        <v>-4.2032471221899996</v>
      </c>
      <c r="T33">
        <f t="shared" si="13"/>
        <v>-8.1623127260459967</v>
      </c>
      <c r="U33">
        <f t="shared" si="14"/>
        <v>-7.9798087550950001</v>
      </c>
      <c r="V33">
        <f t="shared" si="15"/>
        <v>-0.10018784143699833</v>
      </c>
      <c r="W33">
        <f t="shared" si="16"/>
        <v>0.41076261825300264</v>
      </c>
      <c r="X33">
        <f t="shared" si="17"/>
        <v>0.31057477681600432</v>
      </c>
      <c r="Y33">
        <f t="shared" si="18"/>
        <v>0.30971818650399996</v>
      </c>
      <c r="Z33">
        <f t="shared" si="19"/>
        <v>-1.5887826074099962</v>
      </c>
      <c r="AA33">
        <f t="shared" si="20"/>
        <v>-1.8929357621400058</v>
      </c>
      <c r="AB33">
        <f t="shared" si="21"/>
        <v>-1.5832175756360058</v>
      </c>
      <c r="AC33">
        <f t="shared" si="22"/>
        <v>-2.7952231976359982</v>
      </c>
      <c r="AK33">
        <v>24</v>
      </c>
      <c r="AL33">
        <v>42.897221149708997</v>
      </c>
      <c r="AM33">
        <f t="shared" si="0"/>
        <v>0.32218430239599627</v>
      </c>
      <c r="AN33">
        <v>42.277126282322001</v>
      </c>
      <c r="AO33">
        <f t="shared" si="1"/>
        <v>-0.29791056499099966</v>
      </c>
      <c r="AP33">
        <f t="shared" si="2"/>
        <v>2.4273737404996609E-2</v>
      </c>
      <c r="AQ33">
        <f t="shared" si="3"/>
        <v>2.4273737404996609E-2</v>
      </c>
      <c r="AR33">
        <v>4.5999999999999996</v>
      </c>
      <c r="AS33">
        <v>0.68824940000000001</v>
      </c>
      <c r="AT33" s="1">
        <v>42.22</v>
      </c>
      <c r="AU33">
        <f t="shared" si="4"/>
        <v>0.35503684731300211</v>
      </c>
      <c r="AV33">
        <v>41.743656003915</v>
      </c>
      <c r="AW33">
        <f t="shared" si="5"/>
        <v>-0.83138084341199914</v>
      </c>
      <c r="AX33">
        <f t="shared" si="6"/>
        <v>0.83138084341199914</v>
      </c>
      <c r="AZ33">
        <v>0.1009726</v>
      </c>
    </row>
    <row r="34" spans="1:52">
      <c r="A34">
        <f t="shared" si="25"/>
        <v>32</v>
      </c>
      <c r="B34">
        <v>42.461651280523</v>
      </c>
      <c r="C34">
        <v>49.222513018884001</v>
      </c>
      <c r="D34">
        <v>48.926077867690999</v>
      </c>
      <c r="E34">
        <v>38.166167982871002</v>
      </c>
      <c r="F34">
        <v>38.238062036814</v>
      </c>
      <c r="G34">
        <v>34.029854112602003</v>
      </c>
      <c r="H34">
        <v>42.474681317208997</v>
      </c>
      <c r="I34">
        <v>42.944196962866997</v>
      </c>
      <c r="J34">
        <v>42.845496668254</v>
      </c>
      <c r="K34">
        <v>39.381883661385999</v>
      </c>
      <c r="N34">
        <f t="shared" si="7"/>
        <v>-0.1133855668060022</v>
      </c>
      <c r="O34">
        <f t="shared" si="8"/>
        <v>6.6474761715010047</v>
      </c>
      <c r="P34">
        <f t="shared" si="9"/>
        <v>6.5340906046950025</v>
      </c>
      <c r="Q34">
        <f t="shared" si="10"/>
        <v>6.3510410203729961</v>
      </c>
      <c r="R34">
        <f t="shared" si="11"/>
        <v>-4.4088688644399951</v>
      </c>
      <c r="S34">
        <f t="shared" si="12"/>
        <v>-4.336974810516999</v>
      </c>
      <c r="T34">
        <f t="shared" si="13"/>
        <v>-8.7458436749569941</v>
      </c>
      <c r="U34">
        <f t="shared" si="14"/>
        <v>-8.545182734786998</v>
      </c>
      <c r="V34">
        <f t="shared" si="15"/>
        <v>-0.10035553011500298</v>
      </c>
      <c r="W34">
        <f t="shared" si="16"/>
        <v>0.36916011553599759</v>
      </c>
      <c r="X34">
        <f t="shared" si="17"/>
        <v>0.26880458542099461</v>
      </c>
      <c r="Y34">
        <f t="shared" si="18"/>
        <v>0.27045982087599896</v>
      </c>
      <c r="Z34">
        <f t="shared" si="19"/>
        <v>-1.942948484840997</v>
      </c>
      <c r="AA34">
        <f t="shared" si="20"/>
        <v>-2.1941417144140019</v>
      </c>
      <c r="AB34">
        <f t="shared" si="21"/>
        <v>-1.9236818935380029</v>
      </c>
      <c r="AC34">
        <f t="shared" si="22"/>
        <v>-3.1931531859410001</v>
      </c>
      <c r="AK34">
        <v>23</v>
      </c>
      <c r="AL34">
        <v>43.035705261788998</v>
      </c>
      <c r="AM34">
        <f t="shared" ref="AM34:AM56" si="26">AL34-$AY$1</f>
        <v>0.46066841447599671</v>
      </c>
      <c r="AN34">
        <v>42.051224146263003</v>
      </c>
      <c r="AO34">
        <f t="shared" ref="AO34:AO56" si="27">AN34-$AY$1</f>
        <v>-0.523812701049998</v>
      </c>
      <c r="AP34">
        <f t="shared" ref="AP34:AP56" si="28">AM34+AO34</f>
        <v>-6.3144286574001285E-2</v>
      </c>
      <c r="AQ34">
        <f t="shared" ref="AQ34:AQ56" si="29">ABS(AP34)</f>
        <v>6.3144286574001285E-2</v>
      </c>
      <c r="AR34">
        <v>4.41</v>
      </c>
      <c r="AS34">
        <v>0.83747709999999997</v>
      </c>
      <c r="AT34" s="1">
        <v>41.33</v>
      </c>
      <c r="AU34">
        <f t="shared" ref="AU34:AU56" si="30">ABS(AT34-$AY$1)</f>
        <v>1.2450368473130027</v>
      </c>
      <c r="AV34">
        <v>42.147093902885999</v>
      </c>
      <c r="AW34">
        <f t="shared" si="5"/>
        <v>-0.4279429444409999</v>
      </c>
      <c r="AX34">
        <f t="shared" si="6"/>
        <v>0.4279429444409999</v>
      </c>
      <c r="AZ34">
        <v>0.26173400000000002</v>
      </c>
    </row>
    <row r="35" spans="1:52">
      <c r="A35">
        <f t="shared" si="25"/>
        <v>33</v>
      </c>
      <c r="B35">
        <v>42.455336598936</v>
      </c>
      <c r="C35">
        <v>49.578535605227998</v>
      </c>
      <c r="D35">
        <v>49.259139169290002</v>
      </c>
      <c r="E35">
        <v>36.692085000406998</v>
      </c>
      <c r="F35">
        <v>38.094676515665</v>
      </c>
      <c r="G35">
        <v>32.504693863918</v>
      </c>
      <c r="H35">
        <v>42.471406651060001</v>
      </c>
      <c r="I35">
        <v>42.880033997538</v>
      </c>
      <c r="J35">
        <v>42.777938249739996</v>
      </c>
      <c r="K35">
        <v>37.952091307628997</v>
      </c>
      <c r="N35">
        <f t="shared" si="7"/>
        <v>-0.11970024839300208</v>
      </c>
      <c r="O35">
        <f t="shared" si="8"/>
        <v>7.0034987578450014</v>
      </c>
      <c r="P35">
        <f t="shared" si="9"/>
        <v>6.8837985094519993</v>
      </c>
      <c r="Q35">
        <f t="shared" si="10"/>
        <v>6.6841023219719986</v>
      </c>
      <c r="R35">
        <f t="shared" si="11"/>
        <v>-5.8829518469039996</v>
      </c>
      <c r="S35">
        <f t="shared" si="12"/>
        <v>-4.4803603316659988</v>
      </c>
      <c r="T35">
        <f t="shared" si="13"/>
        <v>-10.363312178569998</v>
      </c>
      <c r="U35">
        <f t="shared" si="14"/>
        <v>-10.070342983471001</v>
      </c>
      <c r="V35">
        <f t="shared" si="15"/>
        <v>-0.10363019626399961</v>
      </c>
      <c r="W35">
        <f t="shared" si="16"/>
        <v>0.3049971502070008</v>
      </c>
      <c r="X35">
        <f t="shared" si="17"/>
        <v>0.20136695394300119</v>
      </c>
      <c r="Y35">
        <f t="shared" si="18"/>
        <v>0.20290140236199505</v>
      </c>
      <c r="Z35">
        <f t="shared" si="19"/>
        <v>-3.2781467151749979</v>
      </c>
      <c r="AA35">
        <f t="shared" si="20"/>
        <v>-3.3862406614990022</v>
      </c>
      <c r="AB35">
        <f t="shared" si="21"/>
        <v>-3.1833392591370071</v>
      </c>
      <c r="AC35">
        <f t="shared" si="22"/>
        <v>-4.6229455396980015</v>
      </c>
      <c r="AK35">
        <v>22</v>
      </c>
      <c r="AL35">
        <v>42.962451844687003</v>
      </c>
      <c r="AM35">
        <f t="shared" si="26"/>
        <v>0.38741499737400176</v>
      </c>
      <c r="AN35">
        <v>42.165703034806</v>
      </c>
      <c r="AO35">
        <f t="shared" si="27"/>
        <v>-0.40933381250700052</v>
      </c>
      <c r="AP35">
        <f t="shared" si="28"/>
        <v>-2.1918815132998759E-2</v>
      </c>
      <c r="AQ35">
        <f t="shared" si="29"/>
        <v>2.1918815132998759E-2</v>
      </c>
      <c r="AR35">
        <v>4.78</v>
      </c>
      <c r="AS35">
        <v>0.7385138</v>
      </c>
      <c r="AT35" s="1">
        <v>41.65</v>
      </c>
      <c r="AU35">
        <f t="shared" si="30"/>
        <v>0.9250368473130024</v>
      </c>
      <c r="AV35">
        <v>41.194277329144001</v>
      </c>
      <c r="AW35">
        <f t="shared" si="5"/>
        <v>-1.3807595181829981</v>
      </c>
      <c r="AX35">
        <f t="shared" si="6"/>
        <v>1.3807595181829981</v>
      </c>
      <c r="AZ35">
        <v>0.1874268</v>
      </c>
    </row>
    <row r="36" spans="1:52">
      <c r="A36">
        <f t="shared" si="25"/>
        <v>34</v>
      </c>
      <c r="B36">
        <v>42.454637833444004</v>
      </c>
      <c r="C36">
        <v>49.782317713920001</v>
      </c>
      <c r="D36">
        <v>49.448023808567001</v>
      </c>
      <c r="E36">
        <v>35.474776729510999</v>
      </c>
      <c r="F36">
        <v>37.992220551552002</v>
      </c>
      <c r="G36">
        <v>31.263832334345999</v>
      </c>
      <c r="H36">
        <v>42.476317402001001</v>
      </c>
      <c r="I36">
        <v>42.821468257287997</v>
      </c>
      <c r="J36">
        <v>42.720669770312</v>
      </c>
      <c r="K36">
        <v>36.731691949407001</v>
      </c>
      <c r="N36">
        <f t="shared" si="7"/>
        <v>-0.12039901388499885</v>
      </c>
      <c r="O36">
        <f t="shared" si="8"/>
        <v>7.2072808665370047</v>
      </c>
      <c r="P36">
        <f t="shared" si="9"/>
        <v>7.0868818526520059</v>
      </c>
      <c r="Q36">
        <f t="shared" si="10"/>
        <v>6.8729869612489978</v>
      </c>
      <c r="R36">
        <f t="shared" si="11"/>
        <v>-7.1002601177999978</v>
      </c>
      <c r="S36">
        <f t="shared" si="12"/>
        <v>-4.5828162957789971</v>
      </c>
      <c r="T36">
        <f t="shared" si="13"/>
        <v>-11.683076413578995</v>
      </c>
      <c r="U36">
        <f t="shared" si="14"/>
        <v>-11.311204513043002</v>
      </c>
      <c r="V36">
        <f t="shared" si="15"/>
        <v>-9.8719445322998922E-2</v>
      </c>
      <c r="W36">
        <f t="shared" si="16"/>
        <v>0.24643140995699753</v>
      </c>
      <c r="X36">
        <f t="shared" si="17"/>
        <v>0.1477119646339986</v>
      </c>
      <c r="Y36">
        <f t="shared" si="18"/>
        <v>0.14563292293399854</v>
      </c>
      <c r="Z36">
        <f t="shared" si="19"/>
        <v>-4.4484825962929904</v>
      </c>
      <c r="AA36">
        <f t="shared" si="20"/>
        <v>-4.4382175517940041</v>
      </c>
      <c r="AB36">
        <f t="shared" si="21"/>
        <v>-4.2925846288600056</v>
      </c>
      <c r="AC36">
        <f t="shared" si="22"/>
        <v>-5.843344897919998</v>
      </c>
      <c r="AK36">
        <v>21</v>
      </c>
      <c r="AL36">
        <v>43.114663620560002</v>
      </c>
      <c r="AM36">
        <f t="shared" si="26"/>
        <v>0.53962677324700081</v>
      </c>
      <c r="AN36">
        <v>42.200297282228</v>
      </c>
      <c r="AO36">
        <f t="shared" si="27"/>
        <v>-0.37473956508500095</v>
      </c>
      <c r="AP36">
        <f t="shared" si="28"/>
        <v>0.16488720816199987</v>
      </c>
      <c r="AQ36">
        <f t="shared" si="29"/>
        <v>0.16488720816199987</v>
      </c>
      <c r="AR36">
        <v>8.0399999999999991</v>
      </c>
      <c r="AS36">
        <v>0.72366280000000005</v>
      </c>
      <c r="AT36" s="1">
        <v>42.06</v>
      </c>
      <c r="AU36">
        <f t="shared" si="30"/>
        <v>0.5150368473129987</v>
      </c>
      <c r="AV36">
        <v>41.510231146831003</v>
      </c>
      <c r="AW36">
        <f t="shared" si="5"/>
        <v>-1.0648057004959952</v>
      </c>
      <c r="AX36">
        <f t="shared" si="6"/>
        <v>1.0648057004959952</v>
      </c>
      <c r="AZ36">
        <v>0.18911020000000001</v>
      </c>
    </row>
    <row r="37" spans="1:52">
      <c r="A37">
        <f t="shared" si="25"/>
        <v>35</v>
      </c>
      <c r="B37">
        <v>42.458953797671001</v>
      </c>
      <c r="C37">
        <v>50.202542259525998</v>
      </c>
      <c r="D37">
        <v>49.827384781147003</v>
      </c>
      <c r="E37">
        <v>34.466536350253001</v>
      </c>
      <c r="F37">
        <v>37.869570403064003</v>
      </c>
      <c r="G37">
        <v>30.213633394917998</v>
      </c>
      <c r="H37">
        <v>42.476719892661997</v>
      </c>
      <c r="I37">
        <v>42.821297098656999</v>
      </c>
      <c r="J37">
        <v>42.704618006571003</v>
      </c>
      <c r="K37">
        <v>35.913231397753997</v>
      </c>
      <c r="N37">
        <f t="shared" si="7"/>
        <v>-0.11608304965800187</v>
      </c>
      <c r="O37">
        <f t="shared" si="8"/>
        <v>7.6275054121430017</v>
      </c>
      <c r="P37">
        <f t="shared" si="9"/>
        <v>7.5114223624849998</v>
      </c>
      <c r="Q37">
        <f t="shared" si="10"/>
        <v>7.2523479338290002</v>
      </c>
      <c r="R37">
        <f t="shared" si="11"/>
        <v>-8.1085004970579959</v>
      </c>
      <c r="S37">
        <f t="shared" si="12"/>
        <v>-4.705466444266996</v>
      </c>
      <c r="T37">
        <f t="shared" si="13"/>
        <v>-12.813966941324992</v>
      </c>
      <c r="U37">
        <f t="shared" si="14"/>
        <v>-12.361403452471002</v>
      </c>
      <c r="V37">
        <f t="shared" si="15"/>
        <v>-9.8316954662003297E-2</v>
      </c>
      <c r="W37">
        <f t="shared" si="16"/>
        <v>0.24626025132599949</v>
      </c>
      <c r="X37">
        <f t="shared" si="17"/>
        <v>0.14794329666399619</v>
      </c>
      <c r="Y37">
        <f t="shared" si="18"/>
        <v>0.12958115919300184</v>
      </c>
      <c r="Z37">
        <f t="shared" si="19"/>
        <v>-5.1546012821759959</v>
      </c>
      <c r="AA37">
        <f t="shared" si="20"/>
        <v>-5.1090555186420019</v>
      </c>
      <c r="AB37">
        <f t="shared" si="21"/>
        <v>-4.9794743594490001</v>
      </c>
      <c r="AC37">
        <f t="shared" si="22"/>
        <v>-6.6618054495730021</v>
      </c>
      <c r="AK37">
        <v>20</v>
      </c>
      <c r="AL37">
        <v>43.100109438436</v>
      </c>
      <c r="AM37">
        <f t="shared" si="26"/>
        <v>0.5250725911229992</v>
      </c>
      <c r="AN37">
        <v>42.201862209280002</v>
      </c>
      <c r="AO37">
        <f t="shared" si="27"/>
        <v>-0.37317463803299944</v>
      </c>
      <c r="AP37">
        <f t="shared" si="28"/>
        <v>0.15189795308999976</v>
      </c>
      <c r="AQ37">
        <f t="shared" si="29"/>
        <v>0.15189795308999976</v>
      </c>
      <c r="AR37">
        <v>7.5</v>
      </c>
      <c r="AS37">
        <v>0.7653875</v>
      </c>
      <c r="AT37" s="1">
        <v>41.99</v>
      </c>
      <c r="AU37">
        <f t="shared" si="30"/>
        <v>0.58503684731299899</v>
      </c>
      <c r="AV37">
        <v>41.763322709127003</v>
      </c>
      <c r="AW37">
        <f t="shared" si="5"/>
        <v>-0.81171413819999572</v>
      </c>
      <c r="AX37">
        <f t="shared" si="6"/>
        <v>0.81171413819999572</v>
      </c>
      <c r="AZ37">
        <v>0.1923192</v>
      </c>
    </row>
    <row r="38" spans="1:52">
      <c r="A38">
        <f t="shared" si="25"/>
        <v>36</v>
      </c>
      <c r="B38">
        <v>42.454211280263003</v>
      </c>
      <c r="C38">
        <v>50.531000070487003</v>
      </c>
      <c r="D38">
        <v>50.107509875661997</v>
      </c>
      <c r="E38">
        <v>33.403193947196002</v>
      </c>
      <c r="F38">
        <v>37.759049357414</v>
      </c>
      <c r="G38">
        <v>29.140003158496999</v>
      </c>
      <c r="H38">
        <v>42.471312940872998</v>
      </c>
      <c r="I38">
        <v>42.799076103449998</v>
      </c>
      <c r="J38">
        <v>42.658804075709</v>
      </c>
      <c r="K38">
        <v>34.966481072294997</v>
      </c>
      <c r="N38">
        <f>B38-$B$2</f>
        <v>-0.12082556706599945</v>
      </c>
      <c r="O38">
        <f t="shared" si="8"/>
        <v>7.9559632231040069</v>
      </c>
      <c r="P38">
        <f t="shared" si="9"/>
        <v>7.8351376560380075</v>
      </c>
      <c r="Q38">
        <f t="shared" si="10"/>
        <v>7.5324730283439933</v>
      </c>
      <c r="R38">
        <f t="shared" si="11"/>
        <v>-9.1718429001149957</v>
      </c>
      <c r="S38">
        <f t="shared" si="12"/>
        <v>-4.8159874899169992</v>
      </c>
      <c r="T38">
        <f t="shared" si="13"/>
        <v>-13.987830390031995</v>
      </c>
      <c r="U38">
        <f t="shared" si="14"/>
        <v>-13.435033688892002</v>
      </c>
      <c r="V38">
        <f t="shared" si="15"/>
        <v>-0.10372390645100182</v>
      </c>
      <c r="W38">
        <f t="shared" si="16"/>
        <v>0.22403925611899922</v>
      </c>
      <c r="X38">
        <f t="shared" si="17"/>
        <v>0.1203153496679974</v>
      </c>
      <c r="Y38">
        <f t="shared" si="18"/>
        <v>8.3767228330998478E-2</v>
      </c>
      <c r="Z38">
        <f t="shared" si="19"/>
        <v>-6.03237738432599</v>
      </c>
      <c r="AA38">
        <f t="shared" si="20"/>
        <v>-5.9025606605480085</v>
      </c>
      <c r="AB38">
        <f t="shared" si="21"/>
        <v>-5.8187934322170101</v>
      </c>
      <c r="AC38">
        <f t="shared" si="22"/>
        <v>-7.6085557750320021</v>
      </c>
      <c r="AK38">
        <v>19</v>
      </c>
      <c r="AL38">
        <v>42.946087317481997</v>
      </c>
      <c r="AM38">
        <f t="shared" si="26"/>
        <v>0.37105047016899562</v>
      </c>
      <c r="AN38">
        <v>41.949328468814997</v>
      </c>
      <c r="AO38">
        <f t="shared" si="27"/>
        <v>-0.62570837849800398</v>
      </c>
      <c r="AP38">
        <f t="shared" si="28"/>
        <v>-0.25465790832900836</v>
      </c>
      <c r="AQ38">
        <f t="shared" si="29"/>
        <v>0.25465790832900836</v>
      </c>
      <c r="AR38">
        <v>12.3</v>
      </c>
      <c r="AS38">
        <v>0.61606519999999998</v>
      </c>
      <c r="AT38" s="1">
        <v>41.94</v>
      </c>
      <c r="AU38">
        <f t="shared" si="30"/>
        <v>0.63503684731300325</v>
      </c>
      <c r="AV38">
        <v>41.715744952572997</v>
      </c>
      <c r="AW38">
        <f t="shared" si="5"/>
        <v>-0.85929189475400136</v>
      </c>
      <c r="AX38">
        <f t="shared" si="6"/>
        <v>0.85929189475400136</v>
      </c>
      <c r="AZ38">
        <v>7.8046500000000005E-2</v>
      </c>
    </row>
    <row r="39" spans="1:52">
      <c r="A39">
        <f t="shared" si="25"/>
        <v>37</v>
      </c>
      <c r="B39">
        <v>42.462045122568</v>
      </c>
      <c r="C39">
        <v>50.856220030193001</v>
      </c>
      <c r="D39">
        <v>50.436454967366998</v>
      </c>
      <c r="E39">
        <v>32.740834895121999</v>
      </c>
      <c r="F39">
        <v>37.506838320069001</v>
      </c>
      <c r="G39">
        <v>28.323777838312001</v>
      </c>
      <c r="H39">
        <v>42.469345972382001</v>
      </c>
      <c r="I39">
        <v>42.723926845495001</v>
      </c>
      <c r="J39">
        <v>42.587775105718997</v>
      </c>
      <c r="K39">
        <v>34.145300499904998</v>
      </c>
      <c r="N39">
        <f t="shared" si="7"/>
        <v>-0.11299172476100239</v>
      </c>
      <c r="O39">
        <f t="shared" si="8"/>
        <v>8.281183182810004</v>
      </c>
      <c r="P39">
        <f t="shared" si="9"/>
        <v>8.1681914580490016</v>
      </c>
      <c r="Q39">
        <f t="shared" si="10"/>
        <v>7.8614181200489952</v>
      </c>
      <c r="R39">
        <f t="shared" si="11"/>
        <v>-9.8342019521889981</v>
      </c>
      <c r="S39">
        <f t="shared" si="12"/>
        <v>-5.0681985272619983</v>
      </c>
      <c r="T39">
        <f t="shared" si="13"/>
        <v>-14.902400479450996</v>
      </c>
      <c r="U39">
        <f t="shared" si="14"/>
        <v>-14.251259009077</v>
      </c>
      <c r="V39">
        <f t="shared" si="15"/>
        <v>-0.10569087494199891</v>
      </c>
      <c r="W39">
        <f t="shared" si="16"/>
        <v>0.14888999816400172</v>
      </c>
      <c r="X39">
        <f t="shared" si="17"/>
        <v>4.3199123222002811E-2</v>
      </c>
      <c r="Y39">
        <f t="shared" si="18"/>
        <v>1.2738258340995401E-2</v>
      </c>
      <c r="Z39">
        <f t="shared" si="19"/>
        <v>-6.6910098981799919</v>
      </c>
      <c r="AA39">
        <f t="shared" si="20"/>
        <v>-6.3898408890280045</v>
      </c>
      <c r="AB39">
        <f t="shared" si="21"/>
        <v>-6.3771026306870091</v>
      </c>
      <c r="AC39">
        <f t="shared" si="22"/>
        <v>-8.4297363474220006</v>
      </c>
      <c r="AK39">
        <v>18</v>
      </c>
      <c r="AL39">
        <v>42.905051195454</v>
      </c>
      <c r="AM39">
        <f t="shared" si="26"/>
        <v>0.33001434814099895</v>
      </c>
      <c r="AN39">
        <v>42.021557122402001</v>
      </c>
      <c r="AO39">
        <f t="shared" si="27"/>
        <v>-0.55347972491099995</v>
      </c>
      <c r="AP39">
        <f t="shared" si="28"/>
        <v>-0.223465376770001</v>
      </c>
      <c r="AQ39">
        <f t="shared" si="29"/>
        <v>0.223465376770001</v>
      </c>
      <c r="AR39">
        <v>14.23</v>
      </c>
      <c r="AS39">
        <v>0.34394619999999998</v>
      </c>
      <c r="AT39" s="1">
        <v>41.92</v>
      </c>
      <c r="AU39">
        <f t="shared" si="30"/>
        <v>0.65503684731299927</v>
      </c>
      <c r="AV39">
        <v>41.965879086694002</v>
      </c>
      <c r="AW39">
        <f t="shared" si="5"/>
        <v>-0.60915776063299631</v>
      </c>
      <c r="AX39">
        <f t="shared" si="6"/>
        <v>0.60915776063299631</v>
      </c>
      <c r="AZ39">
        <v>8.6776199999999998E-2</v>
      </c>
    </row>
    <row r="40" spans="1:52">
      <c r="A40">
        <f t="shared" si="25"/>
        <v>38</v>
      </c>
      <c r="B40">
        <v>42.474923462911001</v>
      </c>
      <c r="C40">
        <v>51.068471308920998</v>
      </c>
      <c r="D40">
        <v>50.667275668892003</v>
      </c>
      <c r="E40">
        <v>32.038658366219003</v>
      </c>
      <c r="F40">
        <v>37.332056141791</v>
      </c>
      <c r="G40">
        <v>27.570216890127</v>
      </c>
      <c r="H40">
        <v>42.469504620609001</v>
      </c>
      <c r="I40">
        <v>42.663060985424003</v>
      </c>
      <c r="J40">
        <v>42.529800153084999</v>
      </c>
      <c r="K40">
        <v>33.387057528931003</v>
      </c>
      <c r="N40">
        <f t="shared" si="7"/>
        <v>-0.10011338441800177</v>
      </c>
      <c r="O40">
        <f t="shared" si="8"/>
        <v>8.4934344615380013</v>
      </c>
      <c r="P40">
        <f t="shared" si="9"/>
        <v>8.3933210771199995</v>
      </c>
      <c r="Q40">
        <f t="shared" si="10"/>
        <v>8.092238821574</v>
      </c>
      <c r="R40">
        <f t="shared" si="11"/>
        <v>-10.536378481091994</v>
      </c>
      <c r="S40">
        <f t="shared" si="12"/>
        <v>-5.2429807055399991</v>
      </c>
      <c r="T40">
        <f t="shared" si="13"/>
        <v>-15.779359186631993</v>
      </c>
      <c r="U40">
        <f t="shared" si="14"/>
        <v>-15.004819957262001</v>
      </c>
      <c r="V40">
        <f t="shared" si="15"/>
        <v>-0.10553222671499896</v>
      </c>
      <c r="W40">
        <f t="shared" si="16"/>
        <v>8.8024138093004467E-2</v>
      </c>
      <c r="X40">
        <f t="shared" si="17"/>
        <v>-1.7508088621994489E-2</v>
      </c>
      <c r="Y40">
        <f t="shared" si="18"/>
        <v>-4.5236694293002699E-2</v>
      </c>
      <c r="Z40">
        <f t="shared" si="19"/>
        <v>-7.4035461981339878</v>
      </c>
      <c r="AA40">
        <f t="shared" si="20"/>
        <v>-6.9125811356880007</v>
      </c>
      <c r="AB40">
        <f t="shared" si="21"/>
        <v>-6.9578178299810034</v>
      </c>
      <c r="AC40">
        <f t="shared" si="22"/>
        <v>-9.1879793183959961</v>
      </c>
      <c r="AK40">
        <v>17</v>
      </c>
      <c r="AL40">
        <v>42.947662946065002</v>
      </c>
      <c r="AM40">
        <f t="shared" si="26"/>
        <v>0.3726260987520007</v>
      </c>
      <c r="AN40">
        <v>41.936440078178997</v>
      </c>
      <c r="AO40">
        <f t="shared" si="27"/>
        <v>-0.63859676913400421</v>
      </c>
      <c r="AP40">
        <f t="shared" si="28"/>
        <v>-0.2659706703820035</v>
      </c>
      <c r="AQ40">
        <f t="shared" si="29"/>
        <v>0.2659706703820035</v>
      </c>
      <c r="AR40">
        <v>9.8699999999999992</v>
      </c>
      <c r="AS40">
        <v>0.65626859999999998</v>
      </c>
      <c r="AT40" s="1">
        <v>41.59</v>
      </c>
      <c r="AU40">
        <f t="shared" si="30"/>
        <v>0.98503684731299757</v>
      </c>
      <c r="AV40">
        <v>41.904572599311003</v>
      </c>
      <c r="AW40">
        <f t="shared" si="5"/>
        <v>-0.67046424801599613</v>
      </c>
      <c r="AX40">
        <f t="shared" si="6"/>
        <v>0.67046424801599613</v>
      </c>
      <c r="AZ40">
        <v>0.18064279999999999</v>
      </c>
    </row>
    <row r="41" spans="1:52">
      <c r="A41">
        <f t="shared" si="25"/>
        <v>39</v>
      </c>
      <c r="B41">
        <v>42.469014005406002</v>
      </c>
      <c r="C41">
        <v>51.485964602543</v>
      </c>
      <c r="D41">
        <v>51.102105184861998</v>
      </c>
      <c r="E41">
        <v>31.035706968336999</v>
      </c>
      <c r="F41">
        <v>37.098019651470999</v>
      </c>
      <c r="G41">
        <v>26.460654813398001</v>
      </c>
      <c r="H41">
        <v>42.460329079996001</v>
      </c>
      <c r="I41">
        <v>42.608877176503</v>
      </c>
      <c r="J41">
        <v>42.480009530851</v>
      </c>
      <c r="K41">
        <v>32.281451909544003</v>
      </c>
      <c r="N41">
        <f t="shared" si="7"/>
        <v>-0.10602284192300004</v>
      </c>
      <c r="O41">
        <f t="shared" si="8"/>
        <v>8.910927755160003</v>
      </c>
      <c r="P41">
        <f t="shared" si="9"/>
        <v>8.804904913237003</v>
      </c>
      <c r="Q41">
        <f t="shared" si="10"/>
        <v>8.5270683375439944</v>
      </c>
      <c r="R41">
        <f t="shared" si="11"/>
        <v>-11.539329878973998</v>
      </c>
      <c r="S41">
        <f t="shared" si="12"/>
        <v>-5.4770171958600002</v>
      </c>
      <c r="T41">
        <f t="shared" si="13"/>
        <v>-17.016347074833998</v>
      </c>
      <c r="U41">
        <f>G41-$G$2</f>
        <v>-16.114382033990999</v>
      </c>
      <c r="V41">
        <f t="shared" si="15"/>
        <v>-0.11470776732799948</v>
      </c>
      <c r="W41">
        <f t="shared" si="16"/>
        <v>3.3840329172001304E-2</v>
      </c>
      <c r="X41">
        <f t="shared" si="17"/>
        <v>-8.0867438155998173E-2</v>
      </c>
      <c r="Y41">
        <f t="shared" si="18"/>
        <v>-9.5027316527001915E-2</v>
      </c>
      <c r="Z41">
        <f t="shared" si="19"/>
        <v>-8.2923095997529934</v>
      </c>
      <c r="AA41">
        <f t="shared" si="20"/>
        <v>-7.5873136964470049</v>
      </c>
      <c r="AB41">
        <f t="shared" si="21"/>
        <v>-7.6823410129740068</v>
      </c>
      <c r="AC41">
        <f t="shared" si="22"/>
        <v>-10.293584937782995</v>
      </c>
      <c r="AK41">
        <v>16</v>
      </c>
      <c r="AL41">
        <v>42.707804651398</v>
      </c>
      <c r="AM41">
        <f t="shared" si="26"/>
        <v>0.13276780408499889</v>
      </c>
      <c r="AN41">
        <v>42.086368257333</v>
      </c>
      <c r="AO41">
        <f t="shared" si="27"/>
        <v>-0.4886685899800014</v>
      </c>
      <c r="AP41">
        <f t="shared" si="28"/>
        <v>-0.35590078589500251</v>
      </c>
      <c r="AQ41">
        <f t="shared" si="29"/>
        <v>0.35590078589500251</v>
      </c>
      <c r="AR41">
        <v>11.77</v>
      </c>
      <c r="AS41">
        <v>0.69007050000000003</v>
      </c>
      <c r="AT41" s="1">
        <v>41.56</v>
      </c>
      <c r="AU41">
        <f t="shared" si="30"/>
        <v>1.0150368473129987</v>
      </c>
      <c r="AV41">
        <v>41.600153670525003</v>
      </c>
      <c r="AW41">
        <f t="shared" si="5"/>
        <v>-0.97488317680199543</v>
      </c>
      <c r="AX41">
        <f t="shared" si="6"/>
        <v>0.97488317680199543</v>
      </c>
      <c r="AZ41">
        <v>0.11929720000000001</v>
      </c>
    </row>
    <row r="42" spans="1:52">
      <c r="A42">
        <f t="shared" si="25"/>
        <v>40</v>
      </c>
      <c r="B42">
        <v>42.461048014934001</v>
      </c>
      <c r="C42">
        <v>51.548754767742999</v>
      </c>
      <c r="D42">
        <v>51.201680288942001</v>
      </c>
      <c r="E42">
        <v>30.132646822331001</v>
      </c>
      <c r="F42">
        <v>36.924264724027999</v>
      </c>
      <c r="G42">
        <v>25.496937410101999</v>
      </c>
      <c r="H42">
        <v>42.438641210554003</v>
      </c>
      <c r="I42">
        <v>42.453574393917002</v>
      </c>
      <c r="J42">
        <v>42.349749949684998</v>
      </c>
      <c r="K42">
        <v>31.093460739663001</v>
      </c>
      <c r="N42">
        <f t="shared" si="7"/>
        <v>-0.11398883239500179</v>
      </c>
      <c r="O42">
        <f t="shared" si="8"/>
        <v>8.9737179203600022</v>
      </c>
      <c r="P42">
        <f t="shared" si="9"/>
        <v>8.8597290879650004</v>
      </c>
      <c r="Q42">
        <f t="shared" si="10"/>
        <v>8.6266434416239974</v>
      </c>
      <c r="R42">
        <f t="shared" si="11"/>
        <v>-12.442390024979996</v>
      </c>
      <c r="S42">
        <f t="shared" si="12"/>
        <v>-5.6507721233029997</v>
      </c>
      <c r="T42">
        <f t="shared" si="13"/>
        <v>-18.093162148282996</v>
      </c>
      <c r="U42">
        <f t="shared" si="14"/>
        <v>-17.078099437287001</v>
      </c>
      <c r="V42">
        <f t="shared" si="15"/>
        <v>-0.136395636769997</v>
      </c>
      <c r="W42">
        <f t="shared" si="16"/>
        <v>-0.1214624534139972</v>
      </c>
      <c r="X42">
        <f t="shared" si="17"/>
        <v>-0.25785809018399419</v>
      </c>
      <c r="Y42">
        <f t="shared" si="18"/>
        <v>-0.22528689769300314</v>
      </c>
      <c r="Z42">
        <f t="shared" si="19"/>
        <v>-9.4912911505019899</v>
      </c>
      <c r="AA42">
        <f t="shared" si="20"/>
        <v>-8.4514559956630038</v>
      </c>
      <c r="AB42">
        <f t="shared" si="21"/>
        <v>-8.6767428933560069</v>
      </c>
      <c r="AC42">
        <f t="shared" si="22"/>
        <v>-11.481576107663997</v>
      </c>
      <c r="AK42">
        <v>15</v>
      </c>
      <c r="AL42">
        <v>42.676773923093997</v>
      </c>
      <c r="AM42">
        <f t="shared" si="26"/>
        <v>0.10173707578099567</v>
      </c>
      <c r="AN42">
        <v>41.842983327132998</v>
      </c>
      <c r="AO42">
        <f t="shared" si="27"/>
        <v>-0.73205352018000269</v>
      </c>
      <c r="AP42">
        <f t="shared" si="28"/>
        <v>-0.63031644439900703</v>
      </c>
      <c r="AQ42">
        <f t="shared" si="29"/>
        <v>0.63031644439900703</v>
      </c>
      <c r="AR42">
        <v>13.1</v>
      </c>
      <c r="AS42">
        <v>0.6549199</v>
      </c>
      <c r="AT42" s="1">
        <v>41.01</v>
      </c>
      <c r="AU42">
        <f t="shared" si="30"/>
        <v>1.565036847313003</v>
      </c>
      <c r="AV42">
        <v>41.748929579684997</v>
      </c>
      <c r="AW42">
        <f t="shared" si="5"/>
        <v>-0.82610726764200137</v>
      </c>
      <c r="AX42">
        <f t="shared" si="6"/>
        <v>0.82610726764200137</v>
      </c>
      <c r="AZ42">
        <v>0.17561640000000001</v>
      </c>
    </row>
    <row r="43" spans="1:52">
      <c r="A43">
        <f t="shared" si="25"/>
        <v>41</v>
      </c>
      <c r="B43">
        <v>42.445975265954999</v>
      </c>
      <c r="C43">
        <v>51.540515078429003</v>
      </c>
      <c r="D43">
        <v>51.231614120338001</v>
      </c>
      <c r="E43">
        <v>28.765787926239</v>
      </c>
      <c r="F43">
        <v>36.710984416564003</v>
      </c>
      <c r="G43">
        <v>24.133198535449999</v>
      </c>
      <c r="H43">
        <v>42.405985332069001</v>
      </c>
      <c r="I43">
        <v>42.281791652396002</v>
      </c>
      <c r="J43">
        <v>42.201409795671999</v>
      </c>
      <c r="K43">
        <v>29.321644599723001</v>
      </c>
      <c r="N43">
        <f t="shared" si="7"/>
        <v>-0.12906158137400325</v>
      </c>
      <c r="O43">
        <f t="shared" si="8"/>
        <v>8.9654782310460064</v>
      </c>
      <c r="P43">
        <f t="shared" si="9"/>
        <v>8.8364166496720031</v>
      </c>
      <c r="Q43">
        <f t="shared" si="10"/>
        <v>8.6565772730199981</v>
      </c>
      <c r="R43">
        <f t="shared" si="11"/>
        <v>-13.809248921071998</v>
      </c>
      <c r="S43">
        <f t="shared" si="12"/>
        <v>-5.8640524307669963</v>
      </c>
      <c r="T43">
        <f t="shared" si="13"/>
        <v>-19.673301351838994</v>
      </c>
      <c r="U43">
        <f t="shared" si="14"/>
        <v>-18.441838311939001</v>
      </c>
      <c r="V43">
        <f t="shared" si="15"/>
        <v>-0.16905151525499917</v>
      </c>
      <c r="W43">
        <f t="shared" si="16"/>
        <v>-0.29324519493499679</v>
      </c>
      <c r="X43">
        <f t="shared" si="17"/>
        <v>-0.46229671018999596</v>
      </c>
      <c r="Y43">
        <f t="shared" si="18"/>
        <v>-0.37362705170600208</v>
      </c>
      <c r="Z43">
        <f t="shared" si="19"/>
        <v>-11.299181412356987</v>
      </c>
      <c r="AA43">
        <f t="shared" si="20"/>
        <v>-9.7852610389190033</v>
      </c>
      <c r="AB43">
        <f t="shared" si="21"/>
        <v>-10.158888090625005</v>
      </c>
      <c r="AC43">
        <f t="shared" si="22"/>
        <v>-13.253392247603998</v>
      </c>
      <c r="AK43">
        <v>14</v>
      </c>
      <c r="AL43">
        <v>42.741302162486001</v>
      </c>
      <c r="AM43">
        <f t="shared" si="26"/>
        <v>0.16626531517299981</v>
      </c>
      <c r="AN43">
        <v>41.803582193467001</v>
      </c>
      <c r="AO43">
        <f t="shared" si="27"/>
        <v>-0.77145465384599987</v>
      </c>
      <c r="AP43">
        <f t="shared" si="28"/>
        <v>-0.60518933867300007</v>
      </c>
      <c r="AQ43">
        <f t="shared" si="29"/>
        <v>0.60518933867300007</v>
      </c>
      <c r="AR43">
        <v>11.33</v>
      </c>
      <c r="AS43">
        <v>0.79169140000000005</v>
      </c>
      <c r="AT43" s="1">
        <v>40.68</v>
      </c>
      <c r="AU43">
        <f t="shared" si="30"/>
        <v>1.8950368473130013</v>
      </c>
      <c r="AV43">
        <v>41.326648345122997</v>
      </c>
      <c r="AW43">
        <f t="shared" si="5"/>
        <v>-1.2483885022040013</v>
      </c>
      <c r="AX43">
        <f t="shared" si="6"/>
        <v>1.2483885022040013</v>
      </c>
      <c r="AZ43">
        <v>0.24313799999999999</v>
      </c>
    </row>
    <row r="44" spans="1:52">
      <c r="A44">
        <f t="shared" si="25"/>
        <v>42</v>
      </c>
      <c r="B44">
        <v>42.404142114895997</v>
      </c>
      <c r="C44">
        <v>51.595105646549001</v>
      </c>
      <c r="D44">
        <v>51.311141363086001</v>
      </c>
      <c r="E44">
        <v>26.895033604285999</v>
      </c>
      <c r="F44">
        <v>36.509355182409998</v>
      </c>
      <c r="G44">
        <v>22.330426005147</v>
      </c>
      <c r="H44">
        <v>42.362199948833002</v>
      </c>
      <c r="I44">
        <v>42.108361885548</v>
      </c>
      <c r="J44">
        <v>42.049101710803001</v>
      </c>
      <c r="K44">
        <v>27.160359734151999</v>
      </c>
      <c r="N44">
        <f t="shared" si="7"/>
        <v>-0.17089473243300546</v>
      </c>
      <c r="O44">
        <f t="shared" si="8"/>
        <v>9.0200687991660047</v>
      </c>
      <c r="P44">
        <f t="shared" si="9"/>
        <v>8.8491740667329992</v>
      </c>
      <c r="Q44">
        <f t="shared" si="10"/>
        <v>8.7361045157679982</v>
      </c>
      <c r="R44">
        <f t="shared" si="11"/>
        <v>-15.680003243024998</v>
      </c>
      <c r="S44">
        <f t="shared" si="12"/>
        <v>-6.0656816649210015</v>
      </c>
      <c r="T44">
        <f t="shared" si="13"/>
        <v>-21.745684907946</v>
      </c>
      <c r="U44">
        <f t="shared" si="14"/>
        <v>-20.244610842242</v>
      </c>
      <c r="V44">
        <f t="shared" si="15"/>
        <v>-0.21283689849099829</v>
      </c>
      <c r="W44">
        <f t="shared" si="16"/>
        <v>-0.46667496178299928</v>
      </c>
      <c r="X44">
        <f t="shared" si="17"/>
        <v>-0.67951186027399757</v>
      </c>
      <c r="Y44">
        <f t="shared" si="18"/>
        <v>-0.52593513657500068</v>
      </c>
      <c r="Z44">
        <f t="shared" si="19"/>
        <v>-13.576022701486998</v>
      </c>
      <c r="AA44">
        <f t="shared" si="20"/>
        <v>-11.508506326474002</v>
      </c>
      <c r="AB44">
        <f t="shared" si="21"/>
        <v>-12.034441463049003</v>
      </c>
      <c r="AC44">
        <f t="shared" si="22"/>
        <v>-15.414677113174999</v>
      </c>
      <c r="AK44">
        <v>13</v>
      </c>
      <c r="AL44">
        <v>42.901050751817003</v>
      </c>
      <c r="AM44">
        <f t="shared" si="26"/>
        <v>0.32601390450400203</v>
      </c>
      <c r="AN44">
        <v>41.611755486836998</v>
      </c>
      <c r="AO44">
        <f t="shared" si="27"/>
        <v>-0.9632813604760031</v>
      </c>
      <c r="AP44">
        <f t="shared" si="28"/>
        <v>-0.63726745597200107</v>
      </c>
      <c r="AQ44">
        <f t="shared" si="29"/>
        <v>0.63726745597200107</v>
      </c>
      <c r="AR44">
        <v>12.33</v>
      </c>
      <c r="AS44">
        <v>0.47046769999999999</v>
      </c>
      <c r="AT44" s="1">
        <v>40.76</v>
      </c>
      <c r="AU44">
        <f t="shared" si="30"/>
        <v>1.815036847313003</v>
      </c>
      <c r="AV44">
        <v>40.856067642805002</v>
      </c>
      <c r="AW44">
        <f t="shared" si="5"/>
        <v>-1.7189692045219971</v>
      </c>
      <c r="AX44">
        <f t="shared" si="6"/>
        <v>1.7189692045219971</v>
      </c>
      <c r="AZ44">
        <v>0.24368029999999999</v>
      </c>
    </row>
    <row r="45" spans="1:52">
      <c r="A45">
        <f t="shared" si="25"/>
        <v>43</v>
      </c>
      <c r="B45">
        <v>42.406923788005003</v>
      </c>
      <c r="C45">
        <v>51.819847429498999</v>
      </c>
      <c r="D45">
        <v>51.561792029655003</v>
      </c>
      <c r="E45">
        <v>25.034980580624001</v>
      </c>
      <c r="F45">
        <v>36.292464162704</v>
      </c>
      <c r="G45">
        <v>20.571572206871998</v>
      </c>
      <c r="H45">
        <v>42.343890685478002</v>
      </c>
      <c r="I45">
        <v>42.028925932363997</v>
      </c>
      <c r="J45">
        <v>41.975891510868998</v>
      </c>
      <c r="K45">
        <v>25.244633091636</v>
      </c>
      <c r="N45">
        <f t="shared" si="7"/>
        <v>-0.16811305932399989</v>
      </c>
      <c r="O45">
        <f t="shared" si="8"/>
        <v>9.2448105821160027</v>
      </c>
      <c r="P45">
        <f t="shared" si="9"/>
        <v>9.0766975227920028</v>
      </c>
      <c r="Q45">
        <f t="shared" si="10"/>
        <v>8.9867551823369993</v>
      </c>
      <c r="R45">
        <f t="shared" si="11"/>
        <v>-17.540056266686996</v>
      </c>
      <c r="S45">
        <f t="shared" si="12"/>
        <v>-6.2825726846269987</v>
      </c>
      <c r="T45">
        <f t="shared" si="13"/>
        <v>-23.822628951313995</v>
      </c>
      <c r="U45">
        <f t="shared" si="14"/>
        <v>-22.003464640517002</v>
      </c>
      <c r="V45">
        <f t="shared" si="15"/>
        <v>-0.23114616184599868</v>
      </c>
      <c r="W45">
        <f t="shared" si="16"/>
        <v>-0.54611091496700226</v>
      </c>
      <c r="X45">
        <f t="shared" si="17"/>
        <v>-0.77725707681300094</v>
      </c>
      <c r="Y45">
        <f t="shared" si="18"/>
        <v>-0.59914533650900381</v>
      </c>
      <c r="Z45">
        <f t="shared" si="19"/>
        <v>-15.523188505334993</v>
      </c>
      <c r="AA45">
        <f t="shared" si="20"/>
        <v>-13.016709458180003</v>
      </c>
      <c r="AB45">
        <f t="shared" si="21"/>
        <v>-13.615854794689007</v>
      </c>
      <c r="AC45">
        <f t="shared" si="22"/>
        <v>-17.330403755690998</v>
      </c>
      <c r="AK45">
        <v>12</v>
      </c>
      <c r="AL45">
        <v>44.898242459572998</v>
      </c>
      <c r="AM45">
        <f t="shared" si="26"/>
        <v>2.3232056122599971</v>
      </c>
      <c r="AN45">
        <v>39.634718300745</v>
      </c>
      <c r="AO45">
        <f t="shared" si="27"/>
        <v>-2.9403185465680011</v>
      </c>
      <c r="AP45">
        <f t="shared" si="28"/>
        <v>-0.61711293430800396</v>
      </c>
      <c r="AQ45">
        <f t="shared" si="29"/>
        <v>0.61711293430800396</v>
      </c>
      <c r="AR45">
        <v>6.7</v>
      </c>
      <c r="AS45">
        <v>0.60880500000000004</v>
      </c>
      <c r="AT45" s="1">
        <v>38.19</v>
      </c>
      <c r="AU45">
        <f t="shared" si="30"/>
        <v>4.3850368473130032</v>
      </c>
      <c r="AV45">
        <v>40.865486865919998</v>
      </c>
      <c r="AW45">
        <f t="shared" si="5"/>
        <v>-1.709549981407001</v>
      </c>
      <c r="AX45">
        <f t="shared" si="6"/>
        <v>1.709549981407001</v>
      </c>
      <c r="AZ45">
        <v>0.97382659999999999</v>
      </c>
    </row>
    <row r="46" spans="1:52">
      <c r="A46">
        <f t="shared" si="25"/>
        <v>44</v>
      </c>
      <c r="B46">
        <v>42.368128987932998</v>
      </c>
      <c r="C46">
        <v>53.504260738352997</v>
      </c>
      <c r="D46">
        <v>53.347221136635</v>
      </c>
      <c r="E46">
        <v>19.792795053384999</v>
      </c>
      <c r="F46">
        <v>35.654154279762999</v>
      </c>
      <c r="G46">
        <v>15.67348521748</v>
      </c>
      <c r="H46">
        <v>42.308220434642998</v>
      </c>
      <c r="I46">
        <v>41.829026462843999</v>
      </c>
      <c r="J46">
        <v>41.792376675592003</v>
      </c>
      <c r="K46">
        <v>19.071592636399998</v>
      </c>
      <c r="N46">
        <f t="shared" si="7"/>
        <v>-0.20690785939600431</v>
      </c>
      <c r="O46">
        <f t="shared" si="8"/>
        <v>10.92922389097</v>
      </c>
      <c r="P46">
        <f t="shared" si="9"/>
        <v>10.722316031573996</v>
      </c>
      <c r="Q46">
        <f t="shared" si="10"/>
        <v>10.772184289316996</v>
      </c>
      <c r="R46">
        <f t="shared" si="11"/>
        <v>-22.782241793925998</v>
      </c>
      <c r="S46">
        <f t="shared" si="12"/>
        <v>-6.9208825675680004</v>
      </c>
      <c r="T46">
        <f t="shared" si="13"/>
        <v>-29.703124361493998</v>
      </c>
      <c r="U46">
        <f t="shared" si="14"/>
        <v>-26.901551629909001</v>
      </c>
      <c r="V46">
        <f t="shared" si="15"/>
        <v>-0.26681641268100265</v>
      </c>
      <c r="W46">
        <f t="shared" si="16"/>
        <v>-0.74601038448700052</v>
      </c>
      <c r="X46">
        <f t="shared" si="17"/>
        <v>-1.0128267971680032</v>
      </c>
      <c r="Y46">
        <f t="shared" si="18"/>
        <v>-0.78266017178599867</v>
      </c>
      <c r="Z46">
        <f t="shared" si="19"/>
        <v>-19.993635127088005</v>
      </c>
      <c r="AA46">
        <f t="shared" si="20"/>
        <v>-16.129367340592005</v>
      </c>
      <c r="AB46">
        <f t="shared" si="21"/>
        <v>-16.912027512378003</v>
      </c>
      <c r="AC46">
        <f t="shared" si="22"/>
        <v>-23.503444210927</v>
      </c>
      <c r="AK46">
        <v>11</v>
      </c>
      <c r="AL46">
        <v>42.794741716608002</v>
      </c>
      <c r="AM46">
        <f t="shared" si="26"/>
        <v>0.21970486929500055</v>
      </c>
      <c r="AN46">
        <v>41.525748439887998</v>
      </c>
      <c r="AO46">
        <f t="shared" si="27"/>
        <v>-1.0492884074250028</v>
      </c>
      <c r="AP46">
        <f t="shared" si="28"/>
        <v>-0.8295835381300023</v>
      </c>
      <c r="AQ46">
        <f t="shared" si="29"/>
        <v>0.8295835381300023</v>
      </c>
      <c r="AR46">
        <v>14.28</v>
      </c>
      <c r="AS46">
        <v>0.46707480000000001</v>
      </c>
      <c r="AT46" s="1">
        <v>40.25</v>
      </c>
      <c r="AU46">
        <f t="shared" si="30"/>
        <v>2.325036847313001</v>
      </c>
      <c r="AV46">
        <v>38.110798578059999</v>
      </c>
      <c r="AW46">
        <f t="shared" si="5"/>
        <v>-4.4642382692669997</v>
      </c>
      <c r="AX46">
        <f t="shared" si="6"/>
        <v>4.4642382692669997</v>
      </c>
      <c r="AZ46">
        <v>0.29817709999999997</v>
      </c>
    </row>
    <row r="47" spans="1:52">
      <c r="AK47">
        <v>10</v>
      </c>
      <c r="AL47">
        <v>42.973878707616997</v>
      </c>
      <c r="AM47">
        <f t="shared" si="26"/>
        <v>0.39884186030399604</v>
      </c>
      <c r="AN47">
        <v>41.417212086366</v>
      </c>
      <c r="AO47">
        <f t="shared" si="27"/>
        <v>-1.1578247609470012</v>
      </c>
      <c r="AP47">
        <f t="shared" si="28"/>
        <v>-0.75898290064300511</v>
      </c>
      <c r="AQ47">
        <f t="shared" si="29"/>
        <v>0.75898290064300511</v>
      </c>
      <c r="AR47">
        <v>13.43</v>
      </c>
      <c r="AS47">
        <v>1.0318643999999999</v>
      </c>
      <c r="AT47" s="1">
        <v>40.020000000000003</v>
      </c>
      <c r="AU47">
        <f t="shared" si="30"/>
        <v>2.5550368473129978</v>
      </c>
      <c r="AV47">
        <v>40.450889114485001</v>
      </c>
      <c r="AW47">
        <f t="shared" si="5"/>
        <v>-2.1241477328419975</v>
      </c>
      <c r="AX47">
        <f t="shared" si="6"/>
        <v>2.1241477328419975</v>
      </c>
      <c r="AZ47">
        <v>0.35432140000000001</v>
      </c>
    </row>
    <row r="48" spans="1:52">
      <c r="AK48">
        <v>9</v>
      </c>
      <c r="AL48">
        <v>42.151319964774999</v>
      </c>
      <c r="AM48">
        <f t="shared" si="26"/>
        <v>-0.42371688253800244</v>
      </c>
      <c r="AN48">
        <v>42.080690444538</v>
      </c>
      <c r="AO48">
        <f t="shared" si="27"/>
        <v>-0.49434640277500108</v>
      </c>
      <c r="AP48">
        <f t="shared" si="28"/>
        <v>-0.91806328531300352</v>
      </c>
      <c r="AQ48">
        <f t="shared" si="29"/>
        <v>0.91806328531300352</v>
      </c>
      <c r="AR48">
        <v>16.46</v>
      </c>
      <c r="AS48">
        <v>6.6283800000000004E-2</v>
      </c>
      <c r="AT48" s="1">
        <v>41.14</v>
      </c>
      <c r="AU48">
        <f t="shared" si="30"/>
        <v>1.4350368473130004</v>
      </c>
      <c r="AZ48">
        <v>1.5252E-2</v>
      </c>
    </row>
    <row r="49" spans="37:52">
      <c r="AK49">
        <v>8</v>
      </c>
      <c r="AL49">
        <v>42.764082825597001</v>
      </c>
      <c r="AM49">
        <f t="shared" si="26"/>
        <v>0.18904597828399972</v>
      </c>
      <c r="AN49">
        <v>41.860943801754999</v>
      </c>
      <c r="AO49">
        <f t="shared" si="27"/>
        <v>-0.7140930455580019</v>
      </c>
      <c r="AP49">
        <f t="shared" si="28"/>
        <v>-0.52504706727400219</v>
      </c>
      <c r="AQ49">
        <f t="shared" si="29"/>
        <v>0.52504706727400219</v>
      </c>
      <c r="AR49">
        <v>13.43</v>
      </c>
      <c r="AS49">
        <v>0.69019330000000001</v>
      </c>
      <c r="AT49" s="1">
        <v>41.01</v>
      </c>
      <c r="AU49">
        <f t="shared" si="30"/>
        <v>1.565036847313003</v>
      </c>
      <c r="AZ49">
        <v>0.21413090000000001</v>
      </c>
    </row>
    <row r="50" spans="37:52">
      <c r="AK50">
        <v>7</v>
      </c>
      <c r="AL50">
        <v>42.661941089553999</v>
      </c>
      <c r="AM50">
        <f t="shared" si="26"/>
        <v>8.6904242240997576E-2</v>
      </c>
      <c r="AN50">
        <v>41.512804004198003</v>
      </c>
      <c r="AO50">
        <f t="shared" si="27"/>
        <v>-1.0622328431149981</v>
      </c>
      <c r="AP50">
        <f t="shared" si="28"/>
        <v>-0.97532860087400053</v>
      </c>
      <c r="AQ50">
        <f t="shared" si="29"/>
        <v>0.97532860087400053</v>
      </c>
      <c r="AR50">
        <v>20.55</v>
      </c>
      <c r="AS50">
        <v>0.65018330000000002</v>
      </c>
      <c r="AT50" s="1">
        <v>40.58</v>
      </c>
      <c r="AU50">
        <f t="shared" si="30"/>
        <v>1.9950368473130027</v>
      </c>
      <c r="AZ50">
        <v>0.17590539999999999</v>
      </c>
    </row>
    <row r="51" spans="37:52">
      <c r="AK51">
        <v>6</v>
      </c>
      <c r="AL51">
        <v>42.356349518165999</v>
      </c>
      <c r="AM51">
        <f t="shared" si="26"/>
        <v>-0.21868732914700217</v>
      </c>
      <c r="AN51">
        <v>41.795973582885999</v>
      </c>
      <c r="AO51">
        <f t="shared" si="27"/>
        <v>-0.77906326442700191</v>
      </c>
      <c r="AP51">
        <f t="shared" si="28"/>
        <v>-0.99775059357400409</v>
      </c>
      <c r="AQ51">
        <f t="shared" si="29"/>
        <v>0.99775059357400409</v>
      </c>
      <c r="AR51">
        <v>18.079999999999998</v>
      </c>
      <c r="AS51">
        <v>0.180755</v>
      </c>
      <c r="AT51" s="1">
        <v>40.770000000000003</v>
      </c>
      <c r="AU51">
        <f t="shared" si="30"/>
        <v>1.8050368473129978</v>
      </c>
      <c r="AZ51">
        <v>8.9651599999999998E-2</v>
      </c>
    </row>
    <row r="52" spans="37:52">
      <c r="AK52">
        <v>5</v>
      </c>
      <c r="AL52">
        <v>42.891206195837</v>
      </c>
      <c r="AM52">
        <f t="shared" si="26"/>
        <v>0.31616934852399936</v>
      </c>
      <c r="AN52">
        <v>41.059317269588</v>
      </c>
      <c r="AO52">
        <f t="shared" si="27"/>
        <v>-1.515719577725001</v>
      </c>
      <c r="AP52">
        <f t="shared" si="28"/>
        <v>-1.1995502292010016</v>
      </c>
      <c r="AQ52">
        <f t="shared" si="29"/>
        <v>1.1995502292010016</v>
      </c>
      <c r="AR52">
        <v>19.940000000000001</v>
      </c>
      <c r="AS52">
        <v>0.37052079999999998</v>
      </c>
      <c r="AT52" s="1">
        <v>39.729999999999997</v>
      </c>
      <c r="AU52">
        <f t="shared" si="30"/>
        <v>2.8450368473130041</v>
      </c>
      <c r="AZ52">
        <v>0.29098459999999998</v>
      </c>
    </row>
    <row r="53" spans="37:52">
      <c r="AK53">
        <v>4</v>
      </c>
      <c r="AL53">
        <v>42.489277913007001</v>
      </c>
      <c r="AM53">
        <f t="shared" si="26"/>
        <v>-8.5758934305999901E-2</v>
      </c>
      <c r="AN53">
        <v>41.761104736379998</v>
      </c>
      <c r="AO53">
        <f t="shared" si="27"/>
        <v>-0.81393211093300266</v>
      </c>
      <c r="AP53">
        <f t="shared" si="28"/>
        <v>-0.89969104523900256</v>
      </c>
      <c r="AQ53">
        <f t="shared" si="29"/>
        <v>0.89969104523900256</v>
      </c>
      <c r="AR53">
        <v>22.2</v>
      </c>
      <c r="AS53">
        <v>0.35552479999999997</v>
      </c>
      <c r="AT53" s="1">
        <v>40.85</v>
      </c>
      <c r="AU53">
        <f t="shared" si="30"/>
        <v>1.7250368473129996</v>
      </c>
      <c r="AZ53">
        <v>9.4521300000000003E-2</v>
      </c>
    </row>
    <row r="54" spans="37:52">
      <c r="AK54">
        <v>3</v>
      </c>
      <c r="AL54">
        <v>43.036206675060001</v>
      </c>
      <c r="AM54">
        <f t="shared" si="26"/>
        <v>0.46116982774699977</v>
      </c>
      <c r="AN54">
        <v>40.468652681717003</v>
      </c>
      <c r="AO54">
        <f t="shared" si="27"/>
        <v>-2.1063841655959976</v>
      </c>
      <c r="AP54">
        <f t="shared" si="28"/>
        <v>-1.6452143378489978</v>
      </c>
      <c r="AQ54">
        <f t="shared" si="29"/>
        <v>1.6452143378489978</v>
      </c>
      <c r="AR54">
        <v>16.940000000000001</v>
      </c>
      <c r="AS54">
        <v>0.5417788</v>
      </c>
      <c r="AT54" s="1">
        <v>38.53</v>
      </c>
      <c r="AU54">
        <f t="shared" si="30"/>
        <v>4.0450368473129998</v>
      </c>
      <c r="AZ54">
        <v>0.53964520000000005</v>
      </c>
    </row>
    <row r="55" spans="37:52">
      <c r="AK55">
        <v>2</v>
      </c>
      <c r="AL55">
        <v>42.690141556112998</v>
      </c>
      <c r="AM55">
        <f t="shared" si="26"/>
        <v>0.11510470879999701</v>
      </c>
      <c r="AN55">
        <v>41.331958697913002</v>
      </c>
      <c r="AO55">
        <f t="shared" si="27"/>
        <v>-1.2430781493999987</v>
      </c>
      <c r="AP55">
        <f t="shared" si="28"/>
        <v>-1.1279734406000017</v>
      </c>
      <c r="AQ55">
        <f t="shared" si="29"/>
        <v>1.1279734406000017</v>
      </c>
      <c r="AR55">
        <v>30.6</v>
      </c>
      <c r="AS55">
        <v>0.37306089999999997</v>
      </c>
      <c r="AT55" s="1">
        <v>40.31</v>
      </c>
      <c r="AU55">
        <f t="shared" si="30"/>
        <v>2.2650368473129987</v>
      </c>
      <c r="AZ55">
        <v>0.15895119999999999</v>
      </c>
    </row>
    <row r="56" spans="37:52">
      <c r="AK56">
        <v>1</v>
      </c>
      <c r="AL56">
        <v>42.670522913481001</v>
      </c>
      <c r="AM56">
        <f t="shared" si="26"/>
        <v>9.548606616800015E-2</v>
      </c>
      <c r="AN56">
        <v>41.423109038767002</v>
      </c>
      <c r="AO56">
        <f t="shared" si="27"/>
        <v>-1.1519278085459987</v>
      </c>
      <c r="AP56">
        <f t="shared" si="28"/>
        <v>-1.0564417423779986</v>
      </c>
      <c r="AQ56">
        <f t="shared" si="29"/>
        <v>1.0564417423779986</v>
      </c>
      <c r="AR56">
        <v>32.65</v>
      </c>
      <c r="AS56">
        <v>0.4527446</v>
      </c>
      <c r="AT56" s="1">
        <v>40.520000000000003</v>
      </c>
      <c r="AU56">
        <f t="shared" si="30"/>
        <v>2.0550368473129978</v>
      </c>
      <c r="AZ56">
        <v>0.14455319999999999</v>
      </c>
    </row>
  </sheetData>
  <sortState ref="AK2:AZ56">
    <sortCondition descending="1" ref="AK2:AK56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virginia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Ashutosh Kumar</cp:lastModifiedBy>
  <dcterms:created xsi:type="dcterms:W3CDTF">2015-09-03T16:04:31Z</dcterms:created>
  <dcterms:modified xsi:type="dcterms:W3CDTF">2015-10-02T07:49:38Z</dcterms:modified>
</cp:coreProperties>
</file>