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 Template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<sst xmlns="http://schemas.openxmlformats.org/spreadsheetml/2006/main" count="2599" uniqueCount="1100">
  <si>
    <t xml:space="preserve">04-01-2014</t>
  </si>
  <si>
    <t xml:space="preserve">07-01-2014</t>
  </si>
  <si>
    <t xml:space="preserve">10-01-2014</t>
  </si>
  <si>
    <t xml:space="preserve">01-01-2015</t>
  </si>
  <si>
    <t xml:space="preserve">04-01-2015</t>
  </si>
  <si>
    <t xml:space="preserve">07-01-2015</t>
  </si>
  <si>
    <t xml:space="preserve">10-01-2015</t>
  </si>
  <si>
    <t xml:space="preserve">01-01-2016</t>
  </si>
  <si>
    <t xml:space="preserve">04-01-2016</t>
  </si>
  <si>
    <t xml:space="preserve">07-01-2016</t>
  </si>
  <si>
    <t xml:space="preserve">10-01-2016</t>
  </si>
  <si>
    <t xml:space="preserve">01-01-2017</t>
  </si>
  <si>
    <t xml:space="preserve">04-01-2017</t>
  </si>
  <si>
    <t xml:space="preserve">07-01-2017</t>
  </si>
  <si>
    <t xml:space="preserve">10-01-2017</t>
  </si>
  <si>
    <t xml:space="preserve">01-01-2018</t>
  </si>
  <si>
    <t xml:space="preserve">04-01-2018</t>
  </si>
  <si>
    <t xml:space="preserve">07-01-2018</t>
  </si>
  <si>
    <t xml:space="preserve">10-01-2018</t>
  </si>
  <si>
    <t xml:space="preserve">01-01-2019</t>
  </si>
  <si>
    <t xml:space="preserve">Q</t>
  </si>
  <si>
    <t xml:space="preserve">Y</t>
  </si>
  <si>
    <t xml:space="preserve">QYTD</t>
  </si>
  <si>
    <t xml:space="preserve">H</t>
  </si>
  <si>
    <t xml:space="preserve">Element ID</t>
  </si>
  <si>
    <t xml:space="preserve">RefElementID</t>
  </si>
  <si>
    <t xml:space="preserve">Template Unit</t>
  </si>
  <si>
    <t xml:space="preserve">ParentTaxonomy</t>
  </si>
  <si>
    <t xml:space="preserve">IsActive</t>
  </si>
  <si>
    <t xml:space="preserve">IsSegment</t>
  </si>
  <si>
    <t xml:space="preserve">Unit Factor</t>
  </si>
  <si>
    <t xml:space="preserve">Weight</t>
  </si>
  <si>
    <t xml:space="preserve">GXbrleleID</t>
  </si>
  <si>
    <t xml:space="preserve">XbrlEleID</t>
  </si>
  <si>
    <t xml:space="preserve">GXbrlTaxonomy</t>
  </si>
  <si>
    <t xml:space="preserve">CoXbrlTaxonomy</t>
  </si>
  <si>
    <t xml:space="preserve">TransformID</t>
  </si>
  <si>
    <t xml:space="preserve">DivID</t>
  </si>
  <si>
    <t xml:space="preserve">FormID</t>
  </si>
  <si>
    <t xml:space="preserve">IsHidden</t>
  </si>
  <si>
    <t xml:space="preserve">CyCalcType</t>
  </si>
  <si>
    <t xml:space="preserve">ElementType</t>
  </si>
  <si>
    <t xml:space="preserve">DataType</t>
  </si>
  <si>
    <t xml:space="preserve">PeriodType</t>
  </si>
  <si>
    <t xml:space="preserve">Currency</t>
  </si>
  <si>
    <t xml:space="preserve">Symbol</t>
  </si>
  <si>
    <t xml:space="preserve">Unit</t>
  </si>
  <si>
    <t xml:space="preserve">Description</t>
  </si>
  <si>
    <t xml:space="preserve">Q1 15</t>
  </si>
  <si>
    <t xml:space="preserve">Q2 15</t>
  </si>
  <si>
    <t xml:space="preserve">Q3 15</t>
  </si>
  <si>
    <t xml:space="preserve">Q4 15</t>
  </si>
  <si>
    <t xml:space="preserve">FY 15</t>
  </si>
  <si>
    <t xml:space="preserve">Q1 16</t>
  </si>
  <si>
    <t xml:space="preserve">Q2 16</t>
  </si>
  <si>
    <t xml:space="preserve">Q3 16</t>
  </si>
  <si>
    <t xml:space="preserve">Q4 16</t>
  </si>
  <si>
    <t xml:space="preserve">FY 16</t>
  </si>
  <si>
    <t xml:space="preserve">Q1 17</t>
  </si>
  <si>
    <t xml:space="preserve">Q2 17</t>
  </si>
  <si>
    <t xml:space="preserve">Q3 17</t>
  </si>
  <si>
    <t xml:space="preserve">Q4 17</t>
  </si>
  <si>
    <t xml:space="preserve">FY 17</t>
  </si>
  <si>
    <t xml:space="preserve">Q1 18</t>
  </si>
  <si>
    <t xml:space="preserve">Q2 18</t>
  </si>
  <si>
    <t xml:space="preserve">Q3 18</t>
  </si>
  <si>
    <t xml:space="preserve">Q4 18</t>
  </si>
  <si>
    <t xml:space="preserve">FY 18</t>
  </si>
  <si>
    <t xml:space="preserve">Q1 19</t>
  </si>
  <si>
    <t xml:space="preserve">Q2 19</t>
  </si>
  <si>
    <t xml:space="preserve">Q3 19</t>
  </si>
  <si>
    <t xml:space="preserve">Q4 19</t>
  </si>
  <si>
    <t xml:space="preserve">FY 19</t>
  </si>
  <si>
    <t xml:space="preserve">YTD Q1 15</t>
  </si>
  <si>
    <t xml:space="preserve">YTD Q2 15</t>
  </si>
  <si>
    <t xml:space="preserve">YTD Q3 15</t>
  </si>
  <si>
    <t xml:space="preserve">YTD Q4 15</t>
  </si>
  <si>
    <t xml:space="preserve">YTD Q1 16</t>
  </si>
  <si>
    <t xml:space="preserve">YTD Q2 16</t>
  </si>
  <si>
    <t xml:space="preserve">YTD Q3 16</t>
  </si>
  <si>
    <t xml:space="preserve">YTD Q4 16</t>
  </si>
  <si>
    <t xml:space="preserve">YTD Q1 17</t>
  </si>
  <si>
    <t xml:space="preserve">YTD Q2 17</t>
  </si>
  <si>
    <t xml:space="preserve">YTD Q3 17</t>
  </si>
  <si>
    <t xml:space="preserve">YTD Q4 17</t>
  </si>
  <si>
    <t xml:space="preserve">YTD Q1 18</t>
  </si>
  <si>
    <t xml:space="preserve">YTD Q2 18</t>
  </si>
  <si>
    <t xml:space="preserve">YTD Q3 18</t>
  </si>
  <si>
    <t xml:space="preserve">YTD Q4 18</t>
  </si>
  <si>
    <t xml:space="preserve">YTD Q1 19</t>
  </si>
  <si>
    <t xml:space="preserve">YTD Q2 19</t>
  </si>
  <si>
    <t xml:space="preserve">YTD Q3 19</t>
  </si>
  <si>
    <t xml:space="preserve">YTD Q4 19</t>
  </si>
  <si>
    <t xml:space="preserve">H1 15</t>
  </si>
  <si>
    <t xml:space="preserve">H2 15</t>
  </si>
  <si>
    <t xml:space="preserve">H1 16</t>
  </si>
  <si>
    <t xml:space="preserve">H2 16</t>
  </si>
  <si>
    <t xml:space="preserve">H1 17</t>
  </si>
  <si>
    <t xml:space="preserve">H2 17</t>
  </si>
  <si>
    <t xml:space="preserve">H1 18</t>
  </si>
  <si>
    <t xml:space="preserve">H2 18</t>
  </si>
  <si>
    <t xml:space="preserve">H1 19</t>
  </si>
  <si>
    <t xml:space="preserve">H2 19</t>
  </si>
  <si>
    <t xml:space="preserve">Other ElementID</t>
  </si>
  <si>
    <t xml:space="preserve">Geography group</t>
  </si>
  <si>
    <t xml:space="preserve">Parent GXBRL ID</t>
  </si>
  <si>
    <t xml:space="preserve">GXBRL ID</t>
  </si>
  <si>
    <t xml:space="preserve">Period End Date</t>
  </si>
  <si>
    <t xml:space="preserve">04-30-2014</t>
  </si>
  <si>
    <t xml:space="preserve">07-31-2014</t>
  </si>
  <si>
    <t xml:space="preserve">10-31-2014</t>
  </si>
  <si>
    <t xml:space="preserve">01-31-2015</t>
  </si>
  <si>
    <t xml:space="preserve">04-30-2015</t>
  </si>
  <si>
    <t xml:space="preserve">07-31-2015</t>
  </si>
  <si>
    <t xml:space="preserve">10-31-2015</t>
  </si>
  <si>
    <t xml:space="preserve">01-31-2016</t>
  </si>
  <si>
    <t xml:space="preserve">04-30-2016</t>
  </si>
  <si>
    <t xml:space="preserve">07-31-2016</t>
  </si>
  <si>
    <t xml:space="preserve">10-31-2016</t>
  </si>
  <si>
    <t xml:space="preserve">01-31-2017</t>
  </si>
  <si>
    <t xml:space="preserve">04-30-2017</t>
  </si>
  <si>
    <t xml:space="preserve">07-31-2017</t>
  </si>
  <si>
    <t xml:space="preserve">10-31-2017</t>
  </si>
  <si>
    <t xml:space="preserve">01-31-2018</t>
  </si>
  <si>
    <t xml:space="preserve">04-30-2018</t>
  </si>
  <si>
    <t xml:space="preserve">07-31-2018</t>
  </si>
  <si>
    <t xml:space="preserve">10-31-2018</t>
  </si>
  <si>
    <t xml:space="preserve">01-31-2019</t>
  </si>
  <si>
    <t xml:space="preserve">04-30-2019</t>
  </si>
  <si>
    <t xml:space="preserve">Latest Filing Date</t>
  </si>
  <si>
    <t xml:space="preserve">09-15-2014</t>
  </si>
  <si>
    <t xml:space="preserve">11-13-2014</t>
  </si>
  <si>
    <t xml:space="preserve">01-29-2015</t>
  </si>
  <si>
    <t xml:space="preserve">05-15-2015</t>
  </si>
  <si>
    <t xml:space="preserve">08-12-2016</t>
  </si>
  <si>
    <t xml:space="preserve">10-27-2015</t>
  </si>
  <si>
    <t xml:space="preserve">01-29-2016</t>
  </si>
  <si>
    <t xml:space="preserve">05-05-2016</t>
  </si>
  <si>
    <t xml:space="preserve">08-11-2016</t>
  </si>
  <si>
    <t xml:space="preserve">11-02-2016</t>
  </si>
  <si>
    <t xml:space="preserve">01-24-2017</t>
  </si>
  <si>
    <t xml:space="preserve">05-18-2017</t>
  </si>
  <si>
    <t xml:space="preserve">08-17-2017</t>
  </si>
  <si>
    <t xml:space="preserve">11-02-2017</t>
  </si>
  <si>
    <t xml:space="preserve">02-01-2018</t>
  </si>
  <si>
    <t xml:space="preserve">05-04-2018</t>
  </si>
  <si>
    <t xml:space="preserve">08-23-2018</t>
  </si>
  <si>
    <t xml:space="preserve">11-02-2018</t>
  </si>
  <si>
    <t xml:space="preserve">01-30-2019</t>
  </si>
  <si>
    <t xml:space="preserve">05-15-2019</t>
  </si>
  <si>
    <t xml:space="preserve">23681183020353</t>
  </si>
  <si>
    <t xml:space="preserve">global_IncomeStatement</t>
  </si>
  <si>
    <t xml:space="preserve">virtua_23681183020353</t>
  </si>
  <si>
    <t xml:space="preserve">Abstract</t>
  </si>
  <si>
    <t xml:space="preserve">€</t>
  </si>
  <si>
    <t xml:space="preserve">Income Statement</t>
  </si>
  <si>
    <t xml:space="preserve">23681183020366</t>
  </si>
  <si>
    <t xml:space="preserve">global_ProductRevenue</t>
  </si>
  <si>
    <t xml:space="preserve">virtua_23681183020366</t>
  </si>
  <si>
    <t xml:space="preserve">Monetary</t>
  </si>
  <si>
    <t xml:space="preserve">Duration</t>
  </si>
  <si>
    <t xml:space="preserve">EUR</t>
  </si>
  <si>
    <t xml:space="preserve">Million</t>
  </si>
  <si>
    <t xml:space="preserve">Product Revenue</t>
  </si>
  <si>
    <t xml:space="preserve">23681183020375</t>
  </si>
  <si>
    <t xml:space="preserve">global_ServiceRevenue</t>
  </si>
  <si>
    <t xml:space="preserve">virtua_23681183020375</t>
  </si>
  <si>
    <t xml:space="preserve">Service Revenue</t>
  </si>
  <si>
    <t xml:space="preserve">23681183020383</t>
  </si>
  <si>
    <t xml:space="preserve">global_OtherRevenue</t>
  </si>
  <si>
    <t xml:space="preserve">virtua_23681183020383</t>
  </si>
  <si>
    <t xml:space="preserve">Other Revenue</t>
  </si>
  <si>
    <t xml:space="preserve">23681183020393</t>
  </si>
  <si>
    <t xml:space="preserve">global_TotalRevenue</t>
  </si>
  <si>
    <t xml:space="preserve">virtua_23681183020393</t>
  </si>
  <si>
    <t xml:space="preserve">Total Revenue</t>
  </si>
  <si>
    <t xml:space="preserve">23681183020401</t>
  </si>
  <si>
    <t xml:space="preserve">global_CostofProduct</t>
  </si>
  <si>
    <t xml:space="preserve">virtua_23681183020401</t>
  </si>
  <si>
    <t xml:space="preserve">Cost of Product</t>
  </si>
  <si>
    <t xml:space="preserve">23681183020409</t>
  </si>
  <si>
    <t xml:space="preserve">global_CostofService</t>
  </si>
  <si>
    <t xml:space="preserve">virtua_23681183020409</t>
  </si>
  <si>
    <t xml:space="preserve">Cost of Service</t>
  </si>
  <si>
    <t xml:space="preserve">23681183020417</t>
  </si>
  <si>
    <t xml:space="preserve">global_TotalCOGS</t>
  </si>
  <si>
    <t xml:space="preserve">virtua_23681183020417</t>
  </si>
  <si>
    <t xml:space="preserve">Total COGS</t>
  </si>
  <si>
    <t xml:space="preserve">23681183020426</t>
  </si>
  <si>
    <t xml:space="preserve">global_GrossProfit</t>
  </si>
  <si>
    <t xml:space="preserve">virtua_23681183020426</t>
  </si>
  <si>
    <t xml:space="preserve">Gross Profit</t>
  </si>
  <si>
    <t xml:space="preserve">23681183020434</t>
  </si>
  <si>
    <t xml:space="preserve">global_SellingandMarketing</t>
  </si>
  <si>
    <t xml:space="preserve">virtua_23681183020434</t>
  </si>
  <si>
    <t xml:space="preserve">Selling and Marketing</t>
  </si>
  <si>
    <t xml:space="preserve">23681183020442</t>
  </si>
  <si>
    <t xml:space="preserve">global_GeneralandAdministration</t>
  </si>
  <si>
    <t xml:space="preserve">virtua_23681183020442</t>
  </si>
  <si>
    <t xml:space="preserve">General and Administration</t>
  </si>
  <si>
    <t xml:space="preserve">23681183020452</t>
  </si>
  <si>
    <t xml:space="preserve">global_SellingGeneral&amp;Administration</t>
  </si>
  <si>
    <t xml:space="preserve">virtua_23681183020452</t>
  </si>
  <si>
    <t xml:space="preserve">Selling, General &amp; Administration</t>
  </si>
  <si>
    <t xml:space="preserve">23681183020460</t>
  </si>
  <si>
    <t xml:space="preserve">global_Research&amp;Development</t>
  </si>
  <si>
    <t xml:space="preserve">virtua_23681183020460</t>
  </si>
  <si>
    <t xml:space="preserve">Research &amp; Development</t>
  </si>
  <si>
    <t xml:space="preserve">23681183020468</t>
  </si>
  <si>
    <t xml:space="preserve">global_Advertisingandsalespromotion</t>
  </si>
  <si>
    <t xml:space="preserve">virtua_23681183020468</t>
  </si>
  <si>
    <t xml:space="preserve">Advertising and sales promotion</t>
  </si>
  <si>
    <t xml:space="preserve">23681183020476</t>
  </si>
  <si>
    <t xml:space="preserve">global_LicenseFeesandRoyalties</t>
  </si>
  <si>
    <t xml:space="preserve">virtua_23681183020476</t>
  </si>
  <si>
    <t xml:space="preserve">License Fees and Royalties</t>
  </si>
  <si>
    <t xml:space="preserve">23681183020485</t>
  </si>
  <si>
    <t xml:space="preserve">global_DepericationandAmortization</t>
  </si>
  <si>
    <t xml:space="preserve">virtua_23681183020485</t>
  </si>
  <si>
    <t xml:space="preserve">Deperication and Amortization</t>
  </si>
  <si>
    <t xml:space="preserve">23681183020493</t>
  </si>
  <si>
    <t xml:space="preserve">global_ImparimentofLong-LivedAssets</t>
  </si>
  <si>
    <t xml:space="preserve">virtua_23681183020493</t>
  </si>
  <si>
    <t xml:space="preserve">Impariment of Long-Lived Assets</t>
  </si>
  <si>
    <t xml:space="preserve">23681183020502</t>
  </si>
  <si>
    <t xml:space="preserve">global_GainandSaleofAssets</t>
  </si>
  <si>
    <t xml:space="preserve">virtua_23681183020502</t>
  </si>
  <si>
    <t xml:space="preserve">Gain and Sale of Assets</t>
  </si>
  <si>
    <t xml:space="preserve">23681183020511</t>
  </si>
  <si>
    <t xml:space="preserve">global_GainandSaleofBusinessDivestitures</t>
  </si>
  <si>
    <t xml:space="preserve">virtua_23681183020511</t>
  </si>
  <si>
    <t xml:space="preserve">Gain and Sale of Business(Divestitures)</t>
  </si>
  <si>
    <t xml:space="preserve">23681183020519</t>
  </si>
  <si>
    <t xml:space="preserve">global_RestructringRelatedExp</t>
  </si>
  <si>
    <t xml:space="preserve">virtua_23681183020519</t>
  </si>
  <si>
    <t xml:space="preserve">Restructring Related Exp</t>
  </si>
  <si>
    <t xml:space="preserve">23681183020527</t>
  </si>
  <si>
    <t xml:space="preserve">global_OtherOperatingExpenses</t>
  </si>
  <si>
    <t xml:space="preserve">virtua_23681183020527</t>
  </si>
  <si>
    <t xml:space="preserve">Other Operating Expenses</t>
  </si>
  <si>
    <t xml:space="preserve">23681183020535</t>
  </si>
  <si>
    <t xml:space="preserve">global_OperatingExpenses</t>
  </si>
  <si>
    <t xml:space="preserve">virtua_23681183020535</t>
  </si>
  <si>
    <t xml:space="preserve">Operating Expenses</t>
  </si>
  <si>
    <t xml:space="preserve">23681183020543</t>
  </si>
  <si>
    <t xml:space="preserve">global_OperatingIncome</t>
  </si>
  <si>
    <t xml:space="preserve">virtua_23681183020543</t>
  </si>
  <si>
    <t xml:space="preserve">Operating Income</t>
  </si>
  <si>
    <t xml:space="preserve">23681183020553</t>
  </si>
  <si>
    <t xml:space="preserve">global_EBITDA</t>
  </si>
  <si>
    <t xml:space="preserve">virtua_23681183020553</t>
  </si>
  <si>
    <t xml:space="preserve">EBITDA</t>
  </si>
  <si>
    <t xml:space="preserve">23681183020561</t>
  </si>
  <si>
    <t xml:space="preserve">global_AdjustedEBITDA</t>
  </si>
  <si>
    <t xml:space="preserve">virtua_23681183020561</t>
  </si>
  <si>
    <t xml:space="preserve">Adjusted EBITDA</t>
  </si>
  <si>
    <t xml:space="preserve">23681183020571</t>
  </si>
  <si>
    <t xml:space="preserve">global_InterestExpenses</t>
  </si>
  <si>
    <t xml:space="preserve">virtua_23681183020571</t>
  </si>
  <si>
    <t xml:space="preserve">Interest Expenses</t>
  </si>
  <si>
    <t xml:space="preserve">23681183020579</t>
  </si>
  <si>
    <t xml:space="preserve">global_InterestIncome</t>
  </si>
  <si>
    <t xml:space="preserve">virtua_23681183020579</t>
  </si>
  <si>
    <t xml:space="preserve">Interest Income</t>
  </si>
  <si>
    <t xml:space="preserve">23681183020587</t>
  </si>
  <si>
    <t xml:space="preserve">global_TotalInterestExpIncNet</t>
  </si>
  <si>
    <t xml:space="preserve">virtua_23681183020587</t>
  </si>
  <si>
    <t xml:space="preserve">Total Interest Exp/(Inc), Net</t>
  </si>
  <si>
    <t xml:space="preserve">23681183020595</t>
  </si>
  <si>
    <t xml:space="preserve">global_GainandSaleofAssetsNonOperatingIncome</t>
  </si>
  <si>
    <t xml:space="preserve">virtua_23681183020595</t>
  </si>
  <si>
    <t xml:space="preserve">Gain and Sale of Assets, Non Operating Income</t>
  </si>
  <si>
    <t xml:space="preserve">23681183020603</t>
  </si>
  <si>
    <t xml:space="preserve">global_GainandSaleofBusinessDivestituresNonOperatingIncome</t>
  </si>
  <si>
    <t xml:space="preserve">virtua_23681183020603</t>
  </si>
  <si>
    <t xml:space="preserve">Gain and Sale of Business(Divestitures), Non Operating Income</t>
  </si>
  <si>
    <t xml:space="preserve">23681183020610</t>
  </si>
  <si>
    <t xml:space="preserve">global_OtherNonOperatingExpInc</t>
  </si>
  <si>
    <t xml:space="preserve">virtua_23681183020610</t>
  </si>
  <si>
    <t xml:space="preserve">Other Non Operating Exp/(Inc)</t>
  </si>
  <si>
    <t xml:space="preserve">23681183020618</t>
  </si>
  <si>
    <t xml:space="preserve">global_TotalNonOperatingExpInc</t>
  </si>
  <si>
    <t xml:space="preserve">virtua_23681183020618</t>
  </si>
  <si>
    <t xml:space="preserve">Total Non Operating Exp/(Inc)</t>
  </si>
  <si>
    <t xml:space="preserve">23681183020626</t>
  </si>
  <si>
    <t xml:space="preserve">global_EquityinearningsofunconsolidatedaffiliatesJV</t>
  </si>
  <si>
    <t xml:space="preserve">virtua_23681183020626</t>
  </si>
  <si>
    <t xml:space="preserve">Equity in earnings of unconsolidated affiliates/JV</t>
  </si>
  <si>
    <t xml:space="preserve">23681183020634</t>
  </si>
  <si>
    <t xml:space="preserve">global_IncomeBeforeIncomeTaxes</t>
  </si>
  <si>
    <t xml:space="preserve">virtua_23681183020634</t>
  </si>
  <si>
    <t xml:space="preserve">Income Before Income Taxes</t>
  </si>
  <si>
    <t xml:space="preserve">23681183020641</t>
  </si>
  <si>
    <t xml:space="preserve">global_CurrentIncomeTax</t>
  </si>
  <si>
    <t xml:space="preserve">virtua_23681183020641</t>
  </si>
  <si>
    <t xml:space="preserve">Current Income Tax</t>
  </si>
  <si>
    <t xml:space="preserve">23681183020649</t>
  </si>
  <si>
    <t xml:space="preserve">global_DeferredIncomeTax</t>
  </si>
  <si>
    <t xml:space="preserve">virtua_23681183020649</t>
  </si>
  <si>
    <t xml:space="preserve">Deferred Income Tax</t>
  </si>
  <si>
    <t xml:space="preserve">23681183020657</t>
  </si>
  <si>
    <t xml:space="preserve">global_ProvisionofIncomeTaxes</t>
  </si>
  <si>
    <t xml:space="preserve">virtua_23681183020657</t>
  </si>
  <si>
    <t xml:space="preserve">Provision of Income Taxes</t>
  </si>
  <si>
    <t xml:space="preserve">23681183020665</t>
  </si>
  <si>
    <t xml:space="preserve">global_TaxRate%</t>
  </si>
  <si>
    <t xml:space="preserve">virtua_23681183020665</t>
  </si>
  <si>
    <t xml:space="preserve">Percentage</t>
  </si>
  <si>
    <t xml:space="preserve">Instance</t>
  </si>
  <si>
    <t xml:space="preserve">Actual</t>
  </si>
  <si>
    <t xml:space="preserve">Tax Rate %</t>
  </si>
  <si>
    <t xml:space="preserve">23681183020672</t>
  </si>
  <si>
    <t xml:space="preserve">global_NetIncomefromContinuingOperations</t>
  </si>
  <si>
    <t xml:space="preserve">virtua_23681183020672</t>
  </si>
  <si>
    <t xml:space="preserve">Net Income from Continuing Operations</t>
  </si>
  <si>
    <t xml:space="preserve">23681183020680</t>
  </si>
  <si>
    <t xml:space="preserve">global_GainLossfromDiscontinuedOperations</t>
  </si>
  <si>
    <t xml:space="preserve">virtua_23681183020680</t>
  </si>
  <si>
    <t xml:space="preserve">Gain/(Loss) from Discontinued Operations</t>
  </si>
  <si>
    <t xml:space="preserve">23681183020687</t>
  </si>
  <si>
    <t xml:space="preserve">virtua_23681183020687</t>
  </si>
  <si>
    <t xml:space="preserve">23681183020694</t>
  </si>
  <si>
    <t xml:space="preserve">global_NetincomeattributabletoNon-ControllingInterest</t>
  </si>
  <si>
    <t xml:space="preserve">virtua_23681183020694</t>
  </si>
  <si>
    <t xml:space="preserve">Net income attributable to Non-Controlling Interest</t>
  </si>
  <si>
    <t xml:space="preserve">23681183020703</t>
  </si>
  <si>
    <t xml:space="preserve">global_Netincomeattributabletoparticipatingsecurities</t>
  </si>
  <si>
    <t xml:space="preserve">virtua_23681183020703</t>
  </si>
  <si>
    <t xml:space="preserve">Net income attributable to participating securities</t>
  </si>
  <si>
    <t xml:space="preserve">23681183020711</t>
  </si>
  <si>
    <t xml:space="preserve">global_NetincomeavailabletoCommonShareHolder</t>
  </si>
  <si>
    <t xml:space="preserve">virtua_23681183020711</t>
  </si>
  <si>
    <t xml:space="preserve">Net income available to Common ShareHolder</t>
  </si>
  <si>
    <t xml:space="preserve">23681183020719</t>
  </si>
  <si>
    <t xml:space="preserve">global_BasicEPS</t>
  </si>
  <si>
    <t xml:space="preserve">virtua_23681183020719</t>
  </si>
  <si>
    <t xml:space="preserve">PerShare</t>
  </si>
  <si>
    <t xml:space="preserve">Basic EPS</t>
  </si>
  <si>
    <t xml:space="preserve">23681183020726</t>
  </si>
  <si>
    <t xml:space="preserve">global_DilutedEPS</t>
  </si>
  <si>
    <t xml:space="preserve">virtua_23681183020726</t>
  </si>
  <si>
    <t xml:space="preserve">Diluted EPS</t>
  </si>
  <si>
    <t xml:space="preserve">23681183020734</t>
  </si>
  <si>
    <t xml:space="preserve">global_BasicShares</t>
  </si>
  <si>
    <t xml:space="preserve">virtua_23681183020734</t>
  </si>
  <si>
    <t xml:space="preserve">Shares</t>
  </si>
  <si>
    <t xml:space="preserve">Basic Shares</t>
  </si>
  <si>
    <t xml:space="preserve">23681183020741</t>
  </si>
  <si>
    <t xml:space="preserve">global_DilutedShares</t>
  </si>
  <si>
    <t xml:space="preserve">virtua_23681183020741</t>
  </si>
  <si>
    <t xml:space="preserve">Diluted Shares</t>
  </si>
  <si>
    <t xml:space="preserve">23681183020748</t>
  </si>
  <si>
    <t xml:space="preserve">global_DividendPerShare</t>
  </si>
  <si>
    <t xml:space="preserve">virtua_23681183020748</t>
  </si>
  <si>
    <t xml:space="preserve">Dividend Per Share</t>
  </si>
  <si>
    <t xml:space="preserve">23681183020757</t>
  </si>
  <si>
    <t xml:space="preserve">global_BalanceSheet</t>
  </si>
  <si>
    <t xml:space="preserve">virtua_23681183020757</t>
  </si>
  <si>
    <t xml:space="preserve">Balance Sheet</t>
  </si>
  <si>
    <t xml:space="preserve">23681183020765</t>
  </si>
  <si>
    <t xml:space="preserve">global_Assets</t>
  </si>
  <si>
    <t xml:space="preserve">virtua_23681183020765</t>
  </si>
  <si>
    <t xml:space="preserve">Assets</t>
  </si>
  <si>
    <t xml:space="preserve">23681183020772</t>
  </si>
  <si>
    <t xml:space="preserve">global_CashAndCashEquivalents</t>
  </si>
  <si>
    <t xml:space="preserve">virtua_23681183020772</t>
  </si>
  <si>
    <t xml:space="preserve">Cash And Cash Equivalents</t>
  </si>
  <si>
    <t xml:space="preserve">23681183020779</t>
  </si>
  <si>
    <t xml:space="preserve">global_RestrictedCash</t>
  </si>
  <si>
    <t xml:space="preserve">virtua_23681183020779</t>
  </si>
  <si>
    <t xml:space="preserve">Restricted Cash</t>
  </si>
  <si>
    <t xml:space="preserve">23681183020787</t>
  </si>
  <si>
    <t xml:space="preserve">global_Short-terminvestments</t>
  </si>
  <si>
    <t xml:space="preserve">virtua_23681183020787</t>
  </si>
  <si>
    <t xml:space="preserve">Short-term investments</t>
  </si>
  <si>
    <t xml:space="preserve">23681183020794</t>
  </si>
  <si>
    <t xml:space="preserve">global_CashandCashEquivalentsShortTermInvestments</t>
  </si>
  <si>
    <t xml:space="preserve">virtua_23681183020794</t>
  </si>
  <si>
    <t xml:space="preserve">Cash and CashEquivalents Short Term Investments</t>
  </si>
  <si>
    <t xml:space="preserve">23681183020802</t>
  </si>
  <si>
    <t xml:space="preserve">global_MarketableSecuritiesCurrent</t>
  </si>
  <si>
    <t xml:space="preserve">virtua_23681183020802</t>
  </si>
  <si>
    <t xml:space="preserve">MarketableSecuritiesCurrent</t>
  </si>
  <si>
    <t xml:space="preserve">23681183020811</t>
  </si>
  <si>
    <t xml:space="preserve">global_AccruedandPrepaidExpenses</t>
  </si>
  <si>
    <t xml:space="preserve">virtua_23681183020811</t>
  </si>
  <si>
    <t xml:space="preserve">Accrued and Prepaid Expenses</t>
  </si>
  <si>
    <t xml:space="preserve">23681183020819</t>
  </si>
  <si>
    <t xml:space="preserve">global_ReceivablesNet</t>
  </si>
  <si>
    <t xml:space="preserve">virtua_23681183020819</t>
  </si>
  <si>
    <t xml:space="preserve">ReceivablesNet</t>
  </si>
  <si>
    <t xml:space="preserve">23681183020826</t>
  </si>
  <si>
    <t xml:space="preserve">global_InventoriesNet</t>
  </si>
  <si>
    <t xml:space="preserve">virtua_23681183020826</t>
  </si>
  <si>
    <t xml:space="preserve">InventoriesNet</t>
  </si>
  <si>
    <t xml:space="preserve">23681183020834</t>
  </si>
  <si>
    <t xml:space="preserve">global_DerivativeInstrumentsAssets</t>
  </si>
  <si>
    <t xml:space="preserve">virtua_23681183020834</t>
  </si>
  <si>
    <t xml:space="preserve">Derivative Instruments/Assets</t>
  </si>
  <si>
    <t xml:space="preserve">23681183020842</t>
  </si>
  <si>
    <t xml:space="preserve">global_IncomeTaxReceivable</t>
  </si>
  <si>
    <t xml:space="preserve">virtua_23681183020842</t>
  </si>
  <si>
    <t xml:space="preserve">Income Tax Receivable</t>
  </si>
  <si>
    <t xml:space="preserve">23681183020850</t>
  </si>
  <si>
    <t xml:space="preserve">global_DeferredIncomeTaxes</t>
  </si>
  <si>
    <t xml:space="preserve">virtua_23681183020850</t>
  </si>
  <si>
    <t xml:space="preserve">Deferred Income Taxes</t>
  </si>
  <si>
    <t xml:space="preserve">23681183020857</t>
  </si>
  <si>
    <t xml:space="preserve">global_DeferredRevenue</t>
  </si>
  <si>
    <t xml:space="preserve">virtua_23681183020857</t>
  </si>
  <si>
    <t xml:space="preserve">Deferred Revenue</t>
  </si>
  <si>
    <t xml:space="preserve">23681183020865</t>
  </si>
  <si>
    <t xml:space="preserve">global_DeferredAssetsCurrent</t>
  </si>
  <si>
    <t xml:space="preserve">virtua_23681183020865</t>
  </si>
  <si>
    <t xml:space="preserve">Deferred Assets Current</t>
  </si>
  <si>
    <t xml:space="preserve">23681183020872</t>
  </si>
  <si>
    <t xml:space="preserve">global_InterestReceivable</t>
  </si>
  <si>
    <t xml:space="preserve">virtua_23681183020872</t>
  </si>
  <si>
    <t xml:space="preserve">Interest Receivable</t>
  </si>
  <si>
    <t xml:space="preserve">23681183020879</t>
  </si>
  <si>
    <t xml:space="preserve">global_OtherCurrentAssets</t>
  </si>
  <si>
    <t xml:space="preserve">virtua_23681183020879</t>
  </si>
  <si>
    <t xml:space="preserve">OtherCurrentAssets</t>
  </si>
  <si>
    <t xml:space="preserve">23681183020887</t>
  </si>
  <si>
    <t xml:space="preserve">global_CurrentPortionofBoardcastRights</t>
  </si>
  <si>
    <t xml:space="preserve">virtua_23681183020887</t>
  </si>
  <si>
    <t xml:space="preserve">Current Portion of Boardcast Rights</t>
  </si>
  <si>
    <t xml:space="preserve">23681183020895</t>
  </si>
  <si>
    <t xml:space="preserve">global_AssetsHeldforSale</t>
  </si>
  <si>
    <t xml:space="preserve">virtua_23681183020895</t>
  </si>
  <si>
    <t xml:space="preserve">Assets Held for Sale</t>
  </si>
  <si>
    <t xml:space="preserve">23681183020903</t>
  </si>
  <si>
    <t xml:space="preserve">global_CurrentAssets</t>
  </si>
  <si>
    <t xml:space="preserve">virtua_23681183020903</t>
  </si>
  <si>
    <t xml:space="preserve">Current Assets</t>
  </si>
  <si>
    <t xml:space="preserve">23681183020911</t>
  </si>
  <si>
    <t xml:space="preserve">global_PropertyPlantEquipmentGross</t>
  </si>
  <si>
    <t xml:space="preserve">virtua_23681183020911</t>
  </si>
  <si>
    <t xml:space="preserve">PropertyPlantEquipmentGross</t>
  </si>
  <si>
    <t xml:space="preserve">23681183020919</t>
  </si>
  <si>
    <t xml:space="preserve">global_AccumulatedDepreciationAmortization</t>
  </si>
  <si>
    <t xml:space="preserve">virtua_23681183020919</t>
  </si>
  <si>
    <t xml:space="preserve">AccumulatedDepreciationAmortization</t>
  </si>
  <si>
    <t xml:space="preserve">23681183020926</t>
  </si>
  <si>
    <t xml:space="preserve">global_PropertyPlantEquipmentNet</t>
  </si>
  <si>
    <t xml:space="preserve">virtua_23681183020926</t>
  </si>
  <si>
    <t xml:space="preserve">PropertyPlantEquipmentNet</t>
  </si>
  <si>
    <t xml:space="preserve">23681183020933</t>
  </si>
  <si>
    <t xml:space="preserve">global_LongTermInvestments</t>
  </si>
  <si>
    <t xml:space="preserve">virtua_23681183020933</t>
  </si>
  <si>
    <t xml:space="preserve">LongTermInvestments</t>
  </si>
  <si>
    <t xml:space="preserve">23681183020942</t>
  </si>
  <si>
    <t xml:space="preserve">global_IntangibleAssetsGross</t>
  </si>
  <si>
    <t xml:space="preserve">virtua_23681183020942</t>
  </si>
  <si>
    <t xml:space="preserve">Intangible Assets, Gross</t>
  </si>
  <si>
    <t xml:space="preserve">23681183020950</t>
  </si>
  <si>
    <t xml:space="preserve">global_AccumulatedAmortization</t>
  </si>
  <si>
    <t xml:space="preserve">virtua_23681183020950</t>
  </si>
  <si>
    <t xml:space="preserve">Accumulated Amortization</t>
  </si>
  <si>
    <t xml:space="preserve">23681183020957</t>
  </si>
  <si>
    <t xml:space="preserve">global_IntangibleAssetsNet</t>
  </si>
  <si>
    <t xml:space="preserve">virtua_23681183020957</t>
  </si>
  <si>
    <t xml:space="preserve">Intangible Assets, Net</t>
  </si>
  <si>
    <t xml:space="preserve">23681183020965</t>
  </si>
  <si>
    <t xml:space="preserve">global_Goodwill</t>
  </si>
  <si>
    <t xml:space="preserve">virtua_23681183020965</t>
  </si>
  <si>
    <t xml:space="preserve">Goodwill</t>
  </si>
  <si>
    <t xml:space="preserve">23681183020973</t>
  </si>
  <si>
    <t xml:space="preserve">global_BoardcastRights</t>
  </si>
  <si>
    <t xml:space="preserve">virtua_23681183020973</t>
  </si>
  <si>
    <t xml:space="preserve">Boardcast Rights</t>
  </si>
  <si>
    <t xml:space="preserve">23681183020981</t>
  </si>
  <si>
    <t xml:space="preserve">global_SpectrumLicenses</t>
  </si>
  <si>
    <t xml:space="preserve">virtua_23681183020981</t>
  </si>
  <si>
    <t xml:space="preserve">Spectrum Licenses</t>
  </si>
  <si>
    <t xml:space="preserve">23681183020989</t>
  </si>
  <si>
    <t xml:space="preserve">virtua_23681183020989</t>
  </si>
  <si>
    <t xml:space="preserve">23681183020997</t>
  </si>
  <si>
    <t xml:space="preserve">global_EquityMethodInvestmentsUnconsolidatedInvesteesJV&amp;Associates</t>
  </si>
  <si>
    <t xml:space="preserve">virtua_23681183020997</t>
  </si>
  <si>
    <t xml:space="preserve">Equity Method Investments/Unconsolidated Investees/ JV &amp; Associates</t>
  </si>
  <si>
    <t xml:space="preserve">236811830215</t>
  </si>
  <si>
    <t xml:space="preserve">global_PensionandotherpostretirementBenefits</t>
  </si>
  <si>
    <t xml:space="preserve">virtua_236811830215</t>
  </si>
  <si>
    <t xml:space="preserve">Pension and other postretirement Benefits</t>
  </si>
  <si>
    <t xml:space="preserve">2368118302113</t>
  </si>
  <si>
    <t xml:space="preserve">virtua_2368118302113</t>
  </si>
  <si>
    <t xml:space="preserve">2368118302122</t>
  </si>
  <si>
    <t xml:space="preserve">virtua_2368118302122</t>
  </si>
  <si>
    <t xml:space="preserve">2368118302130</t>
  </si>
  <si>
    <t xml:space="preserve">global_OtherDeferredAssetsNonCurrent</t>
  </si>
  <si>
    <t xml:space="preserve">virtua_2368118302130</t>
  </si>
  <si>
    <t xml:space="preserve">Other Deferred Assets Non Current</t>
  </si>
  <si>
    <t xml:space="preserve">2368118302138</t>
  </si>
  <si>
    <t xml:space="preserve">global_OtherLongTermAssets</t>
  </si>
  <si>
    <t xml:space="preserve">virtua_2368118302138</t>
  </si>
  <si>
    <t xml:space="preserve">Other Long Term Assets</t>
  </si>
  <si>
    <t xml:space="preserve">2368118302147</t>
  </si>
  <si>
    <t xml:space="preserve">global_TotalNonCurrentAssets</t>
  </si>
  <si>
    <t xml:space="preserve">virtua_2368118302147</t>
  </si>
  <si>
    <t xml:space="preserve">Total Non Current Assets</t>
  </si>
  <si>
    <t xml:space="preserve">2368118302155</t>
  </si>
  <si>
    <t xml:space="preserve">global_TotalAssets</t>
  </si>
  <si>
    <t xml:space="preserve">virtua_2368118302155</t>
  </si>
  <si>
    <t xml:space="preserve">Total Assets</t>
  </si>
  <si>
    <t xml:space="preserve">2368118302163</t>
  </si>
  <si>
    <t xml:space="preserve">global_LiabilitesandShareholder'sEquity</t>
  </si>
  <si>
    <t xml:space="preserve">virtua_2368118302163</t>
  </si>
  <si>
    <t xml:space="preserve">Liabilites and Shareholder's Equity</t>
  </si>
  <si>
    <t xml:space="preserve">2368118302171</t>
  </si>
  <si>
    <t xml:space="preserve">global_AccountsPayableNet</t>
  </si>
  <si>
    <t xml:space="preserve">virtua_2368118302171</t>
  </si>
  <si>
    <t xml:space="preserve">AccountsPayable, Net</t>
  </si>
  <si>
    <t xml:space="preserve">2368118302179</t>
  </si>
  <si>
    <t xml:space="preserve">global_IncomeTaxesPayable</t>
  </si>
  <si>
    <t xml:space="preserve">virtua_2368118302179</t>
  </si>
  <si>
    <t xml:space="preserve">Income Taxes Payable</t>
  </si>
  <si>
    <t xml:space="preserve">2368118302187</t>
  </si>
  <si>
    <t xml:space="preserve">global_AccruedTaxes</t>
  </si>
  <si>
    <t xml:space="preserve">virtua_2368118302187</t>
  </si>
  <si>
    <t xml:space="preserve">Accrued Taxes</t>
  </si>
  <si>
    <t xml:space="preserve">2368118302195</t>
  </si>
  <si>
    <t xml:space="preserve">global_CurrentPortionLongTermDebt</t>
  </si>
  <si>
    <t xml:space="preserve">virtua_2368118302195</t>
  </si>
  <si>
    <t xml:space="preserve">Current Portion Long Term Debt</t>
  </si>
  <si>
    <t xml:space="preserve">23681183021104</t>
  </si>
  <si>
    <t xml:space="preserve">global_CurrentPortionBoardcastRightsPayable</t>
  </si>
  <si>
    <t xml:space="preserve">virtua_23681183021104</t>
  </si>
  <si>
    <t xml:space="preserve">Current Portion Boardcast Rights Payable</t>
  </si>
  <si>
    <t xml:space="preserve">23681183021112</t>
  </si>
  <si>
    <t xml:space="preserve">global_InterestPayable</t>
  </si>
  <si>
    <t xml:space="preserve">virtua_23681183021112</t>
  </si>
  <si>
    <t xml:space="preserve">Interest Payable</t>
  </si>
  <si>
    <t xml:space="preserve">23681183021120</t>
  </si>
  <si>
    <t xml:space="preserve">global_DividendsPayable</t>
  </si>
  <si>
    <t xml:space="preserve">virtua_23681183021120</t>
  </si>
  <si>
    <t xml:space="preserve">Dividends Payable</t>
  </si>
  <si>
    <t xml:space="preserve">23681183021129</t>
  </si>
  <si>
    <t xml:space="preserve">global_SalesTaxPayable</t>
  </si>
  <si>
    <t xml:space="preserve">virtua_23681183021129</t>
  </si>
  <si>
    <t xml:space="preserve">Sales Tax Payable</t>
  </si>
  <si>
    <t xml:space="preserve">23681183021137</t>
  </si>
  <si>
    <t xml:space="preserve">global_AccruedExpensesExpensesPayable</t>
  </si>
  <si>
    <t xml:space="preserve">virtua_23681183021137</t>
  </si>
  <si>
    <t xml:space="preserve">Accrued Expenses / Expenses Payable</t>
  </si>
  <si>
    <t xml:space="preserve">23681183021144</t>
  </si>
  <si>
    <t xml:space="preserve">global_DerivativeInstrumentsLiablilities</t>
  </si>
  <si>
    <t xml:space="preserve">virtua_23681183021144</t>
  </si>
  <si>
    <t xml:space="preserve">Derivative Instruments/Liablilities</t>
  </si>
  <si>
    <t xml:space="preserve">23681183021151</t>
  </si>
  <si>
    <t xml:space="preserve">global_CapitalLeaseObligationsCurrent</t>
  </si>
  <si>
    <t xml:space="preserve">virtua_23681183021151</t>
  </si>
  <si>
    <t xml:space="preserve">CapitalLeaseObligationsCurrent</t>
  </si>
  <si>
    <t xml:space="preserve">23681183021159</t>
  </si>
  <si>
    <t xml:space="preserve">global_ShortTermBorrowings</t>
  </si>
  <si>
    <t xml:space="preserve">virtua_23681183021159</t>
  </si>
  <si>
    <t xml:space="preserve">ShortTermBorrowings</t>
  </si>
  <si>
    <t xml:space="preserve">23681183021166</t>
  </si>
  <si>
    <t xml:space="preserve">global_DebtCapitalLeaseObligationsCurrent</t>
  </si>
  <si>
    <t xml:space="preserve">virtua_23681183021166</t>
  </si>
  <si>
    <t xml:space="preserve">DebtCapitalLeaseObligationsCurrent</t>
  </si>
  <si>
    <t xml:space="preserve">23681183021173</t>
  </si>
  <si>
    <t xml:space="preserve">global_DeferredUnearnedRevenueCurrent</t>
  </si>
  <si>
    <t xml:space="preserve">virtua_23681183021173</t>
  </si>
  <si>
    <t xml:space="preserve">Deferred Unearned Revenue Current</t>
  </si>
  <si>
    <t xml:space="preserve">23681183021182</t>
  </si>
  <si>
    <t xml:space="preserve">global_OtherCurrentLiablities</t>
  </si>
  <si>
    <t xml:space="preserve">virtua_23681183021182</t>
  </si>
  <si>
    <t xml:space="preserve">Other Current liabilities</t>
  </si>
  <si>
    <t xml:space="preserve">23681183021189</t>
  </si>
  <si>
    <t xml:space="preserve">global_CurrentLiabilities</t>
  </si>
  <si>
    <t xml:space="preserve">virtua_23681183021189</t>
  </si>
  <si>
    <t xml:space="preserve">CurrentLiabilities</t>
  </si>
  <si>
    <t xml:space="preserve">23681183021196</t>
  </si>
  <si>
    <t xml:space="preserve">global_NonCurrentLiabilities</t>
  </si>
  <si>
    <t xml:space="preserve">virtua_23681183021196</t>
  </si>
  <si>
    <t xml:space="preserve">Non Current Liabilities</t>
  </si>
  <si>
    <t xml:space="preserve">23681183021204</t>
  </si>
  <si>
    <t xml:space="preserve">global_LongTermDebtNet</t>
  </si>
  <si>
    <t xml:space="preserve">virtua_23681183021204</t>
  </si>
  <si>
    <t xml:space="preserve">Long Term Debt, Net</t>
  </si>
  <si>
    <t xml:space="preserve">23681183021212</t>
  </si>
  <si>
    <t xml:space="preserve">global_DebtCapitalLeaseObligationsNet</t>
  </si>
  <si>
    <t xml:space="preserve">virtua_23681183021212</t>
  </si>
  <si>
    <t xml:space="preserve">Debt Capital Lease Obligations ,  Net</t>
  </si>
  <si>
    <t xml:space="preserve">23681183021220</t>
  </si>
  <si>
    <t xml:space="preserve">global_Deposits</t>
  </si>
  <si>
    <t xml:space="preserve">virtua_23681183021220</t>
  </si>
  <si>
    <t xml:space="preserve">Deposits</t>
  </si>
  <si>
    <t xml:space="preserve">23681183021228</t>
  </si>
  <si>
    <t xml:space="preserve">global_DeferredTaxLiability</t>
  </si>
  <si>
    <t xml:space="preserve">virtua_23681183021228</t>
  </si>
  <si>
    <t xml:space="preserve">Deferred Tax Liability</t>
  </si>
  <si>
    <t xml:space="preserve">23681183021237</t>
  </si>
  <si>
    <t xml:space="preserve">global_DeferredRevenueLongterm</t>
  </si>
  <si>
    <t xml:space="preserve">virtua_23681183021237</t>
  </si>
  <si>
    <t xml:space="preserve">Deferred Revenue, Long term</t>
  </si>
  <si>
    <t xml:space="preserve">23681183021244</t>
  </si>
  <si>
    <t xml:space="preserve">global_MinorityInterestLongTermLiabilities</t>
  </si>
  <si>
    <t xml:space="preserve">virtua_23681183021244</t>
  </si>
  <si>
    <t xml:space="preserve">Minority Interest Long Term Liabilities</t>
  </si>
  <si>
    <t xml:space="preserve">23681183021251</t>
  </si>
  <si>
    <t xml:space="preserve">global_ProgramBoardcastObligationsNetofcurrentPortions</t>
  </si>
  <si>
    <t xml:space="preserve">virtua_23681183021251</t>
  </si>
  <si>
    <t xml:space="preserve">Program Boardcast Obligations, Net of current Portions</t>
  </si>
  <si>
    <t xml:space="preserve">23681183021258</t>
  </si>
  <si>
    <t xml:space="preserve">virtua_23681183021258</t>
  </si>
  <si>
    <t xml:space="preserve">23681183021266</t>
  </si>
  <si>
    <t xml:space="preserve">global_Pensionandotherpostretirementliabilities</t>
  </si>
  <si>
    <t xml:space="preserve">virtua_23681183021266</t>
  </si>
  <si>
    <t xml:space="preserve">Pension and other postretirement liabilities</t>
  </si>
  <si>
    <t xml:space="preserve">23681183021273</t>
  </si>
  <si>
    <t xml:space="preserve">global_OtherLongTermLiabitities</t>
  </si>
  <si>
    <t xml:space="preserve">virtua_23681183021273</t>
  </si>
  <si>
    <t xml:space="preserve">Other Long Term Liabitities</t>
  </si>
  <si>
    <t xml:space="preserve">23681183021282</t>
  </si>
  <si>
    <t xml:space="preserve">global_TotalLiabilities</t>
  </si>
  <si>
    <t xml:space="preserve">virtua_23681183021282</t>
  </si>
  <si>
    <t xml:space="preserve">Total Liabilities</t>
  </si>
  <si>
    <t xml:space="preserve">23681183021290</t>
  </si>
  <si>
    <t xml:space="preserve">global_CommitmentsandContingencies</t>
  </si>
  <si>
    <t xml:space="preserve">virtua_23681183021290</t>
  </si>
  <si>
    <t xml:space="preserve">Total Other Liabilities</t>
  </si>
  <si>
    <t xml:space="preserve">23681183021297</t>
  </si>
  <si>
    <t xml:space="preserve">global_StockholdersEquity</t>
  </si>
  <si>
    <t xml:space="preserve">virtua_23681183021297</t>
  </si>
  <si>
    <t xml:space="preserve">StockholdersEquity</t>
  </si>
  <si>
    <t xml:space="preserve">23681183021306</t>
  </si>
  <si>
    <t xml:space="preserve">global_CommonStock</t>
  </si>
  <si>
    <t xml:space="preserve">virtua_23681183021306</t>
  </si>
  <si>
    <t xml:space="preserve">Common Stock</t>
  </si>
  <si>
    <t xml:space="preserve">23681183021314</t>
  </si>
  <si>
    <t xml:space="preserve">global_AdditionalPaidinCapital</t>
  </si>
  <si>
    <t xml:space="preserve">virtua_23681183021314</t>
  </si>
  <si>
    <t xml:space="preserve">Additional Paid in Capital</t>
  </si>
  <si>
    <t xml:space="preserve">23681183021322</t>
  </si>
  <si>
    <t xml:space="preserve">global_CommonstockAndAdditionalPaidInCapital</t>
  </si>
  <si>
    <t xml:space="preserve">virtua_23681183021322</t>
  </si>
  <si>
    <t xml:space="preserve">Common stock And Additional Paid In Capital</t>
  </si>
  <si>
    <t xml:space="preserve">23681183021329</t>
  </si>
  <si>
    <t xml:space="preserve">global_PreferredStock</t>
  </si>
  <si>
    <t xml:space="preserve">virtua_23681183021329</t>
  </si>
  <si>
    <t xml:space="preserve">Preferred Stock</t>
  </si>
  <si>
    <t xml:space="preserve">23681183021337</t>
  </si>
  <si>
    <t xml:space="preserve">global_RetainedEarnings</t>
  </si>
  <si>
    <t xml:space="preserve">virtua_23681183021337</t>
  </si>
  <si>
    <t xml:space="preserve">Retained Earnings</t>
  </si>
  <si>
    <t xml:space="preserve">23681183021345</t>
  </si>
  <si>
    <t xml:space="preserve">global_TreasuryStock</t>
  </si>
  <si>
    <t xml:space="preserve">virtua_23681183021345</t>
  </si>
  <si>
    <t xml:space="preserve">Treasury Stock</t>
  </si>
  <si>
    <t xml:space="preserve">23681183021352</t>
  </si>
  <si>
    <t xml:space="preserve">global_AccumulatedComprehensiveIncomeDeficit</t>
  </si>
  <si>
    <t xml:space="preserve">virtua_23681183021352</t>
  </si>
  <si>
    <t xml:space="preserve">Accumulated Comprehensive Income/Deficit</t>
  </si>
  <si>
    <t xml:space="preserve">23681183021359</t>
  </si>
  <si>
    <t xml:space="preserve">global_OtherReserves</t>
  </si>
  <si>
    <t xml:space="preserve">virtua_23681183021359</t>
  </si>
  <si>
    <t xml:space="preserve">Other Reserves</t>
  </si>
  <si>
    <t xml:space="preserve">23681183021366</t>
  </si>
  <si>
    <t xml:space="preserve">global_TotalPartner'sEquity</t>
  </si>
  <si>
    <t xml:space="preserve">virtua_23681183021366</t>
  </si>
  <si>
    <t xml:space="preserve">Total Partner's Equity</t>
  </si>
  <si>
    <t xml:space="preserve">23681183021374</t>
  </si>
  <si>
    <t xml:space="preserve">global_MinorityInterest</t>
  </si>
  <si>
    <t xml:space="preserve">virtua_23681183021374</t>
  </si>
  <si>
    <t xml:space="preserve">MinorityInterest</t>
  </si>
  <si>
    <t xml:space="preserve">23681183021381</t>
  </si>
  <si>
    <t xml:space="preserve">virtua_23681183021381</t>
  </si>
  <si>
    <t xml:space="preserve">23681183021388</t>
  </si>
  <si>
    <t xml:space="preserve">global_LiabilitiesStockholdersEquity</t>
  </si>
  <si>
    <t xml:space="preserve">virtua_23681183021388</t>
  </si>
  <si>
    <t xml:space="preserve">LiabilitiesStockholdersEquity</t>
  </si>
  <si>
    <t xml:space="preserve">23681183021397</t>
  </si>
  <si>
    <t xml:space="preserve">global_CashFlow</t>
  </si>
  <si>
    <t xml:space="preserve">virtua_23681183021397</t>
  </si>
  <si>
    <t xml:space="preserve">Cash Flow</t>
  </si>
  <si>
    <t xml:space="preserve">23681183021405</t>
  </si>
  <si>
    <t xml:space="preserve">global_CashFlowfromOperatingActivities</t>
  </si>
  <si>
    <t xml:space="preserve">virtua_23681183021405</t>
  </si>
  <si>
    <t xml:space="preserve">Cash Flow from Operating Activities</t>
  </si>
  <si>
    <t xml:space="preserve">23681183021412</t>
  </si>
  <si>
    <t xml:space="preserve">global_NetIncome</t>
  </si>
  <si>
    <t xml:space="preserve">virtua_23681183021412</t>
  </si>
  <si>
    <t xml:space="preserve">Net Income</t>
  </si>
  <si>
    <t xml:space="preserve">23681183021419</t>
  </si>
  <si>
    <t xml:space="preserve">global_Adjustments</t>
  </si>
  <si>
    <t xml:space="preserve">virtua_23681183021419</t>
  </si>
  <si>
    <t xml:space="preserve">Adjustments</t>
  </si>
  <si>
    <t xml:space="preserve">23681183021427</t>
  </si>
  <si>
    <t xml:space="preserve">global_DepreciationandAmortization</t>
  </si>
  <si>
    <t xml:space="preserve">virtua_23681183021427</t>
  </si>
  <si>
    <t xml:space="preserve">Depreciation and Amortization</t>
  </si>
  <si>
    <t xml:space="preserve">23681183021435</t>
  </si>
  <si>
    <t xml:space="preserve">global_Deferredincometaxes</t>
  </si>
  <si>
    <t xml:space="preserve">virtua_23681183021435</t>
  </si>
  <si>
    <t xml:space="preserve">Deferred income taxes</t>
  </si>
  <si>
    <t xml:space="preserve">23681183021442</t>
  </si>
  <si>
    <t xml:space="preserve">global_Stock-basedcompensationexpense</t>
  </si>
  <si>
    <t xml:space="preserve">virtua_23681183021442</t>
  </si>
  <si>
    <t xml:space="preserve">Stock-based compensation expense</t>
  </si>
  <si>
    <t xml:space="preserve">23681183021450</t>
  </si>
  <si>
    <t xml:space="preserve">global_Expensesrelatedtoemployeestockplans</t>
  </si>
  <si>
    <t xml:space="preserve">virtua_23681183021450</t>
  </si>
  <si>
    <t xml:space="preserve">Expenses related to employee stock plans</t>
  </si>
  <si>
    <t xml:space="preserve">23681183021457</t>
  </si>
  <si>
    <t xml:space="preserve">global_Excesstaxbenefitsfromtheexerciseofstockoptions</t>
  </si>
  <si>
    <t xml:space="preserve">virtua_23681183021457</t>
  </si>
  <si>
    <t xml:space="preserve">Excess tax benefits from the exercise of stock options</t>
  </si>
  <si>
    <t xml:space="preserve">23681183021464</t>
  </si>
  <si>
    <t xml:space="preserve">global_Non-CashInterestExpenseIncomeNet</t>
  </si>
  <si>
    <t xml:space="preserve">virtua_23681183021464</t>
  </si>
  <si>
    <t xml:space="preserve">Non-Cash Interest Expense/Income, Net</t>
  </si>
  <si>
    <t xml:space="preserve">23681183021472</t>
  </si>
  <si>
    <t xml:space="preserve">global_AmortizationofLoanFeesandDiscountonDebtIssuanceandLease</t>
  </si>
  <si>
    <t xml:space="preserve">virtua_23681183021472</t>
  </si>
  <si>
    <t xml:space="preserve">Amortization of Loan Fees and Discount on Debt Issuance and Lease</t>
  </si>
  <si>
    <t xml:space="preserve">23681183021480</t>
  </si>
  <si>
    <t xml:space="preserve">global_LongLivedAssetsImpairment</t>
  </si>
  <si>
    <t xml:space="preserve">virtua_23681183021480</t>
  </si>
  <si>
    <t xml:space="preserve">Long Lived Assets Impairment</t>
  </si>
  <si>
    <t xml:space="preserve">23681183021487</t>
  </si>
  <si>
    <t xml:space="preserve">global_NetgainlossonderivativeinstrumentsNet</t>
  </si>
  <si>
    <t xml:space="preserve">virtua_23681183021487</t>
  </si>
  <si>
    <t xml:space="preserve">Net (gain) loss on derivative instruments, Net</t>
  </si>
  <si>
    <t xml:space="preserve">23681183021494</t>
  </si>
  <si>
    <t xml:space="preserve">global_PensionandotherpostretirementbenefitsexpenseNet</t>
  </si>
  <si>
    <t xml:space="preserve">virtua_23681183021494</t>
  </si>
  <si>
    <t xml:space="preserve">Pension and other postretirement benefits expense, Net</t>
  </si>
  <si>
    <t xml:space="preserve">23681183021502</t>
  </si>
  <si>
    <t xml:space="preserve">global_Netunrealizedforeigncurrencylossgain</t>
  </si>
  <si>
    <t xml:space="preserve">virtua_23681183021502</t>
  </si>
  <si>
    <t xml:space="preserve">Net unrealized foreign currency loss (gain)</t>
  </si>
  <si>
    <t xml:space="preserve">23681183021509</t>
  </si>
  <si>
    <t xml:space="preserve">global_LossIncomeonDisposalofAssets</t>
  </si>
  <si>
    <t xml:space="preserve">virtua_23681183021509</t>
  </si>
  <si>
    <t xml:space="preserve">Loss(Income) on Disposal of Assets</t>
  </si>
  <si>
    <t xml:space="preserve">23681183021516</t>
  </si>
  <si>
    <t xml:space="preserve">global_LossIncomeonExtinguishmentofAssetsDebt</t>
  </si>
  <si>
    <t xml:space="preserve">virtua_23681183021516</t>
  </si>
  <si>
    <t xml:space="preserve">Loss(Income) on Extinguishment of Assets/Debt</t>
  </si>
  <si>
    <t xml:space="preserve">23681183021523</t>
  </si>
  <si>
    <t xml:space="preserve">global_EquityinearningsofunconsolidatedventuresNet</t>
  </si>
  <si>
    <t xml:space="preserve">virtua_23681183021523</t>
  </si>
  <si>
    <t xml:space="preserve">Equity in earnings of unconsolidated ventures, Net</t>
  </si>
  <si>
    <t xml:space="preserve">23681183021531</t>
  </si>
  <si>
    <t xml:space="preserve">global_ProvisionDoubtfulAccounts</t>
  </si>
  <si>
    <t xml:space="preserve">virtua_23681183021531</t>
  </si>
  <si>
    <t xml:space="preserve">Provision Doubtful Accounts</t>
  </si>
  <si>
    <t xml:space="preserve">23681183021539</t>
  </si>
  <si>
    <t xml:space="preserve">global_DeferalofunearnedRevenue</t>
  </si>
  <si>
    <t xml:space="preserve">virtua_23681183021539</t>
  </si>
  <si>
    <t xml:space="preserve">Deferal of Unearned Revenue/Deferred Revenue</t>
  </si>
  <si>
    <t xml:space="preserve">23681183021546</t>
  </si>
  <si>
    <t xml:space="preserve">global_OthersNonCashItemsNet</t>
  </si>
  <si>
    <t xml:space="preserve">virtua_23681183021546</t>
  </si>
  <si>
    <t xml:space="preserve">Others Non Cash Items, Net</t>
  </si>
  <si>
    <t xml:space="preserve">23681183021555</t>
  </si>
  <si>
    <t xml:space="preserve">global_WorkingCapitalChanges</t>
  </si>
  <si>
    <t xml:space="preserve">virtua_23681183021555</t>
  </si>
  <si>
    <t xml:space="preserve">Working Capital Changes</t>
  </si>
  <si>
    <t xml:space="preserve">23681183021562</t>
  </si>
  <si>
    <t xml:space="preserve">global_Accountsreceivablenet</t>
  </si>
  <si>
    <t xml:space="preserve">virtua_23681183021562</t>
  </si>
  <si>
    <t xml:space="preserve">Accounts receivable, net</t>
  </si>
  <si>
    <t xml:space="preserve">23681183021569</t>
  </si>
  <si>
    <t xml:space="preserve">virtua_23681183021569</t>
  </si>
  <si>
    <t xml:space="preserve">Inventories, Net</t>
  </si>
  <si>
    <t xml:space="preserve">23681183021576</t>
  </si>
  <si>
    <t xml:space="preserve">global_AccuredPrepaidExpenses</t>
  </si>
  <si>
    <t xml:space="preserve">virtua_23681183021576</t>
  </si>
  <si>
    <t xml:space="preserve">Accured / Prepaid Expenses</t>
  </si>
  <si>
    <t xml:space="preserve">23681183021584</t>
  </si>
  <si>
    <t xml:space="preserve">global_AccuredDerivativeExpensesSettlements</t>
  </si>
  <si>
    <t xml:space="preserve">virtua_23681183021584</t>
  </si>
  <si>
    <t xml:space="preserve">Accured Derivative Expenses/Settlements</t>
  </si>
  <si>
    <t xml:space="preserve">23681183021592</t>
  </si>
  <si>
    <t xml:space="preserve">virtua_23681183021592</t>
  </si>
  <si>
    <t xml:space="preserve">Other Current Assets</t>
  </si>
  <si>
    <t xml:space="preserve">23681183021599</t>
  </si>
  <si>
    <t xml:space="preserve">global_ProgramRightObligationsNet</t>
  </si>
  <si>
    <t xml:space="preserve">virtua_23681183021599</t>
  </si>
  <si>
    <t xml:space="preserve">Program Right Obligations, Net</t>
  </si>
  <si>
    <t xml:space="preserve">23681183021608</t>
  </si>
  <si>
    <t xml:space="preserve">global_Accountspayableandotheraccruedexpenses</t>
  </si>
  <si>
    <t xml:space="preserve">virtua_23681183021608</t>
  </si>
  <si>
    <t xml:space="preserve">Accounts payable and other accrued expenses</t>
  </si>
  <si>
    <t xml:space="preserve">23681183021616</t>
  </si>
  <si>
    <t xml:space="preserve">virtua_23681183021616</t>
  </si>
  <si>
    <t xml:space="preserve">Accrued Expenses, Expenses Payable</t>
  </si>
  <si>
    <t xml:space="preserve">23681183021624</t>
  </si>
  <si>
    <t xml:space="preserve">global_IncomeTaxespayableandreceivable</t>
  </si>
  <si>
    <t xml:space="preserve">virtua_23681183021624</t>
  </si>
  <si>
    <t xml:space="preserve">Income Taxes payable and receivable</t>
  </si>
  <si>
    <t xml:space="preserve">23681183021633</t>
  </si>
  <si>
    <t xml:space="preserve">global_DeferredassetsLiabilities</t>
  </si>
  <si>
    <t xml:space="preserve">virtua_23681183021633</t>
  </si>
  <si>
    <t xml:space="preserve">Deferred assets/Liabilities</t>
  </si>
  <si>
    <t xml:space="preserve">23681183021641</t>
  </si>
  <si>
    <t xml:space="preserve">global_ShortTermDebtAgainstInventories</t>
  </si>
  <si>
    <t xml:space="preserve">virtua_23681183021641</t>
  </si>
  <si>
    <t xml:space="preserve">Short Term Debt(Against Inventories)</t>
  </si>
  <si>
    <t xml:space="preserve">23681183021648</t>
  </si>
  <si>
    <t xml:space="preserve">virtua_23681183021648</t>
  </si>
  <si>
    <t xml:space="preserve">Other Current Liablities</t>
  </si>
  <si>
    <t xml:space="preserve">23681183021655</t>
  </si>
  <si>
    <t xml:space="preserve">virtua_23681183021655</t>
  </si>
  <si>
    <t xml:space="preserve">23681183021663</t>
  </si>
  <si>
    <t xml:space="preserve">global_CashFlowfromInvestingActivities</t>
  </si>
  <si>
    <t xml:space="preserve">virtua_23681183021663</t>
  </si>
  <si>
    <t xml:space="preserve">Cash Flow from Investing Activities</t>
  </si>
  <si>
    <t xml:space="preserve">23681183021672</t>
  </si>
  <si>
    <t xml:space="preserve">global_CapitalAdditionsTangibleAssets</t>
  </si>
  <si>
    <t xml:space="preserve">virtua_23681183021672</t>
  </si>
  <si>
    <t xml:space="preserve">Capital Additions Tangible Assets</t>
  </si>
  <si>
    <t xml:space="preserve">23681183021680</t>
  </si>
  <si>
    <t xml:space="preserve">global_Proceeds�from�SaleofTangibleAssets</t>
  </si>
  <si>
    <t xml:space="preserve">virtua_23681183021680</t>
  </si>
  <si>
    <t xml:space="preserve">Proceeds from Sale of Tangible Assets</t>
  </si>
  <si>
    <t xml:space="preserve">23681183021688</t>
  </si>
  <si>
    <t xml:space="preserve">global_CapitalAdditionsTangibleAssetsNet</t>
  </si>
  <si>
    <t xml:space="preserve">virtua_23681183021688</t>
  </si>
  <si>
    <t xml:space="preserve">Capital Additions Tangible Assets, Net</t>
  </si>
  <si>
    <t xml:space="preserve">23681183021696</t>
  </si>
  <si>
    <t xml:space="preserve">global_CapitalAdditionsBusinessAcquistions</t>
  </si>
  <si>
    <t xml:space="preserve">virtua_23681183021696</t>
  </si>
  <si>
    <t xml:space="preserve">Capital Additions (Business Acquistions)</t>
  </si>
  <si>
    <t xml:space="preserve">23681183021704</t>
  </si>
  <si>
    <t xml:space="preserve">global_ProceedspaymentsrelatedtobusinessdispositionsDivestitures</t>
  </si>
  <si>
    <t xml:space="preserve">virtua_23681183021704</t>
  </si>
  <si>
    <t xml:space="preserve">Proceeds (payments) related to business dispositions/ Divestitures</t>
  </si>
  <si>
    <t xml:space="preserve">23681183021713</t>
  </si>
  <si>
    <t xml:space="preserve">global_CapitalAdditionsBusinessAcquistionsNet</t>
  </si>
  <si>
    <t xml:space="preserve">virtua_23681183021713</t>
  </si>
  <si>
    <t xml:space="preserve">Capital Additions (Business Acquistions), Net</t>
  </si>
  <si>
    <t xml:space="preserve">23681183021721</t>
  </si>
  <si>
    <t xml:space="preserve">global_PurchasesofInvestments</t>
  </si>
  <si>
    <t xml:space="preserve">virtua_23681183021721</t>
  </si>
  <si>
    <t xml:space="preserve">Purchases of Investments</t>
  </si>
  <si>
    <t xml:space="preserve">23681183021729</t>
  </si>
  <si>
    <t xml:space="preserve">global_ProceedsfromSaleofInvestments</t>
  </si>
  <si>
    <t xml:space="preserve">virtua_23681183021729</t>
  </si>
  <si>
    <t xml:space="preserve">Proceeds from Sale of Investments</t>
  </si>
  <si>
    <t xml:space="preserve">23681183021737</t>
  </si>
  <si>
    <t xml:space="preserve">global_PaymentProceedsfromInvestmentsNet</t>
  </si>
  <si>
    <t xml:space="preserve">virtua_23681183021737</t>
  </si>
  <si>
    <t xml:space="preserve">Payment/Proceeds from Investments, Net</t>
  </si>
  <si>
    <t xml:space="preserve">23681183021745</t>
  </si>
  <si>
    <t xml:space="preserve">global_PurchaseOtherAssets</t>
  </si>
  <si>
    <t xml:space="preserve">virtua_23681183021745</t>
  </si>
  <si>
    <t xml:space="preserve">PurchaseOtherAssets</t>
  </si>
  <si>
    <t xml:space="preserve">23681183021753</t>
  </si>
  <si>
    <t xml:space="preserve">global_Proceeds�from�saleofOtherAssets</t>
  </si>
  <si>
    <t xml:space="preserve">virtua_23681183021753</t>
  </si>
  <si>
    <t xml:space="preserve">Proceeds from sale of Other Assets</t>
  </si>
  <si>
    <t xml:space="preserve">23681183021761</t>
  </si>
  <si>
    <t xml:space="preserve">global_PaymentorProceedsfromSaleofOtherAssets</t>
  </si>
  <si>
    <t xml:space="preserve">virtua_23681183021761</t>
  </si>
  <si>
    <t xml:space="preserve">Payment or Proceeds from Sale of Other Assets</t>
  </si>
  <si>
    <t xml:space="preserve">23681183021769</t>
  </si>
  <si>
    <t xml:space="preserve">global_CapitalAdditionsIntangibleAssets</t>
  </si>
  <si>
    <t xml:space="preserve">virtua_23681183021769</t>
  </si>
  <si>
    <t xml:space="preserve">Capital Additions Intangible Assets</t>
  </si>
  <si>
    <t xml:space="preserve">23681183021777</t>
  </si>
  <si>
    <t xml:space="preserve">global_GoodwillNet</t>
  </si>
  <si>
    <t xml:space="preserve">virtua_23681183021777</t>
  </si>
  <si>
    <t xml:space="preserve">Goodwill, Net</t>
  </si>
  <si>
    <t xml:space="preserve">23681183021785</t>
  </si>
  <si>
    <t xml:space="preserve">global_InvestmentinAffiliatesUnconsolidatedSubsidiaryEquityMethodNet</t>
  </si>
  <si>
    <t xml:space="preserve">virtua_23681183021785</t>
  </si>
  <si>
    <t xml:space="preserve">Investment in Affiliates/Unconsolidated Subsidiary/Equity Method, Net</t>
  </si>
  <si>
    <t xml:space="preserve">23681183021794</t>
  </si>
  <si>
    <t xml:space="preserve">global_OtherInvestingActivity</t>
  </si>
  <si>
    <t xml:space="preserve">virtua_23681183021794</t>
  </si>
  <si>
    <t xml:space="preserve">Other Investing Activity</t>
  </si>
  <si>
    <t xml:space="preserve">23681183021802</t>
  </si>
  <si>
    <t xml:space="preserve">global_CashFlowFromInvestingActivities</t>
  </si>
  <si>
    <t xml:space="preserve">virtua_23681183021802</t>
  </si>
  <si>
    <t xml:space="preserve">Cash Flow From Investing Activities</t>
  </si>
  <si>
    <t xml:space="preserve">23681183021810</t>
  </si>
  <si>
    <t xml:space="preserve">global_CashFlowfromFinancingActivities</t>
  </si>
  <si>
    <t xml:space="preserve">virtua_23681183021810</t>
  </si>
  <si>
    <t xml:space="preserve">Cash Flow from Financing Activities</t>
  </si>
  <si>
    <t xml:space="preserve">23681183021820</t>
  </si>
  <si>
    <t xml:space="preserve">global_Proceedsfromissuanceofcommonstock</t>
  </si>
  <si>
    <t xml:space="preserve">virtua_23681183021820</t>
  </si>
  <si>
    <t xml:space="preserve">Proceeds from issuance of common stock</t>
  </si>
  <si>
    <t xml:space="preserve">23681183021828</t>
  </si>
  <si>
    <t xml:space="preserve">global_RepurchaseofCommonStock</t>
  </si>
  <si>
    <t xml:space="preserve">virtua_23681183021828</t>
  </si>
  <si>
    <t xml:space="preserve">Repurchase of Common Stock</t>
  </si>
  <si>
    <t xml:space="preserve">23681183021836</t>
  </si>
  <si>
    <t xml:space="preserve">global_ProceedsPaymentofCommonStockNet</t>
  </si>
  <si>
    <t xml:space="preserve">virtua_23681183021836</t>
  </si>
  <si>
    <t xml:space="preserve">Proceeds/Payment of Common Stock, Net</t>
  </si>
  <si>
    <t xml:space="preserve">23681183021844</t>
  </si>
  <si>
    <t xml:space="preserve">global_ProceedsfromissuanceofPreferredstock</t>
  </si>
  <si>
    <t xml:space="preserve">virtua_23681183021844</t>
  </si>
  <si>
    <t xml:space="preserve">Proceeds from issuance of Preferred stock</t>
  </si>
  <si>
    <t xml:space="preserve">23681183021852</t>
  </si>
  <si>
    <t xml:space="preserve">global_RepurchaseofPreferredStock</t>
  </si>
  <si>
    <t xml:space="preserve">virtua_23681183021852</t>
  </si>
  <si>
    <t xml:space="preserve">Repurchase of Preferred Stock</t>
  </si>
  <si>
    <t xml:space="preserve">23681183021860</t>
  </si>
  <si>
    <t xml:space="preserve">global_ProceedsPaymentofPreferredStockNet</t>
  </si>
  <si>
    <t xml:space="preserve">virtua_23681183021860</t>
  </si>
  <si>
    <t xml:space="preserve">Proceeds/Payment of Preferred Stock, Net</t>
  </si>
  <si>
    <t xml:space="preserve">23681183021868</t>
  </si>
  <si>
    <t xml:space="preserve">global_Stockoptionexercises</t>
  </si>
  <si>
    <t xml:space="preserve">virtua_23681183021868</t>
  </si>
  <si>
    <t xml:space="preserve">Stock option exercises</t>
  </si>
  <si>
    <t xml:space="preserve">23681183021876</t>
  </si>
  <si>
    <t xml:space="preserve">global_Excesstaxbenefitsfromstock-basedcompensation</t>
  </si>
  <si>
    <t xml:space="preserve">virtua_23681183021876</t>
  </si>
  <si>
    <t xml:space="preserve">Excess tax benefits from stock-based compensation</t>
  </si>
  <si>
    <t xml:space="preserve">23681183021884</t>
  </si>
  <si>
    <t xml:space="preserve">global_ProccedsfromStockOptionExerciesNetofTaxBenefits</t>
  </si>
  <si>
    <t xml:space="preserve">virtua_23681183021884</t>
  </si>
  <si>
    <t xml:space="preserve">Procceds from Stock Option Exercies, Net of Tax Benefits</t>
  </si>
  <si>
    <t xml:space="preserve">23681183021892</t>
  </si>
  <si>
    <t xml:space="preserve">global_ProceedsFromLongtermDebt</t>
  </si>
  <si>
    <t xml:space="preserve">virtua_23681183021892</t>
  </si>
  <si>
    <t xml:space="preserve">Proceeds From Long term Debt</t>
  </si>
  <si>
    <t xml:space="preserve">23681183021901</t>
  </si>
  <si>
    <t xml:space="preserve">global_RepaymentofLongtermDebt</t>
  </si>
  <si>
    <t xml:space="preserve">virtua_23681183021901</t>
  </si>
  <si>
    <t xml:space="preserve">Repayment of Long term Debt</t>
  </si>
  <si>
    <t xml:space="preserve">23681183021909</t>
  </si>
  <si>
    <t xml:space="preserve">global_ProceedsPaymentofLongTermDebtNet</t>
  </si>
  <si>
    <t xml:space="preserve">virtua_23681183021909</t>
  </si>
  <si>
    <t xml:space="preserve">Proceeds/Payment of Long Term Debt, Net</t>
  </si>
  <si>
    <t xml:space="preserve">23681183021917</t>
  </si>
  <si>
    <t xml:space="preserve">global_ChangeInShortTermBorrowings</t>
  </si>
  <si>
    <t xml:space="preserve">virtua_23681183021917</t>
  </si>
  <si>
    <t xml:space="preserve">Change In Short Term Borrowings</t>
  </si>
  <si>
    <t xml:space="preserve">23681183021926</t>
  </si>
  <si>
    <t xml:space="preserve">global_DividendPaid</t>
  </si>
  <si>
    <t xml:space="preserve">virtua_23681183021926</t>
  </si>
  <si>
    <t xml:space="preserve">Dividend Paid</t>
  </si>
  <si>
    <t xml:space="preserve">23681183021934</t>
  </si>
  <si>
    <t xml:space="preserve">global_PreferredDividends</t>
  </si>
  <si>
    <t xml:space="preserve">virtua_23681183021934</t>
  </si>
  <si>
    <t xml:space="preserve">Preferred Dividends</t>
  </si>
  <si>
    <t xml:space="preserve">23681183021942</t>
  </si>
  <si>
    <t xml:space="preserve">global_DividendPaidtoMinorityInterest</t>
  </si>
  <si>
    <t xml:space="preserve">virtua_23681183021942</t>
  </si>
  <si>
    <t xml:space="preserve">Dividend Paid to Minority Interest</t>
  </si>
  <si>
    <t xml:space="preserve">23681183021950</t>
  </si>
  <si>
    <t xml:space="preserve">global_TotalDividendPaymentNet</t>
  </si>
  <si>
    <t xml:space="preserve">virtua_23681183021950</t>
  </si>
  <si>
    <t xml:space="preserve">Total Dividend Payment, Net</t>
  </si>
  <si>
    <t xml:space="preserve">23681183021958</t>
  </si>
  <si>
    <t xml:space="preserve">global_DeferredFinancingCostsDebtEquityIssuanceCost</t>
  </si>
  <si>
    <t xml:space="preserve">virtua_23681183021958</t>
  </si>
  <si>
    <t xml:space="preserve">Deferred Financing Costs (Debt/Equity Issuance Cost)</t>
  </si>
  <si>
    <t xml:space="preserve">23681183021966</t>
  </si>
  <si>
    <t xml:space="preserve">global_MergerReleatedCost</t>
  </si>
  <si>
    <t xml:space="preserve">virtua_23681183021966</t>
  </si>
  <si>
    <t xml:space="preserve">Merger Releated Cost</t>
  </si>
  <si>
    <t xml:space="preserve">23681183021974</t>
  </si>
  <si>
    <t xml:space="preserve">global_OtherFinancingActivities</t>
  </si>
  <si>
    <t xml:space="preserve">virtua_23681183021974</t>
  </si>
  <si>
    <t xml:space="preserve">Other Financing Activities</t>
  </si>
  <si>
    <t xml:space="preserve">23681183021982</t>
  </si>
  <si>
    <t xml:space="preserve">virtua_23681183021982</t>
  </si>
  <si>
    <t xml:space="preserve">23681183021990</t>
  </si>
  <si>
    <t xml:space="preserve">global_EffectExchangeRateCashCashEquivalents</t>
  </si>
  <si>
    <t xml:space="preserve">virtua_23681183021990</t>
  </si>
  <si>
    <t xml:space="preserve">EffectExchangeRateCashCashEquivalents</t>
  </si>
  <si>
    <t xml:space="preserve">23681183021998</t>
  </si>
  <si>
    <t xml:space="preserve">global_EffectOfDiscontinuedOperations</t>
  </si>
  <si>
    <t xml:space="preserve">virtua_23681183021998</t>
  </si>
  <si>
    <t xml:space="preserve">EffectOfDiscontinuedOperations</t>
  </si>
  <si>
    <t xml:space="preserve">236811830227</t>
  </si>
  <si>
    <t xml:space="preserve">global_NetIncreaseDecreaseCashCashEquivalents</t>
  </si>
  <si>
    <t xml:space="preserve">virtua_236811830227</t>
  </si>
  <si>
    <t xml:space="preserve">NetIncreaseDecreaseCashCashEquivalents</t>
  </si>
  <si>
    <t xml:space="preserve">2368118302215</t>
  </si>
  <si>
    <t xml:space="preserve">global_CashAtBeginingOfPeriod</t>
  </si>
  <si>
    <t xml:space="preserve">virtua_2368118302215</t>
  </si>
  <si>
    <t xml:space="preserve">CashAtBeginingOfPeriod</t>
  </si>
  <si>
    <t xml:space="preserve">2368118302223</t>
  </si>
  <si>
    <t xml:space="preserve">global_CashAtEndOfPeriod</t>
  </si>
  <si>
    <t xml:space="preserve">virtua_2368118302223</t>
  </si>
  <si>
    <t xml:space="preserve">CashAtEndOfPeriod</t>
  </si>
  <si>
    <t xml:space="preserve">2368118302232</t>
  </si>
  <si>
    <t xml:space="preserve">global_CompanyExternalElements</t>
  </si>
  <si>
    <t xml:space="preserve">virtua_2368118302232</t>
  </si>
  <si>
    <t xml:space="preserve">Company External Elements</t>
  </si>
  <si>
    <t xml:space="preserve">2368118302241</t>
  </si>
  <si>
    <t xml:space="preserve">global_StockPrice</t>
  </si>
  <si>
    <t xml:space="preserve">virtua_2368118302241</t>
  </si>
  <si>
    <t xml:space="preserve">Stock Price</t>
  </si>
  <si>
    <t xml:space="preserve">2368118302249</t>
  </si>
  <si>
    <t xml:space="preserve">global_StockPriceAdjustedStockSplit</t>
  </si>
  <si>
    <t xml:space="preserve">virtua_2368118302249</t>
  </si>
  <si>
    <t xml:space="preserve">Stock Price Adjusted Stock Split</t>
  </si>
  <si>
    <t xml:space="preserve">2368118302257</t>
  </si>
  <si>
    <t xml:space="preserve">global_TotalSharesOutstanding</t>
  </si>
  <si>
    <t xml:space="preserve">virtua_2368118302257</t>
  </si>
  <si>
    <t xml:space="preserve">Total Shares Outstanding</t>
  </si>
  <si>
    <t xml:space="preserve">2473.927859</t>
  </si>
  <si>
    <t xml:space="preserve">2368118302265</t>
  </si>
  <si>
    <t xml:space="preserve">virtua_2368118302265</t>
  </si>
  <si>
    <t xml:space="preserve">2368118302274</t>
  </si>
  <si>
    <t xml:space="preserve">virtua_2368118302274</t>
  </si>
  <si>
    <t xml:space="preserve">Validation</t>
  </si>
  <si>
    <t xml:space="preserve">2368118302283</t>
  </si>
  <si>
    <t xml:space="preserve">virtua_2368118302283</t>
  </si>
  <si>
    <t xml:space="preserve">2368118302294</t>
  </si>
  <si>
    <t xml:space="preserve">virtua_2368118302294</t>
  </si>
  <si>
    <t xml:space="preserve">23681183022106</t>
  </si>
  <si>
    <t xml:space="preserve">virtua_23681183022106</t>
  </si>
  <si>
    <t xml:space="preserve">23681183022117</t>
  </si>
  <si>
    <t xml:space="preserve">virtua_23681183022117</t>
  </si>
  <si>
    <t xml:space="preserve">23681183022126</t>
  </si>
  <si>
    <t xml:space="preserve">virtua_23681183022126</t>
  </si>
  <si>
    <t xml:space="preserve">23681183022136</t>
  </si>
  <si>
    <t xml:space="preserve">virtua_23681183022136</t>
  </si>
  <si>
    <t xml:space="preserve">23681183022147</t>
  </si>
  <si>
    <t xml:space="preserve">virtua_23681183022147</t>
  </si>
  <si>
    <t xml:space="preserve">23681183022156</t>
  </si>
  <si>
    <t xml:space="preserve">virtua_23681183022156</t>
  </si>
  <si>
    <t xml:space="preserve">23681183022165</t>
  </si>
  <si>
    <t xml:space="preserve">virtua_23681183022165</t>
  </si>
  <si>
    <t xml:space="preserve">23681183022174</t>
  </si>
  <si>
    <t xml:space="preserve">virtua_23681183022174</t>
  </si>
  <si>
    <t xml:space="preserve">23681183022185</t>
  </si>
  <si>
    <t xml:space="preserve">virtua_23681183022185</t>
  </si>
  <si>
    <t xml:space="preserve">23681183022194</t>
  </si>
  <si>
    <t xml:space="preserve">virtua_23681183022194</t>
  </si>
  <si>
    <t xml:space="preserve">23681183022203</t>
  </si>
  <si>
    <t xml:space="preserve">virtua_23681183022203</t>
  </si>
  <si>
    <t xml:space="preserve">23681183022213</t>
  </si>
  <si>
    <t xml:space="preserve">virtua_23681183022213</t>
  </si>
  <si>
    <t xml:space="preserve">23681183022223</t>
  </si>
  <si>
    <t xml:space="preserve">virtua_23681183022223</t>
  </si>
  <si>
    <t xml:space="preserve">23681183022233</t>
  </si>
  <si>
    <t xml:space="preserve">virtua_23681183022233</t>
  </si>
  <si>
    <t xml:space="preserve">23681183022244</t>
  </si>
  <si>
    <t xml:space="preserve">virtua_23681183022244</t>
  </si>
  <si>
    <t xml:space="preserve">23681183022256</t>
  </si>
  <si>
    <t xml:space="preserve">virtua_23681183022256</t>
  </si>
  <si>
    <t xml:space="preserve">23681183022265</t>
  </si>
  <si>
    <t xml:space="preserve">virtua_23681183022265</t>
  </si>
  <si>
    <t xml:space="preserve">23681183022274</t>
  </si>
  <si>
    <t xml:space="preserve">virtua_23681183022274</t>
  </si>
  <si>
    <t xml:space="preserve">23681183022283</t>
  </si>
  <si>
    <t xml:space="preserve">virtua_23681183022283</t>
  </si>
  <si>
    <t xml:space="preserve">23681183022292</t>
  </si>
  <si>
    <t xml:space="preserve">virtua_23681183022292</t>
  </si>
  <si>
    <t xml:space="preserve">23681183022301</t>
  </si>
  <si>
    <t xml:space="preserve">virtua_23681183022301</t>
  </si>
  <si>
    <t xml:space="preserve">23681183022310</t>
  </si>
  <si>
    <t xml:space="preserve">virtua_23681183022310</t>
  </si>
  <si>
    <t xml:space="preserve">Check Lines</t>
  </si>
  <si>
    <t xml:space="preserve">23681183022319</t>
  </si>
  <si>
    <t xml:space="preserve">virtua_23681183022319</t>
  </si>
  <si>
    <t xml:space="preserve">23681183022331</t>
  </si>
  <si>
    <t xml:space="preserve">virtua_23681183022331</t>
  </si>
  <si>
    <t xml:space="preserve">23681183022340</t>
  </si>
  <si>
    <t xml:space="preserve">virtua_23681183022340</t>
  </si>
  <si>
    <t xml:space="preserve">23681183022349</t>
  </si>
  <si>
    <t xml:space="preserve">virtua_23681183022349</t>
  </si>
  <si>
    <t xml:space="preserve">23681183022359</t>
  </si>
  <si>
    <t xml:space="preserve">virtua_23681183022359</t>
  </si>
  <si>
    <t xml:space="preserve">23681183022368</t>
  </si>
  <si>
    <t xml:space="preserve">virtua_23681183022368</t>
  </si>
  <si>
    <t xml:space="preserve">23681183022377</t>
  </si>
  <si>
    <t xml:space="preserve">virtua_23681183022377</t>
  </si>
  <si>
    <t xml:space="preserve">23681183022386</t>
  </si>
  <si>
    <t xml:space="preserve">virtua_23681183022386</t>
  </si>
  <si>
    <t xml:space="preserve">23681183022395</t>
  </si>
  <si>
    <t xml:space="preserve">virtua_23681183022395</t>
  </si>
  <si>
    <t xml:space="preserve">23681183022404</t>
  </si>
  <si>
    <t xml:space="preserve">virtua_23681183022404</t>
  </si>
  <si>
    <t xml:space="preserve">23681183022415</t>
  </si>
  <si>
    <t xml:space="preserve">virtua_23681183022415</t>
  </si>
  <si>
    <t xml:space="preserve">23681183022424</t>
  </si>
  <si>
    <t xml:space="preserve">virtua_23681183022424</t>
  </si>
  <si>
    <t xml:space="preserve">23681183022434</t>
  </si>
  <si>
    <t xml:space="preserve">virtua_23681183022434</t>
  </si>
  <si>
    <t xml:space="preserve">23681183022443</t>
  </si>
  <si>
    <t xml:space="preserve">virtua_23681183022443</t>
  </si>
  <si>
    <t xml:space="preserve">23681183022452</t>
  </si>
  <si>
    <t xml:space="preserve">virtua_23681183022452</t>
  </si>
  <si>
    <t xml:space="preserve">23681183022462</t>
  </si>
  <si>
    <t xml:space="preserve">virtua_23681183022462</t>
  </si>
  <si>
    <t xml:space="preserve">23681183022471</t>
  </si>
  <si>
    <t xml:space="preserve">virtua_23681183022471</t>
  </si>
  <si>
    <t xml:space="preserve">23681183022482</t>
  </si>
  <si>
    <t xml:space="preserve">virtua_23681183022482</t>
  </si>
  <si>
    <t xml:space="preserve">23681183022491</t>
  </si>
  <si>
    <t xml:space="preserve">virtua_23681183022491</t>
  </si>
  <si>
    <t xml:space="preserve">23681183022500</t>
  </si>
  <si>
    <t xml:space="preserve">virtua_23681183022500</t>
  </si>
  <si>
    <t xml:space="preserve">23681183022509</t>
  </si>
  <si>
    <t xml:space="preserve">virtua_23681183022509</t>
  </si>
  <si>
    <t xml:space="preserve">23681183022518</t>
  </si>
  <si>
    <t xml:space="preserve">virtua_23681183022518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</si>
</sst>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,##0.00;\(##,##0.00\)"/>
    <numFmt numFmtId="166" formatCode="0.00%;\(0.00%\)"/>
    <numFmt numFmtId="167" formatCode="##0.00;\(##0.00\)"/>
    <numFmt numFmtId="168" formatCode="_(* #,##0.00_);_(* \(#,##0.00\);_(&quot;&quot;* \-??_);_(@_)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0"/>
      <charset val="1"/>
    </font>
    <font>
      <sz val="11"/>
      <color rgb="FF20202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AEFF7"/>
        <bgColor rgb="FFE8E8E8"/>
      </patternFill>
    </fill>
    <fill>
      <patternFill patternType="solid">
        <fgColor rgb="FFFFFFFF"/>
        <bgColor rgb="FFEAEFF7"/>
      </patternFill>
    </fill>
    <fill>
      <patternFill patternType="solid">
        <fgColor rgb="FFE8E8E8"/>
        <bgColor rgb="FFEAEFF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EAEF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pavan/Music/Data%20Warehouse/dwh%20-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sh Flow"/>
      <sheetName val="Operational Drivers"/>
      <sheetName val="Income Statement"/>
      <sheetName val="Balance Sheet"/>
      <sheetName val="Notes"/>
      <sheetName val="Income Statement Non-GAAP"/>
      <sheetName val="Global Template"/>
      <sheetName val="Ratios"/>
      <sheetName val="Public Guidance"/>
      <sheetName val="Industry Template"/>
    </sheetNames>
    <sheetDataSet>
      <sheetData sheetId="0">
        <row r="12">
          <cell r="AB12">
            <v>12438</v>
          </cell>
          <cell r="AC12">
            <v>3030</v>
          </cell>
        </row>
        <row r="12">
          <cell r="BA12">
            <v>12438</v>
          </cell>
          <cell r="BB12">
            <v>15468</v>
          </cell>
        </row>
        <row r="14">
          <cell r="AB14">
            <v>-6251</v>
          </cell>
          <cell r="AC14">
            <v>-284</v>
          </cell>
        </row>
        <row r="14">
          <cell r="BA14">
            <v>-6251</v>
          </cell>
          <cell r="BB14">
            <v>-6535</v>
          </cell>
        </row>
        <row r="15">
          <cell r="AB15">
            <v>0</v>
          </cell>
          <cell r="AC15">
            <v>-103</v>
          </cell>
        </row>
        <row r="15">
          <cell r="BB15">
            <v>-103</v>
          </cell>
        </row>
        <row r="16">
          <cell r="AB16">
            <v>-207</v>
          </cell>
          <cell r="AC16">
            <v>225</v>
          </cell>
        </row>
        <row r="16">
          <cell r="BA16">
            <v>-207</v>
          </cell>
          <cell r="BB16">
            <v>18</v>
          </cell>
        </row>
        <row r="17">
          <cell r="AB17">
            <v>43</v>
          </cell>
          <cell r="AC17">
            <v>0</v>
          </cell>
        </row>
        <row r="17">
          <cell r="BA17">
            <v>43</v>
          </cell>
          <cell r="BB17">
            <v>43</v>
          </cell>
        </row>
        <row r="18">
          <cell r="AB18">
            <v>0</v>
          </cell>
          <cell r="AC18">
            <v>1</v>
          </cell>
        </row>
        <row r="18">
          <cell r="BB18">
            <v>1</v>
          </cell>
        </row>
        <row r="19">
          <cell r="AC19">
            <v>540</v>
          </cell>
        </row>
        <row r="19">
          <cell r="BB19">
            <v>963</v>
          </cell>
        </row>
        <row r="20">
          <cell r="AB20">
            <v>423</v>
          </cell>
          <cell r="AC20">
            <v>598</v>
          </cell>
        </row>
        <row r="20">
          <cell r="BA20">
            <v>423</v>
          </cell>
          <cell r="BB20">
            <v>832</v>
          </cell>
        </row>
        <row r="21">
          <cell r="AB21">
            <v>234</v>
          </cell>
          <cell r="AC21">
            <v>3010</v>
          </cell>
        </row>
        <row r="21">
          <cell r="BA21">
            <v>234</v>
          </cell>
          <cell r="BB21">
            <v>4083</v>
          </cell>
        </row>
        <row r="22">
          <cell r="AB22">
            <v>1073</v>
          </cell>
          <cell r="AC22">
            <v>0</v>
          </cell>
        </row>
        <row r="22">
          <cell r="BA22">
            <v>1073</v>
          </cell>
          <cell r="BB22">
            <v>-5</v>
          </cell>
        </row>
        <row r="23">
          <cell r="AB23">
            <v>-5</v>
          </cell>
          <cell r="AC23">
            <v>35</v>
          </cell>
        </row>
        <row r="23">
          <cell r="BA23">
            <v>-5</v>
          </cell>
          <cell r="BB23">
            <v>35</v>
          </cell>
        </row>
        <row r="24">
          <cell r="AB24">
            <v>90</v>
          </cell>
          <cell r="AC24">
            <v>301</v>
          </cell>
        </row>
        <row r="24">
          <cell r="BA24">
            <v>90</v>
          </cell>
          <cell r="BB24">
            <v>391</v>
          </cell>
        </row>
        <row r="25">
          <cell r="AB25">
            <v>473</v>
          </cell>
          <cell r="AC25">
            <v>276</v>
          </cell>
        </row>
        <row r="25">
          <cell r="BA25">
            <v>473</v>
          </cell>
          <cell r="BB25">
            <v>749</v>
          </cell>
        </row>
        <row r="26">
          <cell r="AB26">
            <v>89</v>
          </cell>
          <cell r="AC26">
            <v>223</v>
          </cell>
        </row>
        <row r="26">
          <cell r="BA26">
            <v>89</v>
          </cell>
          <cell r="BB26">
            <v>312</v>
          </cell>
        </row>
        <row r="28">
          <cell r="AB28">
            <v>-286</v>
          </cell>
          <cell r="AC28">
            <v>-565</v>
          </cell>
        </row>
        <row r="28">
          <cell r="BA28">
            <v>-286</v>
          </cell>
          <cell r="BB28">
            <v>-851</v>
          </cell>
        </row>
        <row r="29">
          <cell r="AB29">
            <v>-1572</v>
          </cell>
          <cell r="AC29">
            <v>-4766</v>
          </cell>
        </row>
        <row r="29">
          <cell r="BA29">
            <v>-1572</v>
          </cell>
          <cell r="BB29">
            <v>-6338</v>
          </cell>
        </row>
        <row r="30">
          <cell r="AB30">
            <v>228</v>
          </cell>
          <cell r="AC30">
            <v>-451</v>
          </cell>
        </row>
        <row r="30">
          <cell r="BA30">
            <v>228</v>
          </cell>
          <cell r="BB30">
            <v>-223</v>
          </cell>
        </row>
        <row r="31">
          <cell r="AB31">
            <v>-15</v>
          </cell>
          <cell r="AC31">
            <v>188</v>
          </cell>
        </row>
        <row r="31">
          <cell r="BA31">
            <v>-15</v>
          </cell>
          <cell r="BB31">
            <v>173</v>
          </cell>
        </row>
        <row r="32">
          <cell r="AB32">
            <v>271</v>
          </cell>
          <cell r="AC32">
            <v>565</v>
          </cell>
        </row>
        <row r="32">
          <cell r="BA32">
            <v>271</v>
          </cell>
          <cell r="BB32">
            <v>836</v>
          </cell>
        </row>
        <row r="33">
          <cell r="AB33">
            <v>1906</v>
          </cell>
          <cell r="AC33">
            <v>1725</v>
          </cell>
        </row>
        <row r="33">
          <cell r="BA33">
            <v>1906</v>
          </cell>
          <cell r="BB33">
            <v>3631</v>
          </cell>
        </row>
        <row r="34">
          <cell r="AB34">
            <v>1121</v>
          </cell>
          <cell r="AC34">
            <v>906</v>
          </cell>
        </row>
        <row r="34">
          <cell r="BA34">
            <v>1121</v>
          </cell>
          <cell r="BB34">
            <v>2027</v>
          </cell>
        </row>
        <row r="35">
          <cell r="AB35">
            <v>124</v>
          </cell>
          <cell r="AC35">
            <v>411</v>
          </cell>
        </row>
        <row r="35">
          <cell r="BA35">
            <v>124</v>
          </cell>
          <cell r="BB35">
            <v>535</v>
          </cell>
        </row>
        <row r="36">
          <cell r="AB36">
            <v>10177</v>
          </cell>
          <cell r="AC36">
            <v>5865</v>
          </cell>
          <cell r="AD36">
            <v>19408</v>
          </cell>
          <cell r="AE36">
            <v>5767</v>
          </cell>
          <cell r="AF36">
            <v>41217</v>
          </cell>
          <cell r="AG36">
            <v>10400</v>
          </cell>
          <cell r="AH36">
            <v>15124</v>
          </cell>
          <cell r="AI36">
            <v>26230</v>
          </cell>
          <cell r="AJ36">
            <v>5082</v>
          </cell>
          <cell r="AK36">
            <v>56836</v>
          </cell>
          <cell r="AL36">
            <v>14958</v>
          </cell>
          <cell r="AM36">
            <v>17206</v>
          </cell>
          <cell r="AN36">
            <v>37416</v>
          </cell>
          <cell r="AO36">
            <v>10746</v>
          </cell>
          <cell r="AP36">
            <v>80326</v>
          </cell>
          <cell r="AQ36">
            <v>25873</v>
          </cell>
          <cell r="AR36">
            <v>30121</v>
          </cell>
          <cell r="AS36">
            <v>55428</v>
          </cell>
          <cell r="AT36">
            <v>14383</v>
          </cell>
          <cell r="AU36">
            <v>125805</v>
          </cell>
          <cell r="AV36">
            <v>36117</v>
          </cell>
          <cell r="AW36">
            <v>31407</v>
          </cell>
          <cell r="AX36">
            <v>64898</v>
          </cell>
          <cell r="AY36">
            <v>18553</v>
          </cell>
          <cell r="AZ36">
            <v>150975</v>
          </cell>
          <cell r="BA36">
            <v>10177</v>
          </cell>
          <cell r="BB36">
            <v>16042</v>
          </cell>
          <cell r="BC36">
            <v>35450</v>
          </cell>
          <cell r="BD36">
            <v>41217</v>
          </cell>
          <cell r="BE36">
            <v>10400</v>
          </cell>
          <cell r="BF36">
            <v>25524</v>
          </cell>
          <cell r="BG36">
            <v>51754</v>
          </cell>
          <cell r="BH36">
            <v>56836</v>
          </cell>
          <cell r="BI36">
            <v>14958</v>
          </cell>
          <cell r="BJ36">
            <v>32164</v>
          </cell>
          <cell r="BK36">
            <v>69580</v>
          </cell>
          <cell r="BL36">
            <v>80326</v>
          </cell>
          <cell r="BM36">
            <v>25873</v>
          </cell>
          <cell r="BN36">
            <v>55994</v>
          </cell>
          <cell r="BO36">
            <v>111422</v>
          </cell>
          <cell r="BP36">
            <v>125805</v>
          </cell>
          <cell r="BQ36">
            <v>36117</v>
          </cell>
          <cell r="BR36">
            <v>67524</v>
          </cell>
          <cell r="BS36">
            <v>132422</v>
          </cell>
          <cell r="BT36">
            <v>150975</v>
          </cell>
        </row>
        <row r="38">
          <cell r="AB38">
            <v>5033</v>
          </cell>
          <cell r="AC38">
            <v>-13807</v>
          </cell>
        </row>
        <row r="38">
          <cell r="BA38">
            <v>5033</v>
          </cell>
          <cell r="BB38">
            <v>-8774</v>
          </cell>
        </row>
        <row r="39">
          <cell r="AB39">
            <v>-180</v>
          </cell>
          <cell r="AC39">
            <v>772</v>
          </cell>
        </row>
        <row r="39">
          <cell r="BA39">
            <v>-180</v>
          </cell>
          <cell r="BB39">
            <v>592</v>
          </cell>
        </row>
        <row r="40">
          <cell r="AB40">
            <v>11</v>
          </cell>
          <cell r="AC40">
            <v>42</v>
          </cell>
        </row>
        <row r="40">
          <cell r="BA40">
            <v>11</v>
          </cell>
          <cell r="BB40">
            <v>53</v>
          </cell>
        </row>
        <row r="41">
          <cell r="AB41">
            <v>-14</v>
          </cell>
          <cell r="AC41">
            <v>-6031</v>
          </cell>
        </row>
        <row r="41">
          <cell r="BA41">
            <v>-14</v>
          </cell>
          <cell r="BB41">
            <v>-6045</v>
          </cell>
        </row>
        <row r="42">
          <cell r="AC42">
            <v>8</v>
          </cell>
        </row>
        <row r="42">
          <cell r="BB42">
            <v>8</v>
          </cell>
        </row>
        <row r="44">
          <cell r="AB44">
            <v>-152</v>
          </cell>
          <cell r="AC44">
            <v>-1703</v>
          </cell>
        </row>
        <row r="44">
          <cell r="BA44">
            <v>-152</v>
          </cell>
          <cell r="BB44">
            <v>-1855</v>
          </cell>
        </row>
        <row r="45">
          <cell r="AB45">
            <v>-1155</v>
          </cell>
          <cell r="AC45">
            <v>-1693</v>
          </cell>
        </row>
        <row r="45">
          <cell r="BA45">
            <v>-1155</v>
          </cell>
          <cell r="BB45">
            <v>-2848</v>
          </cell>
        </row>
        <row r="46">
          <cell r="AB46">
            <v>-2471</v>
          </cell>
          <cell r="AC46">
            <v>-6274</v>
          </cell>
        </row>
        <row r="46">
          <cell r="BA46">
            <v>-2471</v>
          </cell>
          <cell r="BB46">
            <v>-8745</v>
          </cell>
        </row>
        <row r="47">
          <cell r="AB47">
            <v>0</v>
          </cell>
          <cell r="AC47">
            <v>-299</v>
          </cell>
        </row>
        <row r="47">
          <cell r="BB47">
            <v>-299</v>
          </cell>
        </row>
        <row r="48">
          <cell r="AB48">
            <v>1</v>
          </cell>
          <cell r="AC48">
            <v>-12</v>
          </cell>
        </row>
        <row r="48">
          <cell r="BA48">
            <v>1</v>
          </cell>
          <cell r="BB48">
            <v>-11</v>
          </cell>
        </row>
        <row r="49">
          <cell r="AB49">
            <v>-11483</v>
          </cell>
          <cell r="AC49">
            <v>-3607</v>
          </cell>
        </row>
        <row r="49">
          <cell r="BA49">
            <v>-11483</v>
          </cell>
          <cell r="BB49">
            <v>-15090</v>
          </cell>
        </row>
        <row r="50">
          <cell r="AB50">
            <v>0</v>
          </cell>
          <cell r="AC50">
            <v>49</v>
          </cell>
        </row>
        <row r="50">
          <cell r="BB50">
            <v>49</v>
          </cell>
        </row>
        <row r="51">
          <cell r="AB51">
            <v>-10410</v>
          </cell>
          <cell r="AC51">
            <v>-32555</v>
          </cell>
          <cell r="AD51">
            <v>-4817</v>
          </cell>
          <cell r="AE51">
            <v>-5672</v>
          </cell>
          <cell r="AF51">
            <v>-53454</v>
          </cell>
          <cell r="AG51">
            <v>-15592</v>
          </cell>
          <cell r="AH51">
            <v>-5575</v>
          </cell>
          <cell r="AI51">
            <v>-14271</v>
          </cell>
          <cell r="AJ51">
            <v>-7393</v>
          </cell>
          <cell r="AK51">
            <v>-42831</v>
          </cell>
          <cell r="AL51">
            <v>-61468</v>
          </cell>
          <cell r="AM51">
            <v>-5715</v>
          </cell>
          <cell r="AN51">
            <v>-8146</v>
          </cell>
          <cell r="AO51">
            <v>-3035</v>
          </cell>
          <cell r="AP51">
            <v>-78364</v>
          </cell>
          <cell r="AQ51">
            <v>-13923</v>
          </cell>
          <cell r="AR51">
            <v>-25561</v>
          </cell>
          <cell r="AS51">
            <v>-24304</v>
          </cell>
          <cell r="AT51">
            <v>-19976</v>
          </cell>
          <cell r="AU51">
            <v>-83764</v>
          </cell>
          <cell r="AV51">
            <v>-71670</v>
          </cell>
          <cell r="AW51">
            <v>-31584</v>
          </cell>
          <cell r="AX51">
            <v>-31055</v>
          </cell>
          <cell r="AY51">
            <v>-16751</v>
          </cell>
          <cell r="AZ51">
            <v>-151060</v>
          </cell>
          <cell r="BA51">
            <v>-10410</v>
          </cell>
          <cell r="BB51">
            <v>-42965</v>
          </cell>
          <cell r="BC51">
            <v>-47782</v>
          </cell>
          <cell r="BD51">
            <v>-53454</v>
          </cell>
          <cell r="BE51">
            <v>-15592</v>
          </cell>
          <cell r="BF51">
            <v>-21167</v>
          </cell>
          <cell r="BG51">
            <v>-35438</v>
          </cell>
          <cell r="BH51">
            <v>-42831</v>
          </cell>
          <cell r="BI51">
            <v>-61468</v>
          </cell>
          <cell r="BJ51">
            <v>-67183</v>
          </cell>
          <cell r="BK51">
            <v>-75329</v>
          </cell>
          <cell r="BL51">
            <v>-78364</v>
          </cell>
          <cell r="BM51">
            <v>-13923</v>
          </cell>
          <cell r="BN51">
            <v>-39484</v>
          </cell>
          <cell r="BO51">
            <v>-63788</v>
          </cell>
          <cell r="BP51">
            <v>-83764</v>
          </cell>
          <cell r="BQ51">
            <v>-71670</v>
          </cell>
          <cell r="BR51">
            <v>-103254</v>
          </cell>
          <cell r="BS51">
            <v>-134309</v>
          </cell>
          <cell r="BT51">
            <v>-151060</v>
          </cell>
        </row>
        <row r="53">
          <cell r="AB53">
            <v>267</v>
          </cell>
          <cell r="AC53">
            <v>61604</v>
          </cell>
        </row>
        <row r="53">
          <cell r="BA53">
            <v>267</v>
          </cell>
          <cell r="BB53">
            <v>61871</v>
          </cell>
        </row>
        <row r="54">
          <cell r="AB54">
            <v>-64</v>
          </cell>
          <cell r="AC54">
            <v>-206</v>
          </cell>
        </row>
        <row r="54">
          <cell r="BA54">
            <v>-64</v>
          </cell>
          <cell r="BB54">
            <v>-270</v>
          </cell>
        </row>
        <row r="55">
          <cell r="AC55">
            <v>-123</v>
          </cell>
        </row>
        <row r="55">
          <cell r="BB55">
            <v>-123</v>
          </cell>
        </row>
        <row r="56">
          <cell r="AB56">
            <v>0</v>
          </cell>
          <cell r="AC56">
            <v>0</v>
          </cell>
        </row>
        <row r="56">
          <cell r="BB56">
            <v>0</v>
          </cell>
        </row>
        <row r="57">
          <cell r="AC57">
            <v>-104</v>
          </cell>
        </row>
        <row r="57">
          <cell r="BB57">
            <v>-104</v>
          </cell>
        </row>
        <row r="58">
          <cell r="AB58">
            <v>0</v>
          </cell>
          <cell r="AC58">
            <v>0</v>
          </cell>
        </row>
        <row r="58">
          <cell r="BB58">
            <v>0</v>
          </cell>
        </row>
        <row r="59">
          <cell r="AC59">
            <v>-21</v>
          </cell>
        </row>
        <row r="59">
          <cell r="BB59">
            <v>-21</v>
          </cell>
        </row>
        <row r="60">
          <cell r="AB60">
            <v>154</v>
          </cell>
          <cell r="AC60">
            <v>20</v>
          </cell>
        </row>
        <row r="60">
          <cell r="BA60">
            <v>154</v>
          </cell>
          <cell r="BB60">
            <v>174</v>
          </cell>
        </row>
        <row r="61">
          <cell r="AC61">
            <v>4</v>
          </cell>
        </row>
        <row r="61">
          <cell r="BB61">
            <v>4</v>
          </cell>
        </row>
        <row r="62">
          <cell r="AB62">
            <v>25346</v>
          </cell>
          <cell r="AC62">
            <v>27734</v>
          </cell>
        </row>
        <row r="62">
          <cell r="BA62">
            <v>25346</v>
          </cell>
          <cell r="BB62">
            <v>53080</v>
          </cell>
        </row>
        <row r="63">
          <cell r="AB63">
            <v>-25779</v>
          </cell>
          <cell r="AC63">
            <v>-25981</v>
          </cell>
        </row>
        <row r="63">
          <cell r="BA63">
            <v>-25779</v>
          </cell>
          <cell r="BB63">
            <v>-51760</v>
          </cell>
        </row>
        <row r="64">
          <cell r="AB64">
            <v>4287</v>
          </cell>
          <cell r="AC64">
            <v>13670</v>
          </cell>
        </row>
        <row r="64">
          <cell r="BA64">
            <v>4287</v>
          </cell>
          <cell r="BB64">
            <v>17957</v>
          </cell>
        </row>
        <row r="65">
          <cell r="AB65">
            <v>-3361</v>
          </cell>
          <cell r="AC65">
            <v>-14145</v>
          </cell>
        </row>
        <row r="65">
          <cell r="BA65">
            <v>-3361</v>
          </cell>
          <cell r="BB65">
            <v>-17506</v>
          </cell>
        </row>
        <row r="66">
          <cell r="AB66">
            <v>18240</v>
          </cell>
          <cell r="AC66">
            <v>412</v>
          </cell>
        </row>
        <row r="66">
          <cell r="BA66">
            <v>18240</v>
          </cell>
          <cell r="BB66">
            <v>18652</v>
          </cell>
        </row>
        <row r="67">
          <cell r="AB67">
            <v>0</v>
          </cell>
          <cell r="AC67">
            <v>0</v>
          </cell>
        </row>
        <row r="67">
          <cell r="BB67">
            <v>0</v>
          </cell>
        </row>
        <row r="68">
          <cell r="AB68">
            <v>19090</v>
          </cell>
          <cell r="AC68">
            <v>62864</v>
          </cell>
          <cell r="AD68">
            <v>4508</v>
          </cell>
          <cell r="AE68">
            <v>1035</v>
          </cell>
          <cell r="AF68">
            <v>87497</v>
          </cell>
          <cell r="AG68">
            <v>1111</v>
          </cell>
          <cell r="AH68">
            <v>-17235</v>
          </cell>
          <cell r="AI68">
            <v>1268</v>
          </cell>
          <cell r="AJ68">
            <v>-990</v>
          </cell>
          <cell r="AK68">
            <v>-15846</v>
          </cell>
          <cell r="AL68">
            <v>21312</v>
          </cell>
          <cell r="AM68">
            <v>9830</v>
          </cell>
          <cell r="AN68">
            <v>-710</v>
          </cell>
          <cell r="AO68">
            <v>2482</v>
          </cell>
          <cell r="AP68">
            <v>32914</v>
          </cell>
          <cell r="AQ68">
            <v>-8894</v>
          </cell>
          <cell r="AR68">
            <v>-416</v>
          </cell>
          <cell r="AS68">
            <v>34274</v>
          </cell>
          <cell r="AT68">
            <v>-4605</v>
          </cell>
          <cell r="AU68">
            <v>20359</v>
          </cell>
          <cell r="AV68">
            <v>4281</v>
          </cell>
          <cell r="AW68">
            <v>-3477</v>
          </cell>
          <cell r="AX68">
            <v>-8915</v>
          </cell>
          <cell r="AY68">
            <v>719</v>
          </cell>
          <cell r="AZ68">
            <v>-7392</v>
          </cell>
          <cell r="BA68">
            <v>19090</v>
          </cell>
          <cell r="BB68">
            <v>81954</v>
          </cell>
          <cell r="BC68">
            <v>86462</v>
          </cell>
          <cell r="BD68">
            <v>87497</v>
          </cell>
          <cell r="BE68">
            <v>1111</v>
          </cell>
          <cell r="BF68">
            <v>-16124</v>
          </cell>
          <cell r="BG68">
            <v>-14856</v>
          </cell>
          <cell r="BH68">
            <v>-15846</v>
          </cell>
          <cell r="BI68">
            <v>21312</v>
          </cell>
          <cell r="BJ68">
            <v>31142</v>
          </cell>
          <cell r="BK68">
            <v>30432</v>
          </cell>
          <cell r="BL68">
            <v>32914</v>
          </cell>
          <cell r="BM68">
            <v>-8894</v>
          </cell>
          <cell r="BN68">
            <v>-9310</v>
          </cell>
          <cell r="BO68">
            <v>24964</v>
          </cell>
          <cell r="BP68">
            <v>20359</v>
          </cell>
          <cell r="BQ68">
            <v>4281</v>
          </cell>
          <cell r="BR68">
            <v>804</v>
          </cell>
          <cell r="BS68">
            <v>-8111</v>
          </cell>
          <cell r="BT68">
            <v>-7392</v>
          </cell>
        </row>
        <row r="69">
          <cell r="AB69">
            <v>10</v>
          </cell>
          <cell r="AC69">
            <v>3</v>
          </cell>
          <cell r="AD69">
            <v>-138</v>
          </cell>
          <cell r="AE69">
            <v>13</v>
          </cell>
          <cell r="AF69">
            <v>-112</v>
          </cell>
          <cell r="AG69">
            <v>-48</v>
          </cell>
          <cell r="AH69">
            <v>369</v>
          </cell>
          <cell r="AI69">
            <v>327</v>
          </cell>
          <cell r="AJ69">
            <v>-182</v>
          </cell>
          <cell r="AK69">
            <v>466</v>
          </cell>
          <cell r="AL69">
            <v>626</v>
          </cell>
          <cell r="AM69">
            <v>117</v>
          </cell>
          <cell r="AN69">
            <v>1745</v>
          </cell>
          <cell r="AO69">
            <v>-446</v>
          </cell>
          <cell r="AP69">
            <v>2042</v>
          </cell>
          <cell r="AQ69">
            <v>-1092</v>
          </cell>
          <cell r="AR69">
            <v>-812</v>
          </cell>
          <cell r="AS69">
            <v>-1508</v>
          </cell>
          <cell r="AT69">
            <v>-2653</v>
          </cell>
          <cell r="AU69">
            <v>-6065</v>
          </cell>
          <cell r="AV69">
            <v>2783</v>
          </cell>
          <cell r="AW69">
            <v>1670</v>
          </cell>
          <cell r="AX69">
            <v>-66</v>
          </cell>
          <cell r="AY69">
            <v>-1142</v>
          </cell>
          <cell r="AZ69">
            <v>3245</v>
          </cell>
          <cell r="BA69">
            <v>10</v>
          </cell>
          <cell r="BB69">
            <v>13</v>
          </cell>
          <cell r="BC69">
            <v>-125</v>
          </cell>
          <cell r="BD69">
            <v>-112</v>
          </cell>
          <cell r="BE69">
            <v>-48</v>
          </cell>
          <cell r="BF69">
            <v>321</v>
          </cell>
          <cell r="BG69">
            <v>648</v>
          </cell>
          <cell r="BH69">
            <v>466</v>
          </cell>
          <cell r="BI69">
            <v>626</v>
          </cell>
          <cell r="BJ69">
            <v>743</v>
          </cell>
          <cell r="BK69">
            <v>2488</v>
          </cell>
          <cell r="BL69">
            <v>2042</v>
          </cell>
          <cell r="BM69">
            <v>-1092</v>
          </cell>
          <cell r="BN69">
            <v>-1904</v>
          </cell>
          <cell r="BO69">
            <v>-3412</v>
          </cell>
          <cell r="BP69">
            <v>-6065</v>
          </cell>
          <cell r="BQ69">
            <v>2783</v>
          </cell>
          <cell r="BR69">
            <v>4453</v>
          </cell>
          <cell r="BS69">
            <v>4387</v>
          </cell>
          <cell r="BT69">
            <v>3245</v>
          </cell>
        </row>
        <row r="70">
          <cell r="AB70">
            <v>18867</v>
          </cell>
          <cell r="AC70">
            <v>36177</v>
          </cell>
          <cell r="AD70">
            <v>18961</v>
          </cell>
          <cell r="AE70">
            <v>1143</v>
          </cell>
          <cell r="AF70">
            <v>75148</v>
          </cell>
          <cell r="AG70">
            <v>-4129</v>
          </cell>
          <cell r="AH70">
            <v>-7317</v>
          </cell>
          <cell r="AI70">
            <v>13554</v>
          </cell>
          <cell r="AJ70">
            <v>-3483</v>
          </cell>
          <cell r="AK70">
            <v>-1375</v>
          </cell>
          <cell r="AL70">
            <v>-24572</v>
          </cell>
          <cell r="AM70">
            <v>21438</v>
          </cell>
          <cell r="AN70">
            <v>30305</v>
          </cell>
          <cell r="AO70">
            <v>9747</v>
          </cell>
          <cell r="AP70">
            <v>36918</v>
          </cell>
          <cell r="AQ70">
            <v>1964</v>
          </cell>
          <cell r="AR70">
            <v>3332</v>
          </cell>
          <cell r="AS70">
            <v>63890</v>
          </cell>
          <cell r="AT70">
            <v>-12851</v>
          </cell>
          <cell r="AU70">
            <v>56335</v>
          </cell>
          <cell r="AV70">
            <v>-28489</v>
          </cell>
          <cell r="AW70">
            <v>-1984</v>
          </cell>
          <cell r="AX70">
            <v>24862</v>
          </cell>
          <cell r="AY70">
            <v>1379</v>
          </cell>
          <cell r="AZ70">
            <v>-4232</v>
          </cell>
          <cell r="BA70">
            <v>18867</v>
          </cell>
          <cell r="BB70">
            <v>55044</v>
          </cell>
          <cell r="BC70">
            <v>74005</v>
          </cell>
          <cell r="BD70">
            <v>75148</v>
          </cell>
          <cell r="BE70">
            <v>-4129</v>
          </cell>
          <cell r="BF70">
            <v>-11446</v>
          </cell>
          <cell r="BG70">
            <v>2108</v>
          </cell>
          <cell r="BH70">
            <v>-1375</v>
          </cell>
          <cell r="BI70">
            <v>-24572</v>
          </cell>
          <cell r="BJ70">
            <v>-3134</v>
          </cell>
          <cell r="BK70">
            <v>27171</v>
          </cell>
          <cell r="BL70">
            <v>36918</v>
          </cell>
          <cell r="BM70">
            <v>1964</v>
          </cell>
          <cell r="BN70">
            <v>5296</v>
          </cell>
          <cell r="BO70">
            <v>69186</v>
          </cell>
          <cell r="BP70">
            <v>56335</v>
          </cell>
          <cell r="BQ70">
            <v>-28489</v>
          </cell>
          <cell r="BR70">
            <v>-30473</v>
          </cell>
          <cell r="BS70">
            <v>-5611</v>
          </cell>
          <cell r="BT70">
            <v>-4232</v>
          </cell>
        </row>
        <row r="71">
          <cell r="AB71">
            <v>33045</v>
          </cell>
          <cell r="AC71">
            <v>51912</v>
          </cell>
          <cell r="AD71">
            <v>88089</v>
          </cell>
          <cell r="AE71">
            <v>107050</v>
          </cell>
          <cell r="AF71">
            <v>33045</v>
          </cell>
          <cell r="AG71">
            <v>108193</v>
          </cell>
          <cell r="AH71">
            <v>104064</v>
          </cell>
          <cell r="AI71">
            <v>96747</v>
          </cell>
          <cell r="AJ71">
            <v>110301</v>
          </cell>
          <cell r="AK71">
            <v>108193</v>
          </cell>
          <cell r="AL71">
            <v>106818</v>
          </cell>
          <cell r="AM71">
            <v>82246</v>
          </cell>
          <cell r="AN71">
            <v>103684</v>
          </cell>
          <cell r="AO71">
            <v>133989</v>
          </cell>
          <cell r="AP71">
            <v>106818</v>
          </cell>
          <cell r="AQ71">
            <v>146391</v>
          </cell>
          <cell r="AR71">
            <v>148355</v>
          </cell>
          <cell r="AS71">
            <v>151687</v>
          </cell>
          <cell r="AT71">
            <v>215577</v>
          </cell>
          <cell r="AU71">
            <v>146391</v>
          </cell>
          <cell r="AV71">
            <v>202726</v>
          </cell>
          <cell r="AW71">
            <v>174237</v>
          </cell>
          <cell r="AX71">
            <v>172253</v>
          </cell>
          <cell r="AY71">
            <v>197115</v>
          </cell>
          <cell r="AZ71">
            <v>202726</v>
          </cell>
          <cell r="BA71">
            <v>33045</v>
          </cell>
          <cell r="BB71">
            <v>33045</v>
          </cell>
          <cell r="BC71">
            <v>33045</v>
          </cell>
          <cell r="BD71">
            <v>33045</v>
          </cell>
          <cell r="BE71">
            <v>108193</v>
          </cell>
          <cell r="BF71">
            <v>108193</v>
          </cell>
          <cell r="BG71">
            <v>108193</v>
          </cell>
          <cell r="BH71">
            <v>108193</v>
          </cell>
          <cell r="BI71">
            <v>106818</v>
          </cell>
          <cell r="BJ71">
            <v>106818</v>
          </cell>
          <cell r="BK71">
            <v>106818</v>
          </cell>
          <cell r="BL71">
            <v>106818</v>
          </cell>
          <cell r="BM71">
            <v>146391</v>
          </cell>
          <cell r="BN71">
            <v>146391</v>
          </cell>
          <cell r="BO71">
            <v>146391</v>
          </cell>
          <cell r="BP71">
            <v>146391</v>
          </cell>
          <cell r="BQ71">
            <v>202726</v>
          </cell>
          <cell r="BR71">
            <v>202726</v>
          </cell>
          <cell r="BS71">
            <v>202726</v>
          </cell>
          <cell r="BT71">
            <v>202726</v>
          </cell>
        </row>
        <row r="72">
          <cell r="AB72">
            <v>51912</v>
          </cell>
          <cell r="AC72">
            <v>88089</v>
          </cell>
          <cell r="AD72">
            <v>107050</v>
          </cell>
          <cell r="AE72">
            <v>108193</v>
          </cell>
          <cell r="AF72">
            <v>108193</v>
          </cell>
          <cell r="AG72">
            <v>104064</v>
          </cell>
          <cell r="AH72">
            <v>96747</v>
          </cell>
          <cell r="AI72">
            <v>110301</v>
          </cell>
          <cell r="AJ72">
            <v>106818</v>
          </cell>
          <cell r="AK72">
            <v>106818</v>
          </cell>
          <cell r="AL72">
            <v>82246</v>
          </cell>
          <cell r="AM72">
            <v>103684</v>
          </cell>
          <cell r="AN72">
            <v>133989</v>
          </cell>
          <cell r="AO72">
            <v>143736</v>
          </cell>
          <cell r="AP72">
            <v>143736</v>
          </cell>
          <cell r="AQ72">
            <v>148355</v>
          </cell>
          <cell r="AR72">
            <v>151687</v>
          </cell>
          <cell r="AS72">
            <v>215577</v>
          </cell>
          <cell r="AT72">
            <v>202726</v>
          </cell>
          <cell r="AU72">
            <v>202726</v>
          </cell>
          <cell r="AV72">
            <v>174237</v>
          </cell>
          <cell r="AW72">
            <v>172253</v>
          </cell>
          <cell r="AX72">
            <v>197115</v>
          </cell>
          <cell r="AY72">
            <v>198494</v>
          </cell>
          <cell r="AZ72">
            <v>198494</v>
          </cell>
          <cell r="BA72">
            <v>51912</v>
          </cell>
          <cell r="BB72">
            <v>88089</v>
          </cell>
          <cell r="BC72">
            <v>107050</v>
          </cell>
          <cell r="BD72">
            <v>108193</v>
          </cell>
          <cell r="BE72">
            <v>104064</v>
          </cell>
          <cell r="BF72">
            <v>96747</v>
          </cell>
          <cell r="BG72">
            <v>110301</v>
          </cell>
          <cell r="BH72">
            <v>106818</v>
          </cell>
          <cell r="BI72">
            <v>82246</v>
          </cell>
          <cell r="BJ72">
            <v>103684</v>
          </cell>
          <cell r="BK72">
            <v>133989</v>
          </cell>
          <cell r="BL72">
            <v>143736</v>
          </cell>
          <cell r="BM72">
            <v>148355</v>
          </cell>
          <cell r="BN72">
            <v>151687</v>
          </cell>
          <cell r="BO72">
            <v>215577</v>
          </cell>
          <cell r="BP72">
            <v>202726</v>
          </cell>
          <cell r="BQ72">
            <v>174237</v>
          </cell>
          <cell r="BR72">
            <v>172253</v>
          </cell>
          <cell r="BS72">
            <v>197115</v>
          </cell>
          <cell r="BT72">
            <v>198494</v>
          </cell>
        </row>
      </sheetData>
      <sheetData sheetId="1">
        <row r="38">
          <cell r="AB38">
            <v>13348</v>
          </cell>
          <cell r="AC38" t="str">
            <v>13559</v>
          </cell>
          <cell r="AD38">
            <v>22135</v>
          </cell>
          <cell r="AE38">
            <v>13895</v>
          </cell>
          <cell r="AF38">
            <v>62937</v>
          </cell>
          <cell r="AG38">
            <v>16709</v>
          </cell>
          <cell r="AH38">
            <v>18313</v>
          </cell>
          <cell r="AI38">
            <v>29876</v>
          </cell>
          <cell r="AJ38">
            <v>19423</v>
          </cell>
          <cell r="AK38">
            <v>84321</v>
          </cell>
          <cell r="AL38">
            <v>24644</v>
          </cell>
          <cell r="AM38">
            <v>25544</v>
          </cell>
          <cell r="AN38">
            <v>42316</v>
          </cell>
          <cell r="AO38">
            <v>27284</v>
          </cell>
          <cell r="AP38">
            <v>119788</v>
          </cell>
          <cell r="AQ38">
            <v>38353</v>
          </cell>
          <cell r="AR38">
            <v>41271</v>
          </cell>
          <cell r="AS38">
            <v>62031</v>
          </cell>
          <cell r="AT38">
            <v>42068</v>
          </cell>
          <cell r="AU38">
            <v>183723</v>
          </cell>
          <cell r="AV38">
            <v>56218</v>
          </cell>
          <cell r="AW38">
            <v>56648</v>
          </cell>
          <cell r="AX38">
            <v>83749</v>
          </cell>
        </row>
        <row r="38">
          <cell r="AZ38">
            <v>257603</v>
          </cell>
          <cell r="BA38">
            <v>13348</v>
          </cell>
          <cell r="BB38">
            <v>26907</v>
          </cell>
          <cell r="BC38">
            <v>49042</v>
          </cell>
          <cell r="BD38">
            <v>62937</v>
          </cell>
          <cell r="BE38">
            <v>16709</v>
          </cell>
          <cell r="BF38">
            <v>35022</v>
          </cell>
          <cell r="BG38">
            <v>64898</v>
          </cell>
          <cell r="BH38">
            <v>84321</v>
          </cell>
          <cell r="BI38">
            <v>24644</v>
          </cell>
          <cell r="BJ38">
            <v>50188</v>
          </cell>
          <cell r="BK38">
            <v>92504</v>
          </cell>
          <cell r="BL38">
            <v>119788</v>
          </cell>
          <cell r="BM38">
            <v>38353</v>
          </cell>
          <cell r="BN38">
            <v>79624</v>
          </cell>
          <cell r="BO38">
            <v>141655</v>
          </cell>
          <cell r="BP38">
            <v>183723</v>
          </cell>
          <cell r="BQ38">
            <v>56218</v>
          </cell>
          <cell r="BR38">
            <v>112866</v>
          </cell>
          <cell r="BS38">
            <v>196615</v>
          </cell>
          <cell r="BT38">
            <v>257603</v>
          </cell>
        </row>
        <row r="42">
          <cell r="AB42">
            <v>1469</v>
          </cell>
          <cell r="AC42" t="str">
            <v>1617</v>
          </cell>
          <cell r="AD42">
            <v>1763</v>
          </cell>
          <cell r="AE42">
            <v>1637</v>
          </cell>
          <cell r="AF42">
            <v>6486</v>
          </cell>
          <cell r="AG42">
            <v>1746</v>
          </cell>
          <cell r="AH42">
            <v>1836</v>
          </cell>
          <cell r="AI42">
            <v>2062</v>
          </cell>
          <cell r="AJ42">
            <v>1985</v>
          </cell>
          <cell r="AK42">
            <v>7629</v>
          </cell>
          <cell r="AL42">
            <v>2549</v>
          </cell>
          <cell r="AM42">
            <v>2844</v>
          </cell>
          <cell r="AN42">
            <v>4006</v>
          </cell>
          <cell r="AO42">
            <v>3938</v>
          </cell>
          <cell r="AP42">
            <v>13337</v>
          </cell>
          <cell r="AQ42">
            <v>4247</v>
          </cell>
          <cell r="AR42">
            <v>4529</v>
          </cell>
          <cell r="AS42">
            <v>6399</v>
          </cell>
          <cell r="AT42">
            <v>5666</v>
          </cell>
          <cell r="AU42">
            <v>20841</v>
          </cell>
          <cell r="AV42">
            <v>6153</v>
          </cell>
          <cell r="AW42">
            <v>6486</v>
          </cell>
          <cell r="AX42">
            <v>8009</v>
          </cell>
        </row>
        <row r="42">
          <cell r="AZ42">
            <v>27725</v>
          </cell>
          <cell r="BA42">
            <v>1469</v>
          </cell>
          <cell r="BB42">
            <v>3086</v>
          </cell>
          <cell r="BC42">
            <v>4849</v>
          </cell>
          <cell r="BD42">
            <v>6486</v>
          </cell>
          <cell r="BE42">
            <v>1746</v>
          </cell>
          <cell r="BF42">
            <v>3582</v>
          </cell>
          <cell r="BG42">
            <v>5644</v>
          </cell>
          <cell r="BH42">
            <v>7629</v>
          </cell>
          <cell r="BI42">
            <v>2549</v>
          </cell>
          <cell r="BJ42">
            <v>5393</v>
          </cell>
          <cell r="BK42">
            <v>9399</v>
          </cell>
          <cell r="BL42">
            <v>13337</v>
          </cell>
          <cell r="BM42">
            <v>4247</v>
          </cell>
          <cell r="BN42">
            <v>8776</v>
          </cell>
          <cell r="BO42">
            <v>15175</v>
          </cell>
          <cell r="BP42">
            <v>20841</v>
          </cell>
          <cell r="BQ42">
            <v>6153</v>
          </cell>
          <cell r="BR42">
            <v>12639</v>
          </cell>
          <cell r="BS42">
            <v>20648</v>
          </cell>
          <cell r="BT42">
            <v>27725</v>
          </cell>
        </row>
        <row r="43">
          <cell r="AS43">
            <v>3907</v>
          </cell>
          <cell r="AT43">
            <v>2852</v>
          </cell>
          <cell r="AU43">
            <v>6759</v>
          </cell>
          <cell r="AV43">
            <v>3327</v>
          </cell>
          <cell r="AW43">
            <v>3206</v>
          </cell>
          <cell r="AX43">
            <v>4491</v>
          </cell>
        </row>
        <row r="43">
          <cell r="AZ43">
            <v>14885</v>
          </cell>
        </row>
        <row r="43">
          <cell r="BO43">
            <v>3907</v>
          </cell>
          <cell r="BP43">
            <v>6759</v>
          </cell>
          <cell r="BQ43">
            <v>3327</v>
          </cell>
          <cell r="BR43">
            <v>6533</v>
          </cell>
          <cell r="BS43">
            <v>11024</v>
          </cell>
          <cell r="BT43">
            <v>14885</v>
          </cell>
        </row>
        <row r="44">
          <cell r="AT44">
            <v>0</v>
          </cell>
          <cell r="AU44">
            <v>0</v>
          </cell>
          <cell r="AV44">
            <v>2612</v>
          </cell>
          <cell r="AW44">
            <v>5021</v>
          </cell>
          <cell r="AX44">
            <v>5159</v>
          </cell>
        </row>
        <row r="44">
          <cell r="AZ44">
            <v>18058</v>
          </cell>
        </row>
        <row r="44">
          <cell r="BQ44">
            <v>2612</v>
          </cell>
          <cell r="BR44">
            <v>7633</v>
          </cell>
          <cell r="BS44">
            <v>12792</v>
          </cell>
          <cell r="BT44">
            <v>18058</v>
          </cell>
        </row>
        <row r="45">
          <cell r="AB45">
            <v>718</v>
          </cell>
          <cell r="AC45" t="str">
            <v>1368</v>
          </cell>
          <cell r="AD45">
            <v>1919</v>
          </cell>
          <cell r="AE45">
            <v>1505</v>
          </cell>
          <cell r="AF45">
            <v>5510</v>
          </cell>
          <cell r="AG45">
            <v>83</v>
          </cell>
          <cell r="AH45">
            <v>82</v>
          </cell>
          <cell r="AI45">
            <v>173</v>
          </cell>
          <cell r="AJ45">
            <v>47</v>
          </cell>
          <cell r="AK45">
            <v>385</v>
          </cell>
          <cell r="AL45">
            <v>48</v>
          </cell>
          <cell r="AM45">
            <v>105</v>
          </cell>
          <cell r="AN45">
            <v>254</v>
          </cell>
          <cell r="AO45">
            <v>348</v>
          </cell>
          <cell r="AP45">
            <v>755</v>
          </cell>
          <cell r="AQ45">
            <v>427</v>
          </cell>
          <cell r="AR45">
            <v>662</v>
          </cell>
          <cell r="AS45">
            <v>907</v>
          </cell>
          <cell r="AT45">
            <v>701</v>
          </cell>
          <cell r="AU45">
            <v>2697</v>
          </cell>
          <cell r="AV45">
            <v>878</v>
          </cell>
          <cell r="AW45">
            <v>1114</v>
          </cell>
          <cell r="AX45">
            <v>1435</v>
          </cell>
        </row>
        <row r="45">
          <cell r="AZ45">
            <v>5129</v>
          </cell>
          <cell r="BA45" t="str">
            <v>718.00</v>
          </cell>
          <cell r="BB45" t="str">
            <v>2086</v>
          </cell>
          <cell r="BC45">
            <v>4005</v>
          </cell>
          <cell r="BD45">
            <v>5510</v>
          </cell>
          <cell r="BE45">
            <v>83</v>
          </cell>
          <cell r="BF45">
            <v>165</v>
          </cell>
          <cell r="BG45">
            <v>4464</v>
          </cell>
          <cell r="BH45">
            <v>385</v>
          </cell>
          <cell r="BI45">
            <v>48</v>
          </cell>
          <cell r="BJ45">
            <v>153</v>
          </cell>
          <cell r="BK45">
            <v>407</v>
          </cell>
          <cell r="BL45">
            <v>755</v>
          </cell>
          <cell r="BM45">
            <v>427</v>
          </cell>
          <cell r="BN45">
            <v>1089</v>
          </cell>
          <cell r="BO45">
            <v>1996</v>
          </cell>
          <cell r="BP45">
            <v>2697</v>
          </cell>
          <cell r="BQ45">
            <v>878</v>
          </cell>
          <cell r="BR45">
            <v>1992</v>
          </cell>
          <cell r="BS45">
            <v>3427</v>
          </cell>
          <cell r="BT45">
            <v>5129</v>
          </cell>
        </row>
        <row r="47">
          <cell r="AB47">
            <v>236</v>
          </cell>
          <cell r="AC47" t="str">
            <v>285</v>
          </cell>
          <cell r="AD47">
            <v>362</v>
          </cell>
          <cell r="AE47">
            <v>388</v>
          </cell>
          <cell r="AF47">
            <v>1271</v>
          </cell>
          <cell r="AG47">
            <v>485</v>
          </cell>
          <cell r="AH47">
            <v>649</v>
          </cell>
          <cell r="AI47">
            <v>819</v>
          </cell>
          <cell r="AJ47">
            <v>1066</v>
          </cell>
          <cell r="AK47">
            <v>3019</v>
          </cell>
          <cell r="AL47">
            <v>1243</v>
          </cell>
          <cell r="AM47">
            <v>1493</v>
          </cell>
          <cell r="AN47">
            <v>1764</v>
          </cell>
          <cell r="AO47">
            <v>2163</v>
          </cell>
          <cell r="AP47">
            <v>6663</v>
          </cell>
          <cell r="AQ47">
            <v>2431</v>
          </cell>
          <cell r="AR47">
            <v>2975</v>
          </cell>
          <cell r="AS47">
            <v>3599</v>
          </cell>
          <cell r="AT47">
            <v>4385</v>
          </cell>
          <cell r="AU47">
            <v>13390</v>
          </cell>
          <cell r="AV47">
            <v>4698</v>
          </cell>
          <cell r="AW47">
            <v>5667</v>
          </cell>
          <cell r="AX47">
            <v>6611</v>
          </cell>
        </row>
        <row r="47">
          <cell r="AZ47">
            <v>24702</v>
          </cell>
          <cell r="BA47" t="str">
            <v>236.00</v>
          </cell>
          <cell r="BB47" t="str">
            <v>521</v>
          </cell>
          <cell r="BC47">
            <v>883</v>
          </cell>
          <cell r="BD47">
            <v>1271</v>
          </cell>
          <cell r="BE47">
            <v>485</v>
          </cell>
          <cell r="BF47">
            <v>1134</v>
          </cell>
          <cell r="BG47">
            <v>1953</v>
          </cell>
          <cell r="BH47">
            <v>3019</v>
          </cell>
          <cell r="BI47">
            <v>1243</v>
          </cell>
          <cell r="BJ47">
            <v>2736</v>
          </cell>
          <cell r="BK47">
            <v>4500</v>
          </cell>
          <cell r="BL47">
            <v>6663</v>
          </cell>
          <cell r="BM47">
            <v>2431</v>
          </cell>
          <cell r="BN47">
            <v>5406</v>
          </cell>
          <cell r="BO47">
            <v>9005</v>
          </cell>
          <cell r="BP47">
            <v>13390</v>
          </cell>
          <cell r="BQ47">
            <v>4698</v>
          </cell>
          <cell r="BR47">
            <v>10365</v>
          </cell>
          <cell r="BS47">
            <v>16976</v>
          </cell>
          <cell r="BT47">
            <v>24702</v>
          </cell>
        </row>
        <row r="48">
          <cell r="AG48">
            <v>812</v>
          </cell>
          <cell r="AH48">
            <v>898</v>
          </cell>
          <cell r="AI48">
            <v>1088</v>
          </cell>
          <cell r="AJ48">
            <v>1174</v>
          </cell>
          <cell r="AK48">
            <v>3972</v>
          </cell>
          <cell r="AL48">
            <v>3135</v>
          </cell>
          <cell r="AM48">
            <v>3608</v>
          </cell>
          <cell r="AN48">
            <v>4063</v>
          </cell>
          <cell r="AO48">
            <v>3927</v>
          </cell>
          <cell r="AP48">
            <v>14733</v>
          </cell>
          <cell r="AQ48">
            <v>4081</v>
          </cell>
          <cell r="AR48">
            <v>4798</v>
          </cell>
          <cell r="AS48">
            <v>5413</v>
          </cell>
          <cell r="AT48">
            <v>5272</v>
          </cell>
          <cell r="AU48">
            <v>19564</v>
          </cell>
          <cell r="AV48">
            <v>5975</v>
          </cell>
          <cell r="AW48">
            <v>5940</v>
          </cell>
          <cell r="AX48">
            <v>6491</v>
          </cell>
        </row>
        <row r="48">
          <cell r="AZ48">
            <v>24077</v>
          </cell>
        </row>
        <row r="48">
          <cell r="BE48">
            <v>812</v>
          </cell>
          <cell r="BF48">
            <v>1710</v>
          </cell>
        </row>
        <row r="48">
          <cell r="BH48">
            <v>3972</v>
          </cell>
          <cell r="BI48">
            <v>3135</v>
          </cell>
          <cell r="BJ48">
            <v>6743</v>
          </cell>
          <cell r="BK48">
            <v>10806</v>
          </cell>
          <cell r="BL48">
            <v>14733</v>
          </cell>
          <cell r="BM48">
            <v>4081</v>
          </cell>
          <cell r="BN48">
            <v>8879</v>
          </cell>
          <cell r="BO48">
            <v>14292</v>
          </cell>
          <cell r="BP48">
            <v>19564</v>
          </cell>
          <cell r="BQ48">
            <v>5975</v>
          </cell>
          <cell r="BR48">
            <v>11915</v>
          </cell>
          <cell r="BS48">
            <v>18406</v>
          </cell>
          <cell r="BT48">
            <v>24077</v>
          </cell>
        </row>
        <row r="49">
          <cell r="AG49">
            <v>410</v>
          </cell>
          <cell r="AH49">
            <v>393</v>
          </cell>
          <cell r="AI49">
            <v>525</v>
          </cell>
          <cell r="AJ49">
            <v>489</v>
          </cell>
          <cell r="AK49">
            <v>1817</v>
          </cell>
          <cell r="AL49">
            <v>535</v>
          </cell>
          <cell r="AM49">
            <v>698</v>
          </cell>
          <cell r="AN49">
            <v>845</v>
          </cell>
          <cell r="AO49">
            <v>919</v>
          </cell>
          <cell r="AP49">
            <v>2997</v>
          </cell>
          <cell r="AQ49">
            <v>645</v>
          </cell>
          <cell r="AR49">
            <v>887</v>
          </cell>
          <cell r="AS49">
            <v>772</v>
          </cell>
          <cell r="AT49">
            <v>988</v>
          </cell>
          <cell r="AU49">
            <v>3292</v>
          </cell>
          <cell r="AV49">
            <v>1059</v>
          </cell>
          <cell r="AW49">
            <v>1066</v>
          </cell>
          <cell r="AX49">
            <v>1333</v>
          </cell>
        </row>
        <row r="49">
          <cell r="AZ49">
            <v>4665</v>
          </cell>
        </row>
        <row r="49">
          <cell r="BE49">
            <v>410</v>
          </cell>
          <cell r="BF49">
            <v>803</v>
          </cell>
        </row>
        <row r="49">
          <cell r="BH49">
            <v>1817</v>
          </cell>
          <cell r="BI49">
            <v>535</v>
          </cell>
          <cell r="BJ49">
            <v>1233</v>
          </cell>
          <cell r="BK49">
            <v>2078</v>
          </cell>
          <cell r="BL49">
            <v>2997</v>
          </cell>
          <cell r="BM49">
            <v>645</v>
          </cell>
          <cell r="BN49">
            <v>1532</v>
          </cell>
          <cell r="BO49">
            <v>2304</v>
          </cell>
          <cell r="BP49">
            <v>3292</v>
          </cell>
          <cell r="BQ49">
            <v>1059</v>
          </cell>
          <cell r="BR49">
            <v>2125</v>
          </cell>
          <cell r="BS49">
            <v>3458</v>
          </cell>
          <cell r="BT49">
            <v>4665</v>
          </cell>
        </row>
      </sheetData>
      <sheetData sheetId="2">
        <row r="17">
          <cell r="AB17">
            <v>-4585</v>
          </cell>
          <cell r="AC17">
            <v>-5596</v>
          </cell>
          <cell r="AD17">
            <v>-7520</v>
          </cell>
          <cell r="AE17">
            <v>-6133</v>
          </cell>
          <cell r="AF17">
            <v>-23834</v>
          </cell>
          <cell r="AG17">
            <v>-6711</v>
          </cell>
          <cell r="AH17">
            <v>-7131</v>
          </cell>
          <cell r="AI17">
            <v>-10951</v>
          </cell>
          <cell r="AJ17">
            <v>-9562</v>
          </cell>
          <cell r="AK17">
            <v>-34355</v>
          </cell>
          <cell r="AL17">
            <v>-11744</v>
          </cell>
          <cell r="AM17">
            <v>-13123</v>
          </cell>
          <cell r="AN17">
            <v>-19126</v>
          </cell>
          <cell r="AO17">
            <v>-15490</v>
          </cell>
          <cell r="AP17">
            <v>-59483</v>
          </cell>
          <cell r="AQ17">
            <v>-17460</v>
          </cell>
          <cell r="AR17">
            <v>-22002</v>
          </cell>
          <cell r="AS17">
            <v>-35078</v>
          </cell>
          <cell r="AT17">
            <v>-32504</v>
          </cell>
          <cell r="AU17">
            <v>-107044</v>
          </cell>
          <cell r="AV17">
            <v>-43720</v>
          </cell>
          <cell r="AW17">
            <v>-46786</v>
          </cell>
          <cell r="AX17">
            <v>-60813</v>
          </cell>
          <cell r="AY17">
            <v>-55610</v>
          </cell>
          <cell r="AZ17">
            <v>-206929</v>
          </cell>
          <cell r="BA17">
            <v>-4585</v>
          </cell>
          <cell r="BB17">
            <v>-10181</v>
          </cell>
          <cell r="BC17">
            <v>-17701</v>
          </cell>
          <cell r="BD17">
            <v>-23834</v>
          </cell>
          <cell r="BE17">
            <v>-6711</v>
          </cell>
          <cell r="BF17">
            <v>-13842</v>
          </cell>
          <cell r="BG17">
            <v>-24793</v>
          </cell>
          <cell r="BH17">
            <v>-34355</v>
          </cell>
          <cell r="BI17">
            <v>-11744</v>
          </cell>
          <cell r="BJ17">
            <v>-24867</v>
          </cell>
          <cell r="BK17">
            <v>-43993</v>
          </cell>
          <cell r="BL17">
            <v>-59483</v>
          </cell>
          <cell r="BM17">
            <v>-17460</v>
          </cell>
          <cell r="BN17">
            <v>-39462</v>
          </cell>
          <cell r="BO17">
            <v>-74540</v>
          </cell>
          <cell r="BP17">
            <v>-107044</v>
          </cell>
          <cell r="BQ17">
            <v>-43720</v>
          </cell>
          <cell r="BR17">
            <v>-90506</v>
          </cell>
          <cell r="BS17">
            <v>-151319</v>
          </cell>
          <cell r="BT17">
            <v>-206929</v>
          </cell>
        </row>
        <row r="18">
          <cell r="AB18">
            <v>-1952</v>
          </cell>
          <cell r="AC18">
            <v>-2581</v>
          </cell>
          <cell r="AD18">
            <v>-3083</v>
          </cell>
          <cell r="AE18">
            <v>-3042</v>
          </cell>
          <cell r="AF18">
            <v>-10658</v>
          </cell>
          <cell r="AG18">
            <v>-3241</v>
          </cell>
          <cell r="AH18">
            <v>-3225</v>
          </cell>
          <cell r="AI18">
            <v>-3749</v>
          </cell>
          <cell r="AJ18">
            <v>-3573</v>
          </cell>
          <cell r="AK18">
            <v>-13788</v>
          </cell>
          <cell r="AL18">
            <v>-3988</v>
          </cell>
          <cell r="AM18">
            <v>-4134</v>
          </cell>
          <cell r="AN18">
            <v>-4420</v>
          </cell>
          <cell r="AO18">
            <v>-4518</v>
          </cell>
          <cell r="AP18">
            <v>-17060</v>
          </cell>
          <cell r="AQ18">
            <v>-4696</v>
          </cell>
          <cell r="AR18">
            <v>-5083</v>
          </cell>
          <cell r="AS18">
            <v>-6289</v>
          </cell>
          <cell r="AT18">
            <v>-6686</v>
          </cell>
          <cell r="AU18">
            <v>-22754</v>
          </cell>
          <cell r="AV18">
            <v>-11510</v>
          </cell>
          <cell r="AW18">
            <v>-8365</v>
          </cell>
          <cell r="AX18">
            <v>-8901</v>
          </cell>
          <cell r="AY18">
            <v>-8659</v>
          </cell>
          <cell r="AZ18">
            <v>-37435</v>
          </cell>
          <cell r="BA18">
            <v>-1952</v>
          </cell>
          <cell r="BB18">
            <v>-4533</v>
          </cell>
          <cell r="BC18">
            <v>-7616</v>
          </cell>
          <cell r="BD18">
            <v>-10658</v>
          </cell>
          <cell r="BE18">
            <v>-3241</v>
          </cell>
          <cell r="BF18">
            <v>-6466</v>
          </cell>
          <cell r="BG18">
            <v>-10215</v>
          </cell>
          <cell r="BH18">
            <v>-13788</v>
          </cell>
          <cell r="BI18">
            <v>-3988</v>
          </cell>
          <cell r="BJ18">
            <v>-8122</v>
          </cell>
          <cell r="BK18">
            <v>-12542</v>
          </cell>
          <cell r="BL18">
            <v>-17060</v>
          </cell>
          <cell r="BM18">
            <v>-4696</v>
          </cell>
          <cell r="BN18">
            <v>-9779</v>
          </cell>
          <cell r="BO18">
            <v>-16068</v>
          </cell>
          <cell r="BP18">
            <v>-22754</v>
          </cell>
          <cell r="BQ18">
            <v>-11510</v>
          </cell>
          <cell r="BR18">
            <v>-19875</v>
          </cell>
          <cell r="BS18">
            <v>-28776</v>
          </cell>
          <cell r="BT18">
            <v>-37435</v>
          </cell>
        </row>
        <row r="19">
          <cell r="AB19">
            <v>-1212</v>
          </cell>
          <cell r="AC19">
            <v>-1749</v>
          </cell>
          <cell r="AD19">
            <v>-3021</v>
          </cell>
          <cell r="AE19">
            <v>-2531</v>
          </cell>
          <cell r="AF19">
            <v>-8513</v>
          </cell>
          <cell r="AG19">
            <v>-2241</v>
          </cell>
          <cell r="AH19">
            <v>-2564</v>
          </cell>
          <cell r="AI19">
            <v>-3641</v>
          </cell>
          <cell r="AJ19">
            <v>-2861</v>
          </cell>
          <cell r="AK19">
            <v>-11307</v>
          </cell>
          <cell r="AL19">
            <v>-3614</v>
          </cell>
          <cell r="AM19">
            <v>-3878</v>
          </cell>
          <cell r="AN19">
            <v>-4490</v>
          </cell>
          <cell r="AO19">
            <v>-4332</v>
          </cell>
          <cell r="AP19">
            <v>-16314</v>
          </cell>
          <cell r="AQ19">
            <v>-4850</v>
          </cell>
          <cell r="AR19">
            <v>-6266</v>
          </cell>
          <cell r="AS19">
            <v>-8542</v>
          </cell>
          <cell r="AT19">
            <v>-7641</v>
          </cell>
          <cell r="AU19">
            <v>-27299</v>
          </cell>
          <cell r="AV19">
            <v>-8921</v>
          </cell>
          <cell r="AW19">
            <v>-9106</v>
          </cell>
          <cell r="AX19">
            <v>-12104</v>
          </cell>
          <cell r="AY19">
            <v>-9649</v>
          </cell>
          <cell r="AZ19">
            <v>-39780</v>
          </cell>
          <cell r="BA19">
            <v>-1212</v>
          </cell>
          <cell r="BB19">
            <v>-2961</v>
          </cell>
          <cell r="BC19">
            <v>-5982</v>
          </cell>
          <cell r="BD19">
            <v>-8513</v>
          </cell>
          <cell r="BE19">
            <v>-2241</v>
          </cell>
          <cell r="BF19">
            <v>-4805</v>
          </cell>
          <cell r="BG19">
            <v>-8446</v>
          </cell>
          <cell r="BH19">
            <v>-11307</v>
          </cell>
          <cell r="BI19">
            <v>-3614</v>
          </cell>
          <cell r="BJ19">
            <v>-7492</v>
          </cell>
          <cell r="BK19">
            <v>-11982</v>
          </cell>
          <cell r="BL19">
            <v>-16314</v>
          </cell>
          <cell r="BM19">
            <v>-4850</v>
          </cell>
          <cell r="BN19">
            <v>-11116</v>
          </cell>
          <cell r="BO19">
            <v>-19658</v>
          </cell>
          <cell r="BP19">
            <v>-27299</v>
          </cell>
          <cell r="BQ19">
            <v>-8921</v>
          </cell>
          <cell r="BR19">
            <v>-18027</v>
          </cell>
          <cell r="BS19">
            <v>-30131</v>
          </cell>
          <cell r="BT19">
            <v>-39780</v>
          </cell>
        </row>
        <row r="20">
          <cell r="AB20">
            <v>-944</v>
          </cell>
          <cell r="AC20">
            <v>-1960</v>
          </cell>
          <cell r="AD20">
            <v>-2419</v>
          </cell>
          <cell r="AE20">
            <v>-2477</v>
          </cell>
          <cell r="AF20">
            <v>-7800</v>
          </cell>
          <cell r="AG20">
            <v>-2244</v>
          </cell>
          <cell r="AH20">
            <v>-2128</v>
          </cell>
          <cell r="AI20">
            <v>-2500</v>
          </cell>
          <cell r="AJ20">
            <v>-2333</v>
          </cell>
          <cell r="AK20">
            <v>-9205</v>
          </cell>
          <cell r="AL20">
            <v>-2743</v>
          </cell>
          <cell r="AM20">
            <v>-2815</v>
          </cell>
          <cell r="AN20">
            <v>-3287</v>
          </cell>
          <cell r="AO20">
            <v>-3394</v>
          </cell>
          <cell r="AP20">
            <v>-12239</v>
          </cell>
          <cell r="AQ20">
            <v>-3679</v>
          </cell>
          <cell r="AR20">
            <v>-3439</v>
          </cell>
          <cell r="AS20">
            <v>-4572</v>
          </cell>
          <cell r="AT20">
            <v>-4551</v>
          </cell>
          <cell r="AU20">
            <v>-16241</v>
          </cell>
          <cell r="AV20">
            <v>-6645</v>
          </cell>
          <cell r="AW20">
            <v>-4779</v>
          </cell>
          <cell r="AX20">
            <v>-5853</v>
          </cell>
          <cell r="AY20">
            <v>-7612</v>
          </cell>
          <cell r="AZ20">
            <v>-24889</v>
          </cell>
          <cell r="BA20">
            <v>-944</v>
          </cell>
          <cell r="BB20">
            <v>-2904</v>
          </cell>
          <cell r="BC20">
            <v>-5323</v>
          </cell>
          <cell r="BD20">
            <v>-7800</v>
          </cell>
          <cell r="BE20">
            <v>-2244</v>
          </cell>
          <cell r="BF20">
            <v>-4372</v>
          </cell>
          <cell r="BG20">
            <v>-6872</v>
          </cell>
          <cell r="BH20">
            <v>-9205</v>
          </cell>
          <cell r="BI20">
            <v>-2743</v>
          </cell>
          <cell r="BJ20">
            <v>-5558</v>
          </cell>
          <cell r="BK20">
            <v>-8845</v>
          </cell>
          <cell r="BL20">
            <v>-12239</v>
          </cell>
          <cell r="BM20">
            <v>-3679</v>
          </cell>
          <cell r="BN20">
            <v>-7118</v>
          </cell>
          <cell r="BO20">
            <v>-11690</v>
          </cell>
          <cell r="BP20">
            <v>-16241</v>
          </cell>
          <cell r="BQ20">
            <v>-6645</v>
          </cell>
          <cell r="BR20">
            <v>-11424</v>
          </cell>
          <cell r="BS20">
            <v>-17277</v>
          </cell>
          <cell r="BT20">
            <v>-24889</v>
          </cell>
        </row>
        <row r="21">
          <cell r="AB21">
            <v>-234</v>
          </cell>
          <cell r="AC21">
            <v>-598</v>
          </cell>
          <cell r="AD21">
            <v>-614</v>
          </cell>
          <cell r="AE21">
            <v>-643</v>
          </cell>
          <cell r="AF21">
            <v>-2089</v>
          </cell>
          <cell r="AG21">
            <v>-647</v>
          </cell>
          <cell r="AH21">
            <v>-728</v>
          </cell>
          <cell r="AI21">
            <v>-813</v>
          </cell>
          <cell r="AJ21">
            <v>-743</v>
          </cell>
          <cell r="AK21">
            <v>-2931</v>
          </cell>
          <cell r="AL21">
            <v>-1251</v>
          </cell>
          <cell r="AM21">
            <v>-1297</v>
          </cell>
          <cell r="AN21">
            <v>-1261</v>
          </cell>
          <cell r="AO21">
            <v>-1313</v>
          </cell>
          <cell r="AP21">
            <v>-5122</v>
          </cell>
          <cell r="AQ21">
            <v>-1986</v>
          </cell>
          <cell r="AR21">
            <v>-1748</v>
          </cell>
          <cell r="AS21">
            <v>-2057</v>
          </cell>
          <cell r="AT21">
            <v>-1329</v>
          </cell>
          <cell r="AU21">
            <v>-7120</v>
          </cell>
          <cell r="AV21">
            <v>-2104</v>
          </cell>
          <cell r="AW21">
            <v>-2611</v>
          </cell>
          <cell r="AX21">
            <v>-2809</v>
          </cell>
          <cell r="AY21">
            <v>-3203</v>
          </cell>
          <cell r="AZ21">
            <v>-10727</v>
          </cell>
          <cell r="BA21">
            <v>-234</v>
          </cell>
          <cell r="BB21">
            <v>-832</v>
          </cell>
          <cell r="BC21">
            <v>-1446</v>
          </cell>
          <cell r="BD21">
            <v>-2089</v>
          </cell>
          <cell r="BE21">
            <v>-647</v>
          </cell>
          <cell r="BF21">
            <v>-1375</v>
          </cell>
          <cell r="BG21">
            <v>-2188</v>
          </cell>
          <cell r="BH21">
            <v>-2931</v>
          </cell>
          <cell r="BI21">
            <v>-1251</v>
          </cell>
          <cell r="BJ21">
            <v>-2548</v>
          </cell>
          <cell r="BK21">
            <v>-3809</v>
          </cell>
          <cell r="BL21">
            <v>-5122</v>
          </cell>
          <cell r="BM21">
            <v>-1986</v>
          </cell>
          <cell r="BN21">
            <v>-3734</v>
          </cell>
          <cell r="BO21">
            <v>-5791</v>
          </cell>
          <cell r="BP21">
            <v>-7120</v>
          </cell>
          <cell r="BQ21">
            <v>-2104</v>
          </cell>
          <cell r="BR21">
            <v>-4715</v>
          </cell>
          <cell r="BS21">
            <v>-7524</v>
          </cell>
          <cell r="BT21">
            <v>-10727</v>
          </cell>
        </row>
        <row r="22">
          <cell r="AB22" t="str">
            <v>0.00</v>
          </cell>
          <cell r="AC22">
            <v>0</v>
          </cell>
          <cell r="AD22">
            <v>-175</v>
          </cell>
          <cell r="AE22">
            <v>0</v>
          </cell>
          <cell r="AF22">
            <v>-175</v>
          </cell>
          <cell r="AG22">
            <v>0</v>
          </cell>
        </row>
        <row r="22">
          <cell r="AI22">
            <v>-455</v>
          </cell>
        </row>
        <row r="22">
          <cell r="AK22">
            <v>-455</v>
          </cell>
        </row>
        <row r="22">
          <cell r="AN22">
            <v>0</v>
          </cell>
        </row>
        <row r="22">
          <cell r="AS22">
            <v>-494</v>
          </cell>
        </row>
        <row r="22">
          <cell r="AU22">
            <v>-494</v>
          </cell>
        </row>
        <row r="22">
          <cell r="AZ22">
            <v>0</v>
          </cell>
          <cell r="BA22" t="str">
            <v>0.00</v>
          </cell>
          <cell r="BB22" t="str">
            <v>0.00</v>
          </cell>
          <cell r="BC22">
            <v>-175</v>
          </cell>
          <cell r="BD22">
            <v>-175</v>
          </cell>
          <cell r="BE22">
            <v>0</v>
          </cell>
        </row>
        <row r="22">
          <cell r="BG22">
            <v>-455</v>
          </cell>
          <cell r="BH22">
            <v>-455</v>
          </cell>
        </row>
        <row r="22">
          <cell r="BO22">
            <v>-494</v>
          </cell>
          <cell r="BP22">
            <v>-494</v>
          </cell>
        </row>
        <row r="22">
          <cell r="BT22">
            <v>0</v>
          </cell>
        </row>
        <row r="23">
          <cell r="AB23" t="str">
            <v>0.00</v>
          </cell>
        </row>
        <row r="23">
          <cell r="AE23">
            <v>0</v>
          </cell>
          <cell r="AF23">
            <v>0</v>
          </cell>
          <cell r="AG23">
            <v>0</v>
          </cell>
        </row>
        <row r="23">
          <cell r="BA23" t="str">
            <v>0.00</v>
          </cell>
          <cell r="BB23" t="str">
            <v>0.00</v>
          </cell>
        </row>
        <row r="23">
          <cell r="BD23">
            <v>0</v>
          </cell>
          <cell r="BE23">
            <v>0</v>
          </cell>
        </row>
        <row r="24">
          <cell r="AB24" t="str">
            <v>6844.00</v>
          </cell>
          <cell r="AC24">
            <v>4345</v>
          </cell>
          <cell r="AD24">
            <v>9347</v>
          </cell>
          <cell r="AE24">
            <v>2599</v>
          </cell>
          <cell r="AF24">
            <v>23135</v>
          </cell>
          <cell r="AG24">
            <v>5161</v>
          </cell>
          <cell r="AH24">
            <v>6395</v>
          </cell>
          <cell r="AI24">
            <v>12434</v>
          </cell>
          <cell r="AJ24">
            <v>5112</v>
          </cell>
          <cell r="AK24">
            <v>29102</v>
          </cell>
          <cell r="AL24">
            <v>8814</v>
          </cell>
          <cell r="AM24">
            <v>9045</v>
          </cell>
          <cell r="AN24">
            <v>20664</v>
          </cell>
          <cell r="AO24">
            <v>9532</v>
          </cell>
          <cell r="AP24">
            <v>48055</v>
          </cell>
          <cell r="AQ24">
            <v>17513</v>
          </cell>
          <cell r="AR24">
            <v>16584</v>
          </cell>
          <cell r="AS24">
            <v>25996</v>
          </cell>
          <cell r="AT24">
            <v>9221</v>
          </cell>
          <cell r="AU24">
            <v>69314</v>
          </cell>
          <cell r="AV24">
            <v>8020</v>
          </cell>
          <cell r="AW24">
            <v>13501</v>
          </cell>
          <cell r="AX24">
            <v>26798</v>
          </cell>
          <cell r="AY24">
            <v>8765</v>
          </cell>
          <cell r="AZ24">
            <v>57084</v>
          </cell>
          <cell r="BA24" t="str">
            <v>6844.00</v>
          </cell>
          <cell r="BB24">
            <v>11189</v>
          </cell>
          <cell r="BC24">
            <v>20536</v>
          </cell>
          <cell r="BD24">
            <v>23135</v>
          </cell>
          <cell r="BE24">
            <v>5161</v>
          </cell>
          <cell r="BF24">
            <v>11556</v>
          </cell>
          <cell r="BG24">
            <v>23990</v>
          </cell>
          <cell r="BH24">
            <v>29102</v>
          </cell>
          <cell r="BI24">
            <v>8814</v>
          </cell>
          <cell r="BJ24">
            <v>17859</v>
          </cell>
          <cell r="BK24">
            <v>38523</v>
          </cell>
          <cell r="BL24">
            <v>48055</v>
          </cell>
          <cell r="BM24">
            <v>17513</v>
          </cell>
          <cell r="BN24">
            <v>34097</v>
          </cell>
          <cell r="BO24">
            <v>60093</v>
          </cell>
          <cell r="BP24">
            <v>69314</v>
          </cell>
          <cell r="BQ24">
            <v>8020</v>
          </cell>
          <cell r="BR24">
            <v>21521</v>
          </cell>
          <cell r="BS24">
            <v>48319</v>
          </cell>
          <cell r="BT24">
            <v>57084</v>
          </cell>
        </row>
        <row r="25">
          <cell r="AB25" t="str">
            <v>6828.00</v>
          </cell>
          <cell r="AC25">
            <v>468</v>
          </cell>
          <cell r="AD25">
            <v>313</v>
          </cell>
          <cell r="AE25">
            <v>1846</v>
          </cell>
          <cell r="AF25">
            <v>9455</v>
          </cell>
          <cell r="AG25">
            <v>27382</v>
          </cell>
          <cell r="AH25">
            <v>18150</v>
          </cell>
          <cell r="AI25">
            <v>2944</v>
          </cell>
          <cell r="AJ25">
            <v>3778</v>
          </cell>
          <cell r="AK25">
            <v>52254</v>
          </cell>
          <cell r="AL25">
            <v>750</v>
          </cell>
          <cell r="AM25">
            <v>419</v>
          </cell>
          <cell r="AN25">
            <v>837</v>
          </cell>
          <cell r="AO25">
            <v>6553</v>
          </cell>
          <cell r="AP25">
            <v>8559</v>
          </cell>
          <cell r="AQ25">
            <v>1472</v>
          </cell>
          <cell r="AR25">
            <v>3435</v>
          </cell>
          <cell r="AS25">
            <v>23643</v>
          </cell>
          <cell r="AT25">
            <v>1945</v>
          </cell>
          <cell r="AU25">
            <v>30495</v>
          </cell>
          <cell r="AV25">
            <v>7246</v>
          </cell>
          <cell r="AW25">
            <v>6635</v>
          </cell>
          <cell r="AX25">
            <v>11560</v>
          </cell>
          <cell r="AY25">
            <v>18665</v>
          </cell>
          <cell r="AZ25">
            <v>44106</v>
          </cell>
          <cell r="BA25" t="str">
            <v>6828.00</v>
          </cell>
          <cell r="BB25">
            <v>7296</v>
          </cell>
          <cell r="BC25">
            <v>7609</v>
          </cell>
          <cell r="BD25">
            <v>9455</v>
          </cell>
          <cell r="BE25">
            <v>27382</v>
          </cell>
          <cell r="BF25">
            <v>45532</v>
          </cell>
          <cell r="BG25">
            <v>48476</v>
          </cell>
          <cell r="BH25">
            <v>52254</v>
          </cell>
          <cell r="BI25">
            <v>750</v>
          </cell>
          <cell r="BJ25">
            <v>1169</v>
          </cell>
          <cell r="BK25">
            <v>2006</v>
          </cell>
          <cell r="BL25">
            <v>8559</v>
          </cell>
          <cell r="BM25">
            <v>1472</v>
          </cell>
          <cell r="BN25">
            <v>4907</v>
          </cell>
          <cell r="BO25">
            <v>28550</v>
          </cell>
          <cell r="BP25">
            <v>30495</v>
          </cell>
          <cell r="BQ25">
            <v>7246</v>
          </cell>
          <cell r="BR25">
            <v>13881</v>
          </cell>
          <cell r="BS25">
            <v>25441</v>
          </cell>
          <cell r="BT25">
            <v>44106</v>
          </cell>
        </row>
        <row r="26">
          <cell r="AB26">
            <v>-410</v>
          </cell>
          <cell r="AC26">
            <v>-521</v>
          </cell>
          <cell r="AD26">
            <v>-1344</v>
          </cell>
          <cell r="AE26">
            <v>-475</v>
          </cell>
          <cell r="AF26">
            <v>-2750</v>
          </cell>
          <cell r="AG26">
            <v>-477</v>
          </cell>
          <cell r="AH26">
            <v>-484</v>
          </cell>
          <cell r="AI26">
            <v>-475</v>
          </cell>
          <cell r="AJ26">
            <v>-510</v>
          </cell>
          <cell r="AK26">
            <v>-1946</v>
          </cell>
          <cell r="AL26">
            <v>-626</v>
          </cell>
          <cell r="AM26">
            <v>-668</v>
          </cell>
          <cell r="AN26">
            <v>-701</v>
          </cell>
          <cell r="AO26">
            <v>-676</v>
          </cell>
          <cell r="AP26">
            <v>-2671</v>
          </cell>
          <cell r="AQ26">
            <v>-800</v>
          </cell>
          <cell r="AR26">
            <v>-747</v>
          </cell>
          <cell r="AS26">
            <v>-844</v>
          </cell>
          <cell r="AT26">
            <v>-1175</v>
          </cell>
          <cell r="AU26">
            <v>-3566</v>
          </cell>
          <cell r="AV26">
            <v>-1213</v>
          </cell>
          <cell r="AW26">
            <v>-1340</v>
          </cell>
          <cell r="AX26">
            <v>-1334</v>
          </cell>
          <cell r="AY26">
            <v>-1303</v>
          </cell>
          <cell r="AZ26">
            <v>-5190</v>
          </cell>
          <cell r="BA26">
            <v>-410</v>
          </cell>
          <cell r="BB26">
            <v>-931</v>
          </cell>
          <cell r="BC26">
            <v>-2275</v>
          </cell>
          <cell r="BD26">
            <v>-2750</v>
          </cell>
          <cell r="BE26">
            <v>-477</v>
          </cell>
          <cell r="BF26">
            <v>-961</v>
          </cell>
          <cell r="BG26">
            <v>-1436</v>
          </cell>
          <cell r="BH26">
            <v>-1946</v>
          </cell>
          <cell r="BI26">
            <v>-626</v>
          </cell>
          <cell r="BJ26">
            <v>-1294</v>
          </cell>
          <cell r="BK26">
            <v>-1995</v>
          </cell>
          <cell r="BL26">
            <v>-2671</v>
          </cell>
          <cell r="BM26">
            <v>-800</v>
          </cell>
          <cell r="BN26">
            <v>-1547</v>
          </cell>
          <cell r="BO26">
            <v>-2391</v>
          </cell>
          <cell r="BP26">
            <v>-3566</v>
          </cell>
          <cell r="BQ26">
            <v>-1213</v>
          </cell>
          <cell r="BR26">
            <v>-2553</v>
          </cell>
          <cell r="BS26">
            <v>-3887</v>
          </cell>
          <cell r="BT26">
            <v>-5190</v>
          </cell>
        </row>
        <row r="27">
          <cell r="AB27" t="str">
            <v>711.00</v>
          </cell>
          <cell r="AC27">
            <v>378</v>
          </cell>
          <cell r="AD27">
            <v>901</v>
          </cell>
          <cell r="AE27">
            <v>496</v>
          </cell>
          <cell r="AF27">
            <v>2486</v>
          </cell>
          <cell r="AG27">
            <v>551</v>
          </cell>
          <cell r="AH27">
            <v>429</v>
          </cell>
          <cell r="AI27">
            <v>1607</v>
          </cell>
          <cell r="AJ27">
            <v>-529</v>
          </cell>
          <cell r="AK27">
            <v>2058</v>
          </cell>
          <cell r="AL27">
            <v>1763</v>
          </cell>
          <cell r="AM27">
            <v>868</v>
          </cell>
          <cell r="AN27">
            <v>3015</v>
          </cell>
          <cell r="AO27">
            <v>440</v>
          </cell>
          <cell r="AP27">
            <v>6086</v>
          </cell>
          <cell r="AQ27">
            <v>1887</v>
          </cell>
          <cell r="AR27">
            <v>1737</v>
          </cell>
          <cell r="AS27">
            <v>-348</v>
          </cell>
          <cell r="AT27">
            <v>884</v>
          </cell>
          <cell r="AU27">
            <v>4160</v>
          </cell>
          <cell r="AV27">
            <v>-83</v>
          </cell>
          <cell r="AW27">
            <v>-1532</v>
          </cell>
          <cell r="AX27">
            <v>387</v>
          </cell>
          <cell r="AY27">
            <v>1449</v>
          </cell>
          <cell r="AZ27">
            <v>221</v>
          </cell>
          <cell r="BA27" t="str">
            <v>711.00</v>
          </cell>
          <cell r="BB27">
            <v>1089</v>
          </cell>
          <cell r="BC27">
            <v>1990</v>
          </cell>
          <cell r="BD27">
            <v>2486</v>
          </cell>
          <cell r="BE27">
            <v>551</v>
          </cell>
          <cell r="BF27">
            <v>980</v>
          </cell>
          <cell r="BG27">
            <v>2587</v>
          </cell>
          <cell r="BH27">
            <v>2058</v>
          </cell>
          <cell r="BI27">
            <v>1763</v>
          </cell>
          <cell r="BJ27">
            <v>2631</v>
          </cell>
          <cell r="BK27">
            <v>5646</v>
          </cell>
          <cell r="BL27">
            <v>6086</v>
          </cell>
          <cell r="BM27">
            <v>1887</v>
          </cell>
          <cell r="BN27">
            <v>3624</v>
          </cell>
          <cell r="BO27">
            <v>3276</v>
          </cell>
          <cell r="BP27">
            <v>4160</v>
          </cell>
          <cell r="BQ27">
            <v>-83</v>
          </cell>
          <cell r="BR27">
            <v>-1615</v>
          </cell>
          <cell r="BS27">
            <v>-1228</v>
          </cell>
          <cell r="BT27">
            <v>221</v>
          </cell>
        </row>
        <row r="28">
          <cell r="AB28" t="str">
            <v>13973.00</v>
          </cell>
          <cell r="AC28">
            <v>4670</v>
          </cell>
          <cell r="AD28">
            <v>9217</v>
          </cell>
          <cell r="AE28">
            <v>4466</v>
          </cell>
          <cell r="AF28">
            <v>32326</v>
          </cell>
          <cell r="AG28">
            <v>32617</v>
          </cell>
          <cell r="AH28">
            <v>24490</v>
          </cell>
          <cell r="AI28">
            <v>16510</v>
          </cell>
          <cell r="AJ28">
            <v>7851</v>
          </cell>
          <cell r="AK28">
            <v>81468</v>
          </cell>
          <cell r="AL28">
            <v>10701</v>
          </cell>
          <cell r="AM28">
            <v>9664</v>
          </cell>
          <cell r="AN28">
            <v>23815</v>
          </cell>
          <cell r="AO28">
            <v>15849</v>
          </cell>
          <cell r="AP28">
            <v>60029</v>
          </cell>
          <cell r="AQ28">
            <v>20072</v>
          </cell>
          <cell r="AR28">
            <v>21009</v>
          </cell>
          <cell r="AS28">
            <v>48447</v>
          </cell>
          <cell r="AT28">
            <v>10875</v>
          </cell>
          <cell r="AU28">
            <v>100403</v>
          </cell>
          <cell r="AV28">
            <v>13970</v>
          </cell>
          <cell r="AW28">
            <v>17264</v>
          </cell>
          <cell r="AX28">
            <v>37411</v>
          </cell>
          <cell r="AY28">
            <v>27576</v>
          </cell>
          <cell r="AZ28">
            <v>96221</v>
          </cell>
          <cell r="BA28" t="str">
            <v>13973.00</v>
          </cell>
          <cell r="BB28">
            <v>18643</v>
          </cell>
          <cell r="BC28">
            <v>27860</v>
          </cell>
          <cell r="BD28">
            <v>32326</v>
          </cell>
          <cell r="BE28">
            <v>32617</v>
          </cell>
          <cell r="BF28">
            <v>57107</v>
          </cell>
          <cell r="BG28">
            <v>73617</v>
          </cell>
          <cell r="BH28">
            <v>81468</v>
          </cell>
          <cell r="BI28">
            <v>10701</v>
          </cell>
          <cell r="BJ28">
            <v>20365</v>
          </cell>
          <cell r="BK28">
            <v>44180</v>
          </cell>
          <cell r="BL28">
            <v>60029</v>
          </cell>
          <cell r="BM28">
            <v>20072</v>
          </cell>
          <cell r="BN28">
            <v>41081</v>
          </cell>
          <cell r="BO28">
            <v>89528</v>
          </cell>
          <cell r="BP28">
            <v>100403</v>
          </cell>
          <cell r="BQ28">
            <v>13970</v>
          </cell>
          <cell r="BR28">
            <v>31234</v>
          </cell>
          <cell r="BS28">
            <v>68645</v>
          </cell>
          <cell r="BT28">
            <v>96221</v>
          </cell>
        </row>
        <row r="29">
          <cell r="AB29">
            <v>-1445</v>
          </cell>
          <cell r="AC29">
            <v>-1339</v>
          </cell>
          <cell r="AD29">
            <v>-2429</v>
          </cell>
          <cell r="AE29">
            <v>-1203</v>
          </cell>
          <cell r="AF29">
            <v>-6416</v>
          </cell>
          <cell r="AG29">
            <v>-1394</v>
          </cell>
          <cell r="AH29">
            <v>-1671</v>
          </cell>
          <cell r="AI29">
            <v>-3559</v>
          </cell>
          <cell r="AJ29">
            <v>-1825</v>
          </cell>
          <cell r="AK29">
            <v>-8449</v>
          </cell>
          <cell r="AL29">
            <v>-2091</v>
          </cell>
          <cell r="AM29">
            <v>-2022</v>
          </cell>
          <cell r="AN29">
            <v>-5110</v>
          </cell>
          <cell r="AO29">
            <v>-4553</v>
          </cell>
          <cell r="AP29">
            <v>-13776</v>
          </cell>
          <cell r="AQ29">
            <v>-4653</v>
          </cell>
          <cell r="AR29">
            <v>-2719</v>
          </cell>
          <cell r="AS29">
            <v>-6663</v>
          </cell>
          <cell r="AT29">
            <v>-4164</v>
          </cell>
          <cell r="AU29">
            <v>-18199</v>
          </cell>
          <cell r="AV29">
            <v>-5665</v>
          </cell>
          <cell r="AW29">
            <v>-277</v>
          </cell>
          <cell r="AX29">
            <v>-5586</v>
          </cell>
          <cell r="AY29">
            <v>-5025</v>
          </cell>
          <cell r="AZ29">
            <v>-16553</v>
          </cell>
          <cell r="BA29">
            <v>-1445</v>
          </cell>
          <cell r="BB29">
            <v>-2784</v>
          </cell>
          <cell r="BC29">
            <v>-5213</v>
          </cell>
          <cell r="BD29">
            <v>-6416</v>
          </cell>
          <cell r="BE29">
            <v>-1394</v>
          </cell>
          <cell r="BF29">
            <v>-3065</v>
          </cell>
          <cell r="BG29">
            <v>-6624</v>
          </cell>
          <cell r="BH29">
            <v>-8449</v>
          </cell>
          <cell r="BI29">
            <v>-2091</v>
          </cell>
          <cell r="BJ29">
            <v>-4113</v>
          </cell>
          <cell r="BK29">
            <v>-9223</v>
          </cell>
          <cell r="BL29">
            <v>-13776</v>
          </cell>
          <cell r="BM29">
            <v>-4653</v>
          </cell>
          <cell r="BN29">
            <v>-7372</v>
          </cell>
          <cell r="BO29">
            <v>-14035</v>
          </cell>
          <cell r="BP29">
            <v>-18199</v>
          </cell>
          <cell r="BQ29">
            <v>-5665</v>
          </cell>
          <cell r="BR29">
            <v>-5942</v>
          </cell>
          <cell r="BS29">
            <v>-11528</v>
          </cell>
          <cell r="BT29">
            <v>-16553</v>
          </cell>
        </row>
        <row r="30">
          <cell r="AB30">
            <v>-90</v>
          </cell>
          <cell r="AC30">
            <v>-301</v>
          </cell>
          <cell r="AD30">
            <v>-805</v>
          </cell>
          <cell r="AE30">
            <v>-394</v>
          </cell>
          <cell r="AF30">
            <v>-1590</v>
          </cell>
          <cell r="AG30">
            <v>-407</v>
          </cell>
          <cell r="AH30">
            <v>-116</v>
          </cell>
          <cell r="AI30">
            <v>-495</v>
          </cell>
          <cell r="AJ30">
            <v>-712</v>
          </cell>
          <cell r="AK30">
            <v>-1730</v>
          </cell>
          <cell r="AL30">
            <v>-1468</v>
          </cell>
          <cell r="AM30">
            <v>-567</v>
          </cell>
          <cell r="AN30">
            <v>-1548</v>
          </cell>
          <cell r="AO30">
            <v>-1444</v>
          </cell>
          <cell r="AP30">
            <v>-5027</v>
          </cell>
          <cell r="AQ30">
            <v>-1388</v>
          </cell>
          <cell r="AR30">
            <v>-882</v>
          </cell>
          <cell r="AS30">
            <v>-18452</v>
          </cell>
          <cell r="AT30">
            <v>-70</v>
          </cell>
          <cell r="AU30">
            <v>-20792</v>
          </cell>
          <cell r="AV30">
            <v>-655</v>
          </cell>
          <cell r="AW30">
            <v>1254</v>
          </cell>
          <cell r="AX30">
            <v>-861</v>
          </cell>
          <cell r="AY30">
            <v>828</v>
          </cell>
          <cell r="AZ30">
            <v>566</v>
          </cell>
          <cell r="BA30">
            <v>-90</v>
          </cell>
          <cell r="BB30">
            <v>-391</v>
          </cell>
          <cell r="BC30">
            <v>-1196</v>
          </cell>
          <cell r="BD30">
            <v>-1590</v>
          </cell>
          <cell r="BE30">
            <v>-407</v>
          </cell>
          <cell r="BF30">
            <v>-523</v>
          </cell>
          <cell r="BG30">
            <v>-1018</v>
          </cell>
          <cell r="BH30">
            <v>-1730</v>
          </cell>
          <cell r="BI30">
            <v>-1468</v>
          </cell>
          <cell r="BJ30">
            <v>-2035</v>
          </cell>
          <cell r="BK30">
            <v>-3583</v>
          </cell>
          <cell r="BL30">
            <v>-5027</v>
          </cell>
          <cell r="BM30">
            <v>-1388</v>
          </cell>
          <cell r="BN30">
            <v>-2270</v>
          </cell>
          <cell r="BO30">
            <v>-20722</v>
          </cell>
          <cell r="BP30">
            <v>-20792</v>
          </cell>
          <cell r="BQ30">
            <v>-655</v>
          </cell>
          <cell r="BR30">
            <v>599</v>
          </cell>
          <cell r="BS30">
            <v>-262</v>
          </cell>
          <cell r="BT30">
            <v>566</v>
          </cell>
        </row>
        <row r="31">
          <cell r="AB31" t="str">
            <v>12438.00</v>
          </cell>
          <cell r="AC31">
            <v>3030</v>
          </cell>
          <cell r="AD31">
            <v>5983</v>
          </cell>
          <cell r="AE31">
            <v>2869</v>
          </cell>
          <cell r="AF31">
            <v>24320</v>
          </cell>
          <cell r="AG31">
            <v>30816</v>
          </cell>
          <cell r="AH31">
            <v>22703</v>
          </cell>
          <cell r="AI31">
            <v>12456</v>
          </cell>
          <cell r="AJ31">
            <v>5314</v>
          </cell>
          <cell r="AK31">
            <v>71289</v>
          </cell>
          <cell r="AL31">
            <v>7142</v>
          </cell>
          <cell r="AM31">
            <v>7075</v>
          </cell>
          <cell r="AN31">
            <v>17157</v>
          </cell>
          <cell r="AO31">
            <v>9852</v>
          </cell>
          <cell r="AP31">
            <v>41226</v>
          </cell>
          <cell r="AQ31">
            <v>14031</v>
          </cell>
          <cell r="AR31">
            <v>17408</v>
          </cell>
          <cell r="AS31">
            <v>23332</v>
          </cell>
          <cell r="AT31">
            <v>6641</v>
          </cell>
          <cell r="AU31">
            <v>61412</v>
          </cell>
          <cell r="AV31">
            <v>7650</v>
          </cell>
          <cell r="AW31">
            <v>18241</v>
          </cell>
          <cell r="AX31">
            <v>30964</v>
          </cell>
          <cell r="AY31">
            <v>23379</v>
          </cell>
          <cell r="AZ31">
            <v>80234</v>
          </cell>
          <cell r="BA31" t="str">
            <v>12438.00</v>
          </cell>
          <cell r="BB31">
            <v>15468</v>
          </cell>
          <cell r="BC31">
            <v>21451</v>
          </cell>
          <cell r="BD31">
            <v>24320</v>
          </cell>
          <cell r="BE31">
            <v>30816</v>
          </cell>
          <cell r="BF31">
            <v>53519</v>
          </cell>
          <cell r="BG31">
            <v>65975</v>
          </cell>
          <cell r="BH31">
            <v>71289</v>
          </cell>
          <cell r="BI31">
            <v>7142</v>
          </cell>
          <cell r="BJ31">
            <v>14217</v>
          </cell>
          <cell r="BK31">
            <v>31374</v>
          </cell>
          <cell r="BL31">
            <v>41226</v>
          </cell>
          <cell r="BM31">
            <v>14031</v>
          </cell>
          <cell r="BN31">
            <v>31439</v>
          </cell>
          <cell r="BO31">
            <v>54771</v>
          </cell>
          <cell r="BP31">
            <v>61412</v>
          </cell>
          <cell r="BQ31">
            <v>7650</v>
          </cell>
          <cell r="BR31">
            <v>25891</v>
          </cell>
          <cell r="BS31">
            <v>56855</v>
          </cell>
          <cell r="BT31">
            <v>80234</v>
          </cell>
        </row>
        <row r="32">
          <cell r="AB32">
            <v>-34</v>
          </cell>
          <cell r="AC32">
            <v>-2</v>
          </cell>
          <cell r="AD32">
            <v>-47</v>
          </cell>
          <cell r="AE32">
            <v>24</v>
          </cell>
          <cell r="AF32">
            <v>-59</v>
          </cell>
          <cell r="AG32">
            <v>27</v>
          </cell>
          <cell r="AH32">
            <v>51</v>
          </cell>
          <cell r="AI32">
            <v>42</v>
          </cell>
          <cell r="AJ32">
            <v>51</v>
          </cell>
          <cell r="AK32">
            <v>171</v>
          </cell>
          <cell r="AL32">
            <v>408</v>
          </cell>
          <cell r="AM32">
            <v>548</v>
          </cell>
          <cell r="AN32">
            <v>698</v>
          </cell>
          <cell r="AO32">
            <v>795</v>
          </cell>
          <cell r="AP32">
            <v>2449</v>
          </cell>
          <cell r="AQ32">
            <v>652</v>
          </cell>
          <cell r="AR32">
            <v>260</v>
          </cell>
          <cell r="AS32">
            <v>741</v>
          </cell>
          <cell r="AT32">
            <v>1028</v>
          </cell>
          <cell r="AU32">
            <v>2681</v>
          </cell>
          <cell r="AV32">
            <v>1070</v>
          </cell>
          <cell r="AW32">
            <v>1892</v>
          </cell>
          <cell r="AX32">
            <v>2156</v>
          </cell>
          <cell r="AY32">
            <v>2534</v>
          </cell>
          <cell r="AZ32">
            <v>7652</v>
          </cell>
          <cell r="BA32">
            <v>-34</v>
          </cell>
          <cell r="BB32">
            <v>-36</v>
          </cell>
          <cell r="BC32">
            <v>-83</v>
          </cell>
          <cell r="BD32">
            <v>-59</v>
          </cell>
          <cell r="BE32">
            <v>27</v>
          </cell>
          <cell r="BF32">
            <v>78</v>
          </cell>
          <cell r="BG32">
            <v>120</v>
          </cell>
          <cell r="BH32">
            <v>171</v>
          </cell>
          <cell r="BI32">
            <v>408</v>
          </cell>
          <cell r="BJ32">
            <v>956</v>
          </cell>
          <cell r="BK32">
            <v>1654</v>
          </cell>
          <cell r="BL32">
            <v>2449</v>
          </cell>
          <cell r="BM32">
            <v>652</v>
          </cell>
          <cell r="BN32">
            <v>912</v>
          </cell>
          <cell r="BO32">
            <v>1653</v>
          </cell>
          <cell r="BP32">
            <v>2681</v>
          </cell>
          <cell r="BQ32">
            <v>1070</v>
          </cell>
          <cell r="BR32">
            <v>2962</v>
          </cell>
          <cell r="BS32">
            <v>5118</v>
          </cell>
          <cell r="BT32">
            <v>7652</v>
          </cell>
        </row>
        <row r="34">
          <cell r="AB34">
            <v>-8</v>
          </cell>
          <cell r="AC34">
            <v>-7</v>
          </cell>
          <cell r="AD34">
            <v>0</v>
          </cell>
          <cell r="AE34">
            <v>0</v>
          </cell>
          <cell r="AF34">
            <v>-15</v>
          </cell>
          <cell r="AG34">
            <v>0</v>
          </cell>
        </row>
        <row r="34">
          <cell r="BA34">
            <v>-8</v>
          </cell>
          <cell r="BB34">
            <v>-15</v>
          </cell>
          <cell r="BC34">
            <v>-15</v>
          </cell>
          <cell r="BD34">
            <v>-15</v>
          </cell>
          <cell r="BE34">
            <v>0</v>
          </cell>
        </row>
        <row r="35">
          <cell r="AB35">
            <v>-52</v>
          </cell>
          <cell r="AC35">
            <v>-45</v>
          </cell>
          <cell r="AD35">
            <v>0</v>
          </cell>
          <cell r="AE35">
            <v>0</v>
          </cell>
          <cell r="AF35">
            <v>-97</v>
          </cell>
          <cell r="AG35">
            <v>0</v>
          </cell>
        </row>
        <row r="35">
          <cell r="BA35">
            <v>-52</v>
          </cell>
          <cell r="BB35">
            <v>-97</v>
          </cell>
          <cell r="BC35">
            <v>-97</v>
          </cell>
          <cell r="BD35">
            <v>-97</v>
          </cell>
          <cell r="BE35">
            <v>0</v>
          </cell>
        </row>
        <row r="36">
          <cell r="AT36">
            <v>-108</v>
          </cell>
          <cell r="AU36">
            <v>-108</v>
          </cell>
          <cell r="AV36">
            <v>-35</v>
          </cell>
          <cell r="AW36">
            <v>-100</v>
          </cell>
          <cell r="AX36">
            <v>-68</v>
          </cell>
          <cell r="AY36">
            <v>-83</v>
          </cell>
          <cell r="AZ36">
            <v>-286</v>
          </cell>
        </row>
        <row r="36">
          <cell r="BP36">
            <v>-108</v>
          </cell>
          <cell r="BQ36">
            <v>-35</v>
          </cell>
          <cell r="BR36">
            <v>-135</v>
          </cell>
          <cell r="BS36">
            <v>-203</v>
          </cell>
          <cell r="BT36">
            <v>-286</v>
          </cell>
        </row>
        <row r="37">
          <cell r="AB37" t="str">
            <v>12344.00</v>
          </cell>
          <cell r="AC37">
            <v>2976</v>
          </cell>
          <cell r="AD37">
            <v>5936</v>
          </cell>
          <cell r="AE37">
            <v>2893</v>
          </cell>
          <cell r="AF37">
            <v>24149</v>
          </cell>
          <cell r="AG37">
            <v>30843</v>
          </cell>
          <cell r="AH37">
            <v>22754</v>
          </cell>
          <cell r="AI37">
            <v>12498</v>
          </cell>
          <cell r="AJ37">
            <v>5365</v>
          </cell>
          <cell r="AK37">
            <v>71460</v>
          </cell>
          <cell r="AL37">
            <v>7550</v>
          </cell>
          <cell r="AM37">
            <v>7623</v>
          </cell>
          <cell r="AN37">
            <v>17855</v>
          </cell>
          <cell r="AO37">
            <v>10647</v>
          </cell>
          <cell r="AP37">
            <v>43675</v>
          </cell>
          <cell r="AQ37">
            <v>14683</v>
          </cell>
          <cell r="AR37">
            <v>17668</v>
          </cell>
          <cell r="AS37">
            <v>24073</v>
          </cell>
          <cell r="AT37">
            <v>7561</v>
          </cell>
          <cell r="AU37">
            <v>63985</v>
          </cell>
          <cell r="AV37">
            <v>8685</v>
          </cell>
          <cell r="AW37">
            <v>20033</v>
          </cell>
          <cell r="AX37">
            <v>33052</v>
          </cell>
          <cell r="AY37">
            <v>25830</v>
          </cell>
          <cell r="AZ37">
            <v>87600</v>
          </cell>
          <cell r="BA37" t="str">
            <v>12344.00</v>
          </cell>
          <cell r="BB37">
            <v>15320</v>
          </cell>
          <cell r="BC37">
            <v>21256</v>
          </cell>
          <cell r="BD37">
            <v>24149</v>
          </cell>
          <cell r="BE37">
            <v>30843</v>
          </cell>
          <cell r="BF37">
            <v>53597</v>
          </cell>
          <cell r="BG37">
            <v>66095</v>
          </cell>
          <cell r="BH37">
            <v>71460</v>
          </cell>
          <cell r="BI37">
            <v>7550</v>
          </cell>
          <cell r="BJ37">
            <v>15173</v>
          </cell>
          <cell r="BK37">
            <v>33028</v>
          </cell>
          <cell r="BL37">
            <v>43675</v>
          </cell>
          <cell r="BM37">
            <v>14683</v>
          </cell>
          <cell r="BN37">
            <v>32351</v>
          </cell>
          <cell r="BO37">
            <v>56424</v>
          </cell>
          <cell r="BP37">
            <v>63985</v>
          </cell>
          <cell r="BQ37">
            <v>8685</v>
          </cell>
          <cell r="BR37">
            <v>28718</v>
          </cell>
          <cell r="BS37">
            <v>61770</v>
          </cell>
          <cell r="BT37">
            <v>87600</v>
          </cell>
        </row>
        <row r="39">
          <cell r="AB39" t="str">
            <v>5.62</v>
          </cell>
          <cell r="AC39">
            <v>1.33</v>
          </cell>
          <cell r="AD39">
            <v>2.42</v>
          </cell>
          <cell r="AE39">
            <v>1.18</v>
          </cell>
          <cell r="AF39">
            <v>10.33</v>
          </cell>
          <cell r="AG39">
            <v>12.45</v>
          </cell>
          <cell r="AH39">
            <v>9.25</v>
          </cell>
          <cell r="AI39">
            <v>5.11</v>
          </cell>
          <cell r="AJ39">
            <v>2.19</v>
          </cell>
          <cell r="AK39">
            <v>29.07</v>
          </cell>
          <cell r="AL39">
            <v>3.05</v>
          </cell>
          <cell r="AM39">
            <v>3.08</v>
          </cell>
          <cell r="AN39">
            <v>7.19</v>
          </cell>
          <cell r="AO39">
            <v>4.24</v>
          </cell>
          <cell r="AP39">
            <v>17.52</v>
          </cell>
          <cell r="AQ39">
            <v>5.77</v>
          </cell>
          <cell r="AR39">
            <v>6.92</v>
          </cell>
          <cell r="AS39">
            <v>9.41</v>
          </cell>
          <cell r="AT39">
            <v>2.95</v>
          </cell>
          <cell r="AU39">
            <v>25.06</v>
          </cell>
          <cell r="AV39">
            <v>3.36</v>
          </cell>
          <cell r="AW39">
            <v>7.75</v>
          </cell>
          <cell r="AX39">
            <v>12.83</v>
          </cell>
          <cell r="AY39">
            <v>10.02</v>
          </cell>
          <cell r="AZ39">
            <v>33.95</v>
          </cell>
          <cell r="BA39" t="str">
            <v>5.62</v>
          </cell>
          <cell r="BB39">
            <v>6.91</v>
          </cell>
          <cell r="BC39">
            <v>9.26</v>
          </cell>
          <cell r="BD39">
            <v>10.33</v>
          </cell>
          <cell r="BE39">
            <v>12.45</v>
          </cell>
          <cell r="BF39">
            <v>21.71</v>
          </cell>
          <cell r="BG39">
            <v>26.86</v>
          </cell>
          <cell r="BH39">
            <v>29.07</v>
          </cell>
          <cell r="BI39">
            <v>3.05</v>
          </cell>
          <cell r="BJ39">
            <v>6.13</v>
          </cell>
          <cell r="BK39">
            <v>13.32</v>
          </cell>
          <cell r="BL39">
            <v>17.52</v>
          </cell>
          <cell r="BM39">
            <v>5.77</v>
          </cell>
          <cell r="BN39">
            <v>12.7</v>
          </cell>
          <cell r="BO39">
            <v>22.12</v>
          </cell>
          <cell r="BP39">
            <v>25.06</v>
          </cell>
          <cell r="BQ39">
            <v>3.36</v>
          </cell>
          <cell r="BR39">
            <v>11.12</v>
          </cell>
          <cell r="BS39">
            <v>23.94</v>
          </cell>
          <cell r="BT39">
            <v>33.95</v>
          </cell>
        </row>
        <row r="40">
          <cell r="AB40" t="str">
            <v>5.20</v>
          </cell>
          <cell r="AC40">
            <v>1.24</v>
          </cell>
          <cell r="AD40">
            <v>2.29</v>
          </cell>
          <cell r="AE40">
            <v>1.12</v>
          </cell>
          <cell r="AF40">
            <v>9.7</v>
          </cell>
          <cell r="AG40">
            <v>11.92</v>
          </cell>
          <cell r="AH40">
            <v>8.87</v>
          </cell>
          <cell r="AI40">
            <v>4.9</v>
          </cell>
          <cell r="AJ40">
            <v>2.11</v>
          </cell>
          <cell r="AK40">
            <v>27.89</v>
          </cell>
          <cell r="AL40">
            <v>2.94</v>
          </cell>
          <cell r="AM40">
            <v>2.97</v>
          </cell>
          <cell r="AN40">
            <v>6.94</v>
          </cell>
          <cell r="AO40">
            <v>4.12</v>
          </cell>
          <cell r="AP40">
            <v>16.97</v>
          </cell>
          <cell r="AQ40">
            <v>5.65</v>
          </cell>
          <cell r="AR40">
            <v>6.78</v>
          </cell>
          <cell r="AS40">
            <v>9.2</v>
          </cell>
          <cell r="AT40">
            <v>2.88</v>
          </cell>
          <cell r="AU40">
            <v>24.51</v>
          </cell>
          <cell r="AV40">
            <v>3.3</v>
          </cell>
          <cell r="AW40">
            <v>7.62</v>
          </cell>
          <cell r="AX40">
            <v>12.64</v>
          </cell>
          <cell r="AY40">
            <v>9.84</v>
          </cell>
          <cell r="AZ40">
            <v>33.38</v>
          </cell>
          <cell r="BA40" t="str">
            <v>5.20</v>
          </cell>
          <cell r="BB40">
            <v>6.4</v>
          </cell>
          <cell r="BC40">
            <v>8.66</v>
          </cell>
          <cell r="BD40">
            <v>9.7</v>
          </cell>
          <cell r="BE40">
            <v>11.92</v>
          </cell>
          <cell r="BF40">
            <v>20.81</v>
          </cell>
          <cell r="BG40">
            <v>25.75</v>
          </cell>
          <cell r="BH40">
            <v>27.89</v>
          </cell>
          <cell r="BI40">
            <v>2.94</v>
          </cell>
          <cell r="BJ40">
            <v>5.91</v>
          </cell>
          <cell r="BK40">
            <v>12.85</v>
          </cell>
          <cell r="BL40">
            <v>16.97</v>
          </cell>
          <cell r="BM40">
            <v>5.65</v>
          </cell>
          <cell r="BN40">
            <v>12.43</v>
          </cell>
          <cell r="BO40">
            <v>21.64</v>
          </cell>
          <cell r="BP40">
            <v>24.51</v>
          </cell>
          <cell r="BQ40">
            <v>3.3</v>
          </cell>
          <cell r="BR40">
            <v>10.93</v>
          </cell>
          <cell r="BS40">
            <v>23.54</v>
          </cell>
          <cell r="BT40">
            <v>33.38</v>
          </cell>
        </row>
        <row r="42">
          <cell r="AB42" t="str">
            <v>2198</v>
          </cell>
          <cell r="AC42">
            <v>2238</v>
          </cell>
          <cell r="AD42">
            <v>2450</v>
          </cell>
          <cell r="AE42">
            <v>2461</v>
          </cell>
          <cell r="AF42">
            <v>2337</v>
          </cell>
          <cell r="AG42">
            <v>2477</v>
          </cell>
          <cell r="AH42">
            <v>2461</v>
          </cell>
          <cell r="AI42">
            <v>2446</v>
          </cell>
          <cell r="AJ42">
            <v>2448</v>
          </cell>
          <cell r="AK42">
            <v>2458</v>
          </cell>
          <cell r="AL42">
            <v>2473</v>
          </cell>
          <cell r="AM42">
            <v>2478</v>
          </cell>
          <cell r="AN42">
            <v>2485</v>
          </cell>
          <cell r="AO42">
            <v>2513</v>
          </cell>
          <cell r="AP42">
            <v>2493</v>
          </cell>
          <cell r="AQ42">
            <v>2543</v>
          </cell>
          <cell r="AR42">
            <v>2552</v>
          </cell>
          <cell r="AS42">
            <v>2557</v>
          </cell>
          <cell r="AT42">
            <v>2560</v>
          </cell>
          <cell r="AU42">
            <v>2553</v>
          </cell>
          <cell r="AV42">
            <v>2581</v>
          </cell>
          <cell r="AW42">
            <v>2584</v>
          </cell>
          <cell r="AX42">
            <v>2576</v>
          </cell>
          <cell r="AY42">
            <v>2579</v>
          </cell>
          <cell r="AZ42">
            <v>2580</v>
          </cell>
          <cell r="BA42" t="str">
            <v>2198.00</v>
          </cell>
          <cell r="BB42">
            <v>2218</v>
          </cell>
          <cell r="BC42">
            <v>2295</v>
          </cell>
          <cell r="BD42">
            <v>2337</v>
          </cell>
          <cell r="BE42">
            <v>2477</v>
          </cell>
          <cell r="BF42">
            <v>2469</v>
          </cell>
          <cell r="BG42">
            <v>2461</v>
          </cell>
          <cell r="BH42">
            <v>2458</v>
          </cell>
          <cell r="BI42">
            <v>2473</v>
          </cell>
          <cell r="BJ42">
            <v>2476</v>
          </cell>
          <cell r="BK42">
            <v>2479</v>
          </cell>
          <cell r="BL42">
            <v>2493</v>
          </cell>
          <cell r="BM42">
            <v>2543</v>
          </cell>
          <cell r="BN42">
            <v>2547</v>
          </cell>
          <cell r="BO42">
            <v>2551</v>
          </cell>
          <cell r="BP42">
            <v>2553</v>
          </cell>
          <cell r="BQ42">
            <v>2581</v>
          </cell>
          <cell r="BR42">
            <v>2582</v>
          </cell>
          <cell r="BS42">
            <v>2580</v>
          </cell>
          <cell r="BT42">
            <v>2580</v>
          </cell>
        </row>
        <row r="43">
          <cell r="AB43">
            <v>2384</v>
          </cell>
          <cell r="AC43">
            <v>2438</v>
          </cell>
          <cell r="AD43" t="str">
            <v>2588</v>
          </cell>
          <cell r="AE43">
            <v>2585</v>
          </cell>
          <cell r="AF43">
            <v>2500</v>
          </cell>
          <cell r="AG43">
            <v>2588</v>
          </cell>
          <cell r="AH43">
            <v>2564</v>
          </cell>
          <cell r="AI43">
            <v>2550</v>
          </cell>
          <cell r="AJ43">
            <v>2546</v>
          </cell>
          <cell r="AK43">
            <v>2562</v>
          </cell>
          <cell r="AL43">
            <v>2568</v>
          </cell>
          <cell r="AM43">
            <v>2566</v>
          </cell>
          <cell r="AN43">
            <v>2571</v>
          </cell>
          <cell r="AO43">
            <v>2581</v>
          </cell>
          <cell r="AP43">
            <v>2573</v>
          </cell>
          <cell r="AQ43">
            <v>2599</v>
          </cell>
          <cell r="AR43">
            <v>2607</v>
          </cell>
          <cell r="AS43">
            <v>2615</v>
          </cell>
          <cell r="AT43">
            <v>2619</v>
          </cell>
          <cell r="AU43">
            <v>2610</v>
          </cell>
          <cell r="AV43">
            <v>2627</v>
          </cell>
          <cell r="AW43">
            <v>2628</v>
          </cell>
          <cell r="AX43">
            <v>2614</v>
          </cell>
          <cell r="AY43">
            <v>2619</v>
          </cell>
          <cell r="AZ43">
            <v>2623</v>
          </cell>
          <cell r="BA43" t="str">
            <v>2384.00</v>
          </cell>
          <cell r="BB43" t="str">
            <v>2411</v>
          </cell>
          <cell r="BC43" t="str">
            <v>2467</v>
          </cell>
          <cell r="BD43">
            <v>2500</v>
          </cell>
          <cell r="BE43">
            <v>2588</v>
          </cell>
          <cell r="BF43">
            <v>2576</v>
          </cell>
          <cell r="BG43">
            <v>2567</v>
          </cell>
          <cell r="BH43">
            <v>2562</v>
          </cell>
          <cell r="BI43">
            <v>2568</v>
          </cell>
          <cell r="BJ43">
            <v>2568</v>
          </cell>
          <cell r="BK43">
            <v>2569</v>
          </cell>
          <cell r="BL43">
            <v>2573</v>
          </cell>
          <cell r="BM43">
            <v>2599</v>
          </cell>
          <cell r="BN43">
            <v>2603</v>
          </cell>
          <cell r="BO43">
            <v>2607</v>
          </cell>
          <cell r="BP43">
            <v>2610</v>
          </cell>
          <cell r="BQ43">
            <v>2627</v>
          </cell>
          <cell r="BR43">
            <v>2627</v>
          </cell>
          <cell r="BS43">
            <v>2623</v>
          </cell>
          <cell r="BT43">
            <v>2623</v>
          </cell>
        </row>
      </sheetData>
      <sheetData sheetId="3">
        <row r="13">
          <cell r="AB13" t="str">
            <v>51912</v>
          </cell>
          <cell r="AC13" t="str">
            <v>88089</v>
          </cell>
          <cell r="AD13">
            <v>107050</v>
          </cell>
          <cell r="AE13">
            <v>108193</v>
          </cell>
          <cell r="AF13">
            <v>108193</v>
          </cell>
          <cell r="AG13">
            <v>104064</v>
          </cell>
          <cell r="AH13">
            <v>96747</v>
          </cell>
          <cell r="AI13">
            <v>110301</v>
          </cell>
          <cell r="AJ13">
            <v>106818</v>
          </cell>
          <cell r="AK13">
            <v>106818</v>
          </cell>
          <cell r="AL13">
            <v>82246</v>
          </cell>
          <cell r="AM13">
            <v>103684</v>
          </cell>
          <cell r="AN13">
            <v>133989</v>
          </cell>
          <cell r="AO13">
            <v>143736</v>
          </cell>
          <cell r="AP13">
            <v>143736</v>
          </cell>
          <cell r="AQ13">
            <v>145144</v>
          </cell>
          <cell r="AR13">
            <v>148746</v>
          </cell>
          <cell r="AS13">
            <v>212196</v>
          </cell>
          <cell r="AT13">
            <v>199309</v>
          </cell>
          <cell r="AU13">
            <v>199309</v>
          </cell>
          <cell r="AV13">
            <v>167895</v>
          </cell>
          <cell r="AW13">
            <v>164375</v>
          </cell>
          <cell r="AX13">
            <v>189204</v>
          </cell>
        </row>
        <row r="13">
          <cell r="AZ13">
            <v>189976</v>
          </cell>
        </row>
        <row r="14">
          <cell r="AB14" t="str">
            <v>5970</v>
          </cell>
          <cell r="AC14" t="str">
            <v>21822</v>
          </cell>
          <cell r="AD14">
            <v>23691</v>
          </cell>
          <cell r="AE14">
            <v>14148</v>
          </cell>
          <cell r="AF14">
            <v>14148</v>
          </cell>
          <cell r="AG14">
            <v>11207</v>
          </cell>
          <cell r="AH14">
            <v>8944</v>
          </cell>
          <cell r="AI14">
            <v>8022</v>
          </cell>
          <cell r="AJ14">
            <v>4700</v>
          </cell>
          <cell r="AK14">
            <v>4700</v>
          </cell>
          <cell r="AL14">
            <v>7170</v>
          </cell>
          <cell r="AM14">
            <v>3870</v>
          </cell>
          <cell r="AN14">
            <v>4499</v>
          </cell>
          <cell r="AO14">
            <v>3011</v>
          </cell>
          <cell r="AP14">
            <v>3011</v>
          </cell>
          <cell r="AQ14">
            <v>3008</v>
          </cell>
          <cell r="AR14">
            <v>11109</v>
          </cell>
          <cell r="AS14">
            <v>8184</v>
          </cell>
          <cell r="AT14">
            <v>6086</v>
          </cell>
          <cell r="AU14">
            <v>6086</v>
          </cell>
          <cell r="AV14">
            <v>9388</v>
          </cell>
          <cell r="AW14">
            <v>7500</v>
          </cell>
          <cell r="AX14">
            <v>3113</v>
          </cell>
        </row>
        <row r="14">
          <cell r="AZ14">
            <v>3262</v>
          </cell>
        </row>
        <row r="15">
          <cell r="AB15" t="str">
            <v>6118</v>
          </cell>
          <cell r="AC15" t="str">
            <v>2477</v>
          </cell>
          <cell r="AD15">
            <v>2220</v>
          </cell>
          <cell r="AE15">
            <v>2297</v>
          </cell>
          <cell r="AF15">
            <v>2297</v>
          </cell>
          <cell r="AG15">
            <v>1915</v>
          </cell>
          <cell r="AH15">
            <v>1919</v>
          </cell>
          <cell r="AI15">
            <v>1312</v>
          </cell>
          <cell r="AJ15">
            <v>1346</v>
          </cell>
          <cell r="AK15">
            <v>1346</v>
          </cell>
          <cell r="AL15">
            <v>508</v>
          </cell>
          <cell r="AM15">
            <v>203</v>
          </cell>
          <cell r="AN15">
            <v>1004</v>
          </cell>
          <cell r="AO15">
            <v>2655</v>
          </cell>
          <cell r="AP15">
            <v>2655</v>
          </cell>
          <cell r="AQ15">
            <v>3211</v>
          </cell>
          <cell r="AR15">
            <v>2941</v>
          </cell>
          <cell r="AS15">
            <v>3381</v>
          </cell>
          <cell r="AT15">
            <v>3417</v>
          </cell>
          <cell r="AU15">
            <v>3417</v>
          </cell>
          <cell r="AV15">
            <v>6342</v>
          </cell>
          <cell r="AW15">
            <v>7878</v>
          </cell>
          <cell r="AX15">
            <v>7911</v>
          </cell>
        </row>
        <row r="15">
          <cell r="AZ15">
            <v>8518</v>
          </cell>
        </row>
        <row r="16">
          <cell r="AB16" t="str">
            <v>14642</v>
          </cell>
          <cell r="AC16" t="str">
            <v>19186</v>
          </cell>
          <cell r="AD16" t="str">
            <v>23679</v>
          </cell>
          <cell r="AE16">
            <v>0</v>
          </cell>
          <cell r="AF16">
            <v>0</v>
          </cell>
          <cell r="AG16">
            <v>391</v>
          </cell>
        </row>
        <row r="17">
          <cell r="AB17" t="str">
            <v>1737</v>
          </cell>
          <cell r="AC17" t="str">
            <v>1896</v>
          </cell>
          <cell r="AD17">
            <v>2570</v>
          </cell>
          <cell r="AE17">
            <v>3658</v>
          </cell>
          <cell r="AF17">
            <v>3658</v>
          </cell>
          <cell r="AG17">
            <v>2508</v>
          </cell>
          <cell r="AH17">
            <v>2274</v>
          </cell>
          <cell r="AI17">
            <v>2059</v>
          </cell>
          <cell r="AJ17">
            <v>4178</v>
          </cell>
          <cell r="AK17">
            <v>4178</v>
          </cell>
          <cell r="AL17">
            <v>2672</v>
          </cell>
          <cell r="AM17">
            <v>3454</v>
          </cell>
          <cell r="AN17">
            <v>3308</v>
          </cell>
          <cell r="AO17">
            <v>4054</v>
          </cell>
          <cell r="AP17">
            <v>4054</v>
          </cell>
          <cell r="AQ17">
            <v>4462</v>
          </cell>
          <cell r="AR17">
            <v>5155</v>
          </cell>
          <cell r="AS17">
            <v>3752</v>
          </cell>
          <cell r="AT17">
            <v>4815</v>
          </cell>
          <cell r="AU17">
            <v>4815</v>
          </cell>
          <cell r="AV17">
            <v>7868</v>
          </cell>
          <cell r="AW17">
            <v>9662</v>
          </cell>
          <cell r="AX17">
            <v>8274</v>
          </cell>
        </row>
        <row r="17">
          <cell r="AZ17">
            <v>9927</v>
          </cell>
        </row>
        <row r="18">
          <cell r="AB18" t="str">
            <v>7145</v>
          </cell>
          <cell r="AC18" t="str">
            <v>7944</v>
          </cell>
          <cell r="AD18">
            <v>10986</v>
          </cell>
          <cell r="AE18">
            <v>13813</v>
          </cell>
          <cell r="AF18">
            <v>13813</v>
          </cell>
          <cell r="AG18">
            <v>14812</v>
          </cell>
          <cell r="AH18">
            <v>12107</v>
          </cell>
          <cell r="AI18">
            <v>14938</v>
          </cell>
          <cell r="AJ18">
            <v>16993</v>
          </cell>
          <cell r="AK18">
            <v>16993</v>
          </cell>
          <cell r="AL18">
            <v>20492</v>
          </cell>
          <cell r="AM18">
            <v>25115</v>
          </cell>
          <cell r="AN18">
            <v>25728</v>
          </cell>
          <cell r="AO18">
            <v>28408</v>
          </cell>
          <cell r="AP18">
            <v>28408</v>
          </cell>
          <cell r="AQ18">
            <v>30569</v>
          </cell>
          <cell r="AR18">
            <v>36697</v>
          </cell>
          <cell r="AS18">
            <v>40777</v>
          </cell>
          <cell r="AT18">
            <v>43228</v>
          </cell>
          <cell r="AU18">
            <v>43228</v>
          </cell>
          <cell r="AV18">
            <v>45501</v>
          </cell>
          <cell r="AW18">
            <v>48468</v>
          </cell>
          <cell r="AX18">
            <v>53178</v>
          </cell>
        </row>
        <row r="18">
          <cell r="AZ18">
            <v>58590</v>
          </cell>
        </row>
        <row r="19">
          <cell r="AB19" t="str">
            <v>87524</v>
          </cell>
          <cell r="AC19" t="str">
            <v>141414</v>
          </cell>
          <cell r="AD19">
            <v>170196</v>
          </cell>
          <cell r="AE19">
            <v>142109</v>
          </cell>
          <cell r="AF19">
            <v>142109</v>
          </cell>
          <cell r="AG19">
            <v>134897</v>
          </cell>
          <cell r="AH19">
            <v>121991</v>
          </cell>
          <cell r="AI19">
            <v>136632</v>
          </cell>
          <cell r="AJ19">
            <v>134035</v>
          </cell>
          <cell r="AK19">
            <v>134035</v>
          </cell>
          <cell r="AL19">
            <v>113088</v>
          </cell>
          <cell r="AM19">
            <v>136326</v>
          </cell>
          <cell r="AN19">
            <v>168528</v>
          </cell>
          <cell r="AO19">
            <v>181864</v>
          </cell>
          <cell r="AP19">
            <v>181864</v>
          </cell>
          <cell r="AQ19">
            <v>186394</v>
          </cell>
          <cell r="AR19">
            <v>204648</v>
          </cell>
          <cell r="AS19">
            <v>268290</v>
          </cell>
          <cell r="AT19">
            <v>256855</v>
          </cell>
          <cell r="AU19">
            <v>256855</v>
          </cell>
          <cell r="AV19">
            <v>236994</v>
          </cell>
          <cell r="AW19">
            <v>237883</v>
          </cell>
          <cell r="AX19">
            <v>261680</v>
          </cell>
        </row>
        <row r="19">
          <cell r="AZ19">
            <v>270273</v>
          </cell>
        </row>
        <row r="20">
          <cell r="AB20" t="str">
            <v>3190</v>
          </cell>
          <cell r="AC20" t="str">
            <v>9241</v>
          </cell>
          <cell r="AD20">
            <v>11285</v>
          </cell>
          <cell r="AE20">
            <v>14611</v>
          </cell>
          <cell r="AF20">
            <v>14611</v>
          </cell>
          <cell r="AG20">
            <v>27105</v>
          </cell>
          <cell r="AH20">
            <v>27555</v>
          </cell>
          <cell r="AI20">
            <v>36091</v>
          </cell>
          <cell r="AJ20">
            <v>29392</v>
          </cell>
          <cell r="AK20">
            <v>29392</v>
          </cell>
          <cell r="AL20">
            <v>25775</v>
          </cell>
          <cell r="AM20">
            <v>37758</v>
          </cell>
          <cell r="AN20">
            <v>34331</v>
          </cell>
          <cell r="AO20">
            <v>31452</v>
          </cell>
          <cell r="AP20">
            <v>31452</v>
          </cell>
          <cell r="AQ20">
            <v>30888</v>
          </cell>
          <cell r="AR20">
            <v>33049</v>
          </cell>
          <cell r="AS20">
            <v>34855</v>
          </cell>
          <cell r="AT20">
            <v>38192</v>
          </cell>
          <cell r="AU20">
            <v>38192</v>
          </cell>
          <cell r="AV20">
            <v>115286</v>
          </cell>
          <cell r="AW20">
            <v>132467</v>
          </cell>
          <cell r="AX20">
            <v>137000</v>
          </cell>
        </row>
        <row r="20">
          <cell r="AZ20">
            <v>157090</v>
          </cell>
        </row>
        <row r="21">
          <cell r="AB21" t="str">
            <v>2409</v>
          </cell>
          <cell r="AC21" t="str">
            <v>4535</v>
          </cell>
          <cell r="AD21">
            <v>3177</v>
          </cell>
          <cell r="AE21">
            <v>4085</v>
          </cell>
          <cell r="AF21">
            <v>4085</v>
          </cell>
          <cell r="AG21">
            <v>4020</v>
          </cell>
          <cell r="AH21">
            <v>6924</v>
          </cell>
          <cell r="AI21">
            <v>8351</v>
          </cell>
          <cell r="AJ21">
            <v>5837</v>
          </cell>
          <cell r="AK21">
            <v>5837</v>
          </cell>
          <cell r="AL21">
            <v>4996</v>
          </cell>
          <cell r="AM21">
            <v>6138</v>
          </cell>
          <cell r="AN21">
            <v>7864</v>
          </cell>
          <cell r="AO21">
            <v>8703</v>
          </cell>
          <cell r="AP21">
            <v>8703</v>
          </cell>
          <cell r="AQ21">
            <v>11127</v>
          </cell>
          <cell r="AR21">
            <v>13173</v>
          </cell>
          <cell r="AS21">
            <v>14750</v>
          </cell>
          <cell r="AT21">
            <v>26274</v>
          </cell>
          <cell r="AU21">
            <v>26274</v>
          </cell>
          <cell r="AV21">
            <v>23931</v>
          </cell>
          <cell r="AW21">
            <v>26156</v>
          </cell>
          <cell r="AX21">
            <v>25363</v>
          </cell>
        </row>
        <row r="21">
          <cell r="AZ21">
            <v>28018</v>
          </cell>
        </row>
        <row r="22">
          <cell r="AB22" t="str">
            <v>24443</v>
          </cell>
          <cell r="AC22" t="str">
            <v>26076</v>
          </cell>
          <cell r="AD22">
            <v>25864</v>
          </cell>
          <cell r="AE22">
            <v>33877</v>
          </cell>
          <cell r="AF22">
            <v>33877</v>
          </cell>
          <cell r="AG22">
            <v>64768</v>
          </cell>
          <cell r="AH22">
            <v>68180</v>
          </cell>
          <cell r="AI22">
            <v>79235</v>
          </cell>
          <cell r="AJ22">
            <v>91461</v>
          </cell>
          <cell r="AK22">
            <v>91461</v>
          </cell>
          <cell r="AL22">
            <v>117100</v>
          </cell>
          <cell r="AM22">
            <v>119674</v>
          </cell>
          <cell r="AN22">
            <v>120065</v>
          </cell>
          <cell r="AO22">
            <v>120368</v>
          </cell>
          <cell r="AP22">
            <v>120368</v>
          </cell>
          <cell r="AQ22">
            <v>118971</v>
          </cell>
          <cell r="AR22">
            <v>126850</v>
          </cell>
          <cell r="AS22">
            <v>129505</v>
          </cell>
          <cell r="AT22">
            <v>139700</v>
          </cell>
          <cell r="AU22">
            <v>139700</v>
          </cell>
          <cell r="AV22">
            <v>82553</v>
          </cell>
          <cell r="AW22">
            <v>86823</v>
          </cell>
          <cell r="AX22">
            <v>90831</v>
          </cell>
        </row>
        <row r="22">
          <cell r="AZ22">
            <v>84454</v>
          </cell>
        </row>
        <row r="23">
          <cell r="AB23" t="str">
            <v>6738</v>
          </cell>
          <cell r="AC23" t="str">
            <v>8561</v>
          </cell>
          <cell r="AD23">
            <v>9028</v>
          </cell>
          <cell r="AE23">
            <v>9139</v>
          </cell>
          <cell r="AF23">
            <v>9139</v>
          </cell>
          <cell r="AG23">
            <v>9967</v>
          </cell>
          <cell r="AH23">
            <v>11428</v>
          </cell>
          <cell r="AI23">
            <v>13844</v>
          </cell>
          <cell r="AJ23">
            <v>13629</v>
          </cell>
          <cell r="AK23">
            <v>13629</v>
          </cell>
          <cell r="AL23">
            <v>15791</v>
          </cell>
          <cell r="AM23">
            <v>16400</v>
          </cell>
          <cell r="AN23">
            <v>19899</v>
          </cell>
          <cell r="AO23">
            <v>20206</v>
          </cell>
          <cell r="AP23">
            <v>20206</v>
          </cell>
          <cell r="AQ23">
            <v>43922</v>
          </cell>
          <cell r="AR23">
            <v>49587</v>
          </cell>
          <cell r="AS23">
            <v>64973</v>
          </cell>
          <cell r="AT23">
            <v>66489</v>
          </cell>
          <cell r="AU23">
            <v>66489</v>
          </cell>
          <cell r="AV23">
            <v>78659</v>
          </cell>
          <cell r="AW23">
            <v>87025</v>
          </cell>
          <cell r="AX23">
            <v>90814</v>
          </cell>
        </row>
        <row r="23">
          <cell r="AZ23">
            <v>92030</v>
          </cell>
        </row>
        <row r="24">
          <cell r="AB24" t="str">
            <v>1650</v>
          </cell>
          <cell r="AC24" t="str">
            <v>1593</v>
          </cell>
          <cell r="AD24">
            <v>2963</v>
          </cell>
          <cell r="AE24">
            <v>3105</v>
          </cell>
          <cell r="AF24">
            <v>3105</v>
          </cell>
          <cell r="AG24">
            <v>2927</v>
          </cell>
          <cell r="AH24">
            <v>2910</v>
          </cell>
          <cell r="AI24">
            <v>2893</v>
          </cell>
          <cell r="AJ24">
            <v>2876</v>
          </cell>
          <cell r="AK24">
            <v>2876</v>
          </cell>
          <cell r="AL24">
            <v>4770</v>
          </cell>
          <cell r="AM24">
            <v>4743</v>
          </cell>
          <cell r="AN24">
            <v>4718</v>
          </cell>
          <cell r="AO24">
            <v>4691</v>
          </cell>
          <cell r="AP24">
            <v>4691</v>
          </cell>
          <cell r="AQ24">
            <v>6629</v>
          </cell>
          <cell r="AR24">
            <v>6779</v>
          </cell>
          <cell r="AS24">
            <v>9257</v>
          </cell>
          <cell r="AT24">
            <v>0</v>
          </cell>
          <cell r="AU24">
            <v>0</v>
          </cell>
        </row>
        <row r="25">
          <cell r="AB25" t="str">
            <v>5950</v>
          </cell>
          <cell r="AC25" t="str">
            <v>7261</v>
          </cell>
          <cell r="AD25">
            <v>6803</v>
          </cell>
          <cell r="AE25">
            <v>6575</v>
          </cell>
          <cell r="AF25">
            <v>6575</v>
          </cell>
          <cell r="AG25">
            <v>6202</v>
          </cell>
          <cell r="AH25">
            <v>6661</v>
          </cell>
          <cell r="AI25">
            <v>5980</v>
          </cell>
          <cell r="AJ25">
            <v>5370</v>
          </cell>
          <cell r="AK25">
            <v>5370</v>
          </cell>
          <cell r="AL25">
            <v>14236</v>
          </cell>
          <cell r="AM25">
            <v>14010</v>
          </cell>
          <cell r="AN25">
            <v>12921</v>
          </cell>
          <cell r="AO25">
            <v>14108</v>
          </cell>
          <cell r="AP25">
            <v>14108</v>
          </cell>
          <cell r="AQ25">
            <v>16244</v>
          </cell>
          <cell r="AR25">
            <v>14542</v>
          </cell>
          <cell r="AS25">
            <v>27119</v>
          </cell>
          <cell r="AT25">
            <v>27465</v>
          </cell>
          <cell r="AU25">
            <v>27465</v>
          </cell>
          <cell r="AV25">
            <v>51866</v>
          </cell>
          <cell r="AW25">
            <v>50684</v>
          </cell>
          <cell r="AX25">
            <v>67994</v>
          </cell>
        </row>
        <row r="25">
          <cell r="AZ25">
            <v>68276</v>
          </cell>
        </row>
        <row r="26">
          <cell r="AB26" t="str">
            <v>29289</v>
          </cell>
          <cell r="AC26" t="str">
            <v>33661</v>
          </cell>
          <cell r="AD26">
            <v>40677</v>
          </cell>
          <cell r="AE26">
            <v>41933</v>
          </cell>
          <cell r="AF26">
            <v>41933</v>
          </cell>
          <cell r="AG26">
            <v>32174</v>
          </cell>
          <cell r="AH26">
            <v>82109</v>
          </cell>
          <cell r="AI26">
            <v>81645</v>
          </cell>
          <cell r="AJ26">
            <v>81645</v>
          </cell>
          <cell r="AK26">
            <v>81645</v>
          </cell>
          <cell r="AL26">
            <v>114214</v>
          </cell>
          <cell r="AM26">
            <v>121353</v>
          </cell>
          <cell r="AN26">
            <v>122540</v>
          </cell>
          <cell r="AO26">
            <v>125420</v>
          </cell>
          <cell r="AP26">
            <v>125420</v>
          </cell>
          <cell r="AQ26">
            <v>129539</v>
          </cell>
          <cell r="AR26">
            <v>130196</v>
          </cell>
          <cell r="AS26">
            <v>162683</v>
          </cell>
          <cell r="AT26">
            <v>162149</v>
          </cell>
          <cell r="AU26">
            <v>162149</v>
          </cell>
          <cell r="AV26">
            <v>207373</v>
          </cell>
          <cell r="AW26">
            <v>203729</v>
          </cell>
          <cell r="AX26">
            <v>244261</v>
          </cell>
        </row>
        <row r="26">
          <cell r="AZ26">
            <v>264935</v>
          </cell>
        </row>
        <row r="27">
          <cell r="AB27" t="str">
            <v>161193</v>
          </cell>
          <cell r="AC27" t="str">
            <v>232342</v>
          </cell>
          <cell r="AD27">
            <v>269993</v>
          </cell>
          <cell r="AE27">
            <v>255434</v>
          </cell>
          <cell r="AF27">
            <v>255434</v>
          </cell>
          <cell r="AG27">
            <v>282060</v>
          </cell>
          <cell r="AH27">
            <v>327758</v>
          </cell>
          <cell r="AI27">
            <v>364671</v>
          </cell>
          <cell r="AJ27">
            <v>364245</v>
          </cell>
          <cell r="AK27">
            <v>364245</v>
          </cell>
          <cell r="AL27">
            <v>409970</v>
          </cell>
          <cell r="AM27">
            <v>456402</v>
          </cell>
          <cell r="AN27">
            <v>490866</v>
          </cell>
          <cell r="AO27">
            <v>506812</v>
          </cell>
          <cell r="AP27">
            <v>506812</v>
          </cell>
          <cell r="AQ27">
            <v>543714</v>
          </cell>
          <cell r="AR27">
            <v>578824</v>
          </cell>
          <cell r="AS27">
            <v>711432</v>
          </cell>
          <cell r="AT27">
            <v>717124</v>
          </cell>
          <cell r="AU27">
            <v>717124</v>
          </cell>
          <cell r="AV27">
            <v>796662</v>
          </cell>
          <cell r="AW27">
            <v>824767</v>
          </cell>
          <cell r="AX27">
            <v>917943</v>
          </cell>
        </row>
        <row r="27">
          <cell r="AZ27">
            <v>965076</v>
          </cell>
        </row>
        <row r="30">
          <cell r="AB30" t="str">
            <v>4241</v>
          </cell>
          <cell r="AC30" t="str">
            <v>3767</v>
          </cell>
          <cell r="AD30">
            <v>4835</v>
          </cell>
          <cell r="AE30">
            <v>1990</v>
          </cell>
          <cell r="AF30">
            <v>1990</v>
          </cell>
          <cell r="AG30">
            <v>2265</v>
          </cell>
          <cell r="AH30">
            <v>1440</v>
          </cell>
          <cell r="AI30">
            <v>2950</v>
          </cell>
          <cell r="AJ30">
            <v>4304</v>
          </cell>
          <cell r="AK30">
            <v>4304</v>
          </cell>
          <cell r="AL30">
            <v>4684</v>
          </cell>
          <cell r="AM30">
            <v>5520</v>
          </cell>
          <cell r="AN30">
            <v>4655</v>
          </cell>
          <cell r="AO30">
            <v>5948</v>
          </cell>
          <cell r="AP30">
            <v>5948</v>
          </cell>
          <cell r="AQ30">
            <v>7660</v>
          </cell>
          <cell r="AR30">
            <v>7696</v>
          </cell>
          <cell r="AS30">
            <v>6447</v>
          </cell>
          <cell r="AT30">
            <v>6028</v>
          </cell>
          <cell r="AU30">
            <v>6028</v>
          </cell>
          <cell r="AV30">
            <v>13693</v>
          </cell>
          <cell r="AW30">
            <v>9022</v>
          </cell>
          <cell r="AX30">
            <v>7361</v>
          </cell>
        </row>
        <row r="30">
          <cell r="AZ30">
            <v>7356</v>
          </cell>
        </row>
        <row r="31">
          <cell r="AN31">
            <v>9024</v>
          </cell>
          <cell r="AO31">
            <v>8949</v>
          </cell>
          <cell r="AP31">
            <v>8949</v>
          </cell>
          <cell r="AQ31">
            <v>8795</v>
          </cell>
          <cell r="AR31">
            <v>8665</v>
          </cell>
        </row>
        <row r="31">
          <cell r="AU31">
            <v>0</v>
          </cell>
        </row>
        <row r="31">
          <cell r="AX31">
            <v>15451</v>
          </cell>
        </row>
        <row r="31">
          <cell r="AZ31">
            <v>15110</v>
          </cell>
        </row>
        <row r="32">
          <cell r="AB32" t="str">
            <v>8831</v>
          </cell>
          <cell r="AC32" t="str">
            <v>10584</v>
          </cell>
          <cell r="AD32">
            <v>14303</v>
          </cell>
          <cell r="AE32">
            <v>0</v>
          </cell>
          <cell r="AF32">
            <v>0</v>
          </cell>
        </row>
        <row r="33">
          <cell r="AB33" t="str">
            <v>1253</v>
          </cell>
          <cell r="AC33" t="str">
            <v>1441</v>
          </cell>
          <cell r="AD33">
            <v>2281</v>
          </cell>
          <cell r="AE33">
            <v>2733</v>
          </cell>
          <cell r="AF33">
            <v>2733</v>
          </cell>
          <cell r="AG33">
            <v>953</v>
          </cell>
          <cell r="AH33">
            <v>1413</v>
          </cell>
          <cell r="AI33">
            <v>3056</v>
          </cell>
          <cell r="AJ33">
            <v>2790</v>
          </cell>
          <cell r="AK33">
            <v>2790</v>
          </cell>
          <cell r="AL33">
            <v>2348</v>
          </cell>
          <cell r="AM33">
            <v>3158</v>
          </cell>
          <cell r="AN33">
            <v>5736</v>
          </cell>
          <cell r="AO33">
            <v>6125</v>
          </cell>
          <cell r="AP33">
            <v>6125</v>
          </cell>
          <cell r="AQ33">
            <v>10229</v>
          </cell>
          <cell r="AR33">
            <v>11637</v>
          </cell>
          <cell r="AS33">
            <v>12474</v>
          </cell>
          <cell r="AT33">
            <v>13689</v>
          </cell>
          <cell r="AU33">
            <v>13689</v>
          </cell>
          <cell r="AV33">
            <v>14247</v>
          </cell>
          <cell r="AW33">
            <v>12361</v>
          </cell>
          <cell r="AX33">
            <v>17348</v>
          </cell>
        </row>
        <row r="33">
          <cell r="AZ33">
            <v>17685</v>
          </cell>
        </row>
        <row r="34">
          <cell r="AB34" t="str">
            <v>2930</v>
          </cell>
        </row>
        <row r="34">
          <cell r="AD34">
            <v>0</v>
          </cell>
          <cell r="AE34">
            <v>0</v>
          </cell>
          <cell r="AF34">
            <v>0</v>
          </cell>
        </row>
        <row r="34">
          <cell r="AJ34">
            <v>0</v>
          </cell>
          <cell r="AK34">
            <v>0</v>
          </cell>
        </row>
        <row r="34">
          <cell r="AN34">
            <v>802</v>
          </cell>
          <cell r="AO34">
            <v>2322</v>
          </cell>
          <cell r="AP34">
            <v>2322</v>
          </cell>
          <cell r="AQ34">
            <v>2541</v>
          </cell>
          <cell r="AR34">
            <v>2602</v>
          </cell>
          <cell r="AS34">
            <v>2844</v>
          </cell>
          <cell r="AT34">
            <v>3053</v>
          </cell>
          <cell r="AU34">
            <v>3053</v>
          </cell>
          <cell r="AV34">
            <v>5372</v>
          </cell>
          <cell r="AW34">
            <v>6202</v>
          </cell>
          <cell r="AX34">
            <v>6790</v>
          </cell>
        </row>
        <row r="34">
          <cell r="AZ34">
            <v>8250</v>
          </cell>
        </row>
        <row r="35">
          <cell r="AB35" t="str">
            <v>15347</v>
          </cell>
          <cell r="AC35" t="str">
            <v>17398</v>
          </cell>
          <cell r="AD35">
            <v>21240</v>
          </cell>
          <cell r="AE35">
            <v>19834</v>
          </cell>
          <cell r="AF35">
            <v>19834</v>
          </cell>
          <cell r="AG35">
            <v>20601</v>
          </cell>
          <cell r="AH35">
            <v>23609</v>
          </cell>
          <cell r="AI35">
            <v>25445</v>
          </cell>
          <cell r="AJ35">
            <v>27334</v>
          </cell>
          <cell r="AK35">
            <v>27334</v>
          </cell>
          <cell r="AL35">
            <v>33620</v>
          </cell>
          <cell r="AM35">
            <v>37206</v>
          </cell>
          <cell r="AN35">
            <v>44236</v>
          </cell>
          <cell r="AO35">
            <v>46979</v>
          </cell>
          <cell r="AP35">
            <v>46979</v>
          </cell>
          <cell r="AQ35">
            <v>51988</v>
          </cell>
          <cell r="AR35">
            <v>60580</v>
          </cell>
          <cell r="AS35">
            <v>77358</v>
          </cell>
          <cell r="AT35">
            <v>81165</v>
          </cell>
          <cell r="AU35">
            <v>81165</v>
          </cell>
          <cell r="AV35">
            <v>97264</v>
          </cell>
          <cell r="AW35">
            <v>104785</v>
          </cell>
          <cell r="AX35">
            <v>114477</v>
          </cell>
        </row>
        <row r="35">
          <cell r="AZ35">
            <v>117711</v>
          </cell>
        </row>
        <row r="36">
          <cell r="AB36" t="str">
            <v>5832</v>
          </cell>
          <cell r="AC36" t="str">
            <v>6738</v>
          </cell>
          <cell r="AD36">
            <v>12712</v>
          </cell>
          <cell r="AE36">
            <v>7201</v>
          </cell>
          <cell r="AF36">
            <v>7201</v>
          </cell>
          <cell r="AG36">
            <v>7478</v>
          </cell>
          <cell r="AH36">
            <v>7468</v>
          </cell>
          <cell r="AI36">
            <v>12688</v>
          </cell>
          <cell r="AJ36">
            <v>7314</v>
          </cell>
          <cell r="AK36">
            <v>7314</v>
          </cell>
          <cell r="AL36">
            <v>7609</v>
          </cell>
          <cell r="AM36">
            <v>8125</v>
          </cell>
          <cell r="AN36">
            <v>13649</v>
          </cell>
          <cell r="AO36">
            <v>8189</v>
          </cell>
          <cell r="AP36">
            <v>8189</v>
          </cell>
          <cell r="AQ36">
            <v>8481</v>
          </cell>
          <cell r="AR36">
            <v>8689</v>
          </cell>
          <cell r="AS36">
            <v>15287</v>
          </cell>
          <cell r="AT36">
            <v>9578</v>
          </cell>
          <cell r="AU36">
            <v>9578</v>
          </cell>
          <cell r="AV36">
            <v>9184</v>
          </cell>
          <cell r="AW36">
            <v>9101</v>
          </cell>
          <cell r="AX36">
            <v>18401</v>
          </cell>
        </row>
        <row r="36">
          <cell r="AZ36">
            <v>10762</v>
          </cell>
        </row>
        <row r="37">
          <cell r="AB37" t="str">
            <v>6596</v>
          </cell>
          <cell r="AC37" t="str">
            <v>7103</v>
          </cell>
          <cell r="AD37">
            <v>7729</v>
          </cell>
          <cell r="AE37">
            <v>7914</v>
          </cell>
          <cell r="AF37">
            <v>7914</v>
          </cell>
          <cell r="AG37">
            <v>8400</v>
          </cell>
          <cell r="AH37">
            <v>9157</v>
          </cell>
          <cell r="AI37">
            <v>9863</v>
          </cell>
          <cell r="AJ37">
            <v>10297</v>
          </cell>
          <cell r="AK37">
            <v>10297</v>
          </cell>
          <cell r="AL37">
            <v>12577</v>
          </cell>
          <cell r="AM37">
            <v>13422</v>
          </cell>
          <cell r="AN37">
            <v>14494</v>
          </cell>
          <cell r="AO37">
            <v>15052</v>
          </cell>
          <cell r="AP37">
            <v>15052</v>
          </cell>
          <cell r="AQ37">
            <v>17312</v>
          </cell>
          <cell r="AR37">
            <v>19665</v>
          </cell>
          <cell r="AS37">
            <v>22028</v>
          </cell>
          <cell r="AT37">
            <v>22297</v>
          </cell>
          <cell r="AU37">
            <v>22297</v>
          </cell>
          <cell r="AV37">
            <v>24436</v>
          </cell>
          <cell r="AW37">
            <v>26625</v>
          </cell>
          <cell r="AX37">
            <v>28944</v>
          </cell>
        </row>
        <row r="37">
          <cell r="AZ37">
            <v>30795</v>
          </cell>
        </row>
        <row r="38">
          <cell r="AB38" t="str">
            <v>45030</v>
          </cell>
          <cell r="AC38" t="str">
            <v>47031</v>
          </cell>
          <cell r="AD38">
            <v>63100</v>
          </cell>
          <cell r="AE38">
            <v>39672</v>
          </cell>
          <cell r="AF38">
            <v>39672</v>
          </cell>
          <cell r="AG38">
            <v>39697</v>
          </cell>
          <cell r="AH38">
            <v>43087</v>
          </cell>
          <cell r="AI38">
            <v>54002</v>
          </cell>
          <cell r="AJ38">
            <v>52039</v>
          </cell>
          <cell r="AK38">
            <v>52039</v>
          </cell>
          <cell r="AL38">
            <v>60838</v>
          </cell>
          <cell r="AM38">
            <v>67431</v>
          </cell>
          <cell r="AN38">
            <v>92596</v>
          </cell>
          <cell r="AO38">
            <v>93564</v>
          </cell>
          <cell r="AP38">
            <v>93564</v>
          </cell>
          <cell r="AQ38">
            <v>107006</v>
          </cell>
          <cell r="AR38">
            <v>119534</v>
          </cell>
          <cell r="AS38">
            <v>136438</v>
          </cell>
          <cell r="AT38">
            <v>135810</v>
          </cell>
          <cell r="AU38">
            <v>135810</v>
          </cell>
          <cell r="AV38">
            <v>164196</v>
          </cell>
          <cell r="AW38">
            <v>168096</v>
          </cell>
          <cell r="AX38">
            <v>208772</v>
          </cell>
        </row>
        <row r="38">
          <cell r="AZ38">
            <v>207669</v>
          </cell>
        </row>
        <row r="39">
          <cell r="AB39" t="str">
            <v>452</v>
          </cell>
          <cell r="AC39" t="str">
            <v>443</v>
          </cell>
          <cell r="AD39">
            <v>555</v>
          </cell>
          <cell r="AE39">
            <v>445</v>
          </cell>
          <cell r="AF39">
            <v>445</v>
          </cell>
          <cell r="AG39">
            <v>437</v>
          </cell>
          <cell r="AH39">
            <v>415</v>
          </cell>
          <cell r="AI39">
            <v>402</v>
          </cell>
          <cell r="AJ39">
            <v>418</v>
          </cell>
          <cell r="AK39">
            <v>418</v>
          </cell>
          <cell r="AL39">
            <v>455</v>
          </cell>
          <cell r="AM39">
            <v>438</v>
          </cell>
          <cell r="AN39">
            <v>518</v>
          </cell>
          <cell r="AO39">
            <v>641</v>
          </cell>
          <cell r="AP39">
            <v>641</v>
          </cell>
          <cell r="AQ39">
            <v>812</v>
          </cell>
          <cell r="AR39">
            <v>800</v>
          </cell>
          <cell r="AS39">
            <v>898</v>
          </cell>
          <cell r="AT39">
            <v>993</v>
          </cell>
          <cell r="AU39">
            <v>993</v>
          </cell>
          <cell r="AV39">
            <v>1093</v>
          </cell>
          <cell r="AW39">
            <v>1205</v>
          </cell>
          <cell r="AX39">
            <v>1301</v>
          </cell>
        </row>
        <row r="39">
          <cell r="AZ39">
            <v>1467</v>
          </cell>
        </row>
        <row r="40">
          <cell r="AB40" t="str">
            <v>2986</v>
          </cell>
          <cell r="AC40" t="str">
            <v>3594</v>
          </cell>
          <cell r="AD40">
            <v>4337</v>
          </cell>
          <cell r="AE40">
            <v>4493</v>
          </cell>
          <cell r="AF40">
            <v>4493</v>
          </cell>
          <cell r="AG40">
            <v>4783</v>
          </cell>
          <cell r="AH40">
            <v>5420</v>
          </cell>
          <cell r="AI40">
            <v>6286</v>
          </cell>
          <cell r="AJ40">
            <v>6471</v>
          </cell>
          <cell r="AK40">
            <v>6471</v>
          </cell>
          <cell r="AL40">
            <v>8469</v>
          </cell>
          <cell r="AM40">
            <v>10030</v>
          </cell>
          <cell r="AN40">
            <v>9734</v>
          </cell>
          <cell r="AO40">
            <v>10361</v>
          </cell>
          <cell r="AP40">
            <v>10361</v>
          </cell>
          <cell r="AQ40">
            <v>12968</v>
          </cell>
          <cell r="AR40">
            <v>13523</v>
          </cell>
          <cell r="AS40">
            <v>19076</v>
          </cell>
          <cell r="AT40">
            <v>19312</v>
          </cell>
          <cell r="AU40">
            <v>19312</v>
          </cell>
          <cell r="AV40">
            <v>26041</v>
          </cell>
          <cell r="AW40">
            <v>19628</v>
          </cell>
          <cell r="AX40">
            <v>21006</v>
          </cell>
        </row>
        <row r="40">
          <cell r="AZ40">
            <v>22517</v>
          </cell>
        </row>
        <row r="41">
          <cell r="AB41" t="str">
            <v>49033</v>
          </cell>
          <cell r="AC41" t="str">
            <v>49542</v>
          </cell>
          <cell r="AD41">
            <v>1285</v>
          </cell>
          <cell r="AE41">
            <v>1609</v>
          </cell>
          <cell r="AF41">
            <v>1609</v>
          </cell>
          <cell r="AG41">
            <v>1694</v>
          </cell>
          <cell r="AH41">
            <v>2012</v>
          </cell>
          <cell r="AI41">
            <v>1754</v>
          </cell>
          <cell r="AJ41">
            <v>1871</v>
          </cell>
          <cell r="AK41">
            <v>1871</v>
          </cell>
          <cell r="AL41">
            <v>21692</v>
          </cell>
          <cell r="AM41">
            <v>29527</v>
          </cell>
          <cell r="AN41">
            <v>30884</v>
          </cell>
          <cell r="AO41">
            <v>30959</v>
          </cell>
          <cell r="AP41">
            <v>30959</v>
          </cell>
          <cell r="AQ41">
            <v>31783</v>
          </cell>
          <cell r="AR41">
            <v>30971</v>
          </cell>
          <cell r="AS41">
            <v>34385</v>
          </cell>
          <cell r="AT41">
            <v>34153</v>
          </cell>
          <cell r="AU41">
            <v>34153</v>
          </cell>
          <cell r="AV41">
            <v>34188</v>
          </cell>
          <cell r="AW41">
            <v>35477</v>
          </cell>
          <cell r="AX41">
            <v>35085</v>
          </cell>
        </row>
        <row r="41">
          <cell r="AZ41">
            <v>35427</v>
          </cell>
        </row>
        <row r="42">
          <cell r="AD42">
            <v>48803</v>
          </cell>
          <cell r="AE42">
            <v>48994</v>
          </cell>
          <cell r="AF42">
            <v>48994</v>
          </cell>
          <cell r="AG42">
            <v>48771</v>
          </cell>
          <cell r="AH42">
            <v>50711</v>
          </cell>
          <cell r="AI42">
            <v>51812</v>
          </cell>
          <cell r="AJ42">
            <v>51391</v>
          </cell>
          <cell r="AK42">
            <v>51391</v>
          </cell>
          <cell r="AL42">
            <v>52818</v>
          </cell>
          <cell r="AM42">
            <v>53048</v>
          </cell>
          <cell r="AN42">
            <v>46262</v>
          </cell>
          <cell r="AO42">
            <v>45876</v>
          </cell>
          <cell r="AP42">
            <v>45876</v>
          </cell>
          <cell r="AQ42">
            <v>45080</v>
          </cell>
          <cell r="AR42">
            <v>44402</v>
          </cell>
          <cell r="AS42">
            <v>88499</v>
          </cell>
          <cell r="AT42">
            <v>85372</v>
          </cell>
          <cell r="AU42">
            <v>85372</v>
          </cell>
          <cell r="AV42">
            <v>90212</v>
          </cell>
          <cell r="AW42">
            <v>93717</v>
          </cell>
          <cell r="AX42">
            <v>78156</v>
          </cell>
        </row>
        <row r="42">
          <cell r="AZ42">
            <v>76407</v>
          </cell>
        </row>
        <row r="43">
          <cell r="AB43" t="str">
            <v>1850</v>
          </cell>
          <cell r="AC43" t="str">
            <v>1948</v>
          </cell>
          <cell r="AD43">
            <v>2101</v>
          </cell>
          <cell r="AE43">
            <v>2150</v>
          </cell>
          <cell r="AF43">
            <v>2150</v>
          </cell>
          <cell r="AG43">
            <v>2029</v>
          </cell>
          <cell r="AH43">
            <v>2194</v>
          </cell>
          <cell r="AI43">
            <v>2485</v>
          </cell>
          <cell r="AJ43">
            <v>2166</v>
          </cell>
          <cell r="AK43">
            <v>2166</v>
          </cell>
          <cell r="AL43">
            <v>2602</v>
          </cell>
          <cell r="AM43">
            <v>2856</v>
          </cell>
          <cell r="AN43">
            <v>1313</v>
          </cell>
          <cell r="AO43">
            <v>1290</v>
          </cell>
          <cell r="AP43">
            <v>1290</v>
          </cell>
          <cell r="AQ43">
            <v>1660</v>
          </cell>
          <cell r="AR43">
            <v>1595</v>
          </cell>
          <cell r="AS43">
            <v>2186</v>
          </cell>
          <cell r="AT43">
            <v>2045</v>
          </cell>
          <cell r="AU43">
            <v>2045</v>
          </cell>
          <cell r="AV43">
            <v>5183</v>
          </cell>
          <cell r="AW43">
            <v>5296</v>
          </cell>
          <cell r="AX43">
            <v>5536</v>
          </cell>
        </row>
        <row r="43">
          <cell r="AZ43">
            <v>6187</v>
          </cell>
        </row>
        <row r="44">
          <cell r="AB44" t="str">
            <v>99351</v>
          </cell>
          <cell r="AC44" t="str">
            <v>102558</v>
          </cell>
          <cell r="AD44">
            <v>120181</v>
          </cell>
          <cell r="AE44">
            <v>97363</v>
          </cell>
          <cell r="AF44">
            <v>97363</v>
          </cell>
          <cell r="AG44">
            <v>97411</v>
          </cell>
          <cell r="AH44">
            <v>103839</v>
          </cell>
          <cell r="AI44">
            <v>116741</v>
          </cell>
          <cell r="AJ44">
            <v>114356</v>
          </cell>
          <cell r="AK44">
            <v>114356</v>
          </cell>
          <cell r="AL44">
            <v>146874</v>
          </cell>
          <cell r="AM44">
            <v>163330</v>
          </cell>
          <cell r="AN44">
            <v>181307</v>
          </cell>
          <cell r="AO44">
            <v>182691</v>
          </cell>
          <cell r="AP44">
            <v>182691</v>
          </cell>
          <cell r="AQ44">
            <v>199309</v>
          </cell>
          <cell r="AR44">
            <v>210825</v>
          </cell>
          <cell r="AS44">
            <v>281482</v>
          </cell>
          <cell r="AT44">
            <v>277685</v>
          </cell>
          <cell r="AU44">
            <v>277685</v>
          </cell>
          <cell r="AV44">
            <v>320913</v>
          </cell>
          <cell r="AW44">
            <v>323419</v>
          </cell>
          <cell r="AX44">
            <v>349856</v>
          </cell>
        </row>
        <row r="44">
          <cell r="AZ44">
            <v>349674</v>
          </cell>
        </row>
        <row r="45"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7">
          <cell r="AB47">
            <v>10345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B48">
            <v>113</v>
          </cell>
          <cell r="AC48">
            <v>336</v>
          </cell>
          <cell r="AD48">
            <v>358</v>
          </cell>
          <cell r="AE48">
            <v>658</v>
          </cell>
          <cell r="AF48">
            <v>658</v>
          </cell>
          <cell r="AG48">
            <v>654</v>
          </cell>
          <cell r="AH48">
            <v>366</v>
          </cell>
          <cell r="AI48">
            <v>384</v>
          </cell>
          <cell r="AJ48">
            <v>350</v>
          </cell>
          <cell r="AK48">
            <v>350</v>
          </cell>
          <cell r="AL48">
            <v>4424</v>
          </cell>
          <cell r="AM48">
            <v>3863</v>
          </cell>
          <cell r="AN48">
            <v>3547</v>
          </cell>
          <cell r="AO48">
            <v>2992</v>
          </cell>
          <cell r="AP48">
            <v>2992</v>
          </cell>
          <cell r="AQ48">
            <v>763</v>
          </cell>
          <cell r="AR48">
            <v>898</v>
          </cell>
          <cell r="AS48">
            <v>2979</v>
          </cell>
          <cell r="AT48">
            <v>3001</v>
          </cell>
          <cell r="AU48">
            <v>3001</v>
          </cell>
          <cell r="AV48">
            <v>3155</v>
          </cell>
          <cell r="AW48">
            <v>6001</v>
          </cell>
          <cell r="AX48">
            <v>7165</v>
          </cell>
        </row>
        <row r="48">
          <cell r="AZ48">
            <v>6819</v>
          </cell>
        </row>
        <row r="51">
          <cell r="AB51">
            <v>1</v>
          </cell>
          <cell r="AC51" t="str">
            <v>1</v>
          </cell>
          <cell r="AD51">
            <v>1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1</v>
          </cell>
          <cell r="AK51">
            <v>1</v>
          </cell>
          <cell r="AL51">
            <v>1</v>
          </cell>
          <cell r="AM51">
            <v>1</v>
          </cell>
          <cell r="AN51">
            <v>1</v>
          </cell>
          <cell r="AO51">
            <v>1</v>
          </cell>
          <cell r="AP51">
            <v>1</v>
          </cell>
          <cell r="AQ51">
            <v>1</v>
          </cell>
          <cell r="AR51">
            <v>1</v>
          </cell>
          <cell r="AS51">
            <v>1</v>
          </cell>
          <cell r="AT51">
            <v>1</v>
          </cell>
          <cell r="AU51">
            <v>1</v>
          </cell>
          <cell r="AV51">
            <v>1</v>
          </cell>
          <cell r="AW51">
            <v>1</v>
          </cell>
          <cell r="AX51">
            <v>1</v>
          </cell>
        </row>
        <row r="51">
          <cell r="AZ51">
            <v>1</v>
          </cell>
        </row>
        <row r="52">
          <cell r="AB52">
            <v>32192</v>
          </cell>
          <cell r="AC52" t="str">
            <v>108132</v>
          </cell>
          <cell r="AD52" t="str">
            <v>112436</v>
          </cell>
          <cell r="AE52">
            <v>117142</v>
          </cell>
          <cell r="AF52">
            <v>117142</v>
          </cell>
          <cell r="AG52">
            <v>122146</v>
          </cell>
          <cell r="AH52">
            <v>122975</v>
          </cell>
          <cell r="AI52">
            <v>127802</v>
          </cell>
          <cell r="AJ52">
            <v>132206</v>
          </cell>
          <cell r="AK52">
            <v>132206</v>
          </cell>
          <cell r="AL52">
            <v>150553</v>
          </cell>
          <cell r="AM52">
            <v>154927</v>
          </cell>
          <cell r="AN52">
            <v>158596</v>
          </cell>
          <cell r="AO52">
            <v>164585</v>
          </cell>
          <cell r="AP52">
            <v>164585</v>
          </cell>
          <cell r="AQ52">
            <v>170707</v>
          </cell>
          <cell r="AR52">
            <v>175186</v>
          </cell>
          <cell r="AS52">
            <v>179686</v>
          </cell>
          <cell r="AT52">
            <v>186764</v>
          </cell>
          <cell r="AU52">
            <v>186764</v>
          </cell>
          <cell r="AV52">
            <v>203367</v>
          </cell>
          <cell r="AW52">
            <v>212682</v>
          </cell>
          <cell r="AX52">
            <v>225328</v>
          </cell>
        </row>
        <row r="52">
          <cell r="AZ52">
            <v>231783</v>
          </cell>
        </row>
        <row r="53"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3">
          <cell r="AJ53">
            <v>0</v>
          </cell>
          <cell r="AK53">
            <v>0</v>
          </cell>
          <cell r="AL53">
            <v>-2823</v>
          </cell>
          <cell r="AM53">
            <v>-2823</v>
          </cell>
          <cell r="AN53">
            <v>-2823</v>
          </cell>
          <cell r="AO53">
            <v>-2823</v>
          </cell>
          <cell r="AP53">
            <v>-2823</v>
          </cell>
          <cell r="AQ53">
            <v>-2823</v>
          </cell>
          <cell r="AR53">
            <v>-2823</v>
          </cell>
          <cell r="AS53">
            <v>-2233</v>
          </cell>
          <cell r="AT53">
            <v>-2233</v>
          </cell>
          <cell r="AU53">
            <v>-2233</v>
          </cell>
          <cell r="AV53">
            <v>-1412</v>
          </cell>
          <cell r="AW53">
            <v>-1412</v>
          </cell>
          <cell r="AX53">
            <v>-386</v>
          </cell>
        </row>
        <row r="53">
          <cell r="AZ53">
            <v>0</v>
          </cell>
        </row>
        <row r="54">
          <cell r="AC54">
            <v>-1284</v>
          </cell>
          <cell r="AD54" t="str">
            <v>-1217</v>
          </cell>
          <cell r="AE54">
            <v>-1152</v>
          </cell>
          <cell r="AF54">
            <v>-1152</v>
          </cell>
          <cell r="AG54">
            <v>-1087</v>
          </cell>
          <cell r="AH54">
            <v>-1020</v>
          </cell>
          <cell r="AI54">
            <v>-953</v>
          </cell>
          <cell r="AJ54">
            <v>-888</v>
          </cell>
          <cell r="AK54">
            <v>-888</v>
          </cell>
          <cell r="AL54">
            <v>-822</v>
          </cell>
          <cell r="AM54">
            <v>-756</v>
          </cell>
          <cell r="AN54">
            <v>-689</v>
          </cell>
          <cell r="AO54">
            <v>-624</v>
          </cell>
          <cell r="AP54">
            <v>-624</v>
          </cell>
          <cell r="AQ54">
            <v>-559</v>
          </cell>
          <cell r="AR54">
            <v>-492</v>
          </cell>
          <cell r="AS54">
            <v>-426</v>
          </cell>
          <cell r="AT54">
            <v>-361</v>
          </cell>
          <cell r="AU54">
            <v>-361</v>
          </cell>
          <cell r="AV54">
            <v>-295</v>
          </cell>
          <cell r="AW54">
            <v>-229</v>
          </cell>
          <cell r="AX54">
            <v>-163</v>
          </cell>
        </row>
        <row r="54">
          <cell r="AZ54">
            <v>-97</v>
          </cell>
        </row>
        <row r="55">
          <cell r="AB55">
            <v>-363</v>
          </cell>
          <cell r="AC55">
            <v>-367</v>
          </cell>
          <cell r="AD55" t="str">
            <v>-351</v>
          </cell>
          <cell r="AE55">
            <v>-411</v>
          </cell>
          <cell r="AF55">
            <v>-411</v>
          </cell>
          <cell r="AG55">
            <v>-470</v>
          </cell>
          <cell r="AH55">
            <v>-71</v>
          </cell>
          <cell r="AI55">
            <v>-87</v>
          </cell>
          <cell r="AJ55">
            <v>-172</v>
          </cell>
          <cell r="AK55">
            <v>-172</v>
          </cell>
          <cell r="AL55">
            <v>-272</v>
          </cell>
          <cell r="AM55">
            <v>-282</v>
          </cell>
          <cell r="AN55">
            <v>-301</v>
          </cell>
          <cell r="AO55">
            <v>-63</v>
          </cell>
          <cell r="AP55">
            <v>-63</v>
          </cell>
          <cell r="AQ55">
            <v>-160</v>
          </cell>
          <cell r="AR55">
            <v>-164</v>
          </cell>
          <cell r="AS55">
            <v>-164</v>
          </cell>
          <cell r="AT55">
            <v>-163</v>
          </cell>
          <cell r="AU55">
            <v>-163</v>
          </cell>
          <cell r="AV55">
            <v>-172</v>
          </cell>
          <cell r="AW55">
            <v>-179</v>
          </cell>
          <cell r="AX55">
            <v>-179</v>
          </cell>
        </row>
        <row r="55">
          <cell r="AZ55">
            <v>-49</v>
          </cell>
        </row>
        <row r="56">
          <cell r="AB56">
            <v>2511</v>
          </cell>
          <cell r="AC56" t="str">
            <v>2521</v>
          </cell>
          <cell r="AD56" t="str">
            <v>2522</v>
          </cell>
          <cell r="AE56">
            <v>2715</v>
          </cell>
          <cell r="AF56">
            <v>2715</v>
          </cell>
          <cell r="AG56">
            <v>2700</v>
          </cell>
          <cell r="AH56">
            <v>3016</v>
          </cell>
          <cell r="AI56">
            <v>3016</v>
          </cell>
          <cell r="AJ56">
            <v>3244</v>
          </cell>
          <cell r="AK56">
            <v>3244</v>
          </cell>
          <cell r="AL56">
            <v>3522</v>
          </cell>
          <cell r="AM56">
            <v>3653</v>
          </cell>
          <cell r="AN56">
            <v>4022</v>
          </cell>
          <cell r="AO56">
            <v>4080</v>
          </cell>
          <cell r="AP56">
            <v>4080</v>
          </cell>
          <cell r="AQ56">
            <v>4051</v>
          </cell>
          <cell r="AR56">
            <v>4118</v>
          </cell>
          <cell r="AS56">
            <v>4183</v>
          </cell>
          <cell r="AT56">
            <v>4378</v>
          </cell>
          <cell r="AU56">
            <v>4378</v>
          </cell>
          <cell r="AV56">
            <v>4528</v>
          </cell>
          <cell r="AW56">
            <v>4535</v>
          </cell>
          <cell r="AX56">
            <v>4561</v>
          </cell>
        </row>
        <row r="56">
          <cell r="AZ56">
            <v>5068</v>
          </cell>
        </row>
        <row r="58">
          <cell r="AB58">
            <v>-1077</v>
          </cell>
          <cell r="AC58">
            <v>-1135</v>
          </cell>
        </row>
        <row r="58">
          <cell r="AE58">
            <v>0</v>
          </cell>
          <cell r="AF58">
            <v>0</v>
          </cell>
        </row>
        <row r="59">
          <cell r="AB59">
            <v>202</v>
          </cell>
          <cell r="AC59">
            <v>582</v>
          </cell>
        </row>
        <row r="59">
          <cell r="AE59">
            <v>0</v>
          </cell>
          <cell r="AF59">
            <v>0</v>
          </cell>
        </row>
        <row r="60">
          <cell r="AD60" t="str">
            <v>1569</v>
          </cell>
          <cell r="AE60">
            <v>2302</v>
          </cell>
          <cell r="AF60">
            <v>2302</v>
          </cell>
          <cell r="AG60">
            <v>3884</v>
          </cell>
          <cell r="AH60">
            <v>3002</v>
          </cell>
          <cell r="AI60">
            <v>9598</v>
          </cell>
          <cell r="AJ60">
            <v>3844</v>
          </cell>
          <cell r="AK60">
            <v>3844</v>
          </cell>
          <cell r="AL60">
            <v>2096</v>
          </cell>
          <cell r="AM60">
            <v>11212</v>
          </cell>
          <cell r="AN60">
            <v>6910</v>
          </cell>
          <cell r="AO60">
            <v>5085</v>
          </cell>
          <cell r="AP60">
            <v>5085</v>
          </cell>
          <cell r="AQ60">
            <v>4132</v>
          </cell>
          <cell r="AR60">
            <v>5474</v>
          </cell>
          <cell r="AS60">
            <v>4035</v>
          </cell>
          <cell r="AT60">
            <v>5083</v>
          </cell>
          <cell r="AU60">
            <v>5083</v>
          </cell>
          <cell r="AV60">
            <v>-2047</v>
          </cell>
          <cell r="AW60">
            <v>-1685</v>
          </cell>
          <cell r="AX60">
            <v>-1119</v>
          </cell>
        </row>
        <row r="60">
          <cell r="AZ60">
            <v>-2335</v>
          </cell>
        </row>
        <row r="61">
          <cell r="AB61">
            <v>13315</v>
          </cell>
          <cell r="AC61" t="str">
            <v>16206</v>
          </cell>
          <cell r="AD61" t="str">
            <v>22141</v>
          </cell>
          <cell r="AE61">
            <v>24842</v>
          </cell>
          <cell r="AF61">
            <v>24842</v>
          </cell>
          <cell r="AG61">
            <v>55700</v>
          </cell>
          <cell r="AH61">
            <v>63120</v>
          </cell>
          <cell r="AI61">
            <v>75618</v>
          </cell>
          <cell r="AJ61">
            <v>78752</v>
          </cell>
          <cell r="AK61">
            <v>78752</v>
          </cell>
          <cell r="AL61">
            <v>72992</v>
          </cell>
          <cell r="AM61">
            <v>80484</v>
          </cell>
          <cell r="AN61">
            <v>97969</v>
          </cell>
          <cell r="AO61">
            <v>108558</v>
          </cell>
          <cell r="AP61">
            <v>108558</v>
          </cell>
          <cell r="AQ61">
            <v>123271</v>
          </cell>
          <cell r="AR61">
            <v>140872</v>
          </cell>
          <cell r="AS61">
            <v>164879</v>
          </cell>
          <cell r="AT61">
            <v>172353</v>
          </cell>
          <cell r="AU61">
            <v>172353</v>
          </cell>
          <cell r="AV61">
            <v>189119</v>
          </cell>
          <cell r="AW61">
            <v>207847</v>
          </cell>
          <cell r="AX61">
            <v>232850</v>
          </cell>
        </row>
        <row r="61">
          <cell r="AZ61">
            <v>257886</v>
          </cell>
        </row>
        <row r="63">
          <cell r="AB63">
            <v>4603</v>
          </cell>
          <cell r="AC63" t="str">
            <v>4792</v>
          </cell>
          <cell r="AD63" t="str">
            <v>12353</v>
          </cell>
          <cell r="AE63">
            <v>11974</v>
          </cell>
          <cell r="AF63">
            <v>11974</v>
          </cell>
          <cell r="AG63">
            <v>1121</v>
          </cell>
          <cell r="AH63">
            <v>32530</v>
          </cell>
          <cell r="AI63">
            <v>32551</v>
          </cell>
          <cell r="AJ63">
            <v>32552</v>
          </cell>
          <cell r="AK63">
            <v>32552</v>
          </cell>
          <cell r="AL63">
            <v>33425</v>
          </cell>
          <cell r="AM63">
            <v>42793</v>
          </cell>
          <cell r="AN63">
            <v>42327</v>
          </cell>
          <cell r="AO63">
            <v>42330</v>
          </cell>
          <cell r="AP63">
            <v>42330</v>
          </cell>
          <cell r="AQ63">
            <v>45022</v>
          </cell>
          <cell r="AR63">
            <v>44929</v>
          </cell>
          <cell r="AS63">
            <v>77010</v>
          </cell>
          <cell r="AT63">
            <v>70616</v>
          </cell>
          <cell r="AU63">
            <v>70616</v>
          </cell>
          <cell r="AV63">
            <v>79505</v>
          </cell>
          <cell r="AW63">
            <v>73787</v>
          </cell>
          <cell r="AX63">
            <v>100029</v>
          </cell>
        </row>
        <row r="63">
          <cell r="AZ63">
            <v>116326</v>
          </cell>
        </row>
        <row r="64">
          <cell r="AB64">
            <v>51384</v>
          </cell>
          <cell r="AC64" t="str">
            <v>129448</v>
          </cell>
          <cell r="AD64" t="str">
            <v>149454</v>
          </cell>
          <cell r="AE64">
            <v>157413</v>
          </cell>
          <cell r="AF64">
            <v>157413</v>
          </cell>
          <cell r="AG64">
            <v>183995</v>
          </cell>
          <cell r="AH64">
            <v>223553</v>
          </cell>
          <cell r="AI64">
            <v>247546</v>
          </cell>
          <cell r="AJ64">
            <v>249539</v>
          </cell>
          <cell r="AK64">
            <v>249539</v>
          </cell>
          <cell r="AL64">
            <v>258672</v>
          </cell>
          <cell r="AM64">
            <v>289209</v>
          </cell>
          <cell r="AN64">
            <v>306012</v>
          </cell>
          <cell r="AO64">
            <v>321129</v>
          </cell>
          <cell r="AP64">
            <v>321129</v>
          </cell>
          <cell r="AQ64">
            <v>343642</v>
          </cell>
          <cell r="AR64">
            <v>367101</v>
          </cell>
          <cell r="AS64">
            <v>426971</v>
          </cell>
          <cell r="AT64">
            <v>436438</v>
          </cell>
          <cell r="AU64">
            <v>436438</v>
          </cell>
          <cell r="AV64">
            <v>472594</v>
          </cell>
          <cell r="AW64">
            <v>495347</v>
          </cell>
          <cell r="AX64">
            <v>560922</v>
          </cell>
        </row>
        <row r="64">
          <cell r="AZ64">
            <v>608583</v>
          </cell>
        </row>
        <row r="65">
          <cell r="AB65">
            <v>161193</v>
          </cell>
          <cell r="AC65" t="str">
            <v>232342</v>
          </cell>
          <cell r="AD65" t="str">
            <v>269993</v>
          </cell>
          <cell r="AE65">
            <v>255434</v>
          </cell>
          <cell r="AF65">
            <v>255434</v>
          </cell>
          <cell r="AG65">
            <v>282060</v>
          </cell>
          <cell r="AH65">
            <v>327758</v>
          </cell>
          <cell r="AI65">
            <v>364671</v>
          </cell>
          <cell r="AJ65">
            <v>364245</v>
          </cell>
          <cell r="AK65">
            <v>364245</v>
          </cell>
          <cell r="AL65">
            <v>409970</v>
          </cell>
          <cell r="AM65">
            <v>456402</v>
          </cell>
          <cell r="AN65">
            <v>490866</v>
          </cell>
          <cell r="AO65">
            <v>506812</v>
          </cell>
          <cell r="AP65">
            <v>506812</v>
          </cell>
          <cell r="AQ65">
            <v>543714</v>
          </cell>
          <cell r="AR65">
            <v>578824</v>
          </cell>
          <cell r="AS65">
            <v>711432</v>
          </cell>
          <cell r="AT65">
            <v>717124</v>
          </cell>
          <cell r="AU65">
            <v>717124</v>
          </cell>
          <cell r="AV65">
            <v>796662</v>
          </cell>
          <cell r="AW65">
            <v>824767</v>
          </cell>
          <cell r="AX65">
            <v>917943</v>
          </cell>
        </row>
        <row r="65">
          <cell r="AZ65">
            <v>965076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F298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A1" activeCellId="0" sqref="A1"/>
    </sheetView>
  </sheetViews>
  <sheetFormatPr defaultRowHeight="15" zeroHeight="false" outlineLevelRow="1" outlineLevelCol="1"/>
  <cols>
    <col collapsed="false" customWidth="true" hidden="false" outlineLevel="0" max="1" min="1" style="0" width="20.52"/>
    <col collapsed="false" customWidth="true" hidden="false" outlineLevel="1" max="2" min="2" style="0" width="12.96"/>
    <col collapsed="false" customWidth="true" hidden="false" outlineLevel="1" max="3" min="3" style="0" width="18.54"/>
    <col collapsed="false" customWidth="true" hidden="false" outlineLevel="1" max="11" min="4" style="0" width="11.16"/>
    <col collapsed="false" customWidth="true" hidden="false" outlineLevel="1" max="12" min="12" style="0" width="12.68"/>
    <col collapsed="false" customWidth="true" hidden="false" outlineLevel="1" max="13" min="13" style="0" width="11.16"/>
    <col collapsed="false" customWidth="true" hidden="false" outlineLevel="1" max="14" min="14" style="0" width="24.73"/>
    <col collapsed="false" customWidth="true" hidden="false" outlineLevel="1" max="15" min="15" style="0" width="16.2"/>
    <col collapsed="false" customWidth="true" hidden="false" outlineLevel="1" max="21" min="16" style="0" width="11.16"/>
    <col collapsed="false" customWidth="true" hidden="false" outlineLevel="1" max="23" min="22" style="0" width="16.2"/>
    <col collapsed="false" customWidth="true" hidden="false" outlineLevel="1" max="26" min="24" style="0" width="11.16"/>
    <col collapsed="false" customWidth="true" hidden="false" outlineLevel="0" max="27" min="27" style="0" width="45.01"/>
    <col collapsed="false" customWidth="true" hidden="false" outlineLevel="1" max="31" min="28" style="0" width="16.2"/>
    <col collapsed="false" customWidth="true" hidden="false" outlineLevel="0" max="32" min="32" style="0" width="16.2"/>
    <col collapsed="false" customWidth="true" hidden="false" outlineLevel="1" max="36" min="33" style="0" width="16.2"/>
    <col collapsed="false" customWidth="true" hidden="false" outlineLevel="0" max="37" min="37" style="0" width="16.2"/>
    <col collapsed="false" customWidth="true" hidden="false" outlineLevel="1" max="41" min="38" style="0" width="16.2"/>
    <col collapsed="false" customWidth="true" hidden="false" outlineLevel="0" max="42" min="42" style="0" width="16.2"/>
    <col collapsed="false" customWidth="true" hidden="false" outlineLevel="1" max="46" min="43" style="0" width="16.2"/>
    <col collapsed="false" customWidth="true" hidden="false" outlineLevel="0" max="47" min="47" style="0" width="16.2"/>
    <col collapsed="false" customWidth="true" hidden="false" outlineLevel="1" max="51" min="48" style="0" width="16.2"/>
    <col collapsed="false" customWidth="true" hidden="false" outlineLevel="0" max="52" min="52" style="0" width="16.2"/>
    <col collapsed="false" customWidth="true" hidden="false" outlineLevel="1" max="55" min="53" style="1" width="16.2"/>
    <col collapsed="false" customWidth="true" hidden="false" outlineLevel="0" max="56" min="56" style="1" width="16.2"/>
    <col collapsed="false" customWidth="true" hidden="false" outlineLevel="1" max="59" min="57" style="1" width="16.2"/>
    <col collapsed="false" customWidth="true" hidden="false" outlineLevel="0" max="60" min="60" style="1" width="16.2"/>
    <col collapsed="false" customWidth="true" hidden="false" outlineLevel="1" max="63" min="61" style="1" width="16.2"/>
    <col collapsed="false" customWidth="true" hidden="false" outlineLevel="0" max="64" min="64" style="1" width="16.2"/>
    <col collapsed="false" customWidth="true" hidden="false" outlineLevel="1" max="67" min="65" style="1" width="16.2"/>
    <col collapsed="false" customWidth="true" hidden="false" outlineLevel="0" max="68" min="68" style="1" width="16.2"/>
    <col collapsed="false" customWidth="true" hidden="false" outlineLevel="1" max="71" min="69" style="1" width="16.2"/>
    <col collapsed="false" customWidth="true" hidden="false" outlineLevel="0" max="72" min="72" style="1" width="16.2"/>
    <col collapsed="false" customWidth="true" hidden="false" outlineLevel="1" max="73" min="73" style="0" width="16.2"/>
    <col collapsed="false" customWidth="true" hidden="true" outlineLevel="0" max="74" min="74" style="0" width="16.2"/>
    <col collapsed="false" customWidth="true" hidden="false" outlineLevel="1" max="75" min="75" style="0" width="16.2"/>
    <col collapsed="false" customWidth="true" hidden="true" outlineLevel="0" max="76" min="76" style="0" width="16.2"/>
    <col collapsed="false" customWidth="true" hidden="false" outlineLevel="1" max="77" min="77" style="0" width="16.2"/>
    <col collapsed="false" customWidth="true" hidden="true" outlineLevel="0" max="78" min="78" style="0" width="16.2"/>
    <col collapsed="false" customWidth="true" hidden="false" outlineLevel="1" max="79" min="79" style="0" width="16.2"/>
    <col collapsed="false" customWidth="true" hidden="true" outlineLevel="0" max="80" min="80" style="0" width="16.2"/>
    <col collapsed="false" customWidth="true" hidden="false" outlineLevel="1" max="81" min="81" style="0" width="16.2"/>
    <col collapsed="false" customWidth="true" hidden="true" outlineLevel="0" max="82" min="82" style="0" width="16.2"/>
    <col collapsed="false" customWidth="true" hidden="false" outlineLevel="0" max="1025" min="83" style="0" width="11.16"/>
  </cols>
  <sheetData>
    <row r="1" customFormat="false" ht="15" hidden="true" customHeight="true" outlineLevel="0" collapsed="false"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customFormat="false" ht="15" hidden="true" customHeight="true" outlineLevel="0" collapsed="false"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customFormat="false" ht="15" hidden="true" customHeight="true" outlineLevel="0" collapsed="false"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customFormat="false" ht="15" hidden="true" customHeight="true" outlineLevel="0" collapsed="false"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customFormat="false" ht="15" hidden="true" customHeight="true" outlineLevel="0" collapsed="false">
      <c r="AB5" s="3" t="s">
        <v>0</v>
      </c>
      <c r="AC5" s="3" t="s">
        <v>1</v>
      </c>
      <c r="AD5" s="3" t="s">
        <v>2</v>
      </c>
      <c r="AE5" s="3" t="s">
        <v>3</v>
      </c>
      <c r="AF5" s="3" t="s">
        <v>0</v>
      </c>
      <c r="AG5" s="3" t="s">
        <v>4</v>
      </c>
      <c r="AH5" s="3" t="s">
        <v>5</v>
      </c>
      <c r="AI5" s="3" t="s">
        <v>6</v>
      </c>
      <c r="AJ5" s="3" t="s">
        <v>7</v>
      </c>
      <c r="AK5" s="3" t="s">
        <v>4</v>
      </c>
      <c r="AL5" s="3" t="s">
        <v>8</v>
      </c>
      <c r="AM5" s="3" t="s">
        <v>9</v>
      </c>
      <c r="AN5" s="3" t="s">
        <v>10</v>
      </c>
      <c r="AO5" s="3" t="s">
        <v>11</v>
      </c>
      <c r="AP5" s="3" t="s">
        <v>8</v>
      </c>
      <c r="AQ5" s="3" t="s">
        <v>12</v>
      </c>
      <c r="AR5" s="3" t="s">
        <v>13</v>
      </c>
      <c r="AS5" s="3" t="s">
        <v>14</v>
      </c>
      <c r="AT5" s="3" t="s">
        <v>15</v>
      </c>
      <c r="AU5" s="3" t="s">
        <v>12</v>
      </c>
      <c r="AV5" s="3" t="s">
        <v>16</v>
      </c>
      <c r="AW5" s="3" t="s">
        <v>17</v>
      </c>
      <c r="AX5" s="3" t="s">
        <v>18</v>
      </c>
      <c r="AY5" s="3" t="s">
        <v>19</v>
      </c>
      <c r="AZ5" s="3" t="s">
        <v>16</v>
      </c>
      <c r="BA5" s="4" t="s">
        <v>0</v>
      </c>
      <c r="BB5" s="4" t="s">
        <v>0</v>
      </c>
      <c r="BC5" s="4" t="s">
        <v>0</v>
      </c>
      <c r="BD5" s="4" t="s">
        <v>0</v>
      </c>
      <c r="BE5" s="4" t="s">
        <v>4</v>
      </c>
      <c r="BF5" s="4" t="s">
        <v>4</v>
      </c>
      <c r="BG5" s="4" t="s">
        <v>4</v>
      </c>
      <c r="BH5" s="4" t="s">
        <v>4</v>
      </c>
      <c r="BI5" s="4" t="s">
        <v>8</v>
      </c>
      <c r="BJ5" s="4" t="s">
        <v>8</v>
      </c>
      <c r="BK5" s="4" t="s">
        <v>8</v>
      </c>
      <c r="BL5" s="4" t="s">
        <v>8</v>
      </c>
      <c r="BM5" s="4" t="s">
        <v>12</v>
      </c>
      <c r="BN5" s="4" t="s">
        <v>12</v>
      </c>
      <c r="BO5" s="4" t="s">
        <v>12</v>
      </c>
      <c r="BP5" s="4" t="s">
        <v>12</v>
      </c>
      <c r="BQ5" s="4" t="s">
        <v>16</v>
      </c>
      <c r="BR5" s="4" t="s">
        <v>16</v>
      </c>
      <c r="BS5" s="4" t="s">
        <v>16</v>
      </c>
      <c r="BT5" s="4" t="s">
        <v>16</v>
      </c>
      <c r="BU5" s="3" t="s">
        <v>0</v>
      </c>
      <c r="BV5" s="3" t="s">
        <v>2</v>
      </c>
      <c r="BW5" s="3" t="s">
        <v>4</v>
      </c>
      <c r="BX5" s="3" t="s">
        <v>6</v>
      </c>
      <c r="BY5" s="3" t="s">
        <v>8</v>
      </c>
      <c r="BZ5" s="3" t="s">
        <v>10</v>
      </c>
      <c r="CA5" s="3" t="s">
        <v>12</v>
      </c>
      <c r="CB5" s="3" t="s">
        <v>14</v>
      </c>
      <c r="CC5" s="3" t="s">
        <v>16</v>
      </c>
      <c r="CD5" s="3" t="s">
        <v>18</v>
      </c>
    </row>
    <row r="6" customFormat="false" ht="15" hidden="true" customHeight="true" outlineLevel="0" collapsed="false">
      <c r="AB6" s="3" t="s">
        <v>20</v>
      </c>
      <c r="AC6" s="3" t="s">
        <v>20</v>
      </c>
      <c r="AD6" s="3" t="s">
        <v>20</v>
      </c>
      <c r="AE6" s="3" t="s">
        <v>20</v>
      </c>
      <c r="AF6" s="0" t="s">
        <v>21</v>
      </c>
      <c r="AG6" s="3" t="s">
        <v>20</v>
      </c>
      <c r="AH6" s="3" t="s">
        <v>20</v>
      </c>
      <c r="AI6" s="3" t="s">
        <v>20</v>
      </c>
      <c r="AJ6" s="3" t="s">
        <v>20</v>
      </c>
      <c r="AK6" s="0" t="s">
        <v>21</v>
      </c>
      <c r="AL6" s="3" t="s">
        <v>20</v>
      </c>
      <c r="AM6" s="3" t="s">
        <v>20</v>
      </c>
      <c r="AN6" s="3" t="s">
        <v>20</v>
      </c>
      <c r="AO6" s="3" t="s">
        <v>20</v>
      </c>
      <c r="AP6" s="0" t="s">
        <v>21</v>
      </c>
      <c r="AQ6" s="3" t="s">
        <v>20</v>
      </c>
      <c r="AR6" s="3" t="s">
        <v>20</v>
      </c>
      <c r="AS6" s="3" t="s">
        <v>20</v>
      </c>
      <c r="AT6" s="3" t="s">
        <v>20</v>
      </c>
      <c r="AU6" s="0" t="s">
        <v>21</v>
      </c>
      <c r="AV6" s="3" t="s">
        <v>20</v>
      </c>
      <c r="AW6" s="3" t="s">
        <v>20</v>
      </c>
      <c r="AX6" s="3" t="s">
        <v>20</v>
      </c>
      <c r="AY6" s="3" t="s">
        <v>20</v>
      </c>
      <c r="AZ6" s="0" t="s">
        <v>21</v>
      </c>
      <c r="BA6" s="2" t="s">
        <v>22</v>
      </c>
      <c r="BB6" s="2" t="s">
        <v>22</v>
      </c>
      <c r="BC6" s="2" t="s">
        <v>22</v>
      </c>
      <c r="BD6" s="2" t="s">
        <v>22</v>
      </c>
      <c r="BE6" s="2" t="s">
        <v>22</v>
      </c>
      <c r="BF6" s="2" t="s">
        <v>22</v>
      </c>
      <c r="BG6" s="2" t="s">
        <v>22</v>
      </c>
      <c r="BH6" s="2" t="s">
        <v>22</v>
      </c>
      <c r="BI6" s="2" t="s">
        <v>22</v>
      </c>
      <c r="BJ6" s="2" t="s">
        <v>22</v>
      </c>
      <c r="BK6" s="2" t="s">
        <v>22</v>
      </c>
      <c r="BL6" s="2" t="s">
        <v>22</v>
      </c>
      <c r="BM6" s="2" t="s">
        <v>22</v>
      </c>
      <c r="BN6" s="2" t="s">
        <v>22</v>
      </c>
      <c r="BO6" s="2" t="s">
        <v>22</v>
      </c>
      <c r="BP6" s="2" t="s">
        <v>22</v>
      </c>
      <c r="BQ6" s="2" t="s">
        <v>22</v>
      </c>
      <c r="BR6" s="2" t="s">
        <v>22</v>
      </c>
      <c r="BS6" s="2" t="s">
        <v>22</v>
      </c>
      <c r="BT6" s="2" t="s">
        <v>22</v>
      </c>
      <c r="BU6" s="0" t="s">
        <v>23</v>
      </c>
      <c r="BV6" s="0" t="s">
        <v>23</v>
      </c>
      <c r="BW6" s="0" t="s">
        <v>23</v>
      </c>
      <c r="BX6" s="0" t="s">
        <v>23</v>
      </c>
      <c r="BY6" s="0" t="s">
        <v>23</v>
      </c>
      <c r="BZ6" s="0" t="s">
        <v>23</v>
      </c>
      <c r="CA6" s="0" t="s">
        <v>23</v>
      </c>
      <c r="CB6" s="0" t="s">
        <v>23</v>
      </c>
      <c r="CC6" s="0" t="s">
        <v>23</v>
      </c>
      <c r="CD6" s="0" t="s">
        <v>23</v>
      </c>
    </row>
    <row r="7" customFormat="false" ht="15" hidden="true" customHeight="true" outlineLevel="0" collapsed="false">
      <c r="AB7" s="3" t="n">
        <v>3073</v>
      </c>
      <c r="AC7" s="3" t="n">
        <v>3074</v>
      </c>
      <c r="AD7" s="3" t="n">
        <v>3075</v>
      </c>
      <c r="AE7" s="3" t="n">
        <v>3076</v>
      </c>
      <c r="AF7" s="0" t="n">
        <v>1019</v>
      </c>
      <c r="AG7" s="3" t="n">
        <v>3077</v>
      </c>
      <c r="AH7" s="3" t="n">
        <v>3078</v>
      </c>
      <c r="AI7" s="3" t="n">
        <v>3079</v>
      </c>
      <c r="AJ7" s="3" t="n">
        <v>3080</v>
      </c>
      <c r="AK7" s="0" t="n">
        <v>1020</v>
      </c>
      <c r="AL7" s="3" t="n">
        <v>3081</v>
      </c>
      <c r="AM7" s="3" t="n">
        <v>3082</v>
      </c>
      <c r="AN7" s="3" t="n">
        <v>3083</v>
      </c>
      <c r="AO7" s="3" t="n">
        <v>3084</v>
      </c>
      <c r="AP7" s="0" t="n">
        <v>1021</v>
      </c>
      <c r="AQ7" s="3" t="n">
        <v>3085</v>
      </c>
      <c r="AR7" s="3" t="n">
        <v>3086</v>
      </c>
      <c r="AS7" s="3" t="n">
        <v>3087</v>
      </c>
      <c r="AT7" s="3" t="n">
        <v>3088</v>
      </c>
      <c r="AU7" s="0" t="n">
        <v>1022</v>
      </c>
      <c r="AV7" s="3" t="n">
        <v>3089</v>
      </c>
      <c r="AW7" s="3" t="n">
        <v>3090</v>
      </c>
      <c r="AX7" s="3" t="n">
        <v>3091</v>
      </c>
      <c r="AY7" s="3" t="n">
        <v>3092</v>
      </c>
      <c r="AZ7" s="0" t="n">
        <v>1023</v>
      </c>
      <c r="BA7" s="2" t="n">
        <v>4073</v>
      </c>
      <c r="BB7" s="2" t="n">
        <v>4074</v>
      </c>
      <c r="BC7" s="2" t="n">
        <v>4075</v>
      </c>
      <c r="BD7" s="2" t="n">
        <v>4076</v>
      </c>
      <c r="BE7" s="2" t="n">
        <v>4077</v>
      </c>
      <c r="BF7" s="2" t="n">
        <v>4078</v>
      </c>
      <c r="BG7" s="2" t="n">
        <v>4079</v>
      </c>
      <c r="BH7" s="2" t="n">
        <v>4080</v>
      </c>
      <c r="BI7" s="2" t="n">
        <v>4081</v>
      </c>
      <c r="BJ7" s="2" t="n">
        <v>4082</v>
      </c>
      <c r="BK7" s="2" t="n">
        <v>4083</v>
      </c>
      <c r="BL7" s="2" t="n">
        <v>4084</v>
      </c>
      <c r="BM7" s="2" t="n">
        <v>4085</v>
      </c>
      <c r="BN7" s="2" t="n">
        <v>4086</v>
      </c>
      <c r="BO7" s="2" t="n">
        <v>4087</v>
      </c>
      <c r="BP7" s="2" t="n">
        <v>4088</v>
      </c>
      <c r="BQ7" s="2" t="n">
        <v>4089</v>
      </c>
      <c r="BR7" s="2" t="n">
        <v>4090</v>
      </c>
      <c r="BS7" s="2" t="n">
        <v>4091</v>
      </c>
      <c r="BT7" s="2" t="n">
        <v>4092</v>
      </c>
      <c r="BU7" s="0" t="n">
        <v>2037</v>
      </c>
      <c r="BV7" s="0" t="n">
        <v>2038</v>
      </c>
      <c r="BW7" s="0" t="n">
        <v>2039</v>
      </c>
      <c r="BX7" s="0" t="n">
        <v>2040</v>
      </c>
      <c r="BY7" s="0" t="n">
        <v>2041</v>
      </c>
      <c r="BZ7" s="0" t="n">
        <v>2042</v>
      </c>
      <c r="CA7" s="0" t="n">
        <v>2043</v>
      </c>
      <c r="CB7" s="0" t="n">
        <v>2044</v>
      </c>
      <c r="CC7" s="0" t="n">
        <v>2045</v>
      </c>
      <c r="CD7" s="0" t="n">
        <v>2046</v>
      </c>
    </row>
    <row r="8" customFormat="false" ht="15" hidden="false" customHeight="true" outlineLevel="0" collapsed="false">
      <c r="A8" s="5" t="s">
        <v>24</v>
      </c>
      <c r="B8" s="5" t="s">
        <v>25</v>
      </c>
      <c r="C8" s="5" t="s">
        <v>26</v>
      </c>
      <c r="D8" s="5" t="s">
        <v>27</v>
      </c>
      <c r="E8" s="5" t="s">
        <v>28</v>
      </c>
      <c r="F8" s="5" t="s">
        <v>29</v>
      </c>
      <c r="H8" s="5" t="s">
        <v>30</v>
      </c>
      <c r="J8" s="5" t="s">
        <v>31</v>
      </c>
      <c r="L8" s="5" t="s">
        <v>32</v>
      </c>
      <c r="M8" s="5" t="s">
        <v>33</v>
      </c>
      <c r="N8" s="5" t="s">
        <v>34</v>
      </c>
      <c r="O8" s="5" t="s">
        <v>35</v>
      </c>
      <c r="P8" s="5" t="s">
        <v>36</v>
      </c>
      <c r="Q8" s="5" t="s">
        <v>37</v>
      </c>
      <c r="R8" s="5" t="s">
        <v>38</v>
      </c>
      <c r="S8" s="5" t="s">
        <v>39</v>
      </c>
      <c r="T8" s="5" t="s">
        <v>40</v>
      </c>
      <c r="U8" s="5" t="s">
        <v>41</v>
      </c>
      <c r="V8" s="5" t="s">
        <v>42</v>
      </c>
      <c r="W8" s="5" t="s">
        <v>43</v>
      </c>
      <c r="X8" s="5" t="s">
        <v>44</v>
      </c>
      <c r="Y8" s="5" t="s">
        <v>45</v>
      </c>
      <c r="Z8" s="5" t="s">
        <v>46</v>
      </c>
      <c r="AA8" s="5" t="s">
        <v>47</v>
      </c>
      <c r="AB8" s="3" t="s">
        <v>48</v>
      </c>
      <c r="AC8" s="3" t="s">
        <v>49</v>
      </c>
      <c r="AD8" s="3" t="s">
        <v>50</v>
      </c>
      <c r="AE8" s="3" t="s">
        <v>51</v>
      </c>
      <c r="AF8" s="3" t="s">
        <v>52</v>
      </c>
      <c r="AG8" s="3" t="s">
        <v>53</v>
      </c>
      <c r="AH8" s="3" t="s">
        <v>54</v>
      </c>
      <c r="AI8" s="3" t="s">
        <v>55</v>
      </c>
      <c r="AJ8" s="3" t="s">
        <v>56</v>
      </c>
      <c r="AK8" s="3" t="s">
        <v>57</v>
      </c>
      <c r="AL8" s="3" t="s">
        <v>58</v>
      </c>
      <c r="AM8" s="3" t="s">
        <v>59</v>
      </c>
      <c r="AN8" s="3" t="s">
        <v>60</v>
      </c>
      <c r="AO8" s="3" t="s">
        <v>61</v>
      </c>
      <c r="AP8" s="3" t="s">
        <v>62</v>
      </c>
      <c r="AQ8" s="3" t="s">
        <v>63</v>
      </c>
      <c r="AR8" s="3" t="s">
        <v>64</v>
      </c>
      <c r="AS8" s="3" t="s">
        <v>65</v>
      </c>
      <c r="AT8" s="3" t="s">
        <v>66</v>
      </c>
      <c r="AU8" s="3" t="s">
        <v>67</v>
      </c>
      <c r="AV8" s="3" t="s">
        <v>68</v>
      </c>
      <c r="AW8" s="3" t="s">
        <v>69</v>
      </c>
      <c r="AX8" s="3" t="s">
        <v>70</v>
      </c>
      <c r="AY8" s="3" t="s">
        <v>71</v>
      </c>
      <c r="AZ8" s="3" t="s">
        <v>72</v>
      </c>
      <c r="BA8" s="4" t="s">
        <v>73</v>
      </c>
      <c r="BB8" s="4" t="s">
        <v>74</v>
      </c>
      <c r="BC8" s="4" t="s">
        <v>75</v>
      </c>
      <c r="BD8" s="4" t="s">
        <v>76</v>
      </c>
      <c r="BE8" s="4" t="s">
        <v>77</v>
      </c>
      <c r="BF8" s="4" t="s">
        <v>78</v>
      </c>
      <c r="BG8" s="4" t="s">
        <v>79</v>
      </c>
      <c r="BH8" s="4" t="s">
        <v>80</v>
      </c>
      <c r="BI8" s="4" t="s">
        <v>81</v>
      </c>
      <c r="BJ8" s="4" t="s">
        <v>82</v>
      </c>
      <c r="BK8" s="4" t="s">
        <v>83</v>
      </c>
      <c r="BL8" s="4" t="s">
        <v>84</v>
      </c>
      <c r="BM8" s="4" t="s">
        <v>85</v>
      </c>
      <c r="BN8" s="4" t="s">
        <v>86</v>
      </c>
      <c r="BO8" s="4" t="s">
        <v>87</v>
      </c>
      <c r="BP8" s="4" t="s">
        <v>88</v>
      </c>
      <c r="BQ8" s="4" t="s">
        <v>89</v>
      </c>
      <c r="BR8" s="4" t="s">
        <v>90</v>
      </c>
      <c r="BS8" s="4" t="s">
        <v>91</v>
      </c>
      <c r="BT8" s="4" t="s">
        <v>92</v>
      </c>
      <c r="BU8" s="3" t="s">
        <v>93</v>
      </c>
      <c r="BV8" s="3" t="s">
        <v>94</v>
      </c>
      <c r="BW8" s="3" t="s">
        <v>95</v>
      </c>
      <c r="BX8" s="3" t="s">
        <v>96</v>
      </c>
      <c r="BY8" s="3" t="s">
        <v>97</v>
      </c>
      <c r="BZ8" s="3" t="s">
        <v>98</v>
      </c>
      <c r="CA8" s="3" t="s">
        <v>99</v>
      </c>
      <c r="CB8" s="3" t="s">
        <v>100</v>
      </c>
      <c r="CC8" s="3" t="s">
        <v>101</v>
      </c>
      <c r="CD8" s="3" t="s">
        <v>102</v>
      </c>
    </row>
    <row r="9" s="6" customFormat="true" ht="15" hidden="false" customHeight="true" outlineLevel="0" collapsed="false">
      <c r="B9" s="6" t="s">
        <v>103</v>
      </c>
      <c r="C9" s="7" t="s">
        <v>104</v>
      </c>
      <c r="D9" s="7" t="s">
        <v>105</v>
      </c>
      <c r="L9" s="6" t="s">
        <v>106</v>
      </c>
      <c r="AA9" s="7" t="s">
        <v>107</v>
      </c>
      <c r="AB9" s="8" t="s">
        <v>108</v>
      </c>
      <c r="AC9" s="8" t="s">
        <v>109</v>
      </c>
      <c r="AD9" s="8" t="s">
        <v>110</v>
      </c>
      <c r="AE9" s="8" t="s">
        <v>111</v>
      </c>
      <c r="AF9" s="8" t="s">
        <v>111</v>
      </c>
      <c r="AG9" s="8" t="s">
        <v>112</v>
      </c>
      <c r="AH9" s="8" t="s">
        <v>113</v>
      </c>
      <c r="AI9" s="8" t="s">
        <v>114</v>
      </c>
      <c r="AJ9" s="8" t="s">
        <v>115</v>
      </c>
      <c r="AK9" s="8" t="s">
        <v>115</v>
      </c>
      <c r="AL9" s="8" t="s">
        <v>116</v>
      </c>
      <c r="AM9" s="8" t="s">
        <v>117</v>
      </c>
      <c r="AN9" s="8" t="s">
        <v>118</v>
      </c>
      <c r="AO9" s="8" t="s">
        <v>119</v>
      </c>
      <c r="AP9" s="8" t="s">
        <v>119</v>
      </c>
      <c r="AQ9" s="8" t="s">
        <v>120</v>
      </c>
      <c r="AR9" s="8" t="s">
        <v>121</v>
      </c>
      <c r="AS9" s="8" t="s">
        <v>122</v>
      </c>
      <c r="AT9" s="8" t="s">
        <v>123</v>
      </c>
      <c r="AU9" s="8" t="s">
        <v>123</v>
      </c>
      <c r="AV9" s="8" t="s">
        <v>124</v>
      </c>
      <c r="AW9" s="8" t="s">
        <v>125</v>
      </c>
      <c r="AX9" s="8" t="s">
        <v>126</v>
      </c>
      <c r="AY9" s="8" t="s">
        <v>127</v>
      </c>
      <c r="AZ9" s="8" t="s">
        <v>127</v>
      </c>
      <c r="BA9" s="8" t="s">
        <v>128</v>
      </c>
      <c r="BB9" s="9" t="s">
        <v>108</v>
      </c>
      <c r="BC9" s="9" t="s">
        <v>109</v>
      </c>
      <c r="BD9" s="9" t="s">
        <v>110</v>
      </c>
      <c r="BE9" s="9" t="s">
        <v>111</v>
      </c>
      <c r="BF9" s="9" t="s">
        <v>112</v>
      </c>
      <c r="BG9" s="9" t="s">
        <v>113</v>
      </c>
      <c r="BH9" s="9" t="s">
        <v>114</v>
      </c>
      <c r="BI9" s="9" t="s">
        <v>115</v>
      </c>
      <c r="BJ9" s="9" t="s">
        <v>116</v>
      </c>
      <c r="BK9" s="9" t="s">
        <v>117</v>
      </c>
      <c r="BL9" s="9" t="s">
        <v>118</v>
      </c>
      <c r="BM9" s="9" t="s">
        <v>119</v>
      </c>
      <c r="BN9" s="9" t="s">
        <v>120</v>
      </c>
      <c r="BO9" s="9" t="s">
        <v>121</v>
      </c>
      <c r="BP9" s="9" t="s">
        <v>122</v>
      </c>
      <c r="BQ9" s="9" t="s">
        <v>123</v>
      </c>
      <c r="BR9" s="9" t="s">
        <v>124</v>
      </c>
      <c r="BS9" s="9" t="s">
        <v>125</v>
      </c>
      <c r="BT9" s="9" t="s">
        <v>126</v>
      </c>
      <c r="BU9" s="9" t="s">
        <v>127</v>
      </c>
      <c r="BV9" s="9" t="s">
        <v>128</v>
      </c>
      <c r="BW9" s="8" t="s">
        <v>109</v>
      </c>
      <c r="BX9" s="8" t="s">
        <v>111</v>
      </c>
      <c r="BY9" s="8" t="s">
        <v>113</v>
      </c>
      <c r="BZ9" s="8" t="s">
        <v>115</v>
      </c>
      <c r="CA9" s="8" t="s">
        <v>117</v>
      </c>
      <c r="CB9" s="8" t="s">
        <v>119</v>
      </c>
      <c r="CC9" s="8" t="s">
        <v>121</v>
      </c>
      <c r="CD9" s="8" t="s">
        <v>123</v>
      </c>
      <c r="CE9" s="8" t="s">
        <v>125</v>
      </c>
      <c r="CF9" s="8" t="s">
        <v>127</v>
      </c>
    </row>
    <row r="10" customFormat="false" ht="15" hidden="false" customHeight="true" outlineLevel="0" collapsed="false">
      <c r="AA10" s="5" t="s">
        <v>129</v>
      </c>
      <c r="AB10" s="3" t="s">
        <v>130</v>
      </c>
      <c r="AC10" s="3" t="s">
        <v>131</v>
      </c>
      <c r="AD10" s="3" t="s">
        <v>132</v>
      </c>
      <c r="AE10" s="3" t="s">
        <v>133</v>
      </c>
      <c r="AF10" s="3" t="s">
        <v>133</v>
      </c>
      <c r="AG10" s="3" t="s">
        <v>134</v>
      </c>
      <c r="AH10" s="3" t="s">
        <v>135</v>
      </c>
      <c r="AI10" s="3" t="s">
        <v>136</v>
      </c>
      <c r="AJ10" s="3" t="s">
        <v>137</v>
      </c>
      <c r="AK10" s="3" t="s">
        <v>137</v>
      </c>
      <c r="AL10" s="3" t="s">
        <v>138</v>
      </c>
      <c r="AM10" s="3" t="s">
        <v>139</v>
      </c>
      <c r="AN10" s="3" t="s">
        <v>140</v>
      </c>
      <c r="AO10" s="3" t="s">
        <v>141</v>
      </c>
      <c r="AP10" s="3" t="s">
        <v>141</v>
      </c>
      <c r="AQ10" s="3" t="s">
        <v>142</v>
      </c>
      <c r="AR10" s="3" t="s">
        <v>143</v>
      </c>
      <c r="AS10" s="3" t="s">
        <v>144</v>
      </c>
      <c r="AT10" s="3" t="s">
        <v>145</v>
      </c>
      <c r="AU10" s="3" t="s">
        <v>145</v>
      </c>
      <c r="AV10" s="3" t="s">
        <v>146</v>
      </c>
      <c r="AW10" s="3" t="s">
        <v>147</v>
      </c>
      <c r="AX10" s="3" t="s">
        <v>148</v>
      </c>
      <c r="AY10" s="3" t="s">
        <v>149</v>
      </c>
      <c r="AZ10" s="3" t="s">
        <v>149</v>
      </c>
      <c r="BA10" s="4" t="s">
        <v>130</v>
      </c>
      <c r="BB10" s="4" t="s">
        <v>131</v>
      </c>
      <c r="BC10" s="4" t="s">
        <v>132</v>
      </c>
      <c r="BD10" s="4" t="s">
        <v>133</v>
      </c>
      <c r="BE10" s="4" t="s">
        <v>134</v>
      </c>
      <c r="BF10" s="4" t="s">
        <v>135</v>
      </c>
      <c r="BG10" s="4" t="s">
        <v>136</v>
      </c>
      <c r="BH10" s="4" t="s">
        <v>137</v>
      </c>
      <c r="BI10" s="4" t="s">
        <v>138</v>
      </c>
      <c r="BJ10" s="4" t="s">
        <v>139</v>
      </c>
      <c r="BK10" s="4" t="s">
        <v>140</v>
      </c>
      <c r="BL10" s="4" t="s">
        <v>141</v>
      </c>
      <c r="BM10" s="4" t="s">
        <v>142</v>
      </c>
      <c r="BN10" s="4" t="s">
        <v>143</v>
      </c>
      <c r="BO10" s="4" t="s">
        <v>144</v>
      </c>
      <c r="BP10" s="4" t="s">
        <v>145</v>
      </c>
      <c r="BQ10" s="4" t="s">
        <v>146</v>
      </c>
      <c r="BR10" s="4" t="s">
        <v>147</v>
      </c>
      <c r="BS10" s="4" t="s">
        <v>148</v>
      </c>
      <c r="BT10" s="4" t="s">
        <v>149</v>
      </c>
      <c r="BU10" s="3" t="s">
        <v>131</v>
      </c>
      <c r="BV10" s="3" t="s">
        <v>133</v>
      </c>
      <c r="BW10" s="3" t="s">
        <v>135</v>
      </c>
      <c r="BX10" s="3" t="s">
        <v>137</v>
      </c>
      <c r="BY10" s="3" t="s">
        <v>139</v>
      </c>
      <c r="BZ10" s="3" t="s">
        <v>141</v>
      </c>
      <c r="CA10" s="3" t="s">
        <v>143</v>
      </c>
      <c r="CB10" s="3" t="s">
        <v>145</v>
      </c>
      <c r="CC10" s="3" t="s">
        <v>147</v>
      </c>
      <c r="CD10" s="3" t="s">
        <v>149</v>
      </c>
    </row>
    <row r="11" customFormat="false" ht="15" hidden="false" customHeight="true" outlineLevel="0" collapsed="false">
      <c r="A11" s="10" t="s">
        <v>150</v>
      </c>
      <c r="B11" s="10"/>
      <c r="C11" s="10"/>
      <c r="D11" s="10"/>
      <c r="E11" s="10" t="n">
        <v>1</v>
      </c>
      <c r="F11" s="10"/>
      <c r="G11" s="10"/>
      <c r="H11" s="10"/>
      <c r="I11" s="10"/>
      <c r="J11" s="10"/>
      <c r="K11" s="10"/>
      <c r="L11" s="10" t="n">
        <v>160</v>
      </c>
      <c r="M11" s="10"/>
      <c r="N11" s="10" t="s">
        <v>151</v>
      </c>
      <c r="O11" s="10" t="s">
        <v>152</v>
      </c>
      <c r="P11" s="10"/>
      <c r="Q11" s="10"/>
      <c r="R11" s="10" t="n">
        <v>2</v>
      </c>
      <c r="S11" s="10"/>
      <c r="T11" s="10"/>
      <c r="U11" s="10"/>
      <c r="V11" s="10" t="s">
        <v>153</v>
      </c>
      <c r="W11" s="10"/>
      <c r="X11" s="10"/>
      <c r="Y11" s="10" t="s">
        <v>154</v>
      </c>
      <c r="Z11" s="10"/>
      <c r="AA11" s="10" t="s">
        <v>155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0"/>
      <c r="BV11" s="10"/>
    </row>
    <row r="12" customFormat="false" ht="15" hidden="false" customHeight="true" outlineLevel="1" collapsed="false">
      <c r="A12" s="12" t="s">
        <v>156</v>
      </c>
      <c r="B12" s="12"/>
      <c r="C12" s="12"/>
      <c r="D12" s="12" t="n">
        <v>173</v>
      </c>
      <c r="E12" s="12" t="n">
        <v>1</v>
      </c>
      <c r="F12" s="12"/>
      <c r="G12" s="12"/>
      <c r="H12" s="12" t="n">
        <v>1</v>
      </c>
      <c r="I12" s="12"/>
      <c r="J12" s="12" t="n">
        <v>1</v>
      </c>
      <c r="K12" s="12"/>
      <c r="L12" s="12" t="n">
        <v>176</v>
      </c>
      <c r="M12" s="12"/>
      <c r="N12" s="12" t="s">
        <v>157</v>
      </c>
      <c r="O12" s="12" t="s">
        <v>158</v>
      </c>
      <c r="P12" s="12"/>
      <c r="Q12" s="12"/>
      <c r="R12" s="12" t="n">
        <v>2</v>
      </c>
      <c r="S12" s="12"/>
      <c r="T12" s="12"/>
      <c r="U12" s="12"/>
      <c r="V12" s="12" t="s">
        <v>159</v>
      </c>
      <c r="W12" s="12" t="s">
        <v>160</v>
      </c>
      <c r="X12" s="12" t="s">
        <v>161</v>
      </c>
      <c r="Y12" s="12" t="s">
        <v>154</v>
      </c>
      <c r="Z12" s="12" t="s">
        <v>162</v>
      </c>
      <c r="AA12" s="12" t="s">
        <v>163</v>
      </c>
      <c r="AB12" s="13" t="n">
        <f aca="false">('[1]Operational Drivers'!AB38+'[1]Operational Drivers'!AB42+'[1]Operational Drivers'!AB47+'[1]Operational Drivers'!AB45+'[1]Operational Drivers'!AB43+'[1]Operational Drivers'!AB44+'[1]Operational Drivers'!AB48+'[1]Operational Drivers'!AB49)*$H$12*$J$12</f>
        <v>15771</v>
      </c>
      <c r="AC12" s="13" t="n">
        <f aca="false">('[1]Operational Drivers'!AC38+'[1]Operational Drivers'!AC42+'[1]Operational Drivers'!AC47+'[1]Operational Drivers'!AC45+'[1]Operational Drivers'!AC43+'[1]Operational Drivers'!AC44+'[1]Operational Drivers'!AC48+'[1]Operational Drivers'!AC49)*$H$12*$J$12</f>
        <v>16829</v>
      </c>
      <c r="AD12" s="13" t="n">
        <f aca="false">('[1]Operational Drivers'!AD38+'[1]Operational Drivers'!AD42+'[1]Operational Drivers'!AD47+'[1]Operational Drivers'!AD45+'[1]Operational Drivers'!AD43+'[1]Operational Drivers'!AD44+'[1]Operational Drivers'!AD48+'[1]Operational Drivers'!AD49)*$H$12*$J$12</f>
        <v>26179</v>
      </c>
      <c r="AE12" s="13" t="n">
        <f aca="false">('[1]Operational Drivers'!AE38+'[1]Operational Drivers'!AE42+'[1]Operational Drivers'!AE47+'[1]Operational Drivers'!AE45+'[1]Operational Drivers'!AE43+'[1]Operational Drivers'!AE44+'[1]Operational Drivers'!AE48+'[1]Operational Drivers'!AE49)*$H$12*$J$12</f>
        <v>17425</v>
      </c>
      <c r="AF12" s="13" t="n">
        <f aca="false">('[1]Operational Drivers'!AF38+'[1]Operational Drivers'!AF42+'[1]Operational Drivers'!AF47+'[1]Operational Drivers'!AF45+'[1]Operational Drivers'!AF43+'[1]Operational Drivers'!AF44+'[1]Operational Drivers'!AF48+'[1]Operational Drivers'!AF49)*$H$12*$J$12</f>
        <v>76204</v>
      </c>
      <c r="AG12" s="13" t="n">
        <f aca="false">('[1]Operational Drivers'!AG38+'[1]Operational Drivers'!AG42+'[1]Operational Drivers'!AG47+'[1]Operational Drivers'!AG45+'[1]Operational Drivers'!AG43+'[1]Operational Drivers'!AG44+'[1]Operational Drivers'!AG48+'[1]Operational Drivers'!AG49)*$H$12*$J$12</f>
        <v>20245</v>
      </c>
      <c r="AH12" s="13" t="n">
        <f aca="false">('[1]Operational Drivers'!AH38+'[1]Operational Drivers'!AH42+'[1]Operational Drivers'!AH47+'[1]Operational Drivers'!AH45+'[1]Operational Drivers'!AH43+'[1]Operational Drivers'!AH44+'[1]Operational Drivers'!AH48+'[1]Operational Drivers'!AH49)*$H$12*$J$12</f>
        <v>22171</v>
      </c>
      <c r="AI12" s="13" t="n">
        <f aca="false">('[1]Operational Drivers'!AI38+'[1]Operational Drivers'!AI42+'[1]Operational Drivers'!AI47+'[1]Operational Drivers'!AI45+'[1]Operational Drivers'!AI43+'[1]Operational Drivers'!AI44+'[1]Operational Drivers'!AI48+'[1]Operational Drivers'!AI49)*$H$12*$J$12</f>
        <v>34543</v>
      </c>
      <c r="AJ12" s="13" t="n">
        <f aca="false">('[1]Operational Drivers'!AJ38+'[1]Operational Drivers'!AJ42+'[1]Operational Drivers'!AJ47+'[1]Operational Drivers'!AJ45+'[1]Operational Drivers'!AJ43+'[1]Operational Drivers'!AJ44+'[1]Operational Drivers'!AJ48+'[1]Operational Drivers'!AJ49)*$H$12*$J$12</f>
        <v>24184</v>
      </c>
      <c r="AK12" s="13" t="n">
        <f aca="false">('[1]Operational Drivers'!AK38+'[1]Operational Drivers'!AK42+'[1]Operational Drivers'!AK47+'[1]Operational Drivers'!AK45+'[1]Operational Drivers'!AK43+'[1]Operational Drivers'!AK44+'[1]Operational Drivers'!AK48+'[1]Operational Drivers'!AK49)*$H$12*$J$12</f>
        <v>101143</v>
      </c>
      <c r="AL12" s="13" t="n">
        <f aca="false">('[1]Operational Drivers'!AL38+'[1]Operational Drivers'!AL42+'[1]Operational Drivers'!AL47+'[1]Operational Drivers'!AL45+'[1]Operational Drivers'!AL43+'[1]Operational Drivers'!AL44+'[1]Operational Drivers'!AL48+'[1]Operational Drivers'!AL49)*$H$12*$J$12</f>
        <v>32154</v>
      </c>
      <c r="AM12" s="13" t="n">
        <f aca="false">('[1]Operational Drivers'!AM38+'[1]Operational Drivers'!AM42+'[1]Operational Drivers'!AM47+'[1]Operational Drivers'!AM45+'[1]Operational Drivers'!AM43+'[1]Operational Drivers'!AM44+'[1]Operational Drivers'!AM48+'[1]Operational Drivers'!AM49)*$H$12*$J$12</f>
        <v>34292</v>
      </c>
      <c r="AN12" s="13" t="n">
        <f aca="false">('[1]Operational Drivers'!AN38+'[1]Operational Drivers'!AN42+'[1]Operational Drivers'!AN47+'[1]Operational Drivers'!AN45+'[1]Operational Drivers'!AN43+'[1]Operational Drivers'!AN44+'[1]Operational Drivers'!AN48+'[1]Operational Drivers'!AN49)*$H$12*$J$12</f>
        <v>53248</v>
      </c>
      <c r="AO12" s="13" t="n">
        <f aca="false">('[1]Operational Drivers'!AO38+'[1]Operational Drivers'!AO42+'[1]Operational Drivers'!AO47+'[1]Operational Drivers'!AO45+'[1]Operational Drivers'!AO43+'[1]Operational Drivers'!AO44+'[1]Operational Drivers'!AO48+'[1]Operational Drivers'!AO49)*$H$12*$J$12</f>
        <v>38579</v>
      </c>
      <c r="AP12" s="13" t="n">
        <f aca="false">('[1]Operational Drivers'!AP38+'[1]Operational Drivers'!AP42+'[1]Operational Drivers'!AP47+'[1]Operational Drivers'!AP45+'[1]Operational Drivers'!AP43+'[1]Operational Drivers'!AP44+'[1]Operational Drivers'!AP48+'[1]Operational Drivers'!AP49)*$H$12*$J$12</f>
        <v>158273</v>
      </c>
      <c r="AQ12" s="13" t="n">
        <f aca="false">('[1]Operational Drivers'!AQ38+'[1]Operational Drivers'!AQ42+'[1]Operational Drivers'!AQ47+'[1]Operational Drivers'!AQ45+'[1]Operational Drivers'!AQ43+'[1]Operational Drivers'!AQ44+'[1]Operational Drivers'!AQ48+'[1]Operational Drivers'!AQ49)*$H$12*$J$12</f>
        <v>50184</v>
      </c>
      <c r="AR12" s="13" t="n">
        <f aca="false">('[1]Operational Drivers'!AR38+'[1]Operational Drivers'!AR42+'[1]Operational Drivers'!AR47+'[1]Operational Drivers'!AR45+'[1]Operational Drivers'!AR43+'[1]Operational Drivers'!AR44+'[1]Operational Drivers'!AR48+'[1]Operational Drivers'!AR49)*$H$12*$J$12</f>
        <v>55122</v>
      </c>
      <c r="AS12" s="13" t="n">
        <f aca="false">('[1]Operational Drivers'!AS38+'[1]Operational Drivers'!AS42+'[1]Operational Drivers'!AS47+'[1]Operational Drivers'!AS45+'[1]Operational Drivers'!AS43+'[1]Operational Drivers'!AS44+'[1]Operational Drivers'!AS48+'[1]Operational Drivers'!AS49)*$H$12*$J$12</f>
        <v>83028</v>
      </c>
      <c r="AT12" s="13" t="n">
        <f aca="false">('[1]Operational Drivers'!AT38+'[1]Operational Drivers'!AT42+'[1]Operational Drivers'!AT47+'[1]Operational Drivers'!AT45+'[1]Operational Drivers'!AT43+'[1]Operational Drivers'!AT44+'[1]Operational Drivers'!AT48+'[1]Operational Drivers'!AT49)*$H$12*$J$12</f>
        <v>61932</v>
      </c>
      <c r="AU12" s="13" t="n">
        <f aca="false">('[1]Operational Drivers'!AU38+'[1]Operational Drivers'!AU42+'[1]Operational Drivers'!AU47+'[1]Operational Drivers'!AU45+'[1]Operational Drivers'!AU43+'[1]Operational Drivers'!AU44+'[1]Operational Drivers'!AU48+'[1]Operational Drivers'!AU49)*$H$12*$J$12</f>
        <v>250266</v>
      </c>
      <c r="AV12" s="13" t="n">
        <f aca="false">('[1]Operational Drivers'!AV38+'[1]Operational Drivers'!AV42+'[1]Operational Drivers'!AV47+'[1]Operational Drivers'!AV45+'[1]Operational Drivers'!AV43+'[1]Operational Drivers'!AV44+'[1]Operational Drivers'!AV48+'[1]Operational Drivers'!AV49)*$H$12*$J$12</f>
        <v>80920</v>
      </c>
      <c r="AW12" s="13" t="n">
        <f aca="false">('[1]Operational Drivers'!AW38+'[1]Operational Drivers'!AW42+'[1]Operational Drivers'!AW47+'[1]Operational Drivers'!AW45+'[1]Operational Drivers'!AW43+'[1]Operational Drivers'!AW44+'[1]Operational Drivers'!AW48+'[1]Operational Drivers'!AW49)*$H$12*$J$12</f>
        <v>85148</v>
      </c>
      <c r="AX12" s="13" t="n">
        <f aca="false">('[1]Operational Drivers'!AX38+'[1]Operational Drivers'!AX42+'[1]Operational Drivers'!AX47+'[1]Operational Drivers'!AX45+'[1]Operational Drivers'!AX43+'[1]Operational Drivers'!AX44+'[1]Operational Drivers'!AX48+'[1]Operational Drivers'!AX49)*$H$12*$J$12</f>
        <v>117278</v>
      </c>
      <c r="AY12" s="13" t="e">
        <f aca="false">(#REF!+'[1]Operational Drivers'!AY42+'[1]Operational Drivers'!AY47+'[1]Operational Drivers'!AY45+'[1]Operational Drivers'!AY43+'[1]Operational Drivers'!AY44+'[1]Operational Drivers'!AY48+'[1]Operational Drivers'!AY49)*$H$12*$J$12</f>
        <v>#REF!</v>
      </c>
      <c r="AZ12" s="13" t="n">
        <f aca="false">('[1]Operational Drivers'!AZ38+'[1]Operational Drivers'!AZ42+'[1]Operational Drivers'!AZ47+'[1]Operational Drivers'!AZ45+'[1]Operational Drivers'!AZ43+'[1]Operational Drivers'!AZ44+'[1]Operational Drivers'!AZ48+'[1]Operational Drivers'!AZ49)*$H$12*$J$12</f>
        <v>376844</v>
      </c>
      <c r="BA12" s="13" t="n">
        <f aca="false">('[1]Operational Drivers'!BA38+'[1]Operational Drivers'!BA42+'[1]Operational Drivers'!BA47+'[1]Operational Drivers'!BA45+'[1]Operational Drivers'!BA43+'[1]Operational Drivers'!BA44+'[1]Operational Drivers'!BA48+'[1]Operational Drivers'!BA49)*$H$12*$J$12</f>
        <v>15771</v>
      </c>
      <c r="BB12" s="13" t="n">
        <f aca="false">('[1]Operational Drivers'!BB38+'[1]Operational Drivers'!BB42+'[1]Operational Drivers'!BB47+'[1]Operational Drivers'!BB45+'[1]Operational Drivers'!BB43+'[1]Operational Drivers'!BB44+'[1]Operational Drivers'!BB48+'[1]Operational Drivers'!BB49)*$H$12*$J$12</f>
        <v>32600</v>
      </c>
      <c r="BC12" s="13" t="n">
        <f aca="false">('[1]Operational Drivers'!BC38+'[1]Operational Drivers'!BC42+'[1]Operational Drivers'!BC47+'[1]Operational Drivers'!BC45+'[1]Operational Drivers'!BC43+'[1]Operational Drivers'!BC44+'[1]Operational Drivers'!BC48+'[1]Operational Drivers'!BC49)*$H$12*$J$12</f>
        <v>58779</v>
      </c>
      <c r="BD12" s="13" t="n">
        <f aca="false">('[1]Operational Drivers'!BD38+'[1]Operational Drivers'!BD42+'[1]Operational Drivers'!BD47+'[1]Operational Drivers'!BD45+'[1]Operational Drivers'!BD43+'[1]Operational Drivers'!BD44+'[1]Operational Drivers'!BD48+'[1]Operational Drivers'!BD49)*$H$12*$J$12</f>
        <v>76204</v>
      </c>
      <c r="BE12" s="13" t="n">
        <f aca="false">('[1]Operational Drivers'!BE38+'[1]Operational Drivers'!BE42+'[1]Operational Drivers'!BE47+'[1]Operational Drivers'!BE45+'[1]Operational Drivers'!BE43+'[1]Operational Drivers'!BE44+'[1]Operational Drivers'!BE48+'[1]Operational Drivers'!BE49)*$H$12*$J$12</f>
        <v>20245</v>
      </c>
      <c r="BF12" s="13" t="n">
        <f aca="false">('[1]Operational Drivers'!BF38+'[1]Operational Drivers'!BF42+'[1]Operational Drivers'!BF47+'[1]Operational Drivers'!BF45+'[1]Operational Drivers'!BF43+'[1]Operational Drivers'!BF44+'[1]Operational Drivers'!BF48+'[1]Operational Drivers'!BF49)*$H$12*$J$12</f>
        <v>42416</v>
      </c>
      <c r="BG12" s="13" t="n">
        <f aca="false">('[1]Operational Drivers'!BG38+'[1]Operational Drivers'!BG42+'[1]Operational Drivers'!BG47+'[1]Operational Drivers'!BG45+'[1]Operational Drivers'!BG43+'[1]Operational Drivers'!BG44+'[1]Operational Drivers'!BG48+'[1]Operational Drivers'!BG49)*$H$12*$J$12</f>
        <v>76959</v>
      </c>
      <c r="BH12" s="13" t="n">
        <f aca="false">('[1]Operational Drivers'!BH38+'[1]Operational Drivers'!BH42+'[1]Operational Drivers'!BH47+'[1]Operational Drivers'!BH45+'[1]Operational Drivers'!BH43+'[1]Operational Drivers'!BH44+'[1]Operational Drivers'!BH48+'[1]Operational Drivers'!BH49)*$H$12*$J$12</f>
        <v>101143</v>
      </c>
      <c r="BI12" s="13" t="n">
        <f aca="false">('[1]Operational Drivers'!BI38+'[1]Operational Drivers'!BI42+'[1]Operational Drivers'!BI47+'[1]Operational Drivers'!BI45+'[1]Operational Drivers'!BI43+'[1]Operational Drivers'!BI44+'[1]Operational Drivers'!BI48+'[1]Operational Drivers'!BI49)*$H$12*$J$12</f>
        <v>32154</v>
      </c>
      <c r="BJ12" s="13" t="n">
        <f aca="false">('[1]Operational Drivers'!BJ38+'[1]Operational Drivers'!BJ42+'[1]Operational Drivers'!BJ47+'[1]Operational Drivers'!BJ45+'[1]Operational Drivers'!BJ43+'[1]Operational Drivers'!BJ44+'[1]Operational Drivers'!BJ48+'[1]Operational Drivers'!BJ49)*$H$12*$J$12</f>
        <v>66446</v>
      </c>
      <c r="BK12" s="13" t="n">
        <f aca="false">('[1]Operational Drivers'!BK38+'[1]Operational Drivers'!BK42+'[1]Operational Drivers'!BK47+'[1]Operational Drivers'!BK45+'[1]Operational Drivers'!BK43+'[1]Operational Drivers'!BK44+'[1]Operational Drivers'!BK48+'[1]Operational Drivers'!BK49)*$H$12*$J$12</f>
        <v>119694</v>
      </c>
      <c r="BL12" s="13" t="n">
        <f aca="false">('[1]Operational Drivers'!BL38+'[1]Operational Drivers'!BL42+'[1]Operational Drivers'!BL47+'[1]Operational Drivers'!BL45+'[1]Operational Drivers'!BL43+'[1]Operational Drivers'!BL44+'[1]Operational Drivers'!BL48+'[1]Operational Drivers'!BL49)*$H$12*$J$12</f>
        <v>158273</v>
      </c>
      <c r="BM12" s="13" t="n">
        <f aca="false">('[1]Operational Drivers'!BM38+'[1]Operational Drivers'!BM42+'[1]Operational Drivers'!BM47+'[1]Operational Drivers'!BM45+'[1]Operational Drivers'!BM43+'[1]Operational Drivers'!BM44+'[1]Operational Drivers'!BM48+'[1]Operational Drivers'!BM49)*$H$12*$J$12</f>
        <v>50184</v>
      </c>
      <c r="BN12" s="13" t="n">
        <f aca="false">('[1]Operational Drivers'!BN38+'[1]Operational Drivers'!BN42+'[1]Operational Drivers'!BN47+'[1]Operational Drivers'!BN45+'[1]Operational Drivers'!BN43+'[1]Operational Drivers'!BN44+'[1]Operational Drivers'!BN48+'[1]Operational Drivers'!BN49)*$H$12*$J$12</f>
        <v>105306</v>
      </c>
      <c r="BO12" s="13" t="n">
        <f aca="false">('[1]Operational Drivers'!BO38+'[1]Operational Drivers'!BO42+'[1]Operational Drivers'!BO47+'[1]Operational Drivers'!BO45+'[1]Operational Drivers'!BO43+'[1]Operational Drivers'!BO44+'[1]Operational Drivers'!BO48+'[1]Operational Drivers'!BO49)*$H$12*$J$12</f>
        <v>188334</v>
      </c>
      <c r="BP12" s="13" t="n">
        <f aca="false">('[1]Operational Drivers'!BP38+'[1]Operational Drivers'!BP42+'[1]Operational Drivers'!BP47+'[1]Operational Drivers'!BP45+'[1]Operational Drivers'!BP43+'[1]Operational Drivers'!BP44+'[1]Operational Drivers'!BP48+'[1]Operational Drivers'!BP49)*$H$12*$J$12</f>
        <v>250266</v>
      </c>
      <c r="BQ12" s="13" t="n">
        <f aca="false">('[1]Operational Drivers'!BQ38+'[1]Operational Drivers'!BQ42+'[1]Operational Drivers'!BQ47+'[1]Operational Drivers'!BQ45+'[1]Operational Drivers'!BQ43+'[1]Operational Drivers'!BQ44+'[1]Operational Drivers'!BQ48+'[1]Operational Drivers'!BQ49)*$H$12*$J$12</f>
        <v>80920</v>
      </c>
      <c r="BR12" s="14" t="n">
        <f aca="false">('[1]Operational Drivers'!BR38+'[1]Operational Drivers'!BR42+'[1]Operational Drivers'!BR47+'[1]Operational Drivers'!BR45+'[1]Operational Drivers'!BR43+'[1]Operational Drivers'!BR44+'[1]Operational Drivers'!BR48+'[1]Operational Drivers'!BR49)*$H$12*$J$12</f>
        <v>166068</v>
      </c>
      <c r="BS12" s="14" t="n">
        <f aca="false">('[1]Operational Drivers'!BS38+'[1]Operational Drivers'!BS42+'[1]Operational Drivers'!BS47+'[1]Operational Drivers'!BS45+'[1]Operational Drivers'!BS43+'[1]Operational Drivers'!BS44+'[1]Operational Drivers'!BS48+'[1]Operational Drivers'!BS49)*$H$12*$J$12</f>
        <v>283346</v>
      </c>
      <c r="BT12" s="14" t="n">
        <f aca="false">('[1]Operational Drivers'!BT38+'[1]Operational Drivers'!BT42+'[1]Operational Drivers'!BT47+'[1]Operational Drivers'!BT45+'[1]Operational Drivers'!BT43+'[1]Operational Drivers'!BT44+'[1]Operational Drivers'!BT48+'[1]Operational Drivers'!BT49)*$H$12*$J$12</f>
        <v>376844</v>
      </c>
      <c r="BU12" s="13" t="n">
        <f aca="false">('[1]Operational Drivers'!BU38+'[1]Operational Drivers'!BU42+'[1]Operational Drivers'!BU47+'[1]Operational Drivers'!BU45+'[1]Operational Drivers'!BU43+'[1]Operational Drivers'!BU44+'[1]Operational Drivers'!BU48+'[1]Operational Drivers'!BU49)*$H$12*$J$12</f>
        <v>0</v>
      </c>
      <c r="BV12" s="13" t="n">
        <f aca="false">('[1]Operational Drivers'!BV38+'[1]Operational Drivers'!BV42+'[1]Operational Drivers'!BV47+'[1]Operational Drivers'!BV45+'[1]Operational Drivers'!BV43+'[1]Operational Drivers'!BV44+'[1]Operational Drivers'!BV48+'[1]Operational Drivers'!BV49)*$H$12*$J$12</f>
        <v>0</v>
      </c>
      <c r="BW12" s="13" t="n">
        <f aca="false">('[1]Operational Drivers'!BW38+'[1]Operational Drivers'!BW42+'[1]Operational Drivers'!BW47+'[1]Operational Drivers'!BW45+'[1]Operational Drivers'!BW43+'[1]Operational Drivers'!BW44+'[1]Operational Drivers'!BW48+'[1]Operational Drivers'!BW49)*$H$12*$J$12</f>
        <v>0</v>
      </c>
      <c r="BX12" s="13" t="n">
        <f aca="false">('[1]Operational Drivers'!BX38+'[1]Operational Drivers'!BX42+'[1]Operational Drivers'!BX47+'[1]Operational Drivers'!BX45+'[1]Operational Drivers'!BX43+'[1]Operational Drivers'!BX44+'[1]Operational Drivers'!BX48+'[1]Operational Drivers'!BX49)*$H$12*$J$12</f>
        <v>0</v>
      </c>
      <c r="BY12" s="13" t="n">
        <f aca="false">('[1]Operational Drivers'!BY38+'[1]Operational Drivers'!BY42+'[1]Operational Drivers'!BY47+'[1]Operational Drivers'!BY45+'[1]Operational Drivers'!BY43+'[1]Operational Drivers'!BY44+'[1]Operational Drivers'!BY48+'[1]Operational Drivers'!BY49)*$H$12*$J$12</f>
        <v>0</v>
      </c>
      <c r="BZ12" s="13" t="n">
        <f aca="false">('[1]Operational Drivers'!BZ38+'[1]Operational Drivers'!BZ42+'[1]Operational Drivers'!BZ47+'[1]Operational Drivers'!BZ45+'[1]Operational Drivers'!BZ43+'[1]Operational Drivers'!BZ44+'[1]Operational Drivers'!BZ48+'[1]Operational Drivers'!BZ49)*$H$12*$J$12</f>
        <v>0</v>
      </c>
      <c r="CA12" s="13" t="n">
        <f aca="false">('[1]Operational Drivers'!CA38+'[1]Operational Drivers'!CA42+'[1]Operational Drivers'!CA47+'[1]Operational Drivers'!CA45+'[1]Operational Drivers'!CA43+'[1]Operational Drivers'!CA44+'[1]Operational Drivers'!CA48+'[1]Operational Drivers'!CA49)*$H$12*$J$12</f>
        <v>0</v>
      </c>
      <c r="CB12" s="13" t="n">
        <f aca="false">('[1]Operational Drivers'!CB38+'[1]Operational Drivers'!CB42+'[1]Operational Drivers'!CB47+'[1]Operational Drivers'!CB45+'[1]Operational Drivers'!CB43+'[1]Operational Drivers'!CB44+'[1]Operational Drivers'!CB48+'[1]Operational Drivers'!CB49)*$H$12*$J$12</f>
        <v>0</v>
      </c>
    </row>
    <row r="13" customFormat="false" ht="15" hidden="false" customHeight="true" outlineLevel="1" collapsed="false">
      <c r="A13" s="12" t="s">
        <v>164</v>
      </c>
      <c r="B13" s="12"/>
      <c r="C13" s="12"/>
      <c r="D13" s="12" t="n">
        <v>173</v>
      </c>
      <c r="E13" s="12" t="n">
        <v>1</v>
      </c>
      <c r="F13" s="12"/>
      <c r="G13" s="12"/>
      <c r="H13" s="12"/>
      <c r="I13" s="12"/>
      <c r="J13" s="12" t="n">
        <v>1</v>
      </c>
      <c r="K13" s="12"/>
      <c r="L13" s="12" t="n">
        <v>177</v>
      </c>
      <c r="M13" s="12"/>
      <c r="N13" s="12" t="s">
        <v>165</v>
      </c>
      <c r="O13" s="12" t="s">
        <v>166</v>
      </c>
      <c r="P13" s="12"/>
      <c r="Q13" s="12"/>
      <c r="R13" s="12" t="n">
        <v>2</v>
      </c>
      <c r="S13" s="12"/>
      <c r="T13" s="12"/>
      <c r="U13" s="12"/>
      <c r="V13" s="12" t="s">
        <v>159</v>
      </c>
      <c r="W13" s="12" t="s">
        <v>160</v>
      </c>
      <c r="X13" s="12" t="s">
        <v>161</v>
      </c>
      <c r="Y13" s="12" t="s">
        <v>154</v>
      </c>
      <c r="Z13" s="12" t="s">
        <v>162</v>
      </c>
      <c r="AA13" s="12" t="s">
        <v>167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3"/>
      <c r="BV13" s="13"/>
    </row>
    <row r="14" customFormat="false" ht="15" hidden="false" customHeight="true" outlineLevel="1" collapsed="false">
      <c r="A14" s="12" t="s">
        <v>168</v>
      </c>
      <c r="B14" s="12"/>
      <c r="C14" s="12"/>
      <c r="D14" s="12" t="n">
        <v>173</v>
      </c>
      <c r="E14" s="12" t="n">
        <v>1</v>
      </c>
      <c r="F14" s="12"/>
      <c r="G14" s="12"/>
      <c r="H14" s="12"/>
      <c r="I14" s="12"/>
      <c r="J14" s="12" t="n">
        <v>1</v>
      </c>
      <c r="K14" s="12"/>
      <c r="L14" s="12" t="n">
        <v>182</v>
      </c>
      <c r="M14" s="12"/>
      <c r="N14" s="12" t="s">
        <v>169</v>
      </c>
      <c r="O14" s="12" t="s">
        <v>170</v>
      </c>
      <c r="P14" s="12"/>
      <c r="Q14" s="12"/>
      <c r="R14" s="12" t="n">
        <v>2</v>
      </c>
      <c r="S14" s="12"/>
      <c r="T14" s="12"/>
      <c r="U14" s="12"/>
      <c r="V14" s="12" t="s">
        <v>159</v>
      </c>
      <c r="W14" s="12" t="s">
        <v>160</v>
      </c>
      <c r="X14" s="12" t="s">
        <v>161</v>
      </c>
      <c r="Y14" s="12" t="s">
        <v>154</v>
      </c>
      <c r="Z14" s="12" t="s">
        <v>162</v>
      </c>
      <c r="AA14" s="12" t="s">
        <v>171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3"/>
      <c r="BV14" s="13"/>
    </row>
    <row r="15" customFormat="false" ht="15" hidden="false" customHeight="true" outlineLevel="1" collapsed="false">
      <c r="A15" s="10" t="s">
        <v>172</v>
      </c>
      <c r="B15" s="10"/>
      <c r="C15" s="10"/>
      <c r="D15" s="10"/>
      <c r="E15" s="10" t="n">
        <v>1</v>
      </c>
      <c r="F15" s="10"/>
      <c r="G15" s="10"/>
      <c r="H15" s="10"/>
      <c r="I15" s="10"/>
      <c r="J15" s="10" t="n">
        <v>1</v>
      </c>
      <c r="K15" s="10"/>
      <c r="L15" s="10" t="n">
        <v>173</v>
      </c>
      <c r="M15" s="10"/>
      <c r="N15" s="10" t="s">
        <v>173</v>
      </c>
      <c r="O15" s="10" t="s">
        <v>174</v>
      </c>
      <c r="P15" s="10"/>
      <c r="Q15" s="10"/>
      <c r="R15" s="10" t="n">
        <v>2</v>
      </c>
      <c r="S15" s="10"/>
      <c r="T15" s="10"/>
      <c r="U15" s="10"/>
      <c r="V15" s="10" t="s">
        <v>159</v>
      </c>
      <c r="W15" s="10" t="s">
        <v>160</v>
      </c>
      <c r="X15" s="10" t="s">
        <v>161</v>
      </c>
      <c r="Y15" s="10" t="s">
        <v>154</v>
      </c>
      <c r="Z15" s="10" t="s">
        <v>162</v>
      </c>
      <c r="AA15" s="10" t="s">
        <v>175</v>
      </c>
      <c r="AB15" s="15" t="n">
        <f aca="false">AB12+AB13+AB14</f>
        <v>15771</v>
      </c>
      <c r="AC15" s="15" t="n">
        <f aca="false">AC12+AC13+AC14</f>
        <v>16829</v>
      </c>
      <c r="AD15" s="15" t="n">
        <f aca="false">AD12+AD13+AD14</f>
        <v>26179</v>
      </c>
      <c r="AE15" s="15" t="n">
        <f aca="false">AE12+AE13+AE14</f>
        <v>17425</v>
      </c>
      <c r="AF15" s="15" t="n">
        <f aca="false">AF12+AF13+AF14</f>
        <v>76204</v>
      </c>
      <c r="AG15" s="15" t="n">
        <f aca="false">AG12+AG13+AG14</f>
        <v>20245</v>
      </c>
      <c r="AH15" s="15" t="n">
        <f aca="false">AH12+AH13+AH14</f>
        <v>22171</v>
      </c>
      <c r="AI15" s="15" t="n">
        <f aca="false">AI12+AI13+AI14</f>
        <v>34543</v>
      </c>
      <c r="AJ15" s="15" t="n">
        <f aca="false">AJ12+AJ13+AJ14</f>
        <v>24184</v>
      </c>
      <c r="AK15" s="15" t="n">
        <f aca="false">AK12+AK13+AK14</f>
        <v>101143</v>
      </c>
      <c r="AL15" s="15" t="n">
        <f aca="false">AL12+AL13+AL14</f>
        <v>32154</v>
      </c>
      <c r="AM15" s="15" t="n">
        <f aca="false">AM12+AM13+AM14</f>
        <v>34292</v>
      </c>
      <c r="AN15" s="15" t="n">
        <f aca="false">AN12+AN13+AN14</f>
        <v>53248</v>
      </c>
      <c r="AO15" s="15" t="n">
        <f aca="false">AO12+AO13+AO14</f>
        <v>38579</v>
      </c>
      <c r="AP15" s="15" t="n">
        <f aca="false">AP12+AP13+AP14</f>
        <v>158273</v>
      </c>
      <c r="AQ15" s="15" t="n">
        <f aca="false">AQ12+AQ13+AQ14</f>
        <v>50184</v>
      </c>
      <c r="AR15" s="15" t="n">
        <f aca="false">AR12+AR13+AR14</f>
        <v>55122</v>
      </c>
      <c r="AS15" s="15" t="n">
        <f aca="false">AS12+AS13+AS14</f>
        <v>83028</v>
      </c>
      <c r="AT15" s="15" t="n">
        <f aca="false">AT12+AT13+AT14</f>
        <v>61932</v>
      </c>
      <c r="AU15" s="15" t="n">
        <f aca="false">AU12+AU13+AU14</f>
        <v>250266</v>
      </c>
      <c r="AV15" s="15" t="n">
        <f aca="false">AV12+AV13+AV14</f>
        <v>80920</v>
      </c>
      <c r="AW15" s="15" t="n">
        <f aca="false">AW12+AW13+AW14</f>
        <v>85148</v>
      </c>
      <c r="AX15" s="15" t="n">
        <f aca="false">AX12+AX13+AX14</f>
        <v>117278</v>
      </c>
      <c r="AY15" s="15" t="e">
        <f aca="false">AY12+AY13+AY14</f>
        <v>#REF!</v>
      </c>
      <c r="AZ15" s="15" t="n">
        <f aca="false">AZ12+AZ13+AZ14</f>
        <v>376844</v>
      </c>
      <c r="BA15" s="15" t="n">
        <f aca="false">BA12+BA13+BA14</f>
        <v>15771</v>
      </c>
      <c r="BB15" s="15" t="n">
        <f aca="false">BB12+BB13+BB14</f>
        <v>32600</v>
      </c>
      <c r="BC15" s="15" t="n">
        <f aca="false">BC12+BC13+BC14</f>
        <v>58779</v>
      </c>
      <c r="BD15" s="15" t="n">
        <f aca="false">BD12+BD13+BD14</f>
        <v>76204</v>
      </c>
      <c r="BE15" s="16" t="n">
        <f aca="false">BE12+BE13+BE14</f>
        <v>20245</v>
      </c>
      <c r="BF15" s="16" t="n">
        <f aca="false">BF12+BF13+BF14</f>
        <v>42416</v>
      </c>
      <c r="BG15" s="16" t="n">
        <f aca="false">BG12+BG13+BG14</f>
        <v>76959</v>
      </c>
      <c r="BH15" s="16" t="n">
        <f aca="false">BH12+BH13+BH14</f>
        <v>101143</v>
      </c>
      <c r="BI15" s="16" t="n">
        <f aca="false">BI12+BI13+BI14</f>
        <v>32154</v>
      </c>
      <c r="BJ15" s="16" t="n">
        <f aca="false">BJ12+BJ13+BJ14</f>
        <v>66446</v>
      </c>
      <c r="BK15" s="16" t="n">
        <f aca="false">BK12+BK13+BK14</f>
        <v>119694</v>
      </c>
      <c r="BL15" s="16" t="n">
        <f aca="false">BL12+BL13+BL14</f>
        <v>158273</v>
      </c>
      <c r="BM15" s="16" t="n">
        <f aca="false">BM12+BM13+BM14</f>
        <v>50184</v>
      </c>
      <c r="BN15" s="16" t="n">
        <f aca="false">BN12+BN13+BN14</f>
        <v>105306</v>
      </c>
      <c r="BO15" s="16" t="n">
        <f aca="false">BO12+BO13+BO14</f>
        <v>188334</v>
      </c>
      <c r="BP15" s="16" t="n">
        <f aca="false">BP12+BP13+BP14</f>
        <v>250266</v>
      </c>
      <c r="BQ15" s="16" t="n">
        <f aca="false">BQ12+BQ13+BQ14</f>
        <v>80920</v>
      </c>
      <c r="BR15" s="16" t="n">
        <f aca="false">BR12+BR13+BR14</f>
        <v>166068</v>
      </c>
      <c r="BS15" s="16" t="n">
        <f aca="false">BS12+BS13+BS14</f>
        <v>283346</v>
      </c>
      <c r="BT15" s="16" t="n">
        <f aca="false">BT12+BT13+BT14</f>
        <v>376844</v>
      </c>
      <c r="BU15" s="15" t="n">
        <f aca="false">BU12+BU13+BU14</f>
        <v>0</v>
      </c>
      <c r="BV15" s="15" t="n">
        <f aca="false">BV12+BV13+BV14</f>
        <v>0</v>
      </c>
    </row>
    <row r="16" customFormat="false" ht="15" hidden="false" customHeight="true" outlineLevel="1" collapsed="false">
      <c r="A16" s="12" t="s">
        <v>176</v>
      </c>
      <c r="B16" s="12"/>
      <c r="C16" s="12"/>
      <c r="D16" s="12" t="n">
        <v>174</v>
      </c>
      <c r="E16" s="12" t="n">
        <v>1</v>
      </c>
      <c r="F16" s="12"/>
      <c r="G16" s="12"/>
      <c r="H16" s="12" t="n">
        <v>1</v>
      </c>
      <c r="I16" s="12"/>
      <c r="J16" s="13" t="n">
        <v>-1</v>
      </c>
      <c r="K16" s="12"/>
      <c r="L16" s="12" t="n">
        <v>185</v>
      </c>
      <c r="M16" s="12"/>
      <c r="N16" s="12" t="s">
        <v>177</v>
      </c>
      <c r="O16" s="12" t="s">
        <v>178</v>
      </c>
      <c r="P16" s="12"/>
      <c r="Q16" s="12"/>
      <c r="R16" s="12" t="n">
        <v>2</v>
      </c>
      <c r="S16" s="12"/>
      <c r="T16" s="12"/>
      <c r="U16" s="12"/>
      <c r="V16" s="12" t="s">
        <v>159</v>
      </c>
      <c r="W16" s="12" t="s">
        <v>160</v>
      </c>
      <c r="X16" s="12" t="s">
        <v>161</v>
      </c>
      <c r="Y16" s="12" t="s">
        <v>154</v>
      </c>
      <c r="Z16" s="12" t="s">
        <v>162</v>
      </c>
      <c r="AA16" s="12" t="s">
        <v>179</v>
      </c>
      <c r="AB16" s="13" t="n">
        <f aca="false">('[1]Income Statement'!AB17+'[1]Income Statement'!AB18)*$H$16*$J$16</f>
        <v>6537</v>
      </c>
      <c r="AC16" s="13" t="n">
        <f aca="false">('[1]Income Statement'!AC17+'[1]Income Statement'!AC18)*$H$16*$J$16</f>
        <v>8177</v>
      </c>
      <c r="AD16" s="13" t="n">
        <f aca="false">('[1]Income Statement'!AD17+'[1]Income Statement'!AD18)*$H$16*$J$16</f>
        <v>10603</v>
      </c>
      <c r="AE16" s="13" t="n">
        <f aca="false">('[1]Income Statement'!AE17+'[1]Income Statement'!AE18)*$H$16*$J$16</f>
        <v>9175</v>
      </c>
      <c r="AF16" s="13" t="n">
        <f aca="false">('[1]Income Statement'!AF17+'[1]Income Statement'!AF18)*$H$16*$J$16</f>
        <v>34492</v>
      </c>
      <c r="AG16" s="13" t="n">
        <f aca="false">('[1]Income Statement'!AG17+'[1]Income Statement'!AG18)*$H$16*$J$16</f>
        <v>9952</v>
      </c>
      <c r="AH16" s="13" t="n">
        <f aca="false">('[1]Income Statement'!AH17+'[1]Income Statement'!AH18)*$H$16*$J$16</f>
        <v>10356</v>
      </c>
      <c r="AI16" s="13" t="n">
        <f aca="false">('[1]Income Statement'!AI17+'[1]Income Statement'!AI18)*$H$16*$J$16</f>
        <v>14700</v>
      </c>
      <c r="AJ16" s="13" t="n">
        <f aca="false">('[1]Income Statement'!AJ17+'[1]Income Statement'!AJ18)*$H$16*$J$16</f>
        <v>13135</v>
      </c>
      <c r="AK16" s="13" t="n">
        <f aca="false">('[1]Income Statement'!AK17+'[1]Income Statement'!AK18)*$H$16*$J$16</f>
        <v>48143</v>
      </c>
      <c r="AL16" s="13" t="n">
        <f aca="false">('[1]Income Statement'!AL17+'[1]Income Statement'!AL18)*$H$16*$J$16</f>
        <v>15732</v>
      </c>
      <c r="AM16" s="13" t="n">
        <f aca="false">('[1]Income Statement'!AM17+'[1]Income Statement'!AM18)*$H$16*$J$16</f>
        <v>17257</v>
      </c>
      <c r="AN16" s="13" t="n">
        <f aca="false">('[1]Income Statement'!AN17+'[1]Income Statement'!AN18)*$H$16*$J$16</f>
        <v>23546</v>
      </c>
      <c r="AO16" s="13" t="n">
        <f aca="false">('[1]Income Statement'!AO17+'[1]Income Statement'!AO18)*$H$16*$J$16</f>
        <v>20008</v>
      </c>
      <c r="AP16" s="13" t="n">
        <f aca="false">('[1]Income Statement'!AP17+'[1]Income Statement'!AP18)*$H$16*$J$16</f>
        <v>76543</v>
      </c>
      <c r="AQ16" s="13" t="n">
        <f aca="false">('[1]Income Statement'!AQ17+'[1]Income Statement'!AQ18)*$H$16*$J$16</f>
        <v>22156</v>
      </c>
      <c r="AR16" s="13" t="n">
        <f aca="false">('[1]Income Statement'!AR17+'[1]Income Statement'!AR18)*$H$16*$J$16</f>
        <v>27085</v>
      </c>
      <c r="AS16" s="13" t="n">
        <f aca="false">('[1]Income Statement'!AS17+'[1]Income Statement'!AS18)*$H$16*$J$16</f>
        <v>41367</v>
      </c>
      <c r="AT16" s="13" t="n">
        <f aca="false">('[1]Income Statement'!AT17+'[1]Income Statement'!AT18)*$H$16*$J$16</f>
        <v>39190</v>
      </c>
      <c r="AU16" s="13" t="n">
        <f aca="false">('[1]Income Statement'!AU17+'[1]Income Statement'!AU18)*$H$16*$J$16</f>
        <v>129798</v>
      </c>
      <c r="AV16" s="13" t="n">
        <f aca="false">('[1]Income Statement'!AV17+'[1]Income Statement'!AV18)*$H$16*$J$16</f>
        <v>55230</v>
      </c>
      <c r="AW16" s="13" t="n">
        <f aca="false">('[1]Income Statement'!AW17+'[1]Income Statement'!AW18)*$H$16*$J$16</f>
        <v>55151</v>
      </c>
      <c r="AX16" s="13" t="n">
        <f aca="false">('[1]Income Statement'!AX17+'[1]Income Statement'!AX18)*$H$16*$J$16</f>
        <v>69714</v>
      </c>
      <c r="AY16" s="13" t="n">
        <f aca="false">('[1]Income Statement'!AY17+'[1]Income Statement'!AY18)*$H$16*$J$16</f>
        <v>64269</v>
      </c>
      <c r="AZ16" s="13" t="n">
        <f aca="false">('[1]Income Statement'!AZ17+'[1]Income Statement'!AZ18)*$H$16*$J$16</f>
        <v>244364</v>
      </c>
      <c r="BA16" s="13" t="n">
        <f aca="false">('[1]Income Statement'!BA17+'[1]Income Statement'!BA18)*$H$16*$J$16</f>
        <v>6537</v>
      </c>
      <c r="BB16" s="13" t="n">
        <f aca="false">('[1]Income Statement'!BB17+'[1]Income Statement'!BB18)*$H$16*$J$16</f>
        <v>14714</v>
      </c>
      <c r="BC16" s="13" t="n">
        <f aca="false">('[1]Income Statement'!BC17+'[1]Income Statement'!BC18)*$H$16*$J$16</f>
        <v>25317</v>
      </c>
      <c r="BD16" s="13" t="n">
        <f aca="false">('[1]Income Statement'!BD17+'[1]Income Statement'!BD18)*$H$16*$J$16</f>
        <v>34492</v>
      </c>
      <c r="BE16" s="14" t="n">
        <f aca="false">('[1]Income Statement'!BE17+'[1]Income Statement'!BE18)*$H$16*$J$16</f>
        <v>9952</v>
      </c>
      <c r="BF16" s="14" t="n">
        <f aca="false">('[1]Income Statement'!BF17+'[1]Income Statement'!BF18)*$H$16*$J$16</f>
        <v>20308</v>
      </c>
      <c r="BG16" s="14" t="n">
        <f aca="false">('[1]Income Statement'!BG17+'[1]Income Statement'!BG18)*$H$16*$J$16</f>
        <v>35008</v>
      </c>
      <c r="BH16" s="14" t="n">
        <f aca="false">('[1]Income Statement'!BH17+'[1]Income Statement'!BH18)*$H$16*$J$16</f>
        <v>48143</v>
      </c>
      <c r="BI16" s="14" t="n">
        <f aca="false">('[1]Income Statement'!BI17+'[1]Income Statement'!BI18)*$H$16*$J$16</f>
        <v>15732</v>
      </c>
      <c r="BJ16" s="14" t="n">
        <f aca="false">('[1]Income Statement'!BJ17+'[1]Income Statement'!BJ18)*$H$16*$J$16</f>
        <v>32989</v>
      </c>
      <c r="BK16" s="14" t="n">
        <f aca="false">('[1]Income Statement'!BK17+'[1]Income Statement'!BK18)*$H$16*$J$16</f>
        <v>56535</v>
      </c>
      <c r="BL16" s="14" t="n">
        <f aca="false">('[1]Income Statement'!BL17+'[1]Income Statement'!BL18)*$H$16*$J$16</f>
        <v>76543</v>
      </c>
      <c r="BM16" s="14" t="n">
        <f aca="false">('[1]Income Statement'!BM17+'[1]Income Statement'!BM18)*$H$16*$J$16</f>
        <v>22156</v>
      </c>
      <c r="BN16" s="14" t="n">
        <f aca="false">('[1]Income Statement'!BN17+'[1]Income Statement'!BN18)*$H$16*$J$16</f>
        <v>49241</v>
      </c>
      <c r="BO16" s="14" t="n">
        <f aca="false">('[1]Income Statement'!BO17+'[1]Income Statement'!BO18)*$H$16*$J$16</f>
        <v>90608</v>
      </c>
      <c r="BP16" s="14" t="n">
        <f aca="false">('[1]Income Statement'!BP17+'[1]Income Statement'!BP18)*$H$16*$J$16</f>
        <v>129798</v>
      </c>
      <c r="BQ16" s="14" t="n">
        <f aca="false">('[1]Income Statement'!BQ17+'[1]Income Statement'!BQ18)*$H$16*$J$16</f>
        <v>55230</v>
      </c>
      <c r="BR16" s="14" t="n">
        <f aca="false">('[1]Income Statement'!BR17+'[1]Income Statement'!BR18)*$H$16*$J$16</f>
        <v>110381</v>
      </c>
      <c r="BS16" s="14" t="n">
        <f aca="false">('[1]Income Statement'!BS17+'[1]Income Statement'!BS18)*$H$16*$J$16</f>
        <v>180095</v>
      </c>
      <c r="BT16" s="14" t="n">
        <f aca="false">('[1]Income Statement'!BT17+'[1]Income Statement'!BT18)*$H$16*$J$16</f>
        <v>244364</v>
      </c>
      <c r="BU16" s="13"/>
      <c r="BV16" s="13"/>
    </row>
    <row r="17" customFormat="false" ht="15" hidden="false" customHeight="true" outlineLevel="1" collapsed="false">
      <c r="A17" s="12" t="s">
        <v>180</v>
      </c>
      <c r="B17" s="12"/>
      <c r="C17" s="12"/>
      <c r="D17" s="12" t="n">
        <v>174</v>
      </c>
      <c r="E17" s="12" t="n">
        <v>1</v>
      </c>
      <c r="F17" s="12"/>
      <c r="G17" s="12"/>
      <c r="H17" s="12" t="n">
        <v>1</v>
      </c>
      <c r="I17" s="12"/>
      <c r="J17" s="13" t="n">
        <v>-1</v>
      </c>
      <c r="K17" s="12"/>
      <c r="L17" s="12" t="n">
        <v>186</v>
      </c>
      <c r="M17" s="12"/>
      <c r="N17" s="12" t="s">
        <v>181</v>
      </c>
      <c r="O17" s="12" t="s">
        <v>182</v>
      </c>
      <c r="P17" s="12"/>
      <c r="Q17" s="12"/>
      <c r="R17" s="12" t="n">
        <v>2</v>
      </c>
      <c r="S17" s="12"/>
      <c r="T17" s="12"/>
      <c r="U17" s="12"/>
      <c r="V17" s="12" t="s">
        <v>159</v>
      </c>
      <c r="W17" s="12" t="s">
        <v>160</v>
      </c>
      <c r="X17" s="12" t="s">
        <v>161</v>
      </c>
      <c r="Y17" s="12" t="s">
        <v>154</v>
      </c>
      <c r="Z17" s="12" t="s">
        <v>162</v>
      </c>
      <c r="AA17" s="12" t="s">
        <v>183</v>
      </c>
      <c r="AB17" s="13" t="n">
        <f aca="false">('[1]Income Statement'!AB19+'[1]Income Statement'!AB20+'[1]Income Statement'!AB21+'[1]Income Statement'!AB22+'[1]Income Statement'!AB23)*$H$17*$J$17</f>
        <v>2390</v>
      </c>
      <c r="AC17" s="13" t="n">
        <f aca="false">('[1]Income Statement'!AC19+'[1]Income Statement'!AC20+'[1]Income Statement'!AC21+'[1]Income Statement'!AC22+'[1]Income Statement'!AC23)*$H$17*$J$17</f>
        <v>4307</v>
      </c>
      <c r="AD17" s="13" t="n">
        <f aca="false">('[1]Income Statement'!AD19+'[1]Income Statement'!AD20+'[1]Income Statement'!AD21+'[1]Income Statement'!AD22+'[1]Income Statement'!AD23)*$H$17*$J$17</f>
        <v>6229</v>
      </c>
      <c r="AE17" s="13" t="n">
        <f aca="false">('[1]Income Statement'!AE19+'[1]Income Statement'!AE20+'[1]Income Statement'!AE21+'[1]Income Statement'!AE22+'[1]Income Statement'!AE23)*$H$17*$J$17</f>
        <v>5651</v>
      </c>
      <c r="AF17" s="13" t="n">
        <f aca="false">('[1]Income Statement'!AF19+'[1]Income Statement'!AF20+'[1]Income Statement'!AF21+'[1]Income Statement'!AF22+'[1]Income Statement'!AF23)*$H$17*$J$17</f>
        <v>18577</v>
      </c>
      <c r="AG17" s="13" t="n">
        <f aca="false">('[1]Income Statement'!AG19+'[1]Income Statement'!AG20+'[1]Income Statement'!AG21+'[1]Income Statement'!AG22+'[1]Income Statement'!AG23)*$H$17*$J$17</f>
        <v>5132</v>
      </c>
      <c r="AH17" s="13" t="n">
        <f aca="false">('[1]Income Statement'!AH19+'[1]Income Statement'!AH20+'[1]Income Statement'!AH21+'[1]Income Statement'!AH22+'[1]Income Statement'!AH23)*$H$17*$J$17</f>
        <v>5420</v>
      </c>
      <c r="AI17" s="13" t="n">
        <f aca="false">('[1]Income Statement'!AI19+'[1]Income Statement'!AI20+'[1]Income Statement'!AI21+'[1]Income Statement'!AI22+'[1]Income Statement'!AI23)*$H$17*$J$17</f>
        <v>7409</v>
      </c>
      <c r="AJ17" s="13" t="n">
        <f aca="false">('[1]Income Statement'!AJ19+'[1]Income Statement'!AJ20+'[1]Income Statement'!AJ21+'[1]Income Statement'!AJ22+'[1]Income Statement'!AJ23)*$H$17*$J$17</f>
        <v>5937</v>
      </c>
      <c r="AK17" s="13" t="n">
        <f aca="false">('[1]Income Statement'!AK19+'[1]Income Statement'!AK20+'[1]Income Statement'!AK21+'[1]Income Statement'!AK22+'[1]Income Statement'!AK23)*$H$17*$J$17</f>
        <v>23898</v>
      </c>
      <c r="AL17" s="13" t="n">
        <f aca="false">('[1]Income Statement'!AL19+'[1]Income Statement'!AL20+'[1]Income Statement'!AL21+'[1]Income Statement'!AL22+'[1]Income Statement'!AL23)*$H$17*$J$17</f>
        <v>7608</v>
      </c>
      <c r="AM17" s="13" t="n">
        <f aca="false">('[1]Income Statement'!AM19+'[1]Income Statement'!AM20+'[1]Income Statement'!AM21+'[1]Income Statement'!AM22+'[1]Income Statement'!AM23)*$H$17*$J$17</f>
        <v>7990</v>
      </c>
      <c r="AN17" s="13" t="n">
        <f aca="false">('[1]Income Statement'!AN19+'[1]Income Statement'!AN20+'[1]Income Statement'!AN21+'[1]Income Statement'!AN22+'[1]Income Statement'!AN23)*$H$17*$J$17</f>
        <v>9038</v>
      </c>
      <c r="AO17" s="13" t="n">
        <f aca="false">('[1]Income Statement'!AO19+'[1]Income Statement'!AO20+'[1]Income Statement'!AO21+'[1]Income Statement'!AO22+'[1]Income Statement'!AO23)*$H$17*$J$17</f>
        <v>9039</v>
      </c>
      <c r="AP17" s="13" t="n">
        <f aca="false">('[1]Income Statement'!AP19+'[1]Income Statement'!AP20+'[1]Income Statement'!AP21+'[1]Income Statement'!AP22+'[1]Income Statement'!AP23)*$H$17*$J$17</f>
        <v>33675</v>
      </c>
      <c r="AQ17" s="13" t="n">
        <f aca="false">('[1]Income Statement'!AQ19+'[1]Income Statement'!AQ20+'[1]Income Statement'!AQ21+'[1]Income Statement'!AQ22+'[1]Income Statement'!AQ23)*$H$17*$J$17</f>
        <v>10515</v>
      </c>
      <c r="AR17" s="13" t="n">
        <f aca="false">('[1]Income Statement'!AR19+'[1]Income Statement'!AR20+'[1]Income Statement'!AR21+'[1]Income Statement'!AR22+'[1]Income Statement'!AR23)*$H$17*$J$17</f>
        <v>11453</v>
      </c>
      <c r="AS17" s="13" t="n">
        <f aca="false">('[1]Income Statement'!AS19+'[1]Income Statement'!AS20+'[1]Income Statement'!AS21+'[1]Income Statement'!AS22+'[1]Income Statement'!AS23)*$H$17*$J$17</f>
        <v>15665</v>
      </c>
      <c r="AT17" s="13" t="n">
        <f aca="false">('[1]Income Statement'!AT19+'[1]Income Statement'!AT20+'[1]Income Statement'!AT21+'[1]Income Statement'!AT22+'[1]Income Statement'!AT23)*$H$17*$J$17</f>
        <v>13521</v>
      </c>
      <c r="AU17" s="13" t="n">
        <f aca="false">('[1]Income Statement'!AU19+'[1]Income Statement'!AU20+'[1]Income Statement'!AU21+'[1]Income Statement'!AU22+'[1]Income Statement'!AU23)*$H$17*$J$17</f>
        <v>51154</v>
      </c>
      <c r="AV17" s="13" t="n">
        <f aca="false">('[1]Income Statement'!AV19+'[1]Income Statement'!AV20+'[1]Income Statement'!AV21+'[1]Income Statement'!AV22+'[1]Income Statement'!AV23)*$H$17*$J$17</f>
        <v>17670</v>
      </c>
      <c r="AW17" s="13" t="n">
        <f aca="false">('[1]Income Statement'!AW19+'[1]Income Statement'!AW20+'[1]Income Statement'!AW21+'[1]Income Statement'!AW22+'[1]Income Statement'!AW23)*$H$17*$J$17</f>
        <v>16496</v>
      </c>
      <c r="AX17" s="13" t="n">
        <f aca="false">('[1]Income Statement'!AX19+'[1]Income Statement'!AX20+'[1]Income Statement'!AX21+'[1]Income Statement'!AX22+'[1]Income Statement'!AX23)*$H$17*$J$17</f>
        <v>20766</v>
      </c>
      <c r="AY17" s="13" t="n">
        <f aca="false">('[1]Income Statement'!AY19+'[1]Income Statement'!AY20+'[1]Income Statement'!AY21+'[1]Income Statement'!AY22+'[1]Income Statement'!AY23)*$H$17*$J$17</f>
        <v>20464</v>
      </c>
      <c r="AZ17" s="13" t="n">
        <f aca="false">('[1]Income Statement'!AZ19+'[1]Income Statement'!AZ20+'[1]Income Statement'!AZ21+'[1]Income Statement'!AZ22+'[1]Income Statement'!AZ23)*$H$17*$J$17</f>
        <v>75396</v>
      </c>
      <c r="BA17" s="13" t="n">
        <f aca="false">('[1]Income Statement'!BA19+'[1]Income Statement'!BA20+'[1]Income Statement'!BA21+'[1]Income Statement'!BA22+'[1]Income Statement'!BA23)*$H$17*$J$17</f>
        <v>2390</v>
      </c>
      <c r="BB17" s="13" t="n">
        <f aca="false">('[1]Income Statement'!BB19+'[1]Income Statement'!BB20+'[1]Income Statement'!BB21+'[1]Income Statement'!BB22+'[1]Income Statement'!BB23)*$H$17*$J$17</f>
        <v>6697</v>
      </c>
      <c r="BC17" s="13" t="n">
        <f aca="false">('[1]Income Statement'!BC19+'[1]Income Statement'!BC20+'[1]Income Statement'!BC21+'[1]Income Statement'!BC22+'[1]Income Statement'!BC23)*$H$17*$J$17</f>
        <v>12926</v>
      </c>
      <c r="BD17" s="13" t="n">
        <f aca="false">('[1]Income Statement'!BD19+'[1]Income Statement'!BD20+'[1]Income Statement'!BD21+'[1]Income Statement'!BD22+'[1]Income Statement'!BD23)*$H$17*$J$17</f>
        <v>18577</v>
      </c>
      <c r="BE17" s="14" t="n">
        <f aca="false">('[1]Income Statement'!BE19+'[1]Income Statement'!BE20+'[1]Income Statement'!BE21+'[1]Income Statement'!BE22+'[1]Income Statement'!BE23)*$H$17*$J$17</f>
        <v>5132</v>
      </c>
      <c r="BF17" s="14" t="n">
        <f aca="false">('[1]Income Statement'!BF19+'[1]Income Statement'!BF20+'[1]Income Statement'!BF21+'[1]Income Statement'!BF22+'[1]Income Statement'!BF23)*$H$17*$J$17</f>
        <v>10552</v>
      </c>
      <c r="BG17" s="14" t="n">
        <f aca="false">('[1]Income Statement'!BG19+'[1]Income Statement'!BG20+'[1]Income Statement'!BG21+'[1]Income Statement'!BG22+'[1]Income Statement'!BG23)*$H$17*$J$17</f>
        <v>17961</v>
      </c>
      <c r="BH17" s="14" t="n">
        <f aca="false">('[1]Income Statement'!BH19+'[1]Income Statement'!BH20+'[1]Income Statement'!BH21+'[1]Income Statement'!BH22+'[1]Income Statement'!BH23)*$H$17*$J$17</f>
        <v>23898</v>
      </c>
      <c r="BI17" s="14" t="n">
        <f aca="false">('[1]Income Statement'!BI19+'[1]Income Statement'!BI20+'[1]Income Statement'!BI21+'[1]Income Statement'!BI22+'[1]Income Statement'!BI23)*$H$17*$J$17</f>
        <v>7608</v>
      </c>
      <c r="BJ17" s="14" t="n">
        <f aca="false">('[1]Income Statement'!BJ19+'[1]Income Statement'!BJ20+'[1]Income Statement'!BJ21+'[1]Income Statement'!BJ22+'[1]Income Statement'!BJ23)*$H$17*$J$17</f>
        <v>15598</v>
      </c>
      <c r="BK17" s="14" t="n">
        <f aca="false">('[1]Income Statement'!BK19+'[1]Income Statement'!BK20+'[1]Income Statement'!BK21+'[1]Income Statement'!BK22+'[1]Income Statement'!BK23)*$H$17*$J$17</f>
        <v>24636</v>
      </c>
      <c r="BL17" s="14" t="n">
        <f aca="false">('[1]Income Statement'!BL19+'[1]Income Statement'!BL20+'[1]Income Statement'!BL21+'[1]Income Statement'!BL22+'[1]Income Statement'!BL23)*$H$17*$J$17</f>
        <v>33675</v>
      </c>
      <c r="BM17" s="14" t="n">
        <f aca="false">('[1]Income Statement'!BM19+'[1]Income Statement'!BM20+'[1]Income Statement'!BM21+'[1]Income Statement'!BM22+'[1]Income Statement'!BM23)*$H$17*$J$17</f>
        <v>10515</v>
      </c>
      <c r="BN17" s="14" t="n">
        <f aca="false">('[1]Income Statement'!BN19+'[1]Income Statement'!BN20+'[1]Income Statement'!BN21+'[1]Income Statement'!BN22+'[1]Income Statement'!BN23)*$H$17*$J$17</f>
        <v>21968</v>
      </c>
      <c r="BO17" s="14" t="n">
        <f aca="false">('[1]Income Statement'!BO19+'[1]Income Statement'!BO20+'[1]Income Statement'!BO21+'[1]Income Statement'!BO22+'[1]Income Statement'!BO23)*$H$17*$J$17</f>
        <v>37633</v>
      </c>
      <c r="BP17" s="14" t="n">
        <f aca="false">('[1]Income Statement'!BP19+'[1]Income Statement'!BP20+'[1]Income Statement'!BP21+'[1]Income Statement'!BP22+'[1]Income Statement'!BP23)*$H$17*$J$17</f>
        <v>51154</v>
      </c>
      <c r="BQ17" s="14" t="n">
        <f aca="false">('[1]Income Statement'!BQ19+'[1]Income Statement'!BQ20+'[1]Income Statement'!BQ21+'[1]Income Statement'!BQ22+'[1]Income Statement'!BQ23)*$H$17*$J$17</f>
        <v>17670</v>
      </c>
      <c r="BR17" s="14" t="n">
        <f aca="false">('[1]Income Statement'!BR19+'[1]Income Statement'!BR20+'[1]Income Statement'!BR21+'[1]Income Statement'!BR22+'[1]Income Statement'!BR23)*$H$17*$J$17</f>
        <v>34166</v>
      </c>
      <c r="BS17" s="14" t="n">
        <f aca="false">('[1]Income Statement'!BS19+'[1]Income Statement'!BS20+'[1]Income Statement'!BS21+'[1]Income Statement'!BS22+'[1]Income Statement'!BS23)*$H$17*$J$17</f>
        <v>54932</v>
      </c>
      <c r="BT17" s="14" t="n">
        <f aca="false">('[1]Income Statement'!BT19+'[1]Income Statement'!BT20+'[1]Income Statement'!BT21+'[1]Income Statement'!BT22+'[1]Income Statement'!BT23)*$H$17*$J$17</f>
        <v>75396</v>
      </c>
      <c r="BU17" s="13" t="n">
        <f aca="false">('[1]Income Statement'!BU19+'[1]Income Statement'!BU20+'[1]Income Statement'!BU21+'[1]Income Statement'!BU22+'[1]Income Statement'!BU23)*$H$17*$J$17</f>
        <v>-0</v>
      </c>
      <c r="BV17" s="13" t="n">
        <f aca="false">('[1]Income Statement'!BV19+'[1]Income Statement'!BV20+'[1]Income Statement'!BV21+'[1]Income Statement'!BV22+'[1]Income Statement'!BV23)*$H$17*$J$17</f>
        <v>-0</v>
      </c>
    </row>
    <row r="18" customFormat="false" ht="15" hidden="false" customHeight="true" outlineLevel="1" collapsed="false">
      <c r="A18" s="10" t="s">
        <v>184</v>
      </c>
      <c r="B18" s="10"/>
      <c r="C18" s="10"/>
      <c r="D18" s="10"/>
      <c r="E18" s="10" t="n">
        <v>1</v>
      </c>
      <c r="F18" s="10"/>
      <c r="G18" s="10"/>
      <c r="H18" s="10"/>
      <c r="I18" s="10"/>
      <c r="J18" s="10" t="n">
        <v>1</v>
      </c>
      <c r="K18" s="10"/>
      <c r="L18" s="10" t="n">
        <v>174</v>
      </c>
      <c r="M18" s="10"/>
      <c r="N18" s="10" t="s">
        <v>185</v>
      </c>
      <c r="O18" s="10" t="s">
        <v>186</v>
      </c>
      <c r="P18" s="10"/>
      <c r="Q18" s="10"/>
      <c r="R18" s="10" t="n">
        <v>2</v>
      </c>
      <c r="S18" s="10"/>
      <c r="T18" s="10"/>
      <c r="U18" s="10"/>
      <c r="V18" s="10" t="s">
        <v>159</v>
      </c>
      <c r="W18" s="10" t="s">
        <v>160</v>
      </c>
      <c r="X18" s="10" t="s">
        <v>161</v>
      </c>
      <c r="Y18" s="10" t="s">
        <v>154</v>
      </c>
      <c r="Z18" s="10" t="s">
        <v>162</v>
      </c>
      <c r="AA18" s="10" t="s">
        <v>187</v>
      </c>
      <c r="AB18" s="15" t="n">
        <f aca="false">AB16+AB17</f>
        <v>8927</v>
      </c>
      <c r="AC18" s="15" t="n">
        <f aca="false">AC16+AC17</f>
        <v>12484</v>
      </c>
      <c r="AD18" s="15" t="n">
        <f aca="false">AD16+AD17</f>
        <v>16832</v>
      </c>
      <c r="AE18" s="15" t="n">
        <f aca="false">AE16+AE17</f>
        <v>14826</v>
      </c>
      <c r="AF18" s="15" t="n">
        <f aca="false">AF16+AF17</f>
        <v>53069</v>
      </c>
      <c r="AG18" s="15" t="n">
        <f aca="false">AG16+AG17</f>
        <v>15084</v>
      </c>
      <c r="AH18" s="15" t="n">
        <f aca="false">AH16+AH17</f>
        <v>15776</v>
      </c>
      <c r="AI18" s="15" t="n">
        <f aca="false">AI16+AI17</f>
        <v>22109</v>
      </c>
      <c r="AJ18" s="15" t="n">
        <f aca="false">AJ16+AJ17</f>
        <v>19072</v>
      </c>
      <c r="AK18" s="15" t="n">
        <f aca="false">AK16+AK17</f>
        <v>72041</v>
      </c>
      <c r="AL18" s="15" t="n">
        <f aca="false">AL16+AL17</f>
        <v>23340</v>
      </c>
      <c r="AM18" s="15" t="n">
        <f aca="false">AM16+AM17</f>
        <v>25247</v>
      </c>
      <c r="AN18" s="15" t="n">
        <f aca="false">AN16+AN17</f>
        <v>32584</v>
      </c>
      <c r="AO18" s="15" t="n">
        <f aca="false">AO16+AO17</f>
        <v>29047</v>
      </c>
      <c r="AP18" s="15" t="n">
        <f aca="false">AP16+AP17</f>
        <v>110218</v>
      </c>
      <c r="AQ18" s="15" t="n">
        <f aca="false">AQ16+AQ17</f>
        <v>32671</v>
      </c>
      <c r="AR18" s="15" t="n">
        <f aca="false">AR16+AR17</f>
        <v>38538</v>
      </c>
      <c r="AS18" s="15" t="n">
        <f aca="false">AS16+AS17</f>
        <v>57032</v>
      </c>
      <c r="AT18" s="15" t="n">
        <f aca="false">AT16+AT17</f>
        <v>52711</v>
      </c>
      <c r="AU18" s="15" t="n">
        <f aca="false">AU16+AU17</f>
        <v>180952</v>
      </c>
      <c r="AV18" s="15" t="n">
        <f aca="false">AV16+AV17</f>
        <v>72900</v>
      </c>
      <c r="AW18" s="15" t="n">
        <f aca="false">AW16+AW17</f>
        <v>71647</v>
      </c>
      <c r="AX18" s="15" t="n">
        <f aca="false">AX16+AX17</f>
        <v>90480</v>
      </c>
      <c r="AY18" s="15" t="n">
        <f aca="false">AY16+AY17</f>
        <v>84733</v>
      </c>
      <c r="AZ18" s="15" t="n">
        <f aca="false">AZ16+AZ17</f>
        <v>319760</v>
      </c>
      <c r="BA18" s="15" t="n">
        <f aca="false">BA16+BA17</f>
        <v>8927</v>
      </c>
      <c r="BB18" s="15" t="n">
        <f aca="false">BB16+BB17</f>
        <v>21411</v>
      </c>
      <c r="BC18" s="15" t="n">
        <f aca="false">BC16+BC17</f>
        <v>38243</v>
      </c>
      <c r="BD18" s="15" t="n">
        <f aca="false">BD16+BD17</f>
        <v>53069</v>
      </c>
      <c r="BE18" s="16" t="n">
        <f aca="false">BE16+BE17</f>
        <v>15084</v>
      </c>
      <c r="BF18" s="16" t="n">
        <f aca="false">BF16+BF17</f>
        <v>30860</v>
      </c>
      <c r="BG18" s="16" t="n">
        <f aca="false">BG16+BG17</f>
        <v>52969</v>
      </c>
      <c r="BH18" s="16" t="n">
        <f aca="false">BH16+BH17</f>
        <v>72041</v>
      </c>
      <c r="BI18" s="16" t="n">
        <f aca="false">BI16+BI17</f>
        <v>23340</v>
      </c>
      <c r="BJ18" s="16" t="n">
        <f aca="false">BJ16+BJ17</f>
        <v>48587</v>
      </c>
      <c r="BK18" s="16" t="n">
        <f aca="false">BK16+BK17</f>
        <v>81171</v>
      </c>
      <c r="BL18" s="16" t="n">
        <f aca="false">BL16+BL17</f>
        <v>110218</v>
      </c>
      <c r="BM18" s="16" t="n">
        <f aca="false">BM16+BM17</f>
        <v>32671</v>
      </c>
      <c r="BN18" s="16" t="n">
        <f aca="false">BN16+BN17</f>
        <v>71209</v>
      </c>
      <c r="BO18" s="16" t="n">
        <f aca="false">BO16+BO17</f>
        <v>128241</v>
      </c>
      <c r="BP18" s="16" t="n">
        <f aca="false">BP16+BP17</f>
        <v>180952</v>
      </c>
      <c r="BQ18" s="16" t="n">
        <f aca="false">BQ16+BQ17</f>
        <v>72900</v>
      </c>
      <c r="BR18" s="16" t="n">
        <f aca="false">BR16+BR17</f>
        <v>144547</v>
      </c>
      <c r="BS18" s="16" t="n">
        <f aca="false">BS16+BS17</f>
        <v>235027</v>
      </c>
      <c r="BT18" s="16" t="n">
        <f aca="false">BT16+BT17</f>
        <v>319760</v>
      </c>
      <c r="BU18" s="15" t="n">
        <f aca="false">BU16+BU17</f>
        <v>0</v>
      </c>
      <c r="BV18" s="15" t="n">
        <f aca="false">BV16+BV17</f>
        <v>0</v>
      </c>
    </row>
    <row r="19" customFormat="false" ht="15" hidden="false" customHeight="true" outlineLevel="1" collapsed="false">
      <c r="A19" s="12" t="s">
        <v>188</v>
      </c>
      <c r="B19" s="12"/>
      <c r="C19" s="12"/>
      <c r="D19" s="12"/>
      <c r="E19" s="12" t="n">
        <v>1</v>
      </c>
      <c r="F19" s="12"/>
      <c r="G19" s="12"/>
      <c r="H19" s="12"/>
      <c r="I19" s="12"/>
      <c r="J19" s="12" t="n">
        <v>1</v>
      </c>
      <c r="K19" s="12"/>
      <c r="L19" s="12" t="n">
        <v>175</v>
      </c>
      <c r="M19" s="12"/>
      <c r="N19" s="12" t="s">
        <v>189</v>
      </c>
      <c r="O19" s="12" t="s">
        <v>190</v>
      </c>
      <c r="P19" s="12"/>
      <c r="Q19" s="12"/>
      <c r="R19" s="12" t="n">
        <v>2</v>
      </c>
      <c r="S19" s="12"/>
      <c r="T19" s="12"/>
      <c r="U19" s="12"/>
      <c r="V19" s="12" t="s">
        <v>159</v>
      </c>
      <c r="W19" s="12" t="s">
        <v>160</v>
      </c>
      <c r="X19" s="12" t="s">
        <v>161</v>
      </c>
      <c r="Y19" s="12" t="s">
        <v>154</v>
      </c>
      <c r="Z19" s="12" t="s">
        <v>162</v>
      </c>
      <c r="AA19" s="12" t="s">
        <v>191</v>
      </c>
      <c r="AB19" s="13" t="n">
        <f aca="false">AB15-AB18</f>
        <v>6844</v>
      </c>
      <c r="AC19" s="13" t="n">
        <f aca="false">AC15-AC18</f>
        <v>4345</v>
      </c>
      <c r="AD19" s="13" t="n">
        <f aca="false">AD15-AD18</f>
        <v>9347</v>
      </c>
      <c r="AE19" s="13" t="n">
        <f aca="false">AE15-AE18</f>
        <v>2599</v>
      </c>
      <c r="AF19" s="13" t="n">
        <f aca="false">AF15-AF18</f>
        <v>23135</v>
      </c>
      <c r="AG19" s="13" t="n">
        <f aca="false">AG15-AG18</f>
        <v>5161</v>
      </c>
      <c r="AH19" s="13" t="n">
        <f aca="false">AH15-AH18</f>
        <v>6395</v>
      </c>
      <c r="AI19" s="13" t="n">
        <f aca="false">AI15-AI18</f>
        <v>12434</v>
      </c>
      <c r="AJ19" s="13" t="n">
        <f aca="false">AJ15-AJ18</f>
        <v>5112</v>
      </c>
      <c r="AK19" s="13" t="n">
        <f aca="false">AK15-AK18</f>
        <v>29102</v>
      </c>
      <c r="AL19" s="13" t="n">
        <f aca="false">AL15-AL18</f>
        <v>8814</v>
      </c>
      <c r="AM19" s="13" t="n">
        <f aca="false">AM15-AM18</f>
        <v>9045</v>
      </c>
      <c r="AN19" s="13" t="n">
        <f aca="false">AN15-AN18</f>
        <v>20664</v>
      </c>
      <c r="AO19" s="13" t="n">
        <f aca="false">AO15-AO18</f>
        <v>9532</v>
      </c>
      <c r="AP19" s="13" t="n">
        <f aca="false">AP15-AP18</f>
        <v>48055</v>
      </c>
      <c r="AQ19" s="13" t="n">
        <f aca="false">AQ15-AQ18</f>
        <v>17513</v>
      </c>
      <c r="AR19" s="13" t="n">
        <f aca="false">AR15-AR18</f>
        <v>16584</v>
      </c>
      <c r="AS19" s="13" t="n">
        <f aca="false">AS15-AS18</f>
        <v>25996</v>
      </c>
      <c r="AT19" s="13" t="n">
        <f aca="false">AT15-AT18</f>
        <v>9221</v>
      </c>
      <c r="AU19" s="13" t="n">
        <f aca="false">AU15-AU18</f>
        <v>69314</v>
      </c>
      <c r="AV19" s="13" t="n">
        <f aca="false">AV15-AV18</f>
        <v>8020</v>
      </c>
      <c r="AW19" s="13" t="n">
        <f aca="false">AW15-AW18</f>
        <v>13501</v>
      </c>
      <c r="AX19" s="13" t="n">
        <f aca="false">AX15-AX18</f>
        <v>26798</v>
      </c>
      <c r="AY19" s="13" t="e">
        <f aca="false">AY15-AY18</f>
        <v>#REF!</v>
      </c>
      <c r="AZ19" s="13" t="n">
        <f aca="false">AZ15-AZ18</f>
        <v>57084</v>
      </c>
      <c r="BA19" s="13" t="n">
        <f aca="false">BA15-BA18</f>
        <v>6844</v>
      </c>
      <c r="BB19" s="13" t="n">
        <f aca="false">BB15-BB18</f>
        <v>11189</v>
      </c>
      <c r="BC19" s="13" t="n">
        <f aca="false">BC15-BC18</f>
        <v>20536</v>
      </c>
      <c r="BD19" s="13" t="n">
        <f aca="false">BD15-BD18</f>
        <v>23135</v>
      </c>
      <c r="BE19" s="14" t="n">
        <f aca="false">BE15-BE18</f>
        <v>5161</v>
      </c>
      <c r="BF19" s="14" t="n">
        <f aca="false">BF15-BF18</f>
        <v>11556</v>
      </c>
      <c r="BG19" s="14" t="n">
        <f aca="false">BG15-BG18</f>
        <v>23990</v>
      </c>
      <c r="BH19" s="14" t="n">
        <f aca="false">BH15-BH18</f>
        <v>29102</v>
      </c>
      <c r="BI19" s="14" t="n">
        <f aca="false">BI15-BI18</f>
        <v>8814</v>
      </c>
      <c r="BJ19" s="14" t="n">
        <f aca="false">BJ15-BJ18</f>
        <v>17859</v>
      </c>
      <c r="BK19" s="14" t="n">
        <f aca="false">BK15-BK18</f>
        <v>38523</v>
      </c>
      <c r="BL19" s="14" t="n">
        <f aca="false">BL15-BL18</f>
        <v>48055</v>
      </c>
      <c r="BM19" s="14" t="n">
        <f aca="false">BM15-BM18</f>
        <v>17513</v>
      </c>
      <c r="BN19" s="14" t="n">
        <f aca="false">BN15-BN18</f>
        <v>34097</v>
      </c>
      <c r="BO19" s="14" t="n">
        <f aca="false">BO15-BO18</f>
        <v>60093</v>
      </c>
      <c r="BP19" s="14" t="n">
        <f aca="false">BP15-BP18</f>
        <v>69314</v>
      </c>
      <c r="BQ19" s="14" t="n">
        <f aca="false">BQ15-BQ18</f>
        <v>8020</v>
      </c>
      <c r="BR19" s="14" t="n">
        <f aca="false">BR15-BR18</f>
        <v>21521</v>
      </c>
      <c r="BS19" s="14" t="n">
        <f aca="false">BS15-BS18</f>
        <v>48319</v>
      </c>
      <c r="BT19" s="14" t="n">
        <f aca="false">BT15-BT18</f>
        <v>57084</v>
      </c>
      <c r="BU19" s="13" t="n">
        <f aca="false">BU15-BU18</f>
        <v>0</v>
      </c>
      <c r="BV19" s="13" t="n">
        <f aca="false">BV15-BV18</f>
        <v>0</v>
      </c>
    </row>
    <row r="20" customFormat="false" ht="15" hidden="false" customHeight="true" outlineLevel="1" collapsed="false">
      <c r="A20" s="12" t="s">
        <v>192</v>
      </c>
      <c r="B20" s="12"/>
      <c r="C20" s="12"/>
      <c r="D20" s="12" t="n">
        <v>191</v>
      </c>
      <c r="E20" s="12" t="n">
        <v>1</v>
      </c>
      <c r="F20" s="12"/>
      <c r="G20" s="12"/>
      <c r="H20" s="12"/>
      <c r="I20" s="12"/>
      <c r="J20" s="12" t="n">
        <v>1</v>
      </c>
      <c r="K20" s="12"/>
      <c r="L20" s="12" t="n">
        <v>189</v>
      </c>
      <c r="M20" s="12"/>
      <c r="N20" s="12" t="s">
        <v>193</v>
      </c>
      <c r="O20" s="12" t="s">
        <v>194</v>
      </c>
      <c r="P20" s="12"/>
      <c r="Q20" s="12"/>
      <c r="R20" s="12" t="n">
        <v>2</v>
      </c>
      <c r="S20" s="12"/>
      <c r="T20" s="12"/>
      <c r="U20" s="12"/>
      <c r="V20" s="12" t="s">
        <v>159</v>
      </c>
      <c r="W20" s="12" t="s">
        <v>160</v>
      </c>
      <c r="X20" s="12" t="s">
        <v>161</v>
      </c>
      <c r="Y20" s="12" t="s">
        <v>154</v>
      </c>
      <c r="Z20" s="12" t="s">
        <v>162</v>
      </c>
      <c r="AA20" s="12" t="s">
        <v>195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3"/>
      <c r="BV20" s="13"/>
    </row>
    <row r="21" customFormat="false" ht="15" hidden="false" customHeight="true" outlineLevel="1" collapsed="false">
      <c r="A21" s="12" t="s">
        <v>196</v>
      </c>
      <c r="B21" s="12"/>
      <c r="C21" s="12"/>
      <c r="D21" s="12" t="n">
        <v>191</v>
      </c>
      <c r="E21" s="12" t="n">
        <v>1</v>
      </c>
      <c r="F21" s="12"/>
      <c r="G21" s="12"/>
      <c r="H21" s="12"/>
      <c r="I21" s="12"/>
      <c r="J21" s="12" t="n">
        <v>1</v>
      </c>
      <c r="K21" s="12"/>
      <c r="L21" s="12" t="n">
        <v>190</v>
      </c>
      <c r="M21" s="12"/>
      <c r="N21" s="12" t="s">
        <v>197</v>
      </c>
      <c r="O21" s="12" t="s">
        <v>198</v>
      </c>
      <c r="P21" s="12"/>
      <c r="Q21" s="12"/>
      <c r="R21" s="12" t="n">
        <v>2</v>
      </c>
      <c r="S21" s="12"/>
      <c r="T21" s="12"/>
      <c r="U21" s="12"/>
      <c r="V21" s="12" t="s">
        <v>159</v>
      </c>
      <c r="W21" s="12" t="s">
        <v>160</v>
      </c>
      <c r="X21" s="12" t="s">
        <v>161</v>
      </c>
      <c r="Y21" s="12" t="s">
        <v>154</v>
      </c>
      <c r="Z21" s="12" t="s">
        <v>162</v>
      </c>
      <c r="AA21" s="12" t="s">
        <v>199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3"/>
      <c r="BV21" s="13"/>
    </row>
    <row r="22" customFormat="false" ht="15" hidden="false" customHeight="true" outlineLevel="1" collapsed="false">
      <c r="A22" s="10" t="s">
        <v>200</v>
      </c>
      <c r="B22" s="10"/>
      <c r="C22" s="10"/>
      <c r="D22" s="10" t="n">
        <v>169</v>
      </c>
      <c r="E22" s="10" t="n">
        <v>1</v>
      </c>
      <c r="F22" s="10"/>
      <c r="G22" s="10"/>
      <c r="H22" s="10"/>
      <c r="I22" s="10"/>
      <c r="J22" s="10" t="n">
        <v>1</v>
      </c>
      <c r="K22" s="10"/>
      <c r="L22" s="10" t="n">
        <v>191</v>
      </c>
      <c r="M22" s="10"/>
      <c r="N22" s="10" t="s">
        <v>201</v>
      </c>
      <c r="O22" s="10" t="s">
        <v>202</v>
      </c>
      <c r="P22" s="10"/>
      <c r="Q22" s="10"/>
      <c r="R22" s="10" t="n">
        <v>2</v>
      </c>
      <c r="S22" s="10"/>
      <c r="T22" s="10"/>
      <c r="U22" s="10"/>
      <c r="V22" s="10" t="s">
        <v>159</v>
      </c>
      <c r="W22" s="10" t="s">
        <v>160</v>
      </c>
      <c r="X22" s="10" t="s">
        <v>161</v>
      </c>
      <c r="Y22" s="10" t="s">
        <v>154</v>
      </c>
      <c r="Z22" s="10" t="s">
        <v>162</v>
      </c>
      <c r="AA22" s="10" t="s">
        <v>203</v>
      </c>
      <c r="AB22" s="15" t="n">
        <f aca="false">AB20+AB21</f>
        <v>0</v>
      </c>
      <c r="AC22" s="15" t="n">
        <f aca="false">AC20+AC21</f>
        <v>0</v>
      </c>
      <c r="AD22" s="15" t="n">
        <f aca="false">AD20+AD21</f>
        <v>0</v>
      </c>
      <c r="AE22" s="15" t="n">
        <f aca="false">AE20+AE21</f>
        <v>0</v>
      </c>
      <c r="AF22" s="15" t="n">
        <f aca="false">AF20+AF21</f>
        <v>0</v>
      </c>
      <c r="AG22" s="15" t="n">
        <f aca="false">AG20+AG21</f>
        <v>0</v>
      </c>
      <c r="AH22" s="15" t="n">
        <f aca="false">AH20+AH21</f>
        <v>0</v>
      </c>
      <c r="AI22" s="15" t="n">
        <f aca="false">AI20+AI21</f>
        <v>0</v>
      </c>
      <c r="AJ22" s="15" t="n">
        <f aca="false">AJ20+AJ21</f>
        <v>0</v>
      </c>
      <c r="AK22" s="15" t="n">
        <f aca="false">AK20+AK21</f>
        <v>0</v>
      </c>
      <c r="AL22" s="15" t="n">
        <f aca="false">AL20+AL21</f>
        <v>0</v>
      </c>
      <c r="AM22" s="15" t="n">
        <f aca="false">AM20+AM21</f>
        <v>0</v>
      </c>
      <c r="AN22" s="15" t="n">
        <f aca="false">AN20+AN21</f>
        <v>0</v>
      </c>
      <c r="AO22" s="15" t="n">
        <f aca="false">AO20+AO21</f>
        <v>0</v>
      </c>
      <c r="AP22" s="15" t="n">
        <f aca="false">AP20+AP21</f>
        <v>0</v>
      </c>
      <c r="AQ22" s="15" t="n">
        <f aca="false">AQ20+AQ21</f>
        <v>0</v>
      </c>
      <c r="AR22" s="15" t="n">
        <f aca="false">AR20+AR21</f>
        <v>0</v>
      </c>
      <c r="AS22" s="15" t="n">
        <f aca="false">AS20+AS21</f>
        <v>0</v>
      </c>
      <c r="AT22" s="15" t="n">
        <f aca="false">AT20+AT21</f>
        <v>0</v>
      </c>
      <c r="AU22" s="15" t="n">
        <f aca="false">AU20+AU21</f>
        <v>0</v>
      </c>
      <c r="AV22" s="15" t="n">
        <f aca="false">AV20+AV21</f>
        <v>0</v>
      </c>
      <c r="AW22" s="15" t="n">
        <f aca="false">AW20+AW21</f>
        <v>0</v>
      </c>
      <c r="AX22" s="15" t="n">
        <f aca="false">AX20+AX21</f>
        <v>0</v>
      </c>
      <c r="AY22" s="15" t="n">
        <f aca="false">AY20+AY21</f>
        <v>0</v>
      </c>
      <c r="AZ22" s="15" t="n">
        <f aca="false">AZ20+AZ21</f>
        <v>0</v>
      </c>
      <c r="BA22" s="15" t="n">
        <f aca="false">BA20+BA21</f>
        <v>0</v>
      </c>
      <c r="BB22" s="15" t="n">
        <f aca="false">BB20+BB21</f>
        <v>0</v>
      </c>
      <c r="BC22" s="15" t="n">
        <f aca="false">BC20+BC21</f>
        <v>0</v>
      </c>
      <c r="BD22" s="15" t="n">
        <f aca="false">BD20+BD21</f>
        <v>0</v>
      </c>
      <c r="BE22" s="16" t="n">
        <f aca="false">BE20+BE21</f>
        <v>0</v>
      </c>
      <c r="BF22" s="16" t="n">
        <f aca="false">BF20+BF21</f>
        <v>0</v>
      </c>
      <c r="BG22" s="16" t="n">
        <f aca="false">BG20+BG21</f>
        <v>0</v>
      </c>
      <c r="BH22" s="16" t="n">
        <f aca="false">BH20+BH21</f>
        <v>0</v>
      </c>
      <c r="BI22" s="16" t="n">
        <f aca="false">BI20+BI21</f>
        <v>0</v>
      </c>
      <c r="BJ22" s="16" t="n">
        <f aca="false">BJ20+BJ21</f>
        <v>0</v>
      </c>
      <c r="BK22" s="16" t="n">
        <f aca="false">BK20+BK21</f>
        <v>0</v>
      </c>
      <c r="BL22" s="16" t="n">
        <f aca="false">BL20+BL21</f>
        <v>0</v>
      </c>
      <c r="BM22" s="16" t="n">
        <f aca="false">BM20+BM21</f>
        <v>0</v>
      </c>
      <c r="BN22" s="16" t="n">
        <f aca="false">BN20+BN21</f>
        <v>0</v>
      </c>
      <c r="BO22" s="16" t="n">
        <f aca="false">BO20+BO21</f>
        <v>0</v>
      </c>
      <c r="BP22" s="16" t="n">
        <f aca="false">BP20+BP21</f>
        <v>0</v>
      </c>
      <c r="BQ22" s="16" t="n">
        <f aca="false">BQ20+BQ21</f>
        <v>0</v>
      </c>
      <c r="BR22" s="16" t="n">
        <f aca="false">BR20+BR21</f>
        <v>0</v>
      </c>
      <c r="BS22" s="16" t="n">
        <f aca="false">BS20+BS21</f>
        <v>0</v>
      </c>
      <c r="BT22" s="16" t="n">
        <f aca="false">BT20+BT21</f>
        <v>0</v>
      </c>
      <c r="BU22" s="15" t="n">
        <f aca="false">BU20+BU21</f>
        <v>0</v>
      </c>
      <c r="BV22" s="15" t="n">
        <f aca="false">BV20+BV21</f>
        <v>0</v>
      </c>
    </row>
    <row r="23" customFormat="false" ht="15" hidden="false" customHeight="true" outlineLevel="1" collapsed="false">
      <c r="A23" s="12" t="s">
        <v>204</v>
      </c>
      <c r="B23" s="12"/>
      <c r="C23" s="12"/>
      <c r="D23" s="12" t="n">
        <v>169</v>
      </c>
      <c r="E23" s="12" t="n">
        <v>1</v>
      </c>
      <c r="F23" s="12"/>
      <c r="G23" s="12"/>
      <c r="H23" s="12"/>
      <c r="I23" s="12"/>
      <c r="J23" s="12" t="n">
        <v>1</v>
      </c>
      <c r="K23" s="12"/>
      <c r="L23" s="12" t="n">
        <v>192</v>
      </c>
      <c r="M23" s="12"/>
      <c r="N23" s="12" t="s">
        <v>205</v>
      </c>
      <c r="O23" s="12" t="s">
        <v>206</v>
      </c>
      <c r="P23" s="12"/>
      <c r="Q23" s="12"/>
      <c r="R23" s="12" t="n">
        <v>2</v>
      </c>
      <c r="S23" s="12"/>
      <c r="T23" s="12"/>
      <c r="U23" s="12"/>
      <c r="V23" s="12" t="s">
        <v>159</v>
      </c>
      <c r="W23" s="12" t="s">
        <v>160</v>
      </c>
      <c r="X23" s="12" t="s">
        <v>161</v>
      </c>
      <c r="Y23" s="12" t="s">
        <v>154</v>
      </c>
      <c r="Z23" s="12" t="s">
        <v>162</v>
      </c>
      <c r="AA23" s="12" t="s">
        <v>207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3"/>
      <c r="BV23" s="13"/>
    </row>
    <row r="24" customFormat="false" ht="15" hidden="false" customHeight="true" outlineLevel="1" collapsed="false">
      <c r="A24" s="12" t="s">
        <v>208</v>
      </c>
      <c r="B24" s="12"/>
      <c r="C24" s="12"/>
      <c r="D24" s="12" t="n">
        <v>169</v>
      </c>
      <c r="E24" s="12" t="n">
        <v>1</v>
      </c>
      <c r="F24" s="12"/>
      <c r="G24" s="12"/>
      <c r="H24" s="12"/>
      <c r="I24" s="12"/>
      <c r="J24" s="12" t="n">
        <v>1</v>
      </c>
      <c r="K24" s="12"/>
      <c r="L24" s="12" t="n">
        <v>193</v>
      </c>
      <c r="M24" s="12"/>
      <c r="N24" s="12" t="s">
        <v>209</v>
      </c>
      <c r="O24" s="12" t="s">
        <v>210</v>
      </c>
      <c r="P24" s="12"/>
      <c r="Q24" s="12"/>
      <c r="R24" s="12" t="n">
        <v>2</v>
      </c>
      <c r="S24" s="12"/>
      <c r="T24" s="12"/>
      <c r="U24" s="12"/>
      <c r="V24" s="12" t="s">
        <v>159</v>
      </c>
      <c r="W24" s="12" t="s">
        <v>160</v>
      </c>
      <c r="X24" s="12" t="s">
        <v>161</v>
      </c>
      <c r="Y24" s="12" t="s">
        <v>154</v>
      </c>
      <c r="Z24" s="12" t="s">
        <v>162</v>
      </c>
      <c r="AA24" s="12" t="s">
        <v>211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3"/>
      <c r="BV24" s="13"/>
    </row>
    <row r="25" customFormat="false" ht="15" hidden="false" customHeight="true" outlineLevel="1" collapsed="false">
      <c r="A25" s="12" t="s">
        <v>212</v>
      </c>
      <c r="B25" s="12"/>
      <c r="C25" s="12"/>
      <c r="D25" s="12" t="n">
        <v>169</v>
      </c>
      <c r="E25" s="12" t="n">
        <v>1</v>
      </c>
      <c r="F25" s="12"/>
      <c r="G25" s="12"/>
      <c r="H25" s="12"/>
      <c r="I25" s="12"/>
      <c r="J25" s="12" t="n">
        <v>1</v>
      </c>
      <c r="K25" s="12"/>
      <c r="L25" s="12" t="n">
        <v>194</v>
      </c>
      <c r="M25" s="12"/>
      <c r="N25" s="12" t="s">
        <v>213</v>
      </c>
      <c r="O25" s="12" t="s">
        <v>214</v>
      </c>
      <c r="P25" s="12"/>
      <c r="Q25" s="12"/>
      <c r="R25" s="12" t="n">
        <v>2</v>
      </c>
      <c r="S25" s="12"/>
      <c r="T25" s="12"/>
      <c r="U25" s="12"/>
      <c r="V25" s="12" t="s">
        <v>159</v>
      </c>
      <c r="W25" s="12" t="s">
        <v>160</v>
      </c>
      <c r="X25" s="12" t="s">
        <v>161</v>
      </c>
      <c r="Y25" s="12" t="s">
        <v>154</v>
      </c>
      <c r="Z25" s="12" t="s">
        <v>162</v>
      </c>
      <c r="AA25" s="12" t="s">
        <v>215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3"/>
      <c r="BV25" s="13"/>
    </row>
    <row r="26" customFormat="false" ht="15" hidden="false" customHeight="true" outlineLevel="1" collapsed="false">
      <c r="A26" s="12" t="s">
        <v>216</v>
      </c>
      <c r="B26" s="12"/>
      <c r="C26" s="12"/>
      <c r="D26" s="12" t="n">
        <v>169</v>
      </c>
      <c r="E26" s="12" t="n">
        <v>1</v>
      </c>
      <c r="F26" s="12"/>
      <c r="G26" s="12"/>
      <c r="H26" s="12"/>
      <c r="I26" s="12"/>
      <c r="J26" s="12" t="n">
        <v>1</v>
      </c>
      <c r="K26" s="12"/>
      <c r="L26" s="12" t="n">
        <v>195</v>
      </c>
      <c r="M26" s="12"/>
      <c r="N26" s="12" t="s">
        <v>217</v>
      </c>
      <c r="O26" s="12" t="s">
        <v>218</v>
      </c>
      <c r="P26" s="12"/>
      <c r="Q26" s="12"/>
      <c r="R26" s="12" t="n">
        <v>2</v>
      </c>
      <c r="S26" s="12"/>
      <c r="T26" s="12"/>
      <c r="U26" s="12"/>
      <c r="V26" s="12" t="s">
        <v>159</v>
      </c>
      <c r="W26" s="12" t="s">
        <v>160</v>
      </c>
      <c r="X26" s="12" t="s">
        <v>161</v>
      </c>
      <c r="Y26" s="12" t="s">
        <v>154</v>
      </c>
      <c r="Z26" s="12" t="s">
        <v>162</v>
      </c>
      <c r="AA26" s="12" t="s">
        <v>219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3"/>
      <c r="BV26" s="13"/>
    </row>
    <row r="27" customFormat="false" ht="15" hidden="false" customHeight="true" outlineLevel="1" collapsed="false">
      <c r="A27" s="12" t="s">
        <v>220</v>
      </c>
      <c r="B27" s="12"/>
      <c r="C27" s="12"/>
      <c r="D27" s="12" t="n">
        <v>169</v>
      </c>
      <c r="E27" s="12" t="n">
        <v>1</v>
      </c>
      <c r="F27" s="12"/>
      <c r="G27" s="12"/>
      <c r="H27" s="12"/>
      <c r="I27" s="12"/>
      <c r="J27" s="12" t="n">
        <v>1</v>
      </c>
      <c r="K27" s="12"/>
      <c r="L27" s="12" t="n">
        <v>196</v>
      </c>
      <c r="M27" s="12"/>
      <c r="N27" s="12" t="s">
        <v>221</v>
      </c>
      <c r="O27" s="12" t="s">
        <v>222</v>
      </c>
      <c r="P27" s="12"/>
      <c r="Q27" s="12"/>
      <c r="R27" s="12" t="n">
        <v>2</v>
      </c>
      <c r="S27" s="12"/>
      <c r="T27" s="12"/>
      <c r="U27" s="12"/>
      <c r="V27" s="12" t="s">
        <v>159</v>
      </c>
      <c r="W27" s="12" t="s">
        <v>160</v>
      </c>
      <c r="X27" s="12" t="s">
        <v>161</v>
      </c>
      <c r="Y27" s="12" t="s">
        <v>154</v>
      </c>
      <c r="Z27" s="12" t="s">
        <v>162</v>
      </c>
      <c r="AA27" s="12" t="s">
        <v>223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3"/>
      <c r="BV27" s="13"/>
    </row>
    <row r="28" customFormat="false" ht="15" hidden="false" customHeight="true" outlineLevel="1" collapsed="false">
      <c r="A28" s="12" t="s">
        <v>224</v>
      </c>
      <c r="B28" s="12"/>
      <c r="C28" s="12"/>
      <c r="D28" s="12" t="n">
        <v>169</v>
      </c>
      <c r="E28" s="12" t="n">
        <v>1</v>
      </c>
      <c r="F28" s="12"/>
      <c r="G28" s="12"/>
      <c r="H28" s="12"/>
      <c r="I28" s="12"/>
      <c r="J28" s="12" t="n">
        <v>1</v>
      </c>
      <c r="K28" s="12"/>
      <c r="L28" s="12" t="n">
        <v>197</v>
      </c>
      <c r="M28" s="12"/>
      <c r="N28" s="12" t="s">
        <v>225</v>
      </c>
      <c r="O28" s="12" t="s">
        <v>226</v>
      </c>
      <c r="P28" s="12"/>
      <c r="Q28" s="12"/>
      <c r="R28" s="12" t="n">
        <v>2</v>
      </c>
      <c r="S28" s="12"/>
      <c r="T28" s="12"/>
      <c r="U28" s="12"/>
      <c r="V28" s="12" t="s">
        <v>159</v>
      </c>
      <c r="W28" s="12" t="s">
        <v>160</v>
      </c>
      <c r="X28" s="12" t="s">
        <v>161</v>
      </c>
      <c r="Y28" s="12" t="s">
        <v>154</v>
      </c>
      <c r="Z28" s="12" t="s">
        <v>162</v>
      </c>
      <c r="AA28" s="12" t="s">
        <v>227</v>
      </c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3"/>
      <c r="BV28" s="13"/>
    </row>
    <row r="29" customFormat="false" ht="15" hidden="false" customHeight="true" outlineLevel="1" collapsed="false">
      <c r="A29" s="12" t="s">
        <v>228</v>
      </c>
      <c r="B29" s="12"/>
      <c r="C29" s="12"/>
      <c r="D29" s="12" t="n">
        <v>169</v>
      </c>
      <c r="E29" s="12" t="n">
        <v>1</v>
      </c>
      <c r="F29" s="12"/>
      <c r="G29" s="12"/>
      <c r="H29" s="12"/>
      <c r="I29" s="12"/>
      <c r="J29" s="12" t="n">
        <v>1</v>
      </c>
      <c r="K29" s="12"/>
      <c r="L29" s="12" t="n">
        <v>198</v>
      </c>
      <c r="M29" s="12"/>
      <c r="N29" s="12" t="s">
        <v>229</v>
      </c>
      <c r="O29" s="12" t="s">
        <v>230</v>
      </c>
      <c r="P29" s="12"/>
      <c r="Q29" s="12"/>
      <c r="R29" s="12" t="n">
        <v>2</v>
      </c>
      <c r="S29" s="12"/>
      <c r="T29" s="12"/>
      <c r="U29" s="12"/>
      <c r="V29" s="12" t="s">
        <v>159</v>
      </c>
      <c r="W29" s="12" t="s">
        <v>160</v>
      </c>
      <c r="X29" s="12" t="s">
        <v>161</v>
      </c>
      <c r="Y29" s="12" t="s">
        <v>154</v>
      </c>
      <c r="Z29" s="12" t="s">
        <v>162</v>
      </c>
      <c r="AA29" s="12" t="s">
        <v>231</v>
      </c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3"/>
      <c r="BV29" s="13"/>
    </row>
    <row r="30" customFormat="false" ht="15" hidden="false" customHeight="true" outlineLevel="1" collapsed="false">
      <c r="A30" s="12" t="s">
        <v>232</v>
      </c>
      <c r="B30" s="12"/>
      <c r="C30" s="12"/>
      <c r="D30" s="12" t="n">
        <v>169</v>
      </c>
      <c r="E30" s="12" t="n">
        <v>1</v>
      </c>
      <c r="F30" s="12"/>
      <c r="G30" s="12"/>
      <c r="H30" s="12"/>
      <c r="I30" s="12"/>
      <c r="J30" s="12" t="n">
        <v>1</v>
      </c>
      <c r="K30" s="12"/>
      <c r="L30" s="12" t="n">
        <v>199</v>
      </c>
      <c r="M30" s="12"/>
      <c r="N30" s="12" t="s">
        <v>233</v>
      </c>
      <c r="O30" s="12" t="s">
        <v>234</v>
      </c>
      <c r="P30" s="12"/>
      <c r="Q30" s="12"/>
      <c r="R30" s="12" t="n">
        <v>2</v>
      </c>
      <c r="S30" s="12"/>
      <c r="T30" s="12"/>
      <c r="U30" s="12"/>
      <c r="V30" s="12" t="s">
        <v>159</v>
      </c>
      <c r="W30" s="12" t="s">
        <v>160</v>
      </c>
      <c r="X30" s="12" t="s">
        <v>161</v>
      </c>
      <c r="Y30" s="12" t="s">
        <v>154</v>
      </c>
      <c r="Z30" s="12" t="s">
        <v>162</v>
      </c>
      <c r="AA30" s="12" t="s">
        <v>235</v>
      </c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3"/>
      <c r="BV30" s="13"/>
    </row>
    <row r="31" customFormat="false" ht="15" hidden="false" customHeight="true" outlineLevel="1" collapsed="false">
      <c r="A31" s="12" t="s">
        <v>236</v>
      </c>
      <c r="B31" s="12"/>
      <c r="C31" s="12"/>
      <c r="D31" s="12" t="n">
        <v>169</v>
      </c>
      <c r="E31" s="12" t="n">
        <v>1</v>
      </c>
      <c r="F31" s="12"/>
      <c r="G31" s="12"/>
      <c r="H31" s="12"/>
      <c r="I31" s="12"/>
      <c r="J31" s="12" t="n">
        <v>1</v>
      </c>
      <c r="K31" s="12"/>
      <c r="L31" s="12" t="n">
        <v>200</v>
      </c>
      <c r="M31" s="12"/>
      <c r="N31" s="12" t="s">
        <v>237</v>
      </c>
      <c r="O31" s="12" t="s">
        <v>238</v>
      </c>
      <c r="P31" s="12"/>
      <c r="Q31" s="12"/>
      <c r="R31" s="12" t="n">
        <v>2</v>
      </c>
      <c r="S31" s="12"/>
      <c r="T31" s="12"/>
      <c r="U31" s="12"/>
      <c r="V31" s="12" t="s">
        <v>159</v>
      </c>
      <c r="W31" s="12" t="s">
        <v>160</v>
      </c>
      <c r="X31" s="12" t="s">
        <v>161</v>
      </c>
      <c r="Y31" s="12" t="s">
        <v>154</v>
      </c>
      <c r="Z31" s="12" t="s">
        <v>162</v>
      </c>
      <c r="AA31" s="12" t="s">
        <v>239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3"/>
      <c r="BV31" s="13"/>
    </row>
    <row r="32" customFormat="false" ht="15" hidden="false" customHeight="true" outlineLevel="1" collapsed="false">
      <c r="A32" s="10" t="s">
        <v>240</v>
      </c>
      <c r="B32" s="10"/>
      <c r="C32" s="10"/>
      <c r="D32" s="10"/>
      <c r="E32" s="10" t="n">
        <v>1</v>
      </c>
      <c r="F32" s="10"/>
      <c r="G32" s="10"/>
      <c r="H32" s="10"/>
      <c r="I32" s="10"/>
      <c r="J32" s="10" t="n">
        <v>1</v>
      </c>
      <c r="K32" s="10"/>
      <c r="L32" s="10" t="n">
        <v>169</v>
      </c>
      <c r="M32" s="10"/>
      <c r="N32" s="10" t="s">
        <v>241</v>
      </c>
      <c r="O32" s="10" t="s">
        <v>242</v>
      </c>
      <c r="P32" s="10"/>
      <c r="Q32" s="10"/>
      <c r="R32" s="10" t="n">
        <v>2</v>
      </c>
      <c r="S32" s="10"/>
      <c r="T32" s="10"/>
      <c r="U32" s="10"/>
      <c r="V32" s="10" t="s">
        <v>159</v>
      </c>
      <c r="W32" s="10" t="s">
        <v>160</v>
      </c>
      <c r="X32" s="10" t="s">
        <v>161</v>
      </c>
      <c r="Y32" s="10" t="s">
        <v>154</v>
      </c>
      <c r="Z32" s="10" t="s">
        <v>162</v>
      </c>
      <c r="AA32" s="10" t="s">
        <v>243</v>
      </c>
      <c r="AB32" s="15" t="n">
        <f aca="false">AB22+AB23+AB24+AB25+AB26+AB27+AB28+AB29+AB30+AB31</f>
        <v>0</v>
      </c>
      <c r="AC32" s="15" t="n">
        <f aca="false">AC22+AC23+AC24+AC25+AC26+AC27+AC28+AC29+AC30+AC31</f>
        <v>0</v>
      </c>
      <c r="AD32" s="15" t="n">
        <f aca="false">AD22+AD23+AD24+AD25+AD26+AD27+AD28+AD29+AD30+AD31</f>
        <v>0</v>
      </c>
      <c r="AE32" s="15" t="n">
        <f aca="false">AE22+AE23+AE24+AE25+AE26+AE27+AE28+AE29+AE30+AE31</f>
        <v>0</v>
      </c>
      <c r="AF32" s="15" t="n">
        <f aca="false">AF22+AF23+AF24+AF25+AF26+AF27+AF28+AF29+AF30+AF31</f>
        <v>0</v>
      </c>
      <c r="AG32" s="15" t="n">
        <f aca="false">AG22+AG23+AG24+AG25+AG26+AG27+AG28+AG29+AG30+AG31</f>
        <v>0</v>
      </c>
      <c r="AH32" s="15" t="n">
        <f aca="false">AH22+AH23+AH24+AH25+AH26+AH27+AH28+AH29+AH30+AH31</f>
        <v>0</v>
      </c>
      <c r="AI32" s="15" t="n">
        <f aca="false">AI22+AI23+AI24+AI25+AI26+AI27+AI28+AI29+AI30+AI31</f>
        <v>0</v>
      </c>
      <c r="AJ32" s="15" t="n">
        <f aca="false">AJ22+AJ23+AJ24+AJ25+AJ26+AJ27+AJ28+AJ29+AJ30+AJ31</f>
        <v>0</v>
      </c>
      <c r="AK32" s="15" t="n">
        <f aca="false">AK22+AK23+AK24+AK25+AK26+AK27+AK28+AK29+AK30+AK31</f>
        <v>0</v>
      </c>
      <c r="AL32" s="15" t="n">
        <f aca="false">AL22+AL23+AL24+AL25+AL26+AL27+AL28+AL29+AL30+AL31</f>
        <v>0</v>
      </c>
      <c r="AM32" s="15" t="n">
        <f aca="false">AM22+AM23+AM24+AM25+AM26+AM27+AM28+AM29+AM30+AM31</f>
        <v>0</v>
      </c>
      <c r="AN32" s="15" t="n">
        <f aca="false">AN22+AN23+AN24+AN25+AN26+AN27+AN28+AN29+AN30+AN31</f>
        <v>0</v>
      </c>
      <c r="AO32" s="15" t="n">
        <f aca="false">AO22+AO23+AO24+AO25+AO26+AO27+AO28+AO29+AO30+AO31</f>
        <v>0</v>
      </c>
      <c r="AP32" s="15" t="n">
        <f aca="false">AP22+AP23+AP24+AP25+AP26+AP27+AP28+AP29+AP30+AP31</f>
        <v>0</v>
      </c>
      <c r="AQ32" s="15" t="n">
        <f aca="false">AQ22+AQ23+AQ24+AQ25+AQ26+AQ27+AQ28+AQ29+AQ30+AQ31</f>
        <v>0</v>
      </c>
      <c r="AR32" s="15" t="n">
        <f aca="false">AR22+AR23+AR24+AR25+AR26+AR27+AR28+AR29+AR30+AR31</f>
        <v>0</v>
      </c>
      <c r="AS32" s="15" t="n">
        <f aca="false">AS22+AS23+AS24+AS25+AS26+AS27+AS28+AS29+AS30+AS31</f>
        <v>0</v>
      </c>
      <c r="AT32" s="15" t="n">
        <f aca="false">AT22+AT23+AT24+AT25+AT26+AT27+AT28+AT29+AT30+AT31</f>
        <v>0</v>
      </c>
      <c r="AU32" s="15" t="n">
        <f aca="false">AU22+AU23+AU24+AU25+AU26+AU27+AU28+AU29+AU30+AU31</f>
        <v>0</v>
      </c>
      <c r="AV32" s="15" t="n">
        <f aca="false">AV22+AV23+AV24+AV25+AV26+AV27+AV28+AV29+AV30+AV31</f>
        <v>0</v>
      </c>
      <c r="AW32" s="15" t="n">
        <f aca="false">AW22+AW23+AW24+AW25+AW26+AW27+AW28+AW29+AW30+AW31</f>
        <v>0</v>
      </c>
      <c r="AX32" s="15" t="n">
        <f aca="false">AX22+AX23+AX24+AX25+AX26+AX27+AX28+AX29+AX30+AX31</f>
        <v>0</v>
      </c>
      <c r="AY32" s="15" t="n">
        <f aca="false">AY22+AY23+AY24+AY25+AY26+AY27+AY28+AY29+AY30+AY31</f>
        <v>0</v>
      </c>
      <c r="AZ32" s="15" t="n">
        <f aca="false">AZ22+AZ23+AZ24+AZ25+AZ26+AZ27+AZ28+AZ29+AZ30+AZ31</f>
        <v>0</v>
      </c>
      <c r="BA32" s="15" t="n">
        <f aca="false">BA22+BA23+BA24+BA25+BA26+BA27+BA28+BA29+BA30+BA31</f>
        <v>0</v>
      </c>
      <c r="BB32" s="15" t="n">
        <f aca="false">BB22+BB23+BB24+BB25+BB26+BB27+BB28+BB29+BB30+BB31</f>
        <v>0</v>
      </c>
      <c r="BC32" s="15" t="n">
        <f aca="false">BC22+BC23+BC24+BC25+BC26+BC27+BC28+BC29+BC30+BC31</f>
        <v>0</v>
      </c>
      <c r="BD32" s="15" t="n">
        <f aca="false">BD22+BD23+BD24+BD25+BD26+BD27+BD28+BD29+BD30+BD31</f>
        <v>0</v>
      </c>
      <c r="BE32" s="16" t="n">
        <f aca="false">BE22+BE23+BE24+BE25+BE26+BE27+BE28+BE29+BE30+BE31</f>
        <v>0</v>
      </c>
      <c r="BF32" s="16" t="n">
        <f aca="false">BF22+BF23+BF24+BF25+BF26+BF27+BF28+BF29+BF30+BF31</f>
        <v>0</v>
      </c>
      <c r="BG32" s="16" t="n">
        <f aca="false">BG22+BG23+BG24+BG25+BG26+BG27+BG28+BG29+BG30+BG31</f>
        <v>0</v>
      </c>
      <c r="BH32" s="16" t="n">
        <f aca="false">BH22+BH23+BH24+BH25+BH26+BH27+BH28+BH29+BH30+BH31</f>
        <v>0</v>
      </c>
      <c r="BI32" s="16" t="n">
        <f aca="false">BI22+BI23+BI24+BI25+BI26+BI27+BI28+BI29+BI30+BI31</f>
        <v>0</v>
      </c>
      <c r="BJ32" s="16" t="n">
        <f aca="false">BJ22+BJ23+BJ24+BJ25+BJ26+BJ27+BJ28+BJ29+BJ30+BJ31</f>
        <v>0</v>
      </c>
      <c r="BK32" s="16" t="n">
        <f aca="false">BK22+BK23+BK24+BK25+BK26+BK27+BK28+BK29+BK30+BK31</f>
        <v>0</v>
      </c>
      <c r="BL32" s="16" t="n">
        <f aca="false">BL22+BL23+BL24+BL25+BL26+BL27+BL28+BL29+BL30+BL31</f>
        <v>0</v>
      </c>
      <c r="BM32" s="16" t="n">
        <f aca="false">BM22+BM23+BM24+BM25+BM26+BM27+BM28+BM29+BM30+BM31</f>
        <v>0</v>
      </c>
      <c r="BN32" s="16" t="n">
        <f aca="false">BN22+BN23+BN24+BN25+BN26+BN27+BN28+BN29+BN30+BN31</f>
        <v>0</v>
      </c>
      <c r="BO32" s="16" t="n">
        <f aca="false">BO22+BO23+BO24+BO25+BO26+BO27+BO28+BO29+BO30+BO31</f>
        <v>0</v>
      </c>
      <c r="BP32" s="16" t="n">
        <f aca="false">BP22+BP23+BP24+BP25+BP26+BP27+BP28+BP29+BP30+BP31</f>
        <v>0</v>
      </c>
      <c r="BQ32" s="16" t="n">
        <f aca="false">BQ22+BQ23+BQ24+BQ25+BQ26+BQ27+BQ28+BQ29+BQ30+BQ31</f>
        <v>0</v>
      </c>
      <c r="BR32" s="16" t="n">
        <f aca="false">BR22+BR23+BR24+BR25+BR26+BR27+BR28+BR29+BR30+BR31</f>
        <v>0</v>
      </c>
      <c r="BS32" s="16" t="n">
        <f aca="false">BS22+BS23+BS24+BS25+BS26+BS27+BS28+BS29+BS30+BS31</f>
        <v>0</v>
      </c>
      <c r="BT32" s="16" t="n">
        <f aca="false">BT22+BT23+BT24+BT25+BT26+BT27+BT28+BT29+BT30+BT31</f>
        <v>0</v>
      </c>
      <c r="BU32" s="15" t="n">
        <f aca="false">BU22+BU23+BU24+BU25+BU26+BU27+BU28+BU29+BU30+BU31</f>
        <v>0</v>
      </c>
      <c r="BV32" s="15" t="n">
        <f aca="false">BV22+BV23+BV24+BV25+BV26+BV27+BV28+BV29+BV30+BV31</f>
        <v>0</v>
      </c>
    </row>
    <row r="33" customFormat="false" ht="15" hidden="false" customHeight="true" outlineLevel="1" collapsed="false">
      <c r="A33" s="12" t="s">
        <v>244</v>
      </c>
      <c r="B33" s="12"/>
      <c r="C33" s="12"/>
      <c r="D33" s="12"/>
      <c r="E33" s="12" t="n">
        <v>1</v>
      </c>
      <c r="F33" s="12"/>
      <c r="G33" s="12"/>
      <c r="H33" s="12"/>
      <c r="I33" s="12"/>
      <c r="J33" s="12" t="n">
        <v>1</v>
      </c>
      <c r="K33" s="12"/>
      <c r="L33" s="12" t="n">
        <v>170</v>
      </c>
      <c r="M33" s="12"/>
      <c r="N33" s="12" t="s">
        <v>245</v>
      </c>
      <c r="O33" s="12" t="s">
        <v>246</v>
      </c>
      <c r="P33" s="12"/>
      <c r="Q33" s="12"/>
      <c r="R33" s="12" t="n">
        <v>2</v>
      </c>
      <c r="S33" s="12"/>
      <c r="T33" s="12"/>
      <c r="U33" s="12"/>
      <c r="V33" s="12" t="s">
        <v>159</v>
      </c>
      <c r="W33" s="12" t="s">
        <v>160</v>
      </c>
      <c r="X33" s="12" t="s">
        <v>161</v>
      </c>
      <c r="Y33" s="12" t="s">
        <v>154</v>
      </c>
      <c r="Z33" s="12" t="s">
        <v>162</v>
      </c>
      <c r="AA33" s="12" t="s">
        <v>247</v>
      </c>
      <c r="AB33" s="13" t="n">
        <f aca="false">AB19-AB32</f>
        <v>6844</v>
      </c>
      <c r="AC33" s="13" t="n">
        <f aca="false">AC19-AC32</f>
        <v>4345</v>
      </c>
      <c r="AD33" s="13" t="n">
        <f aca="false">AD19-AD32</f>
        <v>9347</v>
      </c>
      <c r="AE33" s="13" t="n">
        <f aca="false">AE19-AE32</f>
        <v>2599</v>
      </c>
      <c r="AF33" s="13" t="n">
        <f aca="false">AF19-AF32</f>
        <v>23135</v>
      </c>
      <c r="AG33" s="13" t="n">
        <f aca="false">AG19-AG32</f>
        <v>5161</v>
      </c>
      <c r="AH33" s="13" t="n">
        <f aca="false">AH19-AH32</f>
        <v>6395</v>
      </c>
      <c r="AI33" s="13" t="n">
        <f aca="false">AI19-AI32</f>
        <v>12434</v>
      </c>
      <c r="AJ33" s="13" t="n">
        <f aca="false">AJ19-AJ32</f>
        <v>5112</v>
      </c>
      <c r="AK33" s="13" t="n">
        <f aca="false">AK19-AK32</f>
        <v>29102</v>
      </c>
      <c r="AL33" s="13" t="n">
        <f aca="false">AL19-AL32</f>
        <v>8814</v>
      </c>
      <c r="AM33" s="13" t="n">
        <f aca="false">AM19-AM32</f>
        <v>9045</v>
      </c>
      <c r="AN33" s="13" t="n">
        <f aca="false">AN19-AN32</f>
        <v>20664</v>
      </c>
      <c r="AO33" s="13" t="n">
        <f aca="false">AO19-AO32</f>
        <v>9532</v>
      </c>
      <c r="AP33" s="13" t="n">
        <f aca="false">AP19-AP32</f>
        <v>48055</v>
      </c>
      <c r="AQ33" s="13" t="n">
        <f aca="false">AQ19-AQ32</f>
        <v>17513</v>
      </c>
      <c r="AR33" s="13" t="n">
        <f aca="false">AR19-AR32</f>
        <v>16584</v>
      </c>
      <c r="AS33" s="13" t="n">
        <f aca="false">AS19-AS32</f>
        <v>25996</v>
      </c>
      <c r="AT33" s="13" t="n">
        <f aca="false">AT19-AT32</f>
        <v>9221</v>
      </c>
      <c r="AU33" s="13" t="n">
        <f aca="false">AU19-AU32</f>
        <v>69314</v>
      </c>
      <c r="AV33" s="13" t="n">
        <f aca="false">AV19-AV32</f>
        <v>8020</v>
      </c>
      <c r="AW33" s="13" t="n">
        <f aca="false">AW19-AW32</f>
        <v>13501</v>
      </c>
      <c r="AX33" s="13" t="n">
        <f aca="false">AX19-AX32</f>
        <v>26798</v>
      </c>
      <c r="AY33" s="13" t="e">
        <f aca="false">AY19-AY32</f>
        <v>#REF!</v>
      </c>
      <c r="AZ33" s="13" t="n">
        <f aca="false">AZ19-AZ32</f>
        <v>57084</v>
      </c>
      <c r="BA33" s="13" t="n">
        <f aca="false">BA19-BA32</f>
        <v>6844</v>
      </c>
      <c r="BB33" s="13" t="n">
        <f aca="false">BB19-BB32</f>
        <v>11189</v>
      </c>
      <c r="BC33" s="13" t="n">
        <f aca="false">BC19-BC32</f>
        <v>20536</v>
      </c>
      <c r="BD33" s="13" t="n">
        <f aca="false">BD19-BD32</f>
        <v>23135</v>
      </c>
      <c r="BE33" s="14" t="n">
        <f aca="false">BE19-BE32</f>
        <v>5161</v>
      </c>
      <c r="BF33" s="14" t="n">
        <f aca="false">BF19-BF32</f>
        <v>11556</v>
      </c>
      <c r="BG33" s="14" t="n">
        <f aca="false">BG19-BG32</f>
        <v>23990</v>
      </c>
      <c r="BH33" s="14" t="n">
        <f aca="false">BH19-BH32</f>
        <v>29102</v>
      </c>
      <c r="BI33" s="14" t="n">
        <f aca="false">BI19-BI32</f>
        <v>8814</v>
      </c>
      <c r="BJ33" s="14" t="n">
        <f aca="false">BJ19-BJ32</f>
        <v>17859</v>
      </c>
      <c r="BK33" s="14" t="n">
        <f aca="false">BK19-BK32</f>
        <v>38523</v>
      </c>
      <c r="BL33" s="14" t="n">
        <f aca="false">BL19-BL32</f>
        <v>48055</v>
      </c>
      <c r="BM33" s="14" t="n">
        <f aca="false">BM19-BM32</f>
        <v>17513</v>
      </c>
      <c r="BN33" s="14" t="n">
        <f aca="false">BN19-BN32</f>
        <v>34097</v>
      </c>
      <c r="BO33" s="14" t="n">
        <f aca="false">BO19-BO32</f>
        <v>60093</v>
      </c>
      <c r="BP33" s="14" t="n">
        <f aca="false">BP19-BP32</f>
        <v>69314</v>
      </c>
      <c r="BQ33" s="14" t="n">
        <f aca="false">BQ19-BQ32</f>
        <v>8020</v>
      </c>
      <c r="BR33" s="14" t="n">
        <f aca="false">BR19-BR32</f>
        <v>21521</v>
      </c>
      <c r="BS33" s="14" t="n">
        <f aca="false">BS19-BS32</f>
        <v>48319</v>
      </c>
      <c r="BT33" s="14" t="n">
        <f aca="false">BT19-BT32</f>
        <v>57084</v>
      </c>
      <c r="BU33" s="13" t="n">
        <f aca="false">BU19-BU32</f>
        <v>0</v>
      </c>
      <c r="BV33" s="13" t="n">
        <f aca="false">BV19-BV32</f>
        <v>0</v>
      </c>
    </row>
    <row r="34" customFormat="false" ht="15" hidden="false" customHeight="true" outlineLevel="1" collapsed="false">
      <c r="A34" s="12" t="s">
        <v>248</v>
      </c>
      <c r="B34" s="12"/>
      <c r="C34" s="12"/>
      <c r="D34" s="12"/>
      <c r="E34" s="12" t="n">
        <v>1</v>
      </c>
      <c r="F34" s="12"/>
      <c r="G34" s="12"/>
      <c r="H34" s="12"/>
      <c r="I34" s="12"/>
      <c r="J34" s="12" t="n">
        <v>1</v>
      </c>
      <c r="K34" s="12"/>
      <c r="L34" s="12" t="n">
        <v>171</v>
      </c>
      <c r="M34" s="12"/>
      <c r="N34" s="12" t="s">
        <v>249</v>
      </c>
      <c r="O34" s="12" t="s">
        <v>250</v>
      </c>
      <c r="P34" s="12"/>
      <c r="Q34" s="12"/>
      <c r="R34" s="12" t="n">
        <v>2</v>
      </c>
      <c r="S34" s="12"/>
      <c r="T34" s="12"/>
      <c r="U34" s="12"/>
      <c r="V34" s="12" t="s">
        <v>159</v>
      </c>
      <c r="W34" s="12" t="s">
        <v>160</v>
      </c>
      <c r="X34" s="12" t="s">
        <v>161</v>
      </c>
      <c r="Y34" s="12" t="s">
        <v>154</v>
      </c>
      <c r="Z34" s="12" t="s">
        <v>162</v>
      </c>
      <c r="AA34" s="12" t="s">
        <v>251</v>
      </c>
      <c r="AB34" s="13" t="n">
        <f aca="false">AB33+AB26</f>
        <v>6844</v>
      </c>
      <c r="AC34" s="13" t="n">
        <f aca="false">AC33+AC26</f>
        <v>4345</v>
      </c>
      <c r="AD34" s="13" t="n">
        <f aca="false">AD33+AD26</f>
        <v>9347</v>
      </c>
      <c r="AE34" s="13" t="n">
        <f aca="false">AE33+AE26</f>
        <v>2599</v>
      </c>
      <c r="AF34" s="13" t="n">
        <f aca="false">AF33+AF26</f>
        <v>23135</v>
      </c>
      <c r="AG34" s="13" t="n">
        <f aca="false">AG33+AG26</f>
        <v>5161</v>
      </c>
      <c r="AH34" s="13" t="n">
        <f aca="false">AH33+AH26</f>
        <v>6395</v>
      </c>
      <c r="AI34" s="13" t="n">
        <f aca="false">AI33+AI26</f>
        <v>12434</v>
      </c>
      <c r="AJ34" s="13" t="n">
        <f aca="false">AJ33+AJ26</f>
        <v>5112</v>
      </c>
      <c r="AK34" s="13" t="n">
        <f aca="false">AK33+AK26</f>
        <v>29102</v>
      </c>
      <c r="AL34" s="13" t="n">
        <f aca="false">AL33+AL26</f>
        <v>8814</v>
      </c>
      <c r="AM34" s="13" t="n">
        <f aca="false">AM33+AM26</f>
        <v>9045</v>
      </c>
      <c r="AN34" s="13" t="n">
        <f aca="false">AN33+AN26</f>
        <v>20664</v>
      </c>
      <c r="AO34" s="13" t="n">
        <f aca="false">AO33+AO26</f>
        <v>9532</v>
      </c>
      <c r="AP34" s="13" t="n">
        <f aca="false">AP33+AP26</f>
        <v>48055</v>
      </c>
      <c r="AQ34" s="13" t="n">
        <f aca="false">AQ33+AQ26</f>
        <v>17513</v>
      </c>
      <c r="AR34" s="13" t="n">
        <f aca="false">AR33+AR26</f>
        <v>16584</v>
      </c>
      <c r="AS34" s="13" t="n">
        <f aca="false">AS33+AS26</f>
        <v>25996</v>
      </c>
      <c r="AT34" s="13" t="n">
        <f aca="false">AT33+AT26</f>
        <v>9221</v>
      </c>
      <c r="AU34" s="13" t="n">
        <f aca="false">AU33+AU26</f>
        <v>69314</v>
      </c>
      <c r="AV34" s="13" t="n">
        <f aca="false">AV33+AV26</f>
        <v>8020</v>
      </c>
      <c r="AW34" s="13" t="n">
        <f aca="false">AW33+AW26</f>
        <v>13501</v>
      </c>
      <c r="AX34" s="13" t="n">
        <f aca="false">AX33+AX26</f>
        <v>26798</v>
      </c>
      <c r="AY34" s="13" t="e">
        <f aca="false">AY33+AY26</f>
        <v>#REF!</v>
      </c>
      <c r="AZ34" s="13" t="n">
        <f aca="false">AZ33+AZ26</f>
        <v>57084</v>
      </c>
      <c r="BA34" s="13" t="n">
        <f aca="false">BA33+BA26</f>
        <v>6844</v>
      </c>
      <c r="BB34" s="13" t="n">
        <f aca="false">BB33+BB26</f>
        <v>11189</v>
      </c>
      <c r="BC34" s="13" t="n">
        <f aca="false">BC33+BC26</f>
        <v>20536</v>
      </c>
      <c r="BD34" s="13" t="n">
        <f aca="false">BD33+BD26</f>
        <v>23135</v>
      </c>
      <c r="BE34" s="14" t="n">
        <f aca="false">BE33+BE26</f>
        <v>5161</v>
      </c>
      <c r="BF34" s="14" t="n">
        <f aca="false">BF33+BF26</f>
        <v>11556</v>
      </c>
      <c r="BG34" s="14" t="n">
        <f aca="false">BG33+BG26</f>
        <v>23990</v>
      </c>
      <c r="BH34" s="14" t="n">
        <f aca="false">BH33+BH26</f>
        <v>29102</v>
      </c>
      <c r="BI34" s="14" t="n">
        <f aca="false">BI33+BI26</f>
        <v>8814</v>
      </c>
      <c r="BJ34" s="14" t="n">
        <f aca="false">BJ33+BJ26</f>
        <v>17859</v>
      </c>
      <c r="BK34" s="14" t="n">
        <f aca="false">BK33+BK26</f>
        <v>38523</v>
      </c>
      <c r="BL34" s="14" t="n">
        <f aca="false">BL33+BL26</f>
        <v>48055</v>
      </c>
      <c r="BM34" s="14" t="n">
        <f aca="false">BM33+BM26</f>
        <v>17513</v>
      </c>
      <c r="BN34" s="14" t="n">
        <f aca="false">BN33+BN26</f>
        <v>34097</v>
      </c>
      <c r="BO34" s="14" t="n">
        <f aca="false">BO33+BO26</f>
        <v>60093</v>
      </c>
      <c r="BP34" s="14" t="n">
        <f aca="false">BP33+BP26</f>
        <v>69314</v>
      </c>
      <c r="BQ34" s="14" t="n">
        <f aca="false">BQ33+BQ26</f>
        <v>8020</v>
      </c>
      <c r="BR34" s="14" t="n">
        <f aca="false">BR33+BR26</f>
        <v>21521</v>
      </c>
      <c r="BS34" s="14" t="n">
        <f aca="false">BS33+BS26</f>
        <v>48319</v>
      </c>
      <c r="BT34" s="14" t="n">
        <f aca="false">BT33+BT26</f>
        <v>57084</v>
      </c>
      <c r="BU34" s="13" t="n">
        <f aca="false">BU33+BU26</f>
        <v>0</v>
      </c>
      <c r="BV34" s="13" t="n">
        <f aca="false">BV33+BV26</f>
        <v>0</v>
      </c>
    </row>
    <row r="35" customFormat="false" ht="15" hidden="false" customHeight="true" outlineLevel="1" collapsed="false">
      <c r="A35" s="12" t="s">
        <v>252</v>
      </c>
      <c r="B35" s="12"/>
      <c r="C35" s="12"/>
      <c r="D35" s="12"/>
      <c r="E35" s="12" t="n">
        <v>1</v>
      </c>
      <c r="F35" s="12"/>
      <c r="G35" s="12"/>
      <c r="H35" s="12"/>
      <c r="I35" s="12"/>
      <c r="J35" s="12" t="n">
        <v>1</v>
      </c>
      <c r="K35" s="12"/>
      <c r="L35" s="12" t="n">
        <v>172</v>
      </c>
      <c r="M35" s="12"/>
      <c r="N35" s="12" t="s">
        <v>253</v>
      </c>
      <c r="O35" s="12" t="s">
        <v>254</v>
      </c>
      <c r="P35" s="12"/>
      <c r="Q35" s="12"/>
      <c r="R35" s="12" t="n">
        <v>2</v>
      </c>
      <c r="S35" s="12"/>
      <c r="T35" s="12"/>
      <c r="U35" s="12"/>
      <c r="V35" s="12" t="s">
        <v>159</v>
      </c>
      <c r="W35" s="12" t="s">
        <v>160</v>
      </c>
      <c r="X35" s="12" t="s">
        <v>161</v>
      </c>
      <c r="Y35" s="12" t="s">
        <v>154</v>
      </c>
      <c r="Z35" s="12" t="s">
        <v>162</v>
      </c>
      <c r="AA35" s="12" t="s">
        <v>255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3"/>
      <c r="BV35" s="13"/>
    </row>
    <row r="36" customFormat="false" ht="15" hidden="false" customHeight="true" outlineLevel="1" collapsed="false">
      <c r="A36" s="12" t="s">
        <v>256</v>
      </c>
      <c r="B36" s="12"/>
      <c r="C36" s="12"/>
      <c r="D36" s="12" t="n">
        <v>203</v>
      </c>
      <c r="E36" s="12" t="n">
        <v>1</v>
      </c>
      <c r="F36" s="12"/>
      <c r="G36" s="12"/>
      <c r="H36" s="12" t="n">
        <v>1</v>
      </c>
      <c r="I36" s="12"/>
      <c r="J36" s="13" t="n">
        <v>-1</v>
      </c>
      <c r="K36" s="12"/>
      <c r="L36" s="12" t="n">
        <v>201</v>
      </c>
      <c r="M36" s="12"/>
      <c r="N36" s="12" t="s">
        <v>257</v>
      </c>
      <c r="O36" s="12" t="s">
        <v>258</v>
      </c>
      <c r="P36" s="12"/>
      <c r="Q36" s="12"/>
      <c r="R36" s="12" t="n">
        <v>2</v>
      </c>
      <c r="S36" s="12"/>
      <c r="T36" s="12"/>
      <c r="U36" s="12"/>
      <c r="V36" s="12" t="s">
        <v>159</v>
      </c>
      <c r="W36" s="12" t="s">
        <v>160</v>
      </c>
      <c r="X36" s="12" t="s">
        <v>161</v>
      </c>
      <c r="Y36" s="12" t="s">
        <v>154</v>
      </c>
      <c r="Z36" s="12" t="s">
        <v>162</v>
      </c>
      <c r="AA36" s="12" t="s">
        <v>259</v>
      </c>
      <c r="AB36" s="13" t="n">
        <f aca="false">('[1]Income Statement'!AB26)*$H$36*$J$36</f>
        <v>410</v>
      </c>
      <c r="AC36" s="13" t="n">
        <f aca="false">('[1]Income Statement'!AC26)*$H$36*$J$36</f>
        <v>521</v>
      </c>
      <c r="AD36" s="13" t="n">
        <f aca="false">('[1]Income Statement'!AD26)*$H$36*$J$36</f>
        <v>1344</v>
      </c>
      <c r="AE36" s="13" t="n">
        <f aca="false">('[1]Income Statement'!AE26)*$H$36*$J$36</f>
        <v>475</v>
      </c>
      <c r="AF36" s="13" t="n">
        <f aca="false">('[1]Income Statement'!AF26)*$H$36*$J$36</f>
        <v>2750</v>
      </c>
      <c r="AG36" s="13" t="n">
        <f aca="false">('[1]Income Statement'!AG26)*$H$36*$J$36</f>
        <v>477</v>
      </c>
      <c r="AH36" s="13" t="n">
        <f aca="false">('[1]Income Statement'!AH26)*$H$36*$J$36</f>
        <v>484</v>
      </c>
      <c r="AI36" s="13" t="n">
        <f aca="false">('[1]Income Statement'!AI26)*$H$36*$J$36</f>
        <v>475</v>
      </c>
      <c r="AJ36" s="13" t="n">
        <f aca="false">('[1]Income Statement'!AJ26)*$H$36*$J$36</f>
        <v>510</v>
      </c>
      <c r="AK36" s="13" t="n">
        <f aca="false">('[1]Income Statement'!AK26)*$H$36*$J$36</f>
        <v>1946</v>
      </c>
      <c r="AL36" s="13" t="n">
        <f aca="false">('[1]Income Statement'!AL26)*$H$36*$J$36</f>
        <v>626</v>
      </c>
      <c r="AM36" s="13" t="n">
        <f aca="false">('[1]Income Statement'!AM26)*$H$36*$J$36</f>
        <v>668</v>
      </c>
      <c r="AN36" s="13" t="n">
        <f aca="false">('[1]Income Statement'!AN26)*$H$36*$J$36</f>
        <v>701</v>
      </c>
      <c r="AO36" s="13" t="n">
        <f aca="false">('[1]Income Statement'!AO26)*$H$36*$J$36</f>
        <v>676</v>
      </c>
      <c r="AP36" s="13" t="n">
        <f aca="false">('[1]Income Statement'!AP26)*$H$36*$J$36</f>
        <v>2671</v>
      </c>
      <c r="AQ36" s="13" t="n">
        <f aca="false">('[1]Income Statement'!AQ26)*$H$36*$J$36</f>
        <v>800</v>
      </c>
      <c r="AR36" s="13" t="n">
        <f aca="false">('[1]Income Statement'!AR26)*$H$36*$J$36</f>
        <v>747</v>
      </c>
      <c r="AS36" s="13" t="n">
        <f aca="false">('[1]Income Statement'!AS26)*$H$36*$J$36</f>
        <v>844</v>
      </c>
      <c r="AT36" s="13" t="n">
        <f aca="false">('[1]Income Statement'!AT26)*$H$36*$J$36</f>
        <v>1175</v>
      </c>
      <c r="AU36" s="13" t="n">
        <f aca="false">('[1]Income Statement'!AU26)*$H$36*$J$36</f>
        <v>3566</v>
      </c>
      <c r="AV36" s="13" t="n">
        <f aca="false">('[1]Income Statement'!AV26)*$H$36*$J$36</f>
        <v>1213</v>
      </c>
      <c r="AW36" s="13" t="n">
        <f aca="false">('[1]Income Statement'!AW26)*$H$36*$J$36</f>
        <v>1340</v>
      </c>
      <c r="AX36" s="13" t="n">
        <f aca="false">('[1]Income Statement'!AX26)*$H$36*$J$36</f>
        <v>1334</v>
      </c>
      <c r="AY36" s="13" t="n">
        <f aca="false">('[1]Income Statement'!AY26)*$H$36*$J$36</f>
        <v>1303</v>
      </c>
      <c r="AZ36" s="13" t="n">
        <f aca="false">('[1]Income Statement'!AZ26)*$H$36*$J$36</f>
        <v>5190</v>
      </c>
      <c r="BA36" s="13" t="n">
        <f aca="false">('[1]Income Statement'!BA26)*$H$36*$J$36</f>
        <v>410</v>
      </c>
      <c r="BB36" s="13" t="n">
        <f aca="false">('[1]Income Statement'!BB26)*$H$36*$J$36</f>
        <v>931</v>
      </c>
      <c r="BC36" s="13" t="n">
        <f aca="false">('[1]Income Statement'!BC26)*$H$36*$J$36</f>
        <v>2275</v>
      </c>
      <c r="BD36" s="13" t="n">
        <f aca="false">('[1]Income Statement'!BD26)*$H$36*$J$36</f>
        <v>2750</v>
      </c>
      <c r="BE36" s="14" t="n">
        <f aca="false">('[1]Income Statement'!BE26)*$H$36*$J$36</f>
        <v>477</v>
      </c>
      <c r="BF36" s="14" t="n">
        <f aca="false">('[1]Income Statement'!BF26)*$H$36*$J$36</f>
        <v>961</v>
      </c>
      <c r="BG36" s="14" t="n">
        <f aca="false">('[1]Income Statement'!BG26)*$H$36*$J$36</f>
        <v>1436</v>
      </c>
      <c r="BH36" s="14" t="n">
        <f aca="false">('[1]Income Statement'!BH26)*$H$36*$J$36</f>
        <v>1946</v>
      </c>
      <c r="BI36" s="14" t="n">
        <f aca="false">('[1]Income Statement'!BI26)*$H$36*$J$36</f>
        <v>626</v>
      </c>
      <c r="BJ36" s="14" t="n">
        <f aca="false">('[1]Income Statement'!BJ26)*$H$36*$J$36</f>
        <v>1294</v>
      </c>
      <c r="BK36" s="14" t="n">
        <f aca="false">('[1]Income Statement'!BK26)*$H$36*$J$36</f>
        <v>1995</v>
      </c>
      <c r="BL36" s="14" t="n">
        <f aca="false">('[1]Income Statement'!BL26)*$H$36*$J$36</f>
        <v>2671</v>
      </c>
      <c r="BM36" s="14" t="n">
        <f aca="false">('[1]Income Statement'!BM26)*$H$36*$J$36</f>
        <v>800</v>
      </c>
      <c r="BN36" s="14" t="n">
        <f aca="false">('[1]Income Statement'!BN26)*$H$36*$J$36</f>
        <v>1547</v>
      </c>
      <c r="BO36" s="14" t="n">
        <f aca="false">('[1]Income Statement'!BO26)*$H$36*$J$36</f>
        <v>2391</v>
      </c>
      <c r="BP36" s="14" t="n">
        <f aca="false">('[1]Income Statement'!BP26)*$H$36*$J$36</f>
        <v>3566</v>
      </c>
      <c r="BQ36" s="14" t="n">
        <f aca="false">('[1]Income Statement'!BQ26)*$H$36*$J$36</f>
        <v>1213</v>
      </c>
      <c r="BR36" s="14" t="n">
        <f aca="false">('[1]Income Statement'!BR26)*$H$36*$J$36</f>
        <v>2553</v>
      </c>
      <c r="BS36" s="14" t="n">
        <f aca="false">('[1]Income Statement'!BS26)*$H$36*$J$36</f>
        <v>3887</v>
      </c>
      <c r="BT36" s="14" t="n">
        <f aca="false">('[1]Income Statement'!BT26)*$H$36*$J$36</f>
        <v>5190</v>
      </c>
      <c r="BU36" s="13"/>
      <c r="BV36" s="13"/>
    </row>
    <row r="37" customFormat="false" ht="15" hidden="false" customHeight="true" outlineLevel="1" collapsed="false">
      <c r="A37" s="12" t="s">
        <v>260</v>
      </c>
      <c r="B37" s="12"/>
      <c r="C37" s="12"/>
      <c r="D37" s="12" t="n">
        <v>203</v>
      </c>
      <c r="E37" s="12" t="n">
        <v>1</v>
      </c>
      <c r="F37" s="12"/>
      <c r="G37" s="12"/>
      <c r="H37" s="12" t="n">
        <v>1</v>
      </c>
      <c r="I37" s="12"/>
      <c r="J37" s="13" t="n">
        <v>-1</v>
      </c>
      <c r="K37" s="12"/>
      <c r="L37" s="12" t="n">
        <v>202</v>
      </c>
      <c r="M37" s="12"/>
      <c r="N37" s="12" t="s">
        <v>261</v>
      </c>
      <c r="O37" s="12" t="s">
        <v>262</v>
      </c>
      <c r="P37" s="12"/>
      <c r="Q37" s="12"/>
      <c r="R37" s="12" t="n">
        <v>2</v>
      </c>
      <c r="S37" s="12"/>
      <c r="T37" s="12"/>
      <c r="U37" s="12"/>
      <c r="V37" s="12" t="s">
        <v>159</v>
      </c>
      <c r="W37" s="12" t="s">
        <v>160</v>
      </c>
      <c r="X37" s="12" t="s">
        <v>161</v>
      </c>
      <c r="Y37" s="12" t="s">
        <v>154</v>
      </c>
      <c r="Z37" s="12" t="s">
        <v>162</v>
      </c>
      <c r="AA37" s="12" t="s">
        <v>263</v>
      </c>
      <c r="AB37" s="13" t="n">
        <f aca="false">('[1]Income Statement'!AB25)*$H$37*$J$37</f>
        <v>-6828</v>
      </c>
      <c r="AC37" s="13" t="n">
        <f aca="false">('[1]Income Statement'!AC25)*$H$37*$J$37</f>
        <v>-468</v>
      </c>
      <c r="AD37" s="13" t="n">
        <f aca="false">('[1]Income Statement'!AD25)*$H$37*$J$37</f>
        <v>-313</v>
      </c>
      <c r="AE37" s="13" t="n">
        <f aca="false">('[1]Income Statement'!AE25)*$H$37*$J$37</f>
        <v>-1846</v>
      </c>
      <c r="AF37" s="13" t="n">
        <f aca="false">('[1]Income Statement'!AF25)*$H$37*$J$37</f>
        <v>-9455</v>
      </c>
      <c r="AG37" s="13" t="n">
        <f aca="false">('[1]Income Statement'!AG25)*$H$37*$J$37</f>
        <v>-27382</v>
      </c>
      <c r="AH37" s="13" t="n">
        <f aca="false">('[1]Income Statement'!AH25)*$H$37*$J$37</f>
        <v>-18150</v>
      </c>
      <c r="AI37" s="13" t="n">
        <f aca="false">('[1]Income Statement'!AI25)*$H$37*$J$37</f>
        <v>-2944</v>
      </c>
      <c r="AJ37" s="13" t="n">
        <f aca="false">('[1]Income Statement'!AJ25)*$H$37*$J$37</f>
        <v>-3778</v>
      </c>
      <c r="AK37" s="13" t="n">
        <f aca="false">('[1]Income Statement'!AK25)*$H$37*$J$37</f>
        <v>-52254</v>
      </c>
      <c r="AL37" s="13" t="n">
        <f aca="false">('[1]Income Statement'!AL25)*$H$37*$J$37</f>
        <v>-750</v>
      </c>
      <c r="AM37" s="13" t="n">
        <f aca="false">('[1]Income Statement'!AM25)*$H$37*$J$37</f>
        <v>-419</v>
      </c>
      <c r="AN37" s="13" t="n">
        <f aca="false">('[1]Income Statement'!AN25)*$H$37*$J$37</f>
        <v>-837</v>
      </c>
      <c r="AO37" s="13" t="n">
        <f aca="false">('[1]Income Statement'!AO25)*$H$37*$J$37</f>
        <v>-6553</v>
      </c>
      <c r="AP37" s="13" t="n">
        <f aca="false">('[1]Income Statement'!AP25)*$H$37*$J$37</f>
        <v>-8559</v>
      </c>
      <c r="AQ37" s="13" t="n">
        <f aca="false">('[1]Income Statement'!AQ25)*$H$37*$J$37</f>
        <v>-1472</v>
      </c>
      <c r="AR37" s="13" t="n">
        <f aca="false">('[1]Income Statement'!AR25)*$H$37*$J$37</f>
        <v>-3435</v>
      </c>
      <c r="AS37" s="13" t="n">
        <f aca="false">('[1]Income Statement'!AS25)*$H$37*$J$37</f>
        <v>-23643</v>
      </c>
      <c r="AT37" s="13" t="n">
        <f aca="false">('[1]Income Statement'!AT25)*$H$37*$J$37</f>
        <v>-1945</v>
      </c>
      <c r="AU37" s="13" t="n">
        <f aca="false">('[1]Income Statement'!AU25)*$H$37*$J$37</f>
        <v>-30495</v>
      </c>
      <c r="AV37" s="13" t="n">
        <f aca="false">('[1]Income Statement'!AV25)*$H$37*$J$37</f>
        <v>-7246</v>
      </c>
      <c r="AW37" s="13" t="n">
        <f aca="false">('[1]Income Statement'!AW25)*$H$37*$J$37</f>
        <v>-6635</v>
      </c>
      <c r="AX37" s="13" t="n">
        <f aca="false">('[1]Income Statement'!AX25)*$H$37*$J$37</f>
        <v>-11560</v>
      </c>
      <c r="AY37" s="13" t="n">
        <f aca="false">('[1]Income Statement'!AY25)*$H$37*$J$37</f>
        <v>-18665</v>
      </c>
      <c r="AZ37" s="13" t="n">
        <f aca="false">('[1]Income Statement'!AZ25)*$H$37*$J$37</f>
        <v>-44106</v>
      </c>
      <c r="BA37" s="13" t="n">
        <f aca="false">('[1]Income Statement'!BA25)*$H$37*$J$37</f>
        <v>-6828</v>
      </c>
      <c r="BB37" s="13" t="n">
        <f aca="false">('[1]Income Statement'!BB25)*$H$37*$J$37</f>
        <v>-7296</v>
      </c>
      <c r="BC37" s="13" t="n">
        <f aca="false">('[1]Income Statement'!BC25)*$H$37*$J$37</f>
        <v>-7609</v>
      </c>
      <c r="BD37" s="13" t="n">
        <f aca="false">('[1]Income Statement'!BD25)*$H$37*$J$37</f>
        <v>-9455</v>
      </c>
      <c r="BE37" s="14" t="n">
        <f aca="false">('[1]Income Statement'!BE25)*$H$37*$J$37</f>
        <v>-27382</v>
      </c>
      <c r="BF37" s="14" t="n">
        <f aca="false">('[1]Income Statement'!BF25)*$H$37*$J$37</f>
        <v>-45532</v>
      </c>
      <c r="BG37" s="14" t="n">
        <f aca="false">('[1]Income Statement'!BG25)*$H$37*$J$37</f>
        <v>-48476</v>
      </c>
      <c r="BH37" s="14" t="n">
        <f aca="false">('[1]Income Statement'!BH25)*$H$37*$J$37</f>
        <v>-52254</v>
      </c>
      <c r="BI37" s="14" t="n">
        <f aca="false">('[1]Income Statement'!BI25)*$H$37*$J$37</f>
        <v>-750</v>
      </c>
      <c r="BJ37" s="14" t="n">
        <f aca="false">('[1]Income Statement'!BJ25)*$H$37*$J$37</f>
        <v>-1169</v>
      </c>
      <c r="BK37" s="14" t="n">
        <f aca="false">('[1]Income Statement'!BK25)*$H$37*$J$37</f>
        <v>-2006</v>
      </c>
      <c r="BL37" s="14" t="n">
        <f aca="false">('[1]Income Statement'!BL25)*$H$37*$J$37</f>
        <v>-8559</v>
      </c>
      <c r="BM37" s="14" t="n">
        <f aca="false">('[1]Income Statement'!BM25)*$H$37*$J$37</f>
        <v>-1472</v>
      </c>
      <c r="BN37" s="14" t="n">
        <f aca="false">('[1]Income Statement'!BN25)*$H$37*$J$37</f>
        <v>-4907</v>
      </c>
      <c r="BO37" s="14" t="n">
        <f aca="false">('[1]Income Statement'!BO25)*$H$37*$J$37</f>
        <v>-28550</v>
      </c>
      <c r="BP37" s="14" t="n">
        <f aca="false">('[1]Income Statement'!BP25)*$H$37*$J$37</f>
        <v>-30495</v>
      </c>
      <c r="BQ37" s="14" t="n">
        <f aca="false">('[1]Income Statement'!BQ25)*$H$37*$J$37</f>
        <v>-7246</v>
      </c>
      <c r="BR37" s="14" t="n">
        <f aca="false">('[1]Income Statement'!BR25)*$H$37*$J$37</f>
        <v>-13881</v>
      </c>
      <c r="BS37" s="14" t="n">
        <f aca="false">('[1]Income Statement'!BS25)*$H$37*$J$37</f>
        <v>-25441</v>
      </c>
      <c r="BT37" s="14" t="n">
        <f aca="false">('[1]Income Statement'!BT25)*$H$37*$J$37</f>
        <v>-44106</v>
      </c>
      <c r="BU37" s="13" t="n">
        <f aca="false">('[1]Income Statement'!BU25)*$H$37*$J$37</f>
        <v>-0</v>
      </c>
      <c r="BV37" s="13" t="n">
        <f aca="false">('[1]Income Statement'!BV25)*$H$37*$J$37</f>
        <v>-0</v>
      </c>
    </row>
    <row r="38" customFormat="false" ht="15" hidden="false" customHeight="true" outlineLevel="1" collapsed="false">
      <c r="A38" s="10" t="s">
        <v>264</v>
      </c>
      <c r="B38" s="10"/>
      <c r="C38" s="10"/>
      <c r="D38" s="10" t="n">
        <v>207</v>
      </c>
      <c r="E38" s="10" t="n">
        <v>1</v>
      </c>
      <c r="F38" s="10"/>
      <c r="G38" s="10"/>
      <c r="H38" s="10"/>
      <c r="I38" s="10"/>
      <c r="J38" s="10" t="n">
        <v>1</v>
      </c>
      <c r="K38" s="10"/>
      <c r="L38" s="10" t="n">
        <v>203</v>
      </c>
      <c r="M38" s="10"/>
      <c r="N38" s="10" t="s">
        <v>265</v>
      </c>
      <c r="O38" s="10" t="s">
        <v>266</v>
      </c>
      <c r="P38" s="10"/>
      <c r="Q38" s="10"/>
      <c r="R38" s="10" t="n">
        <v>2</v>
      </c>
      <c r="S38" s="10"/>
      <c r="T38" s="10"/>
      <c r="U38" s="10"/>
      <c r="V38" s="10" t="s">
        <v>159</v>
      </c>
      <c r="W38" s="10" t="s">
        <v>160</v>
      </c>
      <c r="X38" s="10" t="s">
        <v>161</v>
      </c>
      <c r="Y38" s="10" t="s">
        <v>154</v>
      </c>
      <c r="Z38" s="10" t="s">
        <v>162</v>
      </c>
      <c r="AA38" s="10" t="s">
        <v>267</v>
      </c>
      <c r="AB38" s="15" t="n">
        <f aca="false">AB36+AB37</f>
        <v>-6418</v>
      </c>
      <c r="AC38" s="15" t="n">
        <f aca="false">AC36+AC37</f>
        <v>53</v>
      </c>
      <c r="AD38" s="15" t="n">
        <f aca="false">AD36+AD37</f>
        <v>1031</v>
      </c>
      <c r="AE38" s="15" t="n">
        <f aca="false">AE36+AE37</f>
        <v>-1371</v>
      </c>
      <c r="AF38" s="15" t="n">
        <f aca="false">AF36+AF37</f>
        <v>-6705</v>
      </c>
      <c r="AG38" s="15" t="n">
        <f aca="false">AG36+AG37</f>
        <v>-26905</v>
      </c>
      <c r="AH38" s="15" t="n">
        <f aca="false">AH36+AH37</f>
        <v>-17666</v>
      </c>
      <c r="AI38" s="15" t="n">
        <f aca="false">AI36+AI37</f>
        <v>-2469</v>
      </c>
      <c r="AJ38" s="15" t="n">
        <f aca="false">AJ36+AJ37</f>
        <v>-3268</v>
      </c>
      <c r="AK38" s="15" t="n">
        <f aca="false">AK36+AK37</f>
        <v>-50308</v>
      </c>
      <c r="AL38" s="15" t="n">
        <f aca="false">AL36+AL37</f>
        <v>-124</v>
      </c>
      <c r="AM38" s="15" t="n">
        <f aca="false">AM36+AM37</f>
        <v>249</v>
      </c>
      <c r="AN38" s="15" t="n">
        <f aca="false">AN36+AN37</f>
        <v>-136</v>
      </c>
      <c r="AO38" s="15" t="n">
        <f aca="false">AO36+AO37</f>
        <v>-5877</v>
      </c>
      <c r="AP38" s="15" t="n">
        <f aca="false">AP36+AP37</f>
        <v>-5888</v>
      </c>
      <c r="AQ38" s="15" t="n">
        <f aca="false">AQ36+AQ37</f>
        <v>-672</v>
      </c>
      <c r="AR38" s="15" t="n">
        <f aca="false">AR36+AR37</f>
        <v>-2688</v>
      </c>
      <c r="AS38" s="15" t="n">
        <f aca="false">AS36+AS37</f>
        <v>-22799</v>
      </c>
      <c r="AT38" s="15" t="n">
        <f aca="false">AT36+AT37</f>
        <v>-770</v>
      </c>
      <c r="AU38" s="15" t="n">
        <f aca="false">AU36+AU37</f>
        <v>-26929</v>
      </c>
      <c r="AV38" s="15" t="n">
        <f aca="false">AV36+AV37</f>
        <v>-6033</v>
      </c>
      <c r="AW38" s="15" t="n">
        <f aca="false">AW36+AW37</f>
        <v>-5295</v>
      </c>
      <c r="AX38" s="15" t="n">
        <f aca="false">AX36+AX37</f>
        <v>-10226</v>
      </c>
      <c r="AY38" s="15" t="n">
        <f aca="false">AY36+AY37</f>
        <v>-17362</v>
      </c>
      <c r="AZ38" s="15" t="n">
        <f aca="false">AZ36+AZ37</f>
        <v>-38916</v>
      </c>
      <c r="BA38" s="15" t="n">
        <f aca="false">BA36+BA37</f>
        <v>-6418</v>
      </c>
      <c r="BB38" s="15" t="n">
        <f aca="false">BB36+BB37</f>
        <v>-6365</v>
      </c>
      <c r="BC38" s="15" t="n">
        <f aca="false">BC36+BC37</f>
        <v>-5334</v>
      </c>
      <c r="BD38" s="15" t="n">
        <f aca="false">BD36+BD37</f>
        <v>-6705</v>
      </c>
      <c r="BE38" s="16" t="n">
        <f aca="false">BE36+BE37</f>
        <v>-26905</v>
      </c>
      <c r="BF38" s="16" t="n">
        <f aca="false">BF36+BF37</f>
        <v>-44571</v>
      </c>
      <c r="BG38" s="16" t="n">
        <f aca="false">BG36+BG37</f>
        <v>-47040</v>
      </c>
      <c r="BH38" s="16" t="n">
        <f aca="false">BH36+BH37</f>
        <v>-50308</v>
      </c>
      <c r="BI38" s="16" t="n">
        <f aca="false">BI36+BI37</f>
        <v>-124</v>
      </c>
      <c r="BJ38" s="16" t="n">
        <f aca="false">BJ36+BJ37</f>
        <v>125</v>
      </c>
      <c r="BK38" s="16" t="n">
        <f aca="false">BK36+BK37</f>
        <v>-11</v>
      </c>
      <c r="BL38" s="16" t="n">
        <f aca="false">BL36+BL37</f>
        <v>-5888</v>
      </c>
      <c r="BM38" s="16" t="n">
        <f aca="false">BM36+BM37</f>
        <v>-672</v>
      </c>
      <c r="BN38" s="16" t="n">
        <f aca="false">BN36+BN37</f>
        <v>-3360</v>
      </c>
      <c r="BO38" s="16" t="n">
        <f aca="false">BO36+BO37</f>
        <v>-26159</v>
      </c>
      <c r="BP38" s="16" t="n">
        <f aca="false">BP36+BP37</f>
        <v>-26929</v>
      </c>
      <c r="BQ38" s="16" t="n">
        <f aca="false">BQ36+BQ37</f>
        <v>-6033</v>
      </c>
      <c r="BR38" s="16" t="n">
        <f aca="false">BR36+BR37</f>
        <v>-11328</v>
      </c>
      <c r="BS38" s="16" t="n">
        <f aca="false">BS36+BS37</f>
        <v>-21554</v>
      </c>
      <c r="BT38" s="16" t="n">
        <f aca="false">BT36+BT37</f>
        <v>-38916</v>
      </c>
      <c r="BU38" s="15" t="n">
        <f aca="false">BU36+BU37</f>
        <v>0</v>
      </c>
      <c r="BV38" s="15" t="n">
        <f aca="false">BV36+BV37</f>
        <v>0</v>
      </c>
    </row>
    <row r="39" customFormat="false" ht="15" hidden="false" customHeight="true" outlineLevel="1" collapsed="false">
      <c r="A39" s="12" t="s">
        <v>268</v>
      </c>
      <c r="B39" s="12"/>
      <c r="C39" s="12"/>
      <c r="D39" s="12" t="n">
        <v>207</v>
      </c>
      <c r="E39" s="12" t="n">
        <v>1</v>
      </c>
      <c r="F39" s="12"/>
      <c r="G39" s="12"/>
      <c r="H39" s="12"/>
      <c r="I39" s="12"/>
      <c r="J39" s="12" t="n">
        <v>1</v>
      </c>
      <c r="K39" s="12"/>
      <c r="L39" s="12" t="n">
        <v>204</v>
      </c>
      <c r="M39" s="12"/>
      <c r="N39" s="12" t="s">
        <v>269</v>
      </c>
      <c r="O39" s="12" t="s">
        <v>270</v>
      </c>
      <c r="P39" s="12"/>
      <c r="Q39" s="12"/>
      <c r="R39" s="12" t="n">
        <v>2</v>
      </c>
      <c r="S39" s="12"/>
      <c r="T39" s="12"/>
      <c r="U39" s="12"/>
      <c r="V39" s="12" t="s">
        <v>159</v>
      </c>
      <c r="W39" s="12" t="s">
        <v>160</v>
      </c>
      <c r="X39" s="12" t="s">
        <v>161</v>
      </c>
      <c r="Y39" s="12" t="s">
        <v>154</v>
      </c>
      <c r="Z39" s="12" t="s">
        <v>162</v>
      </c>
      <c r="AA39" s="12" t="s">
        <v>271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3"/>
      <c r="BV39" s="13"/>
    </row>
    <row r="40" customFormat="false" ht="15" hidden="false" customHeight="true" outlineLevel="1" collapsed="false">
      <c r="A40" s="12" t="s">
        <v>272</v>
      </c>
      <c r="B40" s="12"/>
      <c r="C40" s="12"/>
      <c r="D40" s="12" t="n">
        <v>207</v>
      </c>
      <c r="E40" s="12" t="n">
        <v>1</v>
      </c>
      <c r="F40" s="12"/>
      <c r="G40" s="12"/>
      <c r="H40" s="12"/>
      <c r="I40" s="12"/>
      <c r="J40" s="12" t="n">
        <v>1</v>
      </c>
      <c r="K40" s="12"/>
      <c r="L40" s="12" t="n">
        <v>205</v>
      </c>
      <c r="M40" s="12"/>
      <c r="N40" s="12" t="s">
        <v>273</v>
      </c>
      <c r="O40" s="12" t="s">
        <v>274</v>
      </c>
      <c r="P40" s="12"/>
      <c r="Q40" s="12"/>
      <c r="R40" s="12" t="n">
        <v>2</v>
      </c>
      <c r="S40" s="12"/>
      <c r="T40" s="12"/>
      <c r="U40" s="12"/>
      <c r="V40" s="12" t="s">
        <v>159</v>
      </c>
      <c r="W40" s="12" t="s">
        <v>160</v>
      </c>
      <c r="X40" s="12" t="s">
        <v>161</v>
      </c>
      <c r="Y40" s="12" t="s">
        <v>154</v>
      </c>
      <c r="Z40" s="12" t="s">
        <v>162</v>
      </c>
      <c r="AA40" s="12" t="s">
        <v>275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3"/>
      <c r="BV40" s="13"/>
    </row>
    <row r="41" customFormat="false" ht="15" hidden="false" customHeight="true" outlineLevel="1" collapsed="false">
      <c r="A41" s="12" t="s">
        <v>276</v>
      </c>
      <c r="B41" s="12"/>
      <c r="C41" s="12"/>
      <c r="D41" s="12" t="n">
        <v>207</v>
      </c>
      <c r="E41" s="12" t="n">
        <v>1</v>
      </c>
      <c r="F41" s="12"/>
      <c r="G41" s="12"/>
      <c r="H41" s="12" t="n">
        <v>1</v>
      </c>
      <c r="I41" s="12"/>
      <c r="J41" s="13" t="n">
        <v>-1</v>
      </c>
      <c r="K41" s="12"/>
      <c r="L41" s="12" t="n">
        <v>206</v>
      </c>
      <c r="M41" s="12"/>
      <c r="N41" s="12" t="s">
        <v>277</v>
      </c>
      <c r="O41" s="12" t="s">
        <v>278</v>
      </c>
      <c r="P41" s="12"/>
      <c r="Q41" s="12"/>
      <c r="R41" s="12" t="n">
        <v>2</v>
      </c>
      <c r="S41" s="12"/>
      <c r="T41" s="12"/>
      <c r="U41" s="12"/>
      <c r="V41" s="12" t="s">
        <v>159</v>
      </c>
      <c r="W41" s="12" t="s">
        <v>160</v>
      </c>
      <c r="X41" s="12" t="s">
        <v>161</v>
      </c>
      <c r="Y41" s="12" t="s">
        <v>154</v>
      </c>
      <c r="Z41" s="12" t="s">
        <v>162</v>
      </c>
      <c r="AA41" s="12" t="s">
        <v>279</v>
      </c>
      <c r="AB41" s="13" t="n">
        <f aca="false">('[1]Income Statement'!AB27)*$H$41*$J$41</f>
        <v>-711</v>
      </c>
      <c r="AC41" s="13" t="n">
        <f aca="false">('[1]Income Statement'!AC27)*$H$41*$J$41</f>
        <v>-378</v>
      </c>
      <c r="AD41" s="13" t="n">
        <f aca="false">('[1]Income Statement'!AD27)*$H$41*$J$41</f>
        <v>-901</v>
      </c>
      <c r="AE41" s="13" t="n">
        <f aca="false">('[1]Income Statement'!AE27)*$H$41*$J$41</f>
        <v>-496</v>
      </c>
      <c r="AF41" s="13" t="n">
        <f aca="false">('[1]Income Statement'!AF27)*$H$41*$J$41</f>
        <v>-2486</v>
      </c>
      <c r="AG41" s="13" t="n">
        <f aca="false">('[1]Income Statement'!AG27)*$H$41*$J$41</f>
        <v>-551</v>
      </c>
      <c r="AH41" s="13" t="n">
        <f aca="false">('[1]Income Statement'!AH27)*$H$41*$J$41</f>
        <v>-429</v>
      </c>
      <c r="AI41" s="13" t="n">
        <f aca="false">('[1]Income Statement'!AI27)*$H$41*$J$41</f>
        <v>-1607</v>
      </c>
      <c r="AJ41" s="13" t="n">
        <f aca="false">('[1]Income Statement'!AJ27)*$H$41*$J$41</f>
        <v>529</v>
      </c>
      <c r="AK41" s="13" t="n">
        <f aca="false">('[1]Income Statement'!AK27)*$H$41*$J$41</f>
        <v>-2058</v>
      </c>
      <c r="AL41" s="13" t="n">
        <f aca="false">('[1]Income Statement'!AL27)*$H$41*$J$41</f>
        <v>-1763</v>
      </c>
      <c r="AM41" s="13" t="n">
        <f aca="false">('[1]Income Statement'!AM27)*$H$41*$J$41</f>
        <v>-868</v>
      </c>
      <c r="AN41" s="13" t="n">
        <f aca="false">('[1]Income Statement'!AN27)*$H$41*$J$41</f>
        <v>-3015</v>
      </c>
      <c r="AO41" s="13" t="n">
        <f aca="false">('[1]Income Statement'!AO27)*$H$41*$J$41</f>
        <v>-440</v>
      </c>
      <c r="AP41" s="13" t="n">
        <f aca="false">('[1]Income Statement'!AP27)*$H$41*$J$41</f>
        <v>-6086</v>
      </c>
      <c r="AQ41" s="13" t="n">
        <f aca="false">('[1]Income Statement'!AQ27)*$H$41*$J$41</f>
        <v>-1887</v>
      </c>
      <c r="AR41" s="13" t="n">
        <f aca="false">('[1]Income Statement'!AR27)*$H$41*$J$41</f>
        <v>-1737</v>
      </c>
      <c r="AS41" s="13" t="n">
        <f aca="false">('[1]Income Statement'!AS27)*$H$41*$J$41</f>
        <v>348</v>
      </c>
      <c r="AT41" s="13" t="n">
        <f aca="false">('[1]Income Statement'!AT27)*$H$41*$J$41</f>
        <v>-884</v>
      </c>
      <c r="AU41" s="13" t="n">
        <f aca="false">('[1]Income Statement'!AU27)*$H$41*$J$41</f>
        <v>-4160</v>
      </c>
      <c r="AV41" s="13" t="n">
        <f aca="false">('[1]Income Statement'!AV27)*$H$41*$J$41</f>
        <v>83</v>
      </c>
      <c r="AW41" s="13" t="n">
        <f aca="false">('[1]Income Statement'!AW27)*$H$41*$J$41</f>
        <v>1532</v>
      </c>
      <c r="AX41" s="13" t="n">
        <f aca="false">('[1]Income Statement'!AX27)*$H$41*$J$41</f>
        <v>-387</v>
      </c>
      <c r="AY41" s="13" t="n">
        <f aca="false">('[1]Income Statement'!AY27)*$H$41*$J$41</f>
        <v>-1449</v>
      </c>
      <c r="AZ41" s="13" t="n">
        <f aca="false">('[1]Income Statement'!AZ27)*$H$41*$J$41</f>
        <v>-221</v>
      </c>
      <c r="BA41" s="13" t="n">
        <f aca="false">('[1]Income Statement'!BA27)*$H$41*$J$41</f>
        <v>-711</v>
      </c>
      <c r="BB41" s="13" t="n">
        <f aca="false">('[1]Income Statement'!BB27)*$H$41*$J$41</f>
        <v>-1089</v>
      </c>
      <c r="BC41" s="13" t="n">
        <f aca="false">('[1]Income Statement'!BC27)*$H$41*$J$41</f>
        <v>-1990</v>
      </c>
      <c r="BD41" s="13" t="n">
        <f aca="false">('[1]Income Statement'!BD27)*$H$41*$J$41</f>
        <v>-2486</v>
      </c>
      <c r="BE41" s="14" t="n">
        <f aca="false">('[1]Income Statement'!BE27)*$H$41*$J$41</f>
        <v>-551</v>
      </c>
      <c r="BF41" s="14" t="n">
        <f aca="false">('[1]Income Statement'!BF27)*$H$41*$J$41</f>
        <v>-980</v>
      </c>
      <c r="BG41" s="14" t="n">
        <f aca="false">('[1]Income Statement'!BG27)*$H$41*$J$41</f>
        <v>-2587</v>
      </c>
      <c r="BH41" s="14" t="n">
        <f aca="false">('[1]Income Statement'!BH27)*$H$41*$J$41</f>
        <v>-2058</v>
      </c>
      <c r="BI41" s="14" t="n">
        <f aca="false">('[1]Income Statement'!BI27)*$H$41*$J$41</f>
        <v>-1763</v>
      </c>
      <c r="BJ41" s="14" t="n">
        <f aca="false">('[1]Income Statement'!BJ27)*$H$41*$J$41</f>
        <v>-2631</v>
      </c>
      <c r="BK41" s="14" t="n">
        <f aca="false">('[1]Income Statement'!BK27)*$H$41*$J$41</f>
        <v>-5646</v>
      </c>
      <c r="BL41" s="14" t="n">
        <f aca="false">('[1]Income Statement'!BL27)*$H$41*$J$41</f>
        <v>-6086</v>
      </c>
      <c r="BM41" s="14" t="n">
        <f aca="false">('[1]Income Statement'!BM27)*$H$41*$J$41</f>
        <v>-1887</v>
      </c>
      <c r="BN41" s="14" t="n">
        <f aca="false">('[1]Income Statement'!BN27)*$H$41*$J$41</f>
        <v>-3624</v>
      </c>
      <c r="BO41" s="14" t="n">
        <f aca="false">('[1]Income Statement'!BO27)*$H$41*$J$41</f>
        <v>-3276</v>
      </c>
      <c r="BP41" s="14" t="n">
        <f aca="false">('[1]Income Statement'!BP27)*$H$41*$J$41</f>
        <v>-4160</v>
      </c>
      <c r="BQ41" s="14" t="n">
        <f aca="false">('[1]Income Statement'!BQ27)*$H$41*$J$41</f>
        <v>83</v>
      </c>
      <c r="BR41" s="14" t="n">
        <f aca="false">('[1]Income Statement'!BR27)*$H$41*$J$41</f>
        <v>1615</v>
      </c>
      <c r="BS41" s="14" t="n">
        <f aca="false">('[1]Income Statement'!BS27)*$H$41*$J$41</f>
        <v>1228</v>
      </c>
      <c r="BT41" s="14" t="n">
        <f aca="false">('[1]Income Statement'!BT27)*$H$41*$J$41</f>
        <v>-221</v>
      </c>
      <c r="BU41" s="13" t="n">
        <f aca="false">('[1]Income Statement'!BU27)*$H$41*$J$41</f>
        <v>-0</v>
      </c>
      <c r="BV41" s="13" t="n">
        <f aca="false">('[1]Income Statement'!BV27)*$H$41*$J$41</f>
        <v>-0</v>
      </c>
    </row>
    <row r="42" customFormat="false" ht="15" hidden="false" customHeight="true" outlineLevel="1" collapsed="false">
      <c r="A42" s="10" t="s">
        <v>280</v>
      </c>
      <c r="B42" s="10"/>
      <c r="C42" s="10"/>
      <c r="D42" s="10"/>
      <c r="E42" s="10" t="n">
        <v>1</v>
      </c>
      <c r="F42" s="10"/>
      <c r="G42" s="10"/>
      <c r="H42" s="10"/>
      <c r="I42" s="10"/>
      <c r="J42" s="10" t="n">
        <v>1</v>
      </c>
      <c r="K42" s="10"/>
      <c r="L42" s="10" t="n">
        <v>207</v>
      </c>
      <c r="M42" s="10"/>
      <c r="N42" s="10" t="s">
        <v>281</v>
      </c>
      <c r="O42" s="10" t="s">
        <v>282</v>
      </c>
      <c r="P42" s="10"/>
      <c r="Q42" s="10"/>
      <c r="R42" s="10" t="n">
        <v>2</v>
      </c>
      <c r="S42" s="10"/>
      <c r="T42" s="10"/>
      <c r="U42" s="10"/>
      <c r="V42" s="10" t="s">
        <v>159</v>
      </c>
      <c r="W42" s="10" t="s">
        <v>160</v>
      </c>
      <c r="X42" s="10" t="s">
        <v>161</v>
      </c>
      <c r="Y42" s="10" t="s">
        <v>154</v>
      </c>
      <c r="Z42" s="10" t="s">
        <v>162</v>
      </c>
      <c r="AA42" s="10" t="s">
        <v>283</v>
      </c>
      <c r="AB42" s="15" t="n">
        <f aca="false">AB38+AB39+AB40+AB41</f>
        <v>-7129</v>
      </c>
      <c r="AC42" s="15" t="n">
        <f aca="false">AC38+AC39+AC40+AC41</f>
        <v>-325</v>
      </c>
      <c r="AD42" s="15" t="n">
        <f aca="false">AD38+AD39+AD40+AD41</f>
        <v>130</v>
      </c>
      <c r="AE42" s="15" t="n">
        <f aca="false">AE38+AE39+AE40+AE41</f>
        <v>-1867</v>
      </c>
      <c r="AF42" s="15" t="n">
        <f aca="false">AF38+AF39+AF40+AF41</f>
        <v>-9191</v>
      </c>
      <c r="AG42" s="15" t="n">
        <f aca="false">AG38+AG39+AG40+AG41</f>
        <v>-27456</v>
      </c>
      <c r="AH42" s="15" t="n">
        <f aca="false">AH38+AH39+AH40+AH41</f>
        <v>-18095</v>
      </c>
      <c r="AI42" s="15" t="n">
        <f aca="false">AI38+AI39+AI40+AI41</f>
        <v>-4076</v>
      </c>
      <c r="AJ42" s="15" t="n">
        <f aca="false">AJ38+AJ39+AJ40+AJ41</f>
        <v>-2739</v>
      </c>
      <c r="AK42" s="15" t="n">
        <f aca="false">AK38+AK39+AK40+AK41</f>
        <v>-52366</v>
      </c>
      <c r="AL42" s="15" t="n">
        <f aca="false">AL38+AL39+AL40+AL41</f>
        <v>-1887</v>
      </c>
      <c r="AM42" s="15" t="n">
        <f aca="false">AM38+AM39+AM40+AM41</f>
        <v>-619</v>
      </c>
      <c r="AN42" s="15" t="n">
        <f aca="false">AN38+AN39+AN40+AN41</f>
        <v>-3151</v>
      </c>
      <c r="AO42" s="15" t="n">
        <f aca="false">AO38+AO39+AO40+AO41</f>
        <v>-6317</v>
      </c>
      <c r="AP42" s="15" t="n">
        <f aca="false">AP38+AP39+AP40+AP41</f>
        <v>-11974</v>
      </c>
      <c r="AQ42" s="15" t="n">
        <f aca="false">AQ38+AQ39+AQ40+AQ41</f>
        <v>-2559</v>
      </c>
      <c r="AR42" s="15" t="n">
        <f aca="false">AR38+AR39+AR40+AR41</f>
        <v>-4425</v>
      </c>
      <c r="AS42" s="15" t="n">
        <f aca="false">AS38+AS39+AS40+AS41</f>
        <v>-22451</v>
      </c>
      <c r="AT42" s="15" t="n">
        <f aca="false">AT38+AT39+AT40+AT41</f>
        <v>-1654</v>
      </c>
      <c r="AU42" s="15" t="n">
        <f aca="false">AU38+AU39+AU40+AU41</f>
        <v>-31089</v>
      </c>
      <c r="AV42" s="15" t="n">
        <f aca="false">AV38+AV39+AV40+AV41</f>
        <v>-5950</v>
      </c>
      <c r="AW42" s="15" t="n">
        <f aca="false">AW38+AW39+AW40+AW41</f>
        <v>-3763</v>
      </c>
      <c r="AX42" s="15" t="n">
        <f aca="false">AX38+AX39+AX40+AX41</f>
        <v>-10613</v>
      </c>
      <c r="AY42" s="15" t="n">
        <f aca="false">AY38+AY39+AY40+AY41</f>
        <v>-18811</v>
      </c>
      <c r="AZ42" s="15" t="n">
        <f aca="false">AZ38+AZ39+AZ40+AZ41</f>
        <v>-39137</v>
      </c>
      <c r="BA42" s="15" t="n">
        <f aca="false">BA38+BA39+BA40+BA41</f>
        <v>-7129</v>
      </c>
      <c r="BB42" s="15" t="n">
        <f aca="false">BB38+BB39+BB40+BB41</f>
        <v>-7454</v>
      </c>
      <c r="BC42" s="15" t="n">
        <f aca="false">BC38+BC39+BC40+BC41</f>
        <v>-7324</v>
      </c>
      <c r="BD42" s="15" t="n">
        <f aca="false">BD38+BD39+BD40+BD41</f>
        <v>-9191</v>
      </c>
      <c r="BE42" s="16" t="n">
        <f aca="false">BE38+BE39+BE40+BE41</f>
        <v>-27456</v>
      </c>
      <c r="BF42" s="16" t="n">
        <f aca="false">BF38+BF39+BF40+BF41</f>
        <v>-45551</v>
      </c>
      <c r="BG42" s="16" t="n">
        <f aca="false">BG38+BG39+BG40+BG41</f>
        <v>-49627</v>
      </c>
      <c r="BH42" s="16" t="n">
        <f aca="false">BH38+BH39+BH40+BH41</f>
        <v>-52366</v>
      </c>
      <c r="BI42" s="16" t="n">
        <f aca="false">BI38+BI39+BI40+BI41</f>
        <v>-1887</v>
      </c>
      <c r="BJ42" s="16" t="n">
        <f aca="false">BJ38+BJ39+BJ40+BJ41</f>
        <v>-2506</v>
      </c>
      <c r="BK42" s="16" t="n">
        <f aca="false">BK38+BK39+BK40+BK41</f>
        <v>-5657</v>
      </c>
      <c r="BL42" s="16" t="n">
        <f aca="false">BL38+BL39+BL40+BL41</f>
        <v>-11974</v>
      </c>
      <c r="BM42" s="16" t="n">
        <f aca="false">BM38+BM39+BM40+BM41</f>
        <v>-2559</v>
      </c>
      <c r="BN42" s="16" t="n">
        <f aca="false">BN38+BN39+BN40+BN41</f>
        <v>-6984</v>
      </c>
      <c r="BO42" s="16" t="n">
        <f aca="false">BO38+BO39+BO40+BO41</f>
        <v>-29435</v>
      </c>
      <c r="BP42" s="16" t="n">
        <f aca="false">BP38+BP39+BP40+BP41</f>
        <v>-31089</v>
      </c>
      <c r="BQ42" s="16" t="n">
        <f aca="false">BQ38+BQ39+BQ40+BQ41</f>
        <v>-5950</v>
      </c>
      <c r="BR42" s="16" t="n">
        <f aca="false">BR38+BR39+BR40+BR41</f>
        <v>-9713</v>
      </c>
      <c r="BS42" s="16" t="n">
        <f aca="false">BS38+BS39+BS40+BS41</f>
        <v>-20326</v>
      </c>
      <c r="BT42" s="16" t="n">
        <f aca="false">BT38+BT39+BT40+BT41</f>
        <v>-39137</v>
      </c>
      <c r="BU42" s="15" t="n">
        <f aca="false">BU38+BU39+BU40+BU41</f>
        <v>0</v>
      </c>
      <c r="BV42" s="15" t="n">
        <f aca="false">BV38+BV39+BV40+BV41</f>
        <v>0</v>
      </c>
    </row>
    <row r="43" customFormat="false" ht="15" hidden="false" customHeight="true" outlineLevel="1" collapsed="false">
      <c r="A43" s="12" t="s">
        <v>284</v>
      </c>
      <c r="B43" s="12"/>
      <c r="C43" s="12"/>
      <c r="D43" s="12"/>
      <c r="E43" s="12" t="n">
        <v>1</v>
      </c>
      <c r="F43" s="12"/>
      <c r="G43" s="12"/>
      <c r="H43" s="12" t="n">
        <v>1</v>
      </c>
      <c r="I43" s="12"/>
      <c r="J43" s="13" t="n">
        <v>1</v>
      </c>
      <c r="K43" s="12"/>
      <c r="L43" s="12" t="n">
        <v>208</v>
      </c>
      <c r="M43" s="12"/>
      <c r="N43" s="12" t="s">
        <v>285</v>
      </c>
      <c r="O43" s="12" t="s">
        <v>286</v>
      </c>
      <c r="P43" s="12"/>
      <c r="Q43" s="12"/>
      <c r="R43" s="12" t="n">
        <v>2</v>
      </c>
      <c r="S43" s="12"/>
      <c r="T43" s="12"/>
      <c r="U43" s="12"/>
      <c r="V43" s="12" t="s">
        <v>159</v>
      </c>
      <c r="W43" s="12" t="s">
        <v>160</v>
      </c>
      <c r="X43" s="12" t="s">
        <v>161</v>
      </c>
      <c r="Y43" s="12" t="s">
        <v>154</v>
      </c>
      <c r="Z43" s="12" t="s">
        <v>162</v>
      </c>
      <c r="AA43" s="12" t="s">
        <v>287</v>
      </c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3" t="n">
        <f aca="false">('[1]Income Statement'!BU30)*$H$43*$J$43</f>
        <v>0</v>
      </c>
      <c r="BV43" s="13" t="n">
        <f aca="false">('[1]Income Statement'!BV30)*$H$43*$J$43</f>
        <v>0</v>
      </c>
    </row>
    <row r="44" customFormat="false" ht="15" hidden="false" customHeight="true" outlineLevel="1" collapsed="false">
      <c r="A44" s="12" t="s">
        <v>288</v>
      </c>
      <c r="B44" s="12"/>
      <c r="C44" s="12"/>
      <c r="D44" s="12"/>
      <c r="E44" s="12" t="n">
        <v>1</v>
      </c>
      <c r="F44" s="12"/>
      <c r="G44" s="12"/>
      <c r="H44" s="12"/>
      <c r="I44" s="12"/>
      <c r="J44" s="12" t="n">
        <v>1</v>
      </c>
      <c r="K44" s="12"/>
      <c r="L44" s="12" t="n">
        <v>168</v>
      </c>
      <c r="M44" s="12"/>
      <c r="N44" s="12" t="s">
        <v>289</v>
      </c>
      <c r="O44" s="12" t="s">
        <v>290</v>
      </c>
      <c r="P44" s="12"/>
      <c r="Q44" s="12"/>
      <c r="R44" s="12" t="n">
        <v>2</v>
      </c>
      <c r="S44" s="12"/>
      <c r="T44" s="12"/>
      <c r="U44" s="12"/>
      <c r="V44" s="12" t="s">
        <v>159</v>
      </c>
      <c r="W44" s="12" t="s">
        <v>160</v>
      </c>
      <c r="X44" s="12" t="s">
        <v>161</v>
      </c>
      <c r="Y44" s="12" t="s">
        <v>154</v>
      </c>
      <c r="Z44" s="12" t="s">
        <v>162</v>
      </c>
      <c r="AA44" s="12" t="s">
        <v>291</v>
      </c>
      <c r="AB44" s="13" t="n">
        <f aca="false">AB33-AB42+AB43</f>
        <v>13973</v>
      </c>
      <c r="AC44" s="13" t="n">
        <f aca="false">AC33-AC42+AC43</f>
        <v>4670</v>
      </c>
      <c r="AD44" s="13" t="n">
        <f aca="false">AD33-AD42+AD43</f>
        <v>9217</v>
      </c>
      <c r="AE44" s="13" t="n">
        <f aca="false">AE33-AE42+AE43</f>
        <v>4466</v>
      </c>
      <c r="AF44" s="13" t="n">
        <f aca="false">AF33-AF42+AF43</f>
        <v>32326</v>
      </c>
      <c r="AG44" s="13" t="n">
        <f aca="false">AG33-AG42+AG43</f>
        <v>32617</v>
      </c>
      <c r="AH44" s="13" t="n">
        <f aca="false">AH33-AH42+AH43</f>
        <v>24490</v>
      </c>
      <c r="AI44" s="13" t="n">
        <f aca="false">AI33-AI42+AI43</f>
        <v>16510</v>
      </c>
      <c r="AJ44" s="13" t="n">
        <f aca="false">AJ33-AJ42+AJ43</f>
        <v>7851</v>
      </c>
      <c r="AK44" s="13" t="n">
        <f aca="false">AK33-AK42+AK43</f>
        <v>81468</v>
      </c>
      <c r="AL44" s="13" t="n">
        <f aca="false">AL33-AL42+AL43</f>
        <v>10701</v>
      </c>
      <c r="AM44" s="13" t="n">
        <f aca="false">AM33-AM42+AM43</f>
        <v>9664</v>
      </c>
      <c r="AN44" s="13" t="n">
        <f aca="false">AN33-AN42+AN43</f>
        <v>23815</v>
      </c>
      <c r="AO44" s="13" t="n">
        <f aca="false">AO33-AO42+AO43</f>
        <v>15849</v>
      </c>
      <c r="AP44" s="13" t="n">
        <f aca="false">AP33-AP42+AP43</f>
        <v>60029</v>
      </c>
      <c r="AQ44" s="13" t="n">
        <f aca="false">AQ33-AQ42+AQ43</f>
        <v>20072</v>
      </c>
      <c r="AR44" s="13" t="n">
        <f aca="false">AR33-AR42+AR43</f>
        <v>21009</v>
      </c>
      <c r="AS44" s="13" t="n">
        <f aca="false">AS33-AS42+AS43</f>
        <v>48447</v>
      </c>
      <c r="AT44" s="13" t="n">
        <f aca="false">AT33-AT42+AT43</f>
        <v>10875</v>
      </c>
      <c r="AU44" s="13" t="n">
        <f aca="false">AU33-AU42+AU43</f>
        <v>100403</v>
      </c>
      <c r="AV44" s="13" t="n">
        <f aca="false">AV33-AV42+AV43</f>
        <v>13970</v>
      </c>
      <c r="AW44" s="13" t="n">
        <f aca="false">AW33-AW42+AW43</f>
        <v>17264</v>
      </c>
      <c r="AX44" s="13" t="n">
        <f aca="false">AX33-AX42+AX43</f>
        <v>37411</v>
      </c>
      <c r="AY44" s="13" t="e">
        <f aca="false">AY33-AY42+AY43</f>
        <v>#REF!</v>
      </c>
      <c r="AZ44" s="13" t="n">
        <f aca="false">AZ33-AZ42+AZ43</f>
        <v>96221</v>
      </c>
      <c r="BA44" s="13" t="n">
        <f aca="false">BA33-BA42+BA43</f>
        <v>13973</v>
      </c>
      <c r="BB44" s="13" t="n">
        <f aca="false">BB33-BB42+BB43</f>
        <v>18643</v>
      </c>
      <c r="BC44" s="13" t="n">
        <f aca="false">BC33-BC42+BC43</f>
        <v>27860</v>
      </c>
      <c r="BD44" s="13" t="n">
        <f aca="false">BD33-BD42+BD43</f>
        <v>32326</v>
      </c>
      <c r="BE44" s="14" t="n">
        <f aca="false">BE33-BE42+BE43</f>
        <v>32617</v>
      </c>
      <c r="BF44" s="14" t="n">
        <f aca="false">BF33-BF42+BF43</f>
        <v>57107</v>
      </c>
      <c r="BG44" s="14" t="n">
        <f aca="false">BG33-BG42+BG43</f>
        <v>73617</v>
      </c>
      <c r="BH44" s="14" t="n">
        <f aca="false">BH33-BH42+BH43</f>
        <v>81468</v>
      </c>
      <c r="BI44" s="14" t="n">
        <f aca="false">BI33-BI42+BI43</f>
        <v>10701</v>
      </c>
      <c r="BJ44" s="14" t="n">
        <f aca="false">BJ33-BJ42+BJ43</f>
        <v>20365</v>
      </c>
      <c r="BK44" s="14" t="n">
        <f aca="false">BK33-BK42+BK43</f>
        <v>44180</v>
      </c>
      <c r="BL44" s="14" t="n">
        <f aca="false">BL33-BL42+BL43</f>
        <v>60029</v>
      </c>
      <c r="BM44" s="14" t="n">
        <f aca="false">BM33-BM42+BM43</f>
        <v>20072</v>
      </c>
      <c r="BN44" s="14" t="n">
        <f aca="false">BN33-BN42+BN43</f>
        <v>41081</v>
      </c>
      <c r="BO44" s="14" t="n">
        <f aca="false">BO33-BO42+BO43</f>
        <v>89528</v>
      </c>
      <c r="BP44" s="14" t="n">
        <f aca="false">BP33-BP42+BP43</f>
        <v>100403</v>
      </c>
      <c r="BQ44" s="14" t="n">
        <f aca="false">BQ33-BQ42+BQ43</f>
        <v>13970</v>
      </c>
      <c r="BR44" s="14" t="n">
        <f aca="false">BR33-BR42+BR43</f>
        <v>31234</v>
      </c>
      <c r="BS44" s="14" t="n">
        <f aca="false">BS33-BS42+BS43</f>
        <v>68645</v>
      </c>
      <c r="BT44" s="14" t="n">
        <f aca="false">BT33-BT42+BT43</f>
        <v>96221</v>
      </c>
      <c r="BU44" s="13" t="n">
        <f aca="false">BU33-BU42+BU43</f>
        <v>0</v>
      </c>
      <c r="BV44" s="13" t="n">
        <f aca="false">BV33-BV42+BV43</f>
        <v>0</v>
      </c>
    </row>
    <row r="45" customFormat="false" ht="15" hidden="false" customHeight="true" outlineLevel="1" collapsed="false">
      <c r="A45" s="12" t="s">
        <v>292</v>
      </c>
      <c r="B45" s="12"/>
      <c r="C45" s="12"/>
      <c r="D45" s="12" t="n">
        <v>211</v>
      </c>
      <c r="E45" s="12" t="n">
        <v>1</v>
      </c>
      <c r="F45" s="12"/>
      <c r="G45" s="12"/>
      <c r="H45" s="12" t="n">
        <v>1</v>
      </c>
      <c r="I45" s="12"/>
      <c r="J45" s="13" t="n">
        <v>-1</v>
      </c>
      <c r="K45" s="12"/>
      <c r="L45" s="12" t="n">
        <v>209</v>
      </c>
      <c r="M45" s="12"/>
      <c r="N45" s="12" t="s">
        <v>293</v>
      </c>
      <c r="O45" s="12" t="s">
        <v>294</v>
      </c>
      <c r="P45" s="12"/>
      <c r="Q45" s="12"/>
      <c r="R45" s="12" t="n">
        <v>2</v>
      </c>
      <c r="S45" s="12"/>
      <c r="T45" s="12"/>
      <c r="U45" s="12"/>
      <c r="V45" s="12" t="s">
        <v>159</v>
      </c>
      <c r="W45" s="12" t="s">
        <v>160</v>
      </c>
      <c r="X45" s="12" t="s">
        <v>161</v>
      </c>
      <c r="Y45" s="12" t="s">
        <v>154</v>
      </c>
      <c r="Z45" s="12" t="s">
        <v>162</v>
      </c>
      <c r="AA45" s="12" t="s">
        <v>295</v>
      </c>
      <c r="AB45" s="13" t="n">
        <f aca="false">('[1]Income Statement'!AB29+'[1]Income Statement'!AB30)*$H$45*$J$45</f>
        <v>1535</v>
      </c>
      <c r="AC45" s="13" t="n">
        <f aca="false">('[1]Income Statement'!AC29+'[1]Income Statement'!AC30)*$H$45*$J$45</f>
        <v>1640</v>
      </c>
      <c r="AD45" s="13" t="n">
        <f aca="false">('[1]Income Statement'!AD29+'[1]Income Statement'!AD30)*$H$45*$J$45</f>
        <v>3234</v>
      </c>
      <c r="AE45" s="13" t="n">
        <f aca="false">('[1]Income Statement'!AE29+'[1]Income Statement'!AE30)*$H$45*$J$45</f>
        <v>1597</v>
      </c>
      <c r="AF45" s="13" t="n">
        <f aca="false">('[1]Income Statement'!AF29+'[1]Income Statement'!AF30)*$H$45*$J$45</f>
        <v>8006</v>
      </c>
      <c r="AG45" s="13" t="n">
        <f aca="false">('[1]Income Statement'!AG29+'[1]Income Statement'!AG30)*$H$45*$J$45</f>
        <v>1801</v>
      </c>
      <c r="AH45" s="13" t="n">
        <f aca="false">('[1]Income Statement'!AH29+'[1]Income Statement'!AH30)*$H$45*$J$45</f>
        <v>1787</v>
      </c>
      <c r="AI45" s="13" t="n">
        <f aca="false">('[1]Income Statement'!AI29+'[1]Income Statement'!AI30)*$H$45*$J$45</f>
        <v>4054</v>
      </c>
      <c r="AJ45" s="13" t="n">
        <f aca="false">('[1]Income Statement'!AJ29+'[1]Income Statement'!AJ30)*$H$45*$J$45</f>
        <v>2537</v>
      </c>
      <c r="AK45" s="13" t="n">
        <f aca="false">('[1]Income Statement'!AK29+'[1]Income Statement'!AK30)*$H$45*$J$45</f>
        <v>10179</v>
      </c>
      <c r="AL45" s="13" t="n">
        <f aca="false">('[1]Income Statement'!AL29+'[1]Income Statement'!AL30)*$H$45*$J$45</f>
        <v>3559</v>
      </c>
      <c r="AM45" s="13" t="n">
        <f aca="false">('[1]Income Statement'!AM29+'[1]Income Statement'!AM30)*$H$45*$J$45</f>
        <v>2589</v>
      </c>
      <c r="AN45" s="13" t="n">
        <f aca="false">('[1]Income Statement'!AN29+'[1]Income Statement'!AN30)*$H$45*$J$45</f>
        <v>6658</v>
      </c>
      <c r="AO45" s="13" t="n">
        <f aca="false">('[1]Income Statement'!AO29+'[1]Income Statement'!AO30)*$H$45*$J$45</f>
        <v>5997</v>
      </c>
      <c r="AP45" s="13" t="n">
        <f aca="false">('[1]Income Statement'!AP29+'[1]Income Statement'!AP30)*$H$45*$J$45</f>
        <v>18803</v>
      </c>
      <c r="AQ45" s="13" t="n">
        <f aca="false">('[1]Income Statement'!AQ29+'[1]Income Statement'!AQ30)*$H$45*$J$45</f>
        <v>6041</v>
      </c>
      <c r="AR45" s="13" t="n">
        <f aca="false">('[1]Income Statement'!AR29+'[1]Income Statement'!AR30)*$H$45*$J$45</f>
        <v>3601</v>
      </c>
      <c r="AS45" s="13" t="n">
        <f aca="false">('[1]Income Statement'!AS29+'[1]Income Statement'!AS30)*$H$45*$J$45</f>
        <v>25115</v>
      </c>
      <c r="AT45" s="13" t="n">
        <f aca="false">('[1]Income Statement'!AT29+'[1]Income Statement'!AT30)*$H$45*$J$45</f>
        <v>4234</v>
      </c>
      <c r="AU45" s="13" t="n">
        <f aca="false">('[1]Income Statement'!AU29+'[1]Income Statement'!AU30)*$H$45*$J$45</f>
        <v>38991</v>
      </c>
      <c r="AV45" s="13" t="n">
        <f aca="false">('[1]Income Statement'!AV29+'[1]Income Statement'!AV30)*$H$45*$J$45</f>
        <v>6320</v>
      </c>
      <c r="AW45" s="13" t="n">
        <f aca="false">('[1]Income Statement'!AW29+'[1]Income Statement'!AW30)*$H$45*$J$45</f>
        <v>-977</v>
      </c>
      <c r="AX45" s="13" t="n">
        <f aca="false">('[1]Income Statement'!AX29+'[1]Income Statement'!AX30)*$H$45*$J$45</f>
        <v>6447</v>
      </c>
      <c r="AY45" s="13" t="n">
        <f aca="false">('[1]Income Statement'!AY29+'[1]Income Statement'!AY30)*$H$45*$J$45</f>
        <v>4197</v>
      </c>
      <c r="AZ45" s="13" t="n">
        <f aca="false">('[1]Income Statement'!AZ29+'[1]Income Statement'!AZ30)*$H$45*$J$45</f>
        <v>15987</v>
      </c>
      <c r="BA45" s="13" t="n">
        <f aca="false">('[1]Income Statement'!BA29+'[1]Income Statement'!BA30)*$H$45*$J$45</f>
        <v>1535</v>
      </c>
      <c r="BB45" s="13" t="n">
        <f aca="false">('[1]Income Statement'!BB29+'[1]Income Statement'!BB30)*$H$45*$J$45</f>
        <v>3175</v>
      </c>
      <c r="BC45" s="13" t="n">
        <f aca="false">('[1]Income Statement'!BC29+'[1]Income Statement'!BC30)*$H$45*$J$45</f>
        <v>6409</v>
      </c>
      <c r="BD45" s="13" t="n">
        <f aca="false">('[1]Income Statement'!BD29+'[1]Income Statement'!BD30)*$H$45*$J$45</f>
        <v>8006</v>
      </c>
      <c r="BE45" s="14" t="n">
        <f aca="false">('[1]Income Statement'!BE29+'[1]Income Statement'!BE30)*$H$45*$J$45</f>
        <v>1801</v>
      </c>
      <c r="BF45" s="14" t="n">
        <f aca="false">('[1]Income Statement'!BF29+'[1]Income Statement'!BF30)*$H$45*$J$45</f>
        <v>3588</v>
      </c>
      <c r="BG45" s="14" t="n">
        <f aca="false">('[1]Income Statement'!BG29+'[1]Income Statement'!BG30)*$H$45*$J$45</f>
        <v>7642</v>
      </c>
      <c r="BH45" s="14" t="n">
        <f aca="false">('[1]Income Statement'!BH29+'[1]Income Statement'!BH30)*$H$45*$J$45</f>
        <v>10179</v>
      </c>
      <c r="BI45" s="14" t="n">
        <f aca="false">('[1]Income Statement'!BI29+'[1]Income Statement'!BI30)*$H$45*$J$45</f>
        <v>3559</v>
      </c>
      <c r="BJ45" s="14" t="n">
        <f aca="false">('[1]Income Statement'!BJ29+'[1]Income Statement'!BJ30)*$H$45*$J$45</f>
        <v>6148</v>
      </c>
      <c r="BK45" s="14" t="n">
        <f aca="false">('[1]Income Statement'!BK29+'[1]Income Statement'!BK30)*$H$45*$J$45</f>
        <v>12806</v>
      </c>
      <c r="BL45" s="14" t="n">
        <f aca="false">('[1]Income Statement'!BL29+'[1]Income Statement'!BL30)*$H$45*$J$45</f>
        <v>18803</v>
      </c>
      <c r="BM45" s="14" t="n">
        <f aca="false">('[1]Income Statement'!BM29+'[1]Income Statement'!BM30)*$H$45*$J$45</f>
        <v>6041</v>
      </c>
      <c r="BN45" s="14" t="n">
        <f aca="false">('[1]Income Statement'!BN29+'[1]Income Statement'!BN30)*$H$45*$J$45</f>
        <v>9642</v>
      </c>
      <c r="BO45" s="14" t="n">
        <f aca="false">('[1]Income Statement'!BO29+'[1]Income Statement'!BO30)*$H$45*$J$45</f>
        <v>34757</v>
      </c>
      <c r="BP45" s="14" t="n">
        <f aca="false">('[1]Income Statement'!BP29+'[1]Income Statement'!BP30)*$H$45*$J$45</f>
        <v>38991</v>
      </c>
      <c r="BQ45" s="14" t="n">
        <f aca="false">('[1]Income Statement'!BQ29+'[1]Income Statement'!BQ30)*$H$45*$J$45</f>
        <v>6320</v>
      </c>
      <c r="BR45" s="14" t="n">
        <f aca="false">('[1]Income Statement'!BR29+'[1]Income Statement'!BR30)*$H$45*$J$45</f>
        <v>5343</v>
      </c>
      <c r="BS45" s="14" t="n">
        <f aca="false">('[1]Income Statement'!BS29+'[1]Income Statement'!BS30)*$H$45*$J$45</f>
        <v>11790</v>
      </c>
      <c r="BT45" s="14" t="n">
        <f aca="false">('[1]Income Statement'!BT29+'[1]Income Statement'!BT30)*$H$45*$J$45</f>
        <v>15987</v>
      </c>
      <c r="BU45" s="13" t="n">
        <f aca="false">('[1]Income Statement'!BU29+'[1]Income Statement'!BU30)*$H$45*$J$45</f>
        <v>-0</v>
      </c>
      <c r="BV45" s="13" t="n">
        <f aca="false">('[1]Income Statement'!BV29+'[1]Income Statement'!BV30)*$H$45*$J$45</f>
        <v>-0</v>
      </c>
    </row>
    <row r="46" customFormat="false" ht="15" hidden="false" customHeight="true" outlineLevel="1" collapsed="false">
      <c r="A46" s="12" t="s">
        <v>296</v>
      </c>
      <c r="B46" s="12"/>
      <c r="C46" s="12"/>
      <c r="D46" s="12" t="n">
        <v>211</v>
      </c>
      <c r="E46" s="12" t="n">
        <v>1</v>
      </c>
      <c r="F46" s="12"/>
      <c r="G46" s="12"/>
      <c r="H46" s="12"/>
      <c r="I46" s="12"/>
      <c r="J46" s="12" t="n">
        <v>1</v>
      </c>
      <c r="K46" s="12"/>
      <c r="L46" s="12" t="n">
        <v>210</v>
      </c>
      <c r="M46" s="12"/>
      <c r="N46" s="12" t="s">
        <v>297</v>
      </c>
      <c r="O46" s="12" t="s">
        <v>298</v>
      </c>
      <c r="P46" s="12"/>
      <c r="Q46" s="12"/>
      <c r="R46" s="12" t="n">
        <v>2</v>
      </c>
      <c r="S46" s="12"/>
      <c r="T46" s="12"/>
      <c r="U46" s="12"/>
      <c r="V46" s="12" t="s">
        <v>159</v>
      </c>
      <c r="W46" s="12" t="s">
        <v>160</v>
      </c>
      <c r="X46" s="12" t="s">
        <v>161</v>
      </c>
      <c r="Y46" s="12" t="s">
        <v>154</v>
      </c>
      <c r="Z46" s="12" t="s">
        <v>162</v>
      </c>
      <c r="AA46" s="12" t="s">
        <v>299</v>
      </c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3"/>
      <c r="BV46" s="13"/>
    </row>
    <row r="47" customFormat="false" ht="15" hidden="false" customHeight="true" outlineLevel="1" collapsed="false">
      <c r="A47" s="10" t="s">
        <v>300</v>
      </c>
      <c r="B47" s="10"/>
      <c r="C47" s="10"/>
      <c r="D47" s="10"/>
      <c r="E47" s="10" t="n">
        <v>1</v>
      </c>
      <c r="F47" s="10"/>
      <c r="G47" s="10"/>
      <c r="H47" s="10"/>
      <c r="I47" s="10"/>
      <c r="J47" s="15" t="n">
        <v>1</v>
      </c>
      <c r="K47" s="10"/>
      <c r="L47" s="10" t="n">
        <v>211</v>
      </c>
      <c r="M47" s="10"/>
      <c r="N47" s="10" t="s">
        <v>301</v>
      </c>
      <c r="O47" s="10" t="s">
        <v>302</v>
      </c>
      <c r="P47" s="10"/>
      <c r="Q47" s="10"/>
      <c r="R47" s="10" t="n">
        <v>2</v>
      </c>
      <c r="S47" s="10"/>
      <c r="T47" s="10"/>
      <c r="U47" s="10"/>
      <c r="V47" s="10" t="s">
        <v>159</v>
      </c>
      <c r="W47" s="10" t="s">
        <v>160</v>
      </c>
      <c r="X47" s="10" t="s">
        <v>161</v>
      </c>
      <c r="Y47" s="10" t="s">
        <v>154</v>
      </c>
      <c r="Z47" s="10" t="s">
        <v>162</v>
      </c>
      <c r="AA47" s="10" t="s">
        <v>303</v>
      </c>
      <c r="AB47" s="15" t="n">
        <f aca="false">AB45+AB46</f>
        <v>1535</v>
      </c>
      <c r="AC47" s="15" t="n">
        <f aca="false">AC45+AC46</f>
        <v>1640</v>
      </c>
      <c r="AD47" s="15" t="n">
        <f aca="false">AD45+AD46</f>
        <v>3234</v>
      </c>
      <c r="AE47" s="15" t="n">
        <f aca="false">AE45+AE46</f>
        <v>1597</v>
      </c>
      <c r="AF47" s="15" t="n">
        <f aca="false">AF45+AF46</f>
        <v>8006</v>
      </c>
      <c r="AG47" s="15" t="n">
        <f aca="false">AG45+AG46</f>
        <v>1801</v>
      </c>
      <c r="AH47" s="15" t="n">
        <f aca="false">AH45+AH46</f>
        <v>1787</v>
      </c>
      <c r="AI47" s="15" t="n">
        <f aca="false">AI45+AI46</f>
        <v>4054</v>
      </c>
      <c r="AJ47" s="15" t="n">
        <f aca="false">AJ45+AJ46</f>
        <v>2537</v>
      </c>
      <c r="AK47" s="15" t="n">
        <f aca="false">AK45+AK46</f>
        <v>10179</v>
      </c>
      <c r="AL47" s="15" t="n">
        <f aca="false">AL45+AL46</f>
        <v>3559</v>
      </c>
      <c r="AM47" s="15" t="n">
        <f aca="false">AM45+AM46</f>
        <v>2589</v>
      </c>
      <c r="AN47" s="15" t="n">
        <f aca="false">AN45+AN46</f>
        <v>6658</v>
      </c>
      <c r="AO47" s="15" t="n">
        <f aca="false">AO45+AO46</f>
        <v>5997</v>
      </c>
      <c r="AP47" s="15" t="n">
        <f aca="false">AP45+AP46</f>
        <v>18803</v>
      </c>
      <c r="AQ47" s="15" t="n">
        <f aca="false">AQ45+AQ46</f>
        <v>6041</v>
      </c>
      <c r="AR47" s="15" t="n">
        <f aca="false">AR45+AR46</f>
        <v>3601</v>
      </c>
      <c r="AS47" s="15" t="n">
        <f aca="false">AS45+AS46</f>
        <v>25115</v>
      </c>
      <c r="AT47" s="15" t="n">
        <f aca="false">AT45+AT46</f>
        <v>4234</v>
      </c>
      <c r="AU47" s="15" t="n">
        <f aca="false">AU45+AU46</f>
        <v>38991</v>
      </c>
      <c r="AV47" s="15" t="n">
        <f aca="false">AV45+AV46</f>
        <v>6320</v>
      </c>
      <c r="AW47" s="15" t="n">
        <f aca="false">AW45+AW46</f>
        <v>-977</v>
      </c>
      <c r="AX47" s="15" t="n">
        <f aca="false">AX45+AX46</f>
        <v>6447</v>
      </c>
      <c r="AY47" s="15" t="n">
        <f aca="false">AY45+AY46</f>
        <v>4197</v>
      </c>
      <c r="AZ47" s="15" t="n">
        <f aca="false">AZ45+AZ46</f>
        <v>15987</v>
      </c>
      <c r="BA47" s="15" t="n">
        <f aca="false">BA45+BA46</f>
        <v>1535</v>
      </c>
      <c r="BB47" s="15" t="n">
        <f aca="false">BB45+BB46</f>
        <v>3175</v>
      </c>
      <c r="BC47" s="15" t="n">
        <f aca="false">BC45+BC46</f>
        <v>6409</v>
      </c>
      <c r="BD47" s="15" t="n">
        <f aca="false">BD45+BD46</f>
        <v>8006</v>
      </c>
      <c r="BE47" s="16" t="n">
        <f aca="false">BE45+BE46</f>
        <v>1801</v>
      </c>
      <c r="BF47" s="16" t="n">
        <f aca="false">BF45+BF46</f>
        <v>3588</v>
      </c>
      <c r="BG47" s="16" t="n">
        <f aca="false">BG45+BG46</f>
        <v>7642</v>
      </c>
      <c r="BH47" s="16" t="n">
        <f aca="false">BH45+BH46</f>
        <v>10179</v>
      </c>
      <c r="BI47" s="16" t="n">
        <f aca="false">BI45+BI46</f>
        <v>3559</v>
      </c>
      <c r="BJ47" s="16" t="n">
        <f aca="false">BJ45+BJ46</f>
        <v>6148</v>
      </c>
      <c r="BK47" s="16" t="n">
        <f aca="false">BK45+BK46</f>
        <v>12806</v>
      </c>
      <c r="BL47" s="16" t="n">
        <f aca="false">BL45+BL46</f>
        <v>18803</v>
      </c>
      <c r="BM47" s="16" t="n">
        <f aca="false">BM45+BM46</f>
        <v>6041</v>
      </c>
      <c r="BN47" s="16" t="n">
        <f aca="false">BN45+BN46</f>
        <v>9642</v>
      </c>
      <c r="BO47" s="16" t="n">
        <f aca="false">BO45+BO46</f>
        <v>34757</v>
      </c>
      <c r="BP47" s="16" t="n">
        <f aca="false">BP45+BP46</f>
        <v>38991</v>
      </c>
      <c r="BQ47" s="16" t="n">
        <f aca="false">BQ45+BQ46</f>
        <v>6320</v>
      </c>
      <c r="BR47" s="16" t="n">
        <f aca="false">BR45+BR46</f>
        <v>5343</v>
      </c>
      <c r="BS47" s="16" t="n">
        <f aca="false">BS45+BS46</f>
        <v>11790</v>
      </c>
      <c r="BT47" s="16" t="n">
        <f aca="false">BT45+BT46</f>
        <v>15987</v>
      </c>
      <c r="BU47" s="15" t="n">
        <f aca="false">BU45+BU46</f>
        <v>0</v>
      </c>
      <c r="BV47" s="15" t="n">
        <f aca="false">BV45+BV46</f>
        <v>0</v>
      </c>
    </row>
    <row r="48" customFormat="false" ht="15" hidden="false" customHeight="true" outlineLevel="1" collapsed="false">
      <c r="A48" s="12" t="s">
        <v>304</v>
      </c>
      <c r="B48" s="12"/>
      <c r="C48" s="12"/>
      <c r="D48" s="12"/>
      <c r="E48" s="12" t="n">
        <v>1</v>
      </c>
      <c r="F48" s="12"/>
      <c r="G48" s="12"/>
      <c r="H48" s="12"/>
      <c r="I48" s="12"/>
      <c r="J48" s="12" t="n">
        <v>1</v>
      </c>
      <c r="K48" s="12"/>
      <c r="L48" s="12" t="n">
        <v>216</v>
      </c>
      <c r="M48" s="12"/>
      <c r="N48" s="12" t="s">
        <v>305</v>
      </c>
      <c r="O48" s="12" t="s">
        <v>306</v>
      </c>
      <c r="P48" s="12"/>
      <c r="Q48" s="12"/>
      <c r="R48" s="12" t="n">
        <v>2</v>
      </c>
      <c r="S48" s="12"/>
      <c r="T48" s="12"/>
      <c r="U48" s="12"/>
      <c r="V48" s="12" t="s">
        <v>307</v>
      </c>
      <c r="W48" s="12" t="s">
        <v>308</v>
      </c>
      <c r="X48" s="12"/>
      <c r="Y48" s="12" t="s">
        <v>154</v>
      </c>
      <c r="Z48" s="12" t="s">
        <v>309</v>
      </c>
      <c r="AA48" s="12" t="s">
        <v>310</v>
      </c>
      <c r="AB48" s="17" t="n">
        <f aca="false">AB47/AB44</f>
        <v>0.10985471981679</v>
      </c>
      <c r="AC48" s="17" t="n">
        <f aca="false">AC47/AC44</f>
        <v>0.351177730192719</v>
      </c>
      <c r="AD48" s="17" t="n">
        <f aca="false">AD47/AD44</f>
        <v>0.350873386134317</v>
      </c>
      <c r="AE48" s="17" t="n">
        <f aca="false">AE47/AE44</f>
        <v>0.357590685176892</v>
      </c>
      <c r="AF48" s="17" t="n">
        <f aca="false">AF47/AF44</f>
        <v>0.247664418734146</v>
      </c>
      <c r="AG48" s="17" t="n">
        <f aca="false">AG47/AG44</f>
        <v>0.0552166048379679</v>
      </c>
      <c r="AH48" s="17" t="n">
        <f aca="false">AH47/AH44</f>
        <v>0.072968558595345</v>
      </c>
      <c r="AI48" s="17" t="n">
        <f aca="false">AI47/AI44</f>
        <v>0.245548152634767</v>
      </c>
      <c r="AJ48" s="17" t="n">
        <f aca="false">AJ47/AJ44</f>
        <v>0.323143548592536</v>
      </c>
      <c r="AK48" s="17" t="n">
        <f aca="false">AK47/AK44</f>
        <v>0.124944763588157</v>
      </c>
      <c r="AL48" s="17" t="n">
        <f aca="false">AL47/AL44</f>
        <v>0.3325857396505</v>
      </c>
      <c r="AM48" s="17" t="n">
        <f aca="false">AM47/AM44</f>
        <v>0.267901490066225</v>
      </c>
      <c r="AN48" s="17" t="n">
        <f aca="false">AN47/AN44</f>
        <v>0.279571698509343</v>
      </c>
      <c r="AO48" s="17" t="n">
        <f aca="false">AO47/AO44</f>
        <v>0.378383494226765</v>
      </c>
      <c r="AP48" s="17" t="n">
        <f aca="false">AP47/AP44</f>
        <v>0.313231937896683</v>
      </c>
      <c r="AQ48" s="17" t="n">
        <f aca="false">AQ47/AQ44</f>
        <v>0.300966520526106</v>
      </c>
      <c r="AR48" s="17" t="n">
        <f aca="false">AR47/AR44</f>
        <v>0.171402732162407</v>
      </c>
      <c r="AS48" s="17" t="n">
        <f aca="false">AS47/AS44</f>
        <v>0.518401552211695</v>
      </c>
      <c r="AT48" s="17" t="n">
        <f aca="false">AT47/AT44</f>
        <v>0.389333333333333</v>
      </c>
      <c r="AU48" s="17" t="n">
        <f aca="false">AU47/AU44</f>
        <v>0.38834496977182</v>
      </c>
      <c r="AV48" s="17" t="n">
        <f aca="false">AV47/AV44</f>
        <v>0.452397995705082</v>
      </c>
      <c r="AW48" s="17" t="n">
        <f aca="false">AW47/AW44</f>
        <v>-0.0565917516218721</v>
      </c>
      <c r="AX48" s="17" t="n">
        <f aca="false">AX47/AX44</f>
        <v>0.172328994146107</v>
      </c>
      <c r="AY48" s="17" t="e">
        <f aca="false">AY47/AY44</f>
        <v>#REF!</v>
      </c>
      <c r="AZ48" s="17" t="n">
        <f aca="false">AZ47/AZ44</f>
        <v>0.166148761704825</v>
      </c>
      <c r="BA48" s="17" t="n">
        <f aca="false">BA47/BA44</f>
        <v>0.10985471981679</v>
      </c>
      <c r="BB48" s="17" t="n">
        <f aca="false">BB47/BB44</f>
        <v>0.170305208389208</v>
      </c>
      <c r="BC48" s="17" t="n">
        <f aca="false">BC47/BC44</f>
        <v>0.230043072505384</v>
      </c>
      <c r="BD48" s="17" t="n">
        <f aca="false">BD47/BD44</f>
        <v>0.247664418734146</v>
      </c>
      <c r="BE48" s="18" t="n">
        <f aca="false">BE47/BE44</f>
        <v>0.0552166048379679</v>
      </c>
      <c r="BF48" s="18" t="n">
        <f aca="false">BF47/BF44</f>
        <v>0.062829425464479</v>
      </c>
      <c r="BG48" s="18" t="n">
        <f aca="false">BG47/BG44</f>
        <v>0.103807544453048</v>
      </c>
      <c r="BH48" s="18" t="n">
        <f aca="false">BH47/BH44</f>
        <v>0.124944763588157</v>
      </c>
      <c r="BI48" s="18" t="n">
        <f aca="false">BI47/BI44</f>
        <v>0.3325857396505</v>
      </c>
      <c r="BJ48" s="18" t="n">
        <f aca="false">BJ47/BJ44</f>
        <v>0.301890498404125</v>
      </c>
      <c r="BK48" s="18" t="n">
        <f aca="false">BK47/BK44</f>
        <v>0.28985966500679</v>
      </c>
      <c r="BL48" s="18" t="n">
        <f aca="false">BL47/BL44</f>
        <v>0.313231937896683</v>
      </c>
      <c r="BM48" s="18" t="n">
        <f aca="false">BM47/BM44</f>
        <v>0.300966520526106</v>
      </c>
      <c r="BN48" s="18" t="n">
        <f aca="false">BN47/BN44</f>
        <v>0.234707042184952</v>
      </c>
      <c r="BO48" s="18" t="n">
        <f aca="false">BO47/BO44</f>
        <v>0.388224912876418</v>
      </c>
      <c r="BP48" s="18" t="n">
        <f aca="false">BP47/BP44</f>
        <v>0.38834496977182</v>
      </c>
      <c r="BQ48" s="18" t="n">
        <f aca="false">BQ47/BQ44</f>
        <v>0.452397995705082</v>
      </c>
      <c r="BR48" s="18" t="n">
        <f aca="false">BR47/BR44</f>
        <v>0.171063584555292</v>
      </c>
      <c r="BS48" s="18" t="n">
        <f aca="false">BS47/BS44</f>
        <v>0.171753223104378</v>
      </c>
      <c r="BT48" s="18" t="n">
        <f aca="false">BT47/BT44</f>
        <v>0.166148761704825</v>
      </c>
      <c r="BU48" s="17" t="e">
        <f aca="false">BU47/BU44</f>
        <v>#DIV/0!</v>
      </c>
      <c r="BV48" s="17" t="e">
        <f aca="false">BV47/BV44</f>
        <v>#DIV/0!</v>
      </c>
    </row>
    <row r="49" customFormat="false" ht="15" hidden="false" customHeight="true" outlineLevel="1" collapsed="false">
      <c r="A49" s="12" t="s">
        <v>311</v>
      </c>
      <c r="B49" s="12"/>
      <c r="C49" s="12"/>
      <c r="D49" s="12"/>
      <c r="E49" s="12" t="n">
        <v>1</v>
      </c>
      <c r="F49" s="12"/>
      <c r="G49" s="12"/>
      <c r="H49" s="12"/>
      <c r="I49" s="12"/>
      <c r="J49" s="12" t="n">
        <v>1</v>
      </c>
      <c r="K49" s="12"/>
      <c r="L49" s="12" t="n">
        <v>167</v>
      </c>
      <c r="M49" s="12"/>
      <c r="N49" s="12" t="s">
        <v>312</v>
      </c>
      <c r="O49" s="12" t="s">
        <v>313</v>
      </c>
      <c r="P49" s="12"/>
      <c r="Q49" s="12"/>
      <c r="R49" s="12" t="n">
        <v>2</v>
      </c>
      <c r="S49" s="12"/>
      <c r="T49" s="12"/>
      <c r="U49" s="12"/>
      <c r="V49" s="12" t="s">
        <v>159</v>
      </c>
      <c r="W49" s="12" t="s">
        <v>160</v>
      </c>
      <c r="X49" s="12" t="s">
        <v>161</v>
      </c>
      <c r="Y49" s="12" t="s">
        <v>154</v>
      </c>
      <c r="Z49" s="12" t="s">
        <v>162</v>
      </c>
      <c r="AA49" s="12" t="s">
        <v>314</v>
      </c>
      <c r="AB49" s="13" t="n">
        <f aca="false">AB44-AB47</f>
        <v>12438</v>
      </c>
      <c r="AC49" s="13" t="n">
        <f aca="false">AC44-AC47</f>
        <v>3030</v>
      </c>
      <c r="AD49" s="13" t="n">
        <f aca="false">AD44-AD47</f>
        <v>5983</v>
      </c>
      <c r="AE49" s="13" t="n">
        <f aca="false">AE44-AE47</f>
        <v>2869</v>
      </c>
      <c r="AF49" s="13" t="n">
        <f aca="false">AF44-AF47</f>
        <v>24320</v>
      </c>
      <c r="AG49" s="13" t="n">
        <f aca="false">AG44-AG47</f>
        <v>30816</v>
      </c>
      <c r="AH49" s="13" t="n">
        <f aca="false">AH44-AH47</f>
        <v>22703</v>
      </c>
      <c r="AI49" s="13" t="n">
        <f aca="false">AI44-AI47</f>
        <v>12456</v>
      </c>
      <c r="AJ49" s="13" t="n">
        <f aca="false">AJ44-AJ47</f>
        <v>5314</v>
      </c>
      <c r="AK49" s="13" t="n">
        <f aca="false">AK44-AK47</f>
        <v>71289</v>
      </c>
      <c r="AL49" s="13" t="n">
        <f aca="false">AL44-AL47</f>
        <v>7142</v>
      </c>
      <c r="AM49" s="13" t="n">
        <f aca="false">AM44-AM47</f>
        <v>7075</v>
      </c>
      <c r="AN49" s="13" t="n">
        <f aca="false">AN44-AN47</f>
        <v>17157</v>
      </c>
      <c r="AO49" s="13" t="n">
        <f aca="false">AO44-AO47</f>
        <v>9852</v>
      </c>
      <c r="AP49" s="13" t="n">
        <f aca="false">AP44-AP47</f>
        <v>41226</v>
      </c>
      <c r="AQ49" s="13" t="n">
        <f aca="false">AQ44-AQ47</f>
        <v>14031</v>
      </c>
      <c r="AR49" s="13" t="n">
        <f aca="false">AR44-AR47</f>
        <v>17408</v>
      </c>
      <c r="AS49" s="13" t="n">
        <f aca="false">AS44-AS47</f>
        <v>23332</v>
      </c>
      <c r="AT49" s="13" t="n">
        <f aca="false">AT44-AT47</f>
        <v>6641</v>
      </c>
      <c r="AU49" s="13" t="n">
        <f aca="false">AU44-AU47</f>
        <v>61412</v>
      </c>
      <c r="AV49" s="13" t="n">
        <f aca="false">AV44-AV47</f>
        <v>7650</v>
      </c>
      <c r="AW49" s="13" t="n">
        <f aca="false">AW44-AW47</f>
        <v>18241</v>
      </c>
      <c r="AX49" s="13" t="n">
        <f aca="false">AX44-AX47</f>
        <v>30964</v>
      </c>
      <c r="AY49" s="13" t="e">
        <f aca="false">AY44-AY47</f>
        <v>#REF!</v>
      </c>
      <c r="AZ49" s="13" t="n">
        <f aca="false">AZ44-AZ47</f>
        <v>80234</v>
      </c>
      <c r="BA49" s="13" t="n">
        <f aca="false">BA44-BA47</f>
        <v>12438</v>
      </c>
      <c r="BB49" s="13" t="n">
        <f aca="false">BB44-BB47</f>
        <v>15468</v>
      </c>
      <c r="BC49" s="13" t="n">
        <f aca="false">BC44-BC47</f>
        <v>21451</v>
      </c>
      <c r="BD49" s="13" t="n">
        <f aca="false">BD44-BD47</f>
        <v>24320</v>
      </c>
      <c r="BE49" s="14" t="n">
        <f aca="false">BE44-BE47</f>
        <v>30816</v>
      </c>
      <c r="BF49" s="14" t="n">
        <f aca="false">BF44-BF47</f>
        <v>53519</v>
      </c>
      <c r="BG49" s="14" t="n">
        <f aca="false">BG44-BG47</f>
        <v>65975</v>
      </c>
      <c r="BH49" s="14" t="n">
        <f aca="false">BH44-BH47</f>
        <v>71289</v>
      </c>
      <c r="BI49" s="14" t="n">
        <f aca="false">BI44-BI47</f>
        <v>7142</v>
      </c>
      <c r="BJ49" s="14" t="n">
        <f aca="false">BJ44-BJ47</f>
        <v>14217</v>
      </c>
      <c r="BK49" s="14" t="n">
        <f aca="false">BK44-BK47</f>
        <v>31374</v>
      </c>
      <c r="BL49" s="14" t="n">
        <f aca="false">BL44-BL47</f>
        <v>41226</v>
      </c>
      <c r="BM49" s="14" t="n">
        <f aca="false">BM44-BM47</f>
        <v>14031</v>
      </c>
      <c r="BN49" s="14" t="n">
        <f aca="false">BN44-BN47</f>
        <v>31439</v>
      </c>
      <c r="BO49" s="14" t="n">
        <f aca="false">BO44-BO47</f>
        <v>54771</v>
      </c>
      <c r="BP49" s="14" t="n">
        <f aca="false">BP44-BP47</f>
        <v>61412</v>
      </c>
      <c r="BQ49" s="14" t="n">
        <f aca="false">BQ44-BQ47</f>
        <v>7650</v>
      </c>
      <c r="BR49" s="14" t="n">
        <f aca="false">BR44-BR47</f>
        <v>25891</v>
      </c>
      <c r="BS49" s="14" t="n">
        <f aca="false">BS44-BS47</f>
        <v>56855</v>
      </c>
      <c r="BT49" s="14" t="n">
        <f aca="false">BT44-BT47</f>
        <v>80234</v>
      </c>
      <c r="BU49" s="13" t="n">
        <f aca="false">BU44-BU47</f>
        <v>0</v>
      </c>
      <c r="BV49" s="13" t="n">
        <f aca="false">BV44-BV47</f>
        <v>0</v>
      </c>
    </row>
    <row r="50" customFormat="false" ht="15" hidden="false" customHeight="true" outlineLevel="1" collapsed="false">
      <c r="A50" s="12" t="s">
        <v>315</v>
      </c>
      <c r="B50" s="12"/>
      <c r="C50" s="12"/>
      <c r="D50" s="12"/>
      <c r="E50" s="12" t="n">
        <v>1</v>
      </c>
      <c r="F50" s="12"/>
      <c r="G50" s="12"/>
      <c r="H50" s="12"/>
      <c r="I50" s="12"/>
      <c r="J50" s="12" t="n">
        <v>1</v>
      </c>
      <c r="K50" s="12"/>
      <c r="L50" s="12" t="n">
        <v>212</v>
      </c>
      <c r="M50" s="12"/>
      <c r="N50" s="12" t="s">
        <v>316</v>
      </c>
      <c r="O50" s="12" t="s">
        <v>317</v>
      </c>
      <c r="P50" s="12"/>
      <c r="Q50" s="12"/>
      <c r="R50" s="12" t="n">
        <v>2</v>
      </c>
      <c r="S50" s="12"/>
      <c r="T50" s="12"/>
      <c r="U50" s="12"/>
      <c r="V50" s="12" t="s">
        <v>159</v>
      </c>
      <c r="W50" s="12" t="s">
        <v>160</v>
      </c>
      <c r="X50" s="12" t="s">
        <v>161</v>
      </c>
      <c r="Y50" s="12" t="s">
        <v>154</v>
      </c>
      <c r="Z50" s="12" t="s">
        <v>162</v>
      </c>
      <c r="AA50" s="12" t="s">
        <v>318</v>
      </c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3"/>
      <c r="BV50" s="13"/>
    </row>
    <row r="51" customFormat="false" ht="15" hidden="false" customHeight="true" outlineLevel="1" collapsed="false">
      <c r="A51" s="12" t="s">
        <v>319</v>
      </c>
      <c r="B51" s="12"/>
      <c r="C51" s="12"/>
      <c r="D51" s="12"/>
      <c r="E51" s="12" t="n">
        <v>1</v>
      </c>
      <c r="F51" s="12"/>
      <c r="G51" s="12"/>
      <c r="H51" s="12" t="n">
        <v>1</v>
      </c>
      <c r="I51" s="12"/>
      <c r="J51" s="12" t="n">
        <v>1</v>
      </c>
      <c r="K51" s="12"/>
      <c r="L51" s="12" t="n">
        <v>213</v>
      </c>
      <c r="M51" s="12"/>
      <c r="N51" s="12" t="s">
        <v>285</v>
      </c>
      <c r="O51" s="12" t="s">
        <v>320</v>
      </c>
      <c r="P51" s="12"/>
      <c r="Q51" s="12"/>
      <c r="R51" s="12" t="n">
        <v>2</v>
      </c>
      <c r="S51" s="12"/>
      <c r="T51" s="12"/>
      <c r="U51" s="12"/>
      <c r="V51" s="12" t="s">
        <v>159</v>
      </c>
      <c r="W51" s="12" t="s">
        <v>160</v>
      </c>
      <c r="X51" s="12" t="s">
        <v>161</v>
      </c>
      <c r="Y51" s="12" t="s">
        <v>154</v>
      </c>
      <c r="Z51" s="12" t="s">
        <v>162</v>
      </c>
      <c r="AA51" s="12" t="s">
        <v>287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3" t="n">
        <f aca="false">('[1]Income Statement'!BU30)*$H$51*$J$51</f>
        <v>0</v>
      </c>
      <c r="BV51" s="13" t="n">
        <f aca="false">('[1]Income Statement'!BV30)*$H$51*$J$51</f>
        <v>0</v>
      </c>
    </row>
    <row r="52" customFormat="false" ht="15" hidden="false" customHeight="true" outlineLevel="1" collapsed="false">
      <c r="A52" s="12" t="s">
        <v>321</v>
      </c>
      <c r="B52" s="12"/>
      <c r="C52" s="12"/>
      <c r="D52" s="12"/>
      <c r="E52" s="12" t="n">
        <v>1</v>
      </c>
      <c r="F52" s="12"/>
      <c r="G52" s="12"/>
      <c r="H52" s="12" t="n">
        <v>1</v>
      </c>
      <c r="I52" s="12"/>
      <c r="J52" s="12" t="n">
        <v>1</v>
      </c>
      <c r="K52" s="12"/>
      <c r="L52" s="12" t="n">
        <v>214</v>
      </c>
      <c r="M52" s="12"/>
      <c r="N52" s="12" t="s">
        <v>322</v>
      </c>
      <c r="O52" s="12" t="s">
        <v>323</v>
      </c>
      <c r="P52" s="12"/>
      <c r="Q52" s="12"/>
      <c r="R52" s="12" t="n">
        <v>2</v>
      </c>
      <c r="S52" s="12"/>
      <c r="T52" s="12"/>
      <c r="U52" s="12"/>
      <c r="V52" s="12" t="s">
        <v>159</v>
      </c>
      <c r="W52" s="12" t="s">
        <v>160</v>
      </c>
      <c r="X52" s="12" t="s">
        <v>161</v>
      </c>
      <c r="Y52" s="12" t="s">
        <v>154</v>
      </c>
      <c r="Z52" s="12" t="s">
        <v>162</v>
      </c>
      <c r="AA52" s="12" t="s">
        <v>324</v>
      </c>
      <c r="AB52" s="13" t="n">
        <f aca="false">('[1]Income Statement'!AB32)*$H$52*$J$52</f>
        <v>-34</v>
      </c>
      <c r="AC52" s="13" t="n">
        <f aca="false">('[1]Income Statement'!AC32)*$H$52*$J$52</f>
        <v>-2</v>
      </c>
      <c r="AD52" s="13" t="n">
        <f aca="false">('[1]Income Statement'!AD32)*$H$52*$J$52</f>
        <v>-47</v>
      </c>
      <c r="AE52" s="13" t="n">
        <f aca="false">('[1]Income Statement'!AE32)*$H$52*$J$52</f>
        <v>24</v>
      </c>
      <c r="AF52" s="13" t="n">
        <f aca="false">('[1]Income Statement'!AF32)*$H$52*$J$52</f>
        <v>-59</v>
      </c>
      <c r="AG52" s="13" t="n">
        <f aca="false">('[1]Income Statement'!AG32)*$H$52*$J$52</f>
        <v>27</v>
      </c>
      <c r="AH52" s="13" t="n">
        <f aca="false">('[1]Income Statement'!AH32)*$H$52*$J$52</f>
        <v>51</v>
      </c>
      <c r="AI52" s="13" t="n">
        <f aca="false">('[1]Income Statement'!AI32)*$H$52*$J$52</f>
        <v>42</v>
      </c>
      <c r="AJ52" s="13" t="n">
        <f aca="false">('[1]Income Statement'!AJ32)*$H$52*$J$52</f>
        <v>51</v>
      </c>
      <c r="AK52" s="13" t="n">
        <f aca="false">('[1]Income Statement'!AK32)*$H$52*$J$52</f>
        <v>171</v>
      </c>
      <c r="AL52" s="13" t="n">
        <f aca="false">('[1]Income Statement'!AL32)*$H$52*$J$52</f>
        <v>408</v>
      </c>
      <c r="AM52" s="13" t="n">
        <f aca="false">('[1]Income Statement'!AM32)*$H$52*$J$52</f>
        <v>548</v>
      </c>
      <c r="AN52" s="13" t="n">
        <f aca="false">('[1]Income Statement'!AN32)*$H$52*$J$52</f>
        <v>698</v>
      </c>
      <c r="AO52" s="13" t="n">
        <f aca="false">('[1]Income Statement'!AO32)*$H$52*$J$52</f>
        <v>795</v>
      </c>
      <c r="AP52" s="13" t="n">
        <f aca="false">('[1]Income Statement'!AP32)*$H$52*$J$52</f>
        <v>2449</v>
      </c>
      <c r="AQ52" s="13" t="n">
        <f aca="false">('[1]Income Statement'!AQ32)*$H$52*$J$52</f>
        <v>652</v>
      </c>
      <c r="AR52" s="13" t="n">
        <f aca="false">('[1]Income Statement'!AR32)*$H$52*$J$52</f>
        <v>260</v>
      </c>
      <c r="AS52" s="13" t="n">
        <f aca="false">('[1]Income Statement'!AS32)*$H$52*$J$52</f>
        <v>741</v>
      </c>
      <c r="AT52" s="13" t="n">
        <f aca="false">('[1]Income Statement'!AT32)*$H$52*$J$52</f>
        <v>1028</v>
      </c>
      <c r="AU52" s="13" t="n">
        <f aca="false">('[1]Income Statement'!AU32)*$H$52*$J$52</f>
        <v>2681</v>
      </c>
      <c r="AV52" s="13" t="n">
        <f aca="false">('[1]Income Statement'!AV32)*$H$52*$J$52</f>
        <v>1070</v>
      </c>
      <c r="AW52" s="13" t="n">
        <f aca="false">('[1]Income Statement'!AW32)*$H$52*$J$52</f>
        <v>1892</v>
      </c>
      <c r="AX52" s="13" t="n">
        <f aca="false">('[1]Income Statement'!AX32)*$H$52*$J$52</f>
        <v>2156</v>
      </c>
      <c r="AY52" s="13" t="n">
        <f aca="false">('[1]Income Statement'!AY32)*$H$52*$J$52</f>
        <v>2534</v>
      </c>
      <c r="AZ52" s="13" t="n">
        <f aca="false">('[1]Income Statement'!AZ32)*$H$52*$J$52</f>
        <v>7652</v>
      </c>
      <c r="BA52" s="13" t="n">
        <f aca="false">('[1]Income Statement'!BA32)*$H$52*$J$52</f>
        <v>-34</v>
      </c>
      <c r="BB52" s="13" t="n">
        <f aca="false">('[1]Income Statement'!BB32)*$H$52*$J$52</f>
        <v>-36</v>
      </c>
      <c r="BC52" s="13" t="n">
        <f aca="false">('[1]Income Statement'!BC32)*$H$52*$J$52</f>
        <v>-83</v>
      </c>
      <c r="BD52" s="13" t="n">
        <f aca="false">('[1]Income Statement'!BD32)*$H$52*$J$52</f>
        <v>-59</v>
      </c>
      <c r="BE52" s="14" t="n">
        <f aca="false">('[1]Income Statement'!BE32)*$H$52*$J$52</f>
        <v>27</v>
      </c>
      <c r="BF52" s="14" t="n">
        <f aca="false">('[1]Income Statement'!BF32)*$H$52*$J$52</f>
        <v>78</v>
      </c>
      <c r="BG52" s="14" t="n">
        <f aca="false">('[1]Income Statement'!BG32)*$H$52*$J$52</f>
        <v>120</v>
      </c>
      <c r="BH52" s="14" t="n">
        <f aca="false">('[1]Income Statement'!BH32)*$H$52*$J$52</f>
        <v>171</v>
      </c>
      <c r="BI52" s="14" t="n">
        <f aca="false">('[1]Income Statement'!BI32)*$H$52*$J$52</f>
        <v>408</v>
      </c>
      <c r="BJ52" s="14" t="n">
        <f aca="false">('[1]Income Statement'!BJ32)*$H$52*$J$52</f>
        <v>956</v>
      </c>
      <c r="BK52" s="14" t="n">
        <f aca="false">('[1]Income Statement'!BK32)*$H$52*$J$52</f>
        <v>1654</v>
      </c>
      <c r="BL52" s="14" t="n">
        <f aca="false">('[1]Income Statement'!BL32)*$H$52*$J$52</f>
        <v>2449</v>
      </c>
      <c r="BM52" s="14" t="n">
        <f aca="false">('[1]Income Statement'!BM32)*$H$52*$J$52</f>
        <v>652</v>
      </c>
      <c r="BN52" s="14" t="n">
        <f aca="false">('[1]Income Statement'!BN32)*$H$52*$J$52</f>
        <v>912</v>
      </c>
      <c r="BO52" s="14" t="n">
        <f aca="false">('[1]Income Statement'!BO32)*$H$52*$J$52</f>
        <v>1653</v>
      </c>
      <c r="BP52" s="14" t="n">
        <f aca="false">('[1]Income Statement'!BP32)*$H$52*$J$52</f>
        <v>2681</v>
      </c>
      <c r="BQ52" s="14" t="n">
        <f aca="false">('[1]Income Statement'!BQ32)*$H$52*$J$52</f>
        <v>1070</v>
      </c>
      <c r="BR52" s="14" t="n">
        <f aca="false">('[1]Income Statement'!BR32)*$H$52*$J$52</f>
        <v>2962</v>
      </c>
      <c r="BS52" s="14" t="n">
        <f aca="false">('[1]Income Statement'!BS32)*$H$52*$J$52</f>
        <v>5118</v>
      </c>
      <c r="BT52" s="14" t="n">
        <f aca="false">('[1]Income Statement'!BT32)*$H$52*$J$52</f>
        <v>7652</v>
      </c>
      <c r="BU52" s="13" t="n">
        <f aca="false">('[1]Income Statement'!BU32)*$H$52*$J$52</f>
        <v>0</v>
      </c>
      <c r="BV52" s="13" t="n">
        <f aca="false">('[1]Income Statement'!BV32)*$H$52*$J$52</f>
        <v>0</v>
      </c>
    </row>
    <row r="53" customFormat="false" ht="15" hidden="false" customHeight="true" outlineLevel="1" collapsed="false">
      <c r="A53" s="12" t="s">
        <v>325</v>
      </c>
      <c r="B53" s="12"/>
      <c r="C53" s="12"/>
      <c r="D53" s="12"/>
      <c r="E53" s="12" t="n">
        <v>1</v>
      </c>
      <c r="F53" s="12"/>
      <c r="G53" s="12"/>
      <c r="H53" s="12" t="n">
        <v>1</v>
      </c>
      <c r="I53" s="12"/>
      <c r="J53" s="12" t="n">
        <v>1</v>
      </c>
      <c r="K53" s="12"/>
      <c r="L53" s="12" t="n">
        <v>215</v>
      </c>
      <c r="M53" s="12"/>
      <c r="N53" s="12" t="s">
        <v>326</v>
      </c>
      <c r="O53" s="12" t="s">
        <v>327</v>
      </c>
      <c r="P53" s="12"/>
      <c r="Q53" s="12"/>
      <c r="R53" s="12" t="n">
        <v>2</v>
      </c>
      <c r="S53" s="12"/>
      <c r="T53" s="12"/>
      <c r="U53" s="12"/>
      <c r="V53" s="12" t="s">
        <v>159</v>
      </c>
      <c r="W53" s="12" t="s">
        <v>160</v>
      </c>
      <c r="X53" s="12" t="s">
        <v>161</v>
      </c>
      <c r="Y53" s="12" t="s">
        <v>154</v>
      </c>
      <c r="Z53" s="12" t="s">
        <v>162</v>
      </c>
      <c r="AA53" s="12" t="s">
        <v>328</v>
      </c>
      <c r="AB53" s="13" t="n">
        <f aca="false">('[1]Income Statement'!AB34+'[1]Income Statement'!AB35+'[1]Income Statement'!AB36)*$H$53*$J$53</f>
        <v>-60</v>
      </c>
      <c r="AC53" s="13" t="n">
        <f aca="false">('[1]Income Statement'!AC34+'[1]Income Statement'!AC35+'[1]Income Statement'!AC36)*$H$53*$J$53</f>
        <v>-52</v>
      </c>
      <c r="AD53" s="13" t="n">
        <f aca="false">('[1]Income Statement'!AD34+'[1]Income Statement'!AD35+'[1]Income Statement'!AD36)*$H$53*$J$53</f>
        <v>0</v>
      </c>
      <c r="AE53" s="13" t="n">
        <f aca="false">('[1]Income Statement'!AE34+'[1]Income Statement'!AE35+'[1]Income Statement'!AE36)*$H$53*$J$53</f>
        <v>0</v>
      </c>
      <c r="AF53" s="13" t="n">
        <f aca="false">('[1]Income Statement'!AF34+'[1]Income Statement'!AF35+'[1]Income Statement'!AF36)*$H$53*$J$53</f>
        <v>-112</v>
      </c>
      <c r="AG53" s="13" t="n">
        <f aca="false">('[1]Income Statement'!AG34+'[1]Income Statement'!AG35+'[1]Income Statement'!AG36)*$H$53*$J$53</f>
        <v>0</v>
      </c>
      <c r="AH53" s="13" t="n">
        <f aca="false">('[1]Income Statement'!AH34+'[1]Income Statement'!AH35+'[1]Income Statement'!AH36)*$H$53*$J$53</f>
        <v>0</v>
      </c>
      <c r="AI53" s="13" t="n">
        <f aca="false">('[1]Income Statement'!AI34+'[1]Income Statement'!AI35+'[1]Income Statement'!AI36)*$H$53*$J$53</f>
        <v>0</v>
      </c>
      <c r="AJ53" s="13" t="n">
        <f aca="false">('[1]Income Statement'!AJ34+'[1]Income Statement'!AJ35+'[1]Income Statement'!AJ36)*$H$53*$J$53</f>
        <v>0</v>
      </c>
      <c r="AK53" s="13" t="n">
        <f aca="false">('[1]Income Statement'!AK34+'[1]Income Statement'!AK35+'[1]Income Statement'!AK36)*$H$53*$J$53</f>
        <v>0</v>
      </c>
      <c r="AL53" s="13" t="n">
        <f aca="false">('[1]Income Statement'!AL34+'[1]Income Statement'!AL35+'[1]Income Statement'!AL36)*$H$53*$J$53</f>
        <v>0</v>
      </c>
      <c r="AM53" s="13" t="n">
        <f aca="false">('[1]Income Statement'!AM34+'[1]Income Statement'!AM35+'[1]Income Statement'!AM36)*$H$53*$J$53</f>
        <v>0</v>
      </c>
      <c r="AN53" s="13" t="n">
        <f aca="false">('[1]Income Statement'!AN34+'[1]Income Statement'!AN35+'[1]Income Statement'!AN36)*$H$53*$J$53</f>
        <v>0</v>
      </c>
      <c r="AO53" s="13" t="n">
        <f aca="false">('[1]Income Statement'!AO34+'[1]Income Statement'!AO35+'[1]Income Statement'!AO36)*$H$53*$J$53</f>
        <v>0</v>
      </c>
      <c r="AP53" s="13" t="n">
        <f aca="false">('[1]Income Statement'!AP34+'[1]Income Statement'!AP35+'[1]Income Statement'!AP36)*$H$53*$J$53</f>
        <v>0</v>
      </c>
      <c r="AQ53" s="13" t="n">
        <f aca="false">('[1]Income Statement'!AQ34+'[1]Income Statement'!AQ35+'[1]Income Statement'!AQ36)*$H$53*$J$53</f>
        <v>0</v>
      </c>
      <c r="AR53" s="13" t="n">
        <f aca="false">('[1]Income Statement'!AR34+'[1]Income Statement'!AR35+'[1]Income Statement'!AR36)*$H$53*$J$53</f>
        <v>0</v>
      </c>
      <c r="AS53" s="13" t="n">
        <f aca="false">('[1]Income Statement'!AS34+'[1]Income Statement'!AS35+'[1]Income Statement'!AS36)*$H$53*$J$53</f>
        <v>0</v>
      </c>
      <c r="AT53" s="13" t="n">
        <f aca="false">('[1]Income Statement'!AT34+'[1]Income Statement'!AT35+'[1]Income Statement'!AT36)*$H$53*$J$53</f>
        <v>-108</v>
      </c>
      <c r="AU53" s="13" t="n">
        <f aca="false">('[1]Income Statement'!AU34+'[1]Income Statement'!AU35+'[1]Income Statement'!AU36)*$H$53*$J$53</f>
        <v>-108</v>
      </c>
      <c r="AV53" s="13" t="n">
        <f aca="false">('[1]Income Statement'!AV34+'[1]Income Statement'!AV35+'[1]Income Statement'!AV36)*$H$53*$J$53</f>
        <v>-35</v>
      </c>
      <c r="AW53" s="13" t="n">
        <f aca="false">('[1]Income Statement'!AW34+'[1]Income Statement'!AW35+'[1]Income Statement'!AW36)*$H$53*$J$53</f>
        <v>-100</v>
      </c>
      <c r="AX53" s="13" t="n">
        <f aca="false">('[1]Income Statement'!AX34+'[1]Income Statement'!AX35+'[1]Income Statement'!AX36)*$H$53*$J$53</f>
        <v>-68</v>
      </c>
      <c r="AY53" s="13" t="n">
        <f aca="false">('[1]Income Statement'!AY34+'[1]Income Statement'!AY35+'[1]Income Statement'!AY36)*$H$53*$J$53</f>
        <v>-83</v>
      </c>
      <c r="AZ53" s="13" t="n">
        <f aca="false">('[1]Income Statement'!AZ34+'[1]Income Statement'!AZ35+'[1]Income Statement'!AZ36)*$H$53*$J$53</f>
        <v>-286</v>
      </c>
      <c r="BA53" s="13" t="n">
        <f aca="false">('[1]Income Statement'!BA34+'[1]Income Statement'!BA35+'[1]Income Statement'!BA36)*$H$53*$J$53</f>
        <v>-60</v>
      </c>
      <c r="BB53" s="13" t="n">
        <f aca="false">('[1]Income Statement'!BB34+'[1]Income Statement'!BB35+'[1]Income Statement'!BB36)*$H$53*$J$53</f>
        <v>-112</v>
      </c>
      <c r="BC53" s="13" t="n">
        <f aca="false">('[1]Income Statement'!BC34+'[1]Income Statement'!BC35+'[1]Income Statement'!BC36)*$H$53*$J$53</f>
        <v>-112</v>
      </c>
      <c r="BD53" s="13" t="n">
        <f aca="false">('[1]Income Statement'!BD34+'[1]Income Statement'!BD35+'[1]Income Statement'!BD36)*$H$53*$J$53</f>
        <v>-112</v>
      </c>
      <c r="BE53" s="13" t="n">
        <f aca="false">('[1]Income Statement'!BE34+'[1]Income Statement'!BE35+'[1]Income Statement'!BE36)*$H$53*$J$53</f>
        <v>0</v>
      </c>
      <c r="BF53" s="13" t="n">
        <f aca="false">('[1]Income Statement'!BF34+'[1]Income Statement'!BF35+'[1]Income Statement'!BF36)*$H$53*$J$53</f>
        <v>0</v>
      </c>
      <c r="BG53" s="13" t="n">
        <f aca="false">('[1]Income Statement'!BG34+'[1]Income Statement'!BG35+'[1]Income Statement'!BG36)*$H$53*$J$53</f>
        <v>0</v>
      </c>
      <c r="BH53" s="13" t="n">
        <f aca="false">('[1]Income Statement'!BH34+'[1]Income Statement'!BH35+'[1]Income Statement'!BH36)*$H$53*$J$53</f>
        <v>0</v>
      </c>
      <c r="BI53" s="13" t="n">
        <f aca="false">('[1]Income Statement'!BI34+'[1]Income Statement'!BI35+'[1]Income Statement'!BI36)*$H$53*$J$53</f>
        <v>0</v>
      </c>
      <c r="BJ53" s="13" t="n">
        <f aca="false">('[1]Income Statement'!BJ34+'[1]Income Statement'!BJ35+'[1]Income Statement'!BJ36)*$H$53*$J$53</f>
        <v>0</v>
      </c>
      <c r="BK53" s="13" t="n">
        <f aca="false">('[1]Income Statement'!BK34+'[1]Income Statement'!BK35+'[1]Income Statement'!BK36)*$H$53*$J$53</f>
        <v>0</v>
      </c>
      <c r="BL53" s="13" t="n">
        <f aca="false">('[1]Income Statement'!BL34+'[1]Income Statement'!BL35+'[1]Income Statement'!BL36)*$H$53*$J$53</f>
        <v>0</v>
      </c>
      <c r="BM53" s="13" t="n">
        <f aca="false">('[1]Income Statement'!BM34+'[1]Income Statement'!BM35+'[1]Income Statement'!BM36)*$H$53*$J$53</f>
        <v>0</v>
      </c>
      <c r="BN53" s="13" t="n">
        <f aca="false">('[1]Income Statement'!BN34+'[1]Income Statement'!BN35+'[1]Income Statement'!BN36)*$H$53*$J$53</f>
        <v>0</v>
      </c>
      <c r="BO53" s="13" t="n">
        <f aca="false">('[1]Income Statement'!BO34+'[1]Income Statement'!BO35+'[1]Income Statement'!BO36)*$H$53*$J$53</f>
        <v>0</v>
      </c>
      <c r="BP53" s="13" t="n">
        <f aca="false">('[1]Income Statement'!BP34+'[1]Income Statement'!BP35+'[1]Income Statement'!BP36)*$H$53*$J$53</f>
        <v>-108</v>
      </c>
      <c r="BQ53" s="14" t="n">
        <f aca="false">('[1]Income Statement'!BQ34+'[1]Income Statement'!BQ35+'[1]Income Statement'!BQ36)*$H$53*$J$53</f>
        <v>-35</v>
      </c>
      <c r="BR53" s="14" t="n">
        <f aca="false">('[1]Income Statement'!BR34+'[1]Income Statement'!BR35+'[1]Income Statement'!BR36)*$H$53*$J$53</f>
        <v>-135</v>
      </c>
      <c r="BS53" s="14" t="n">
        <f aca="false">('[1]Income Statement'!BS34+'[1]Income Statement'!BS35+'[1]Income Statement'!BS36)*$H$53*$J$53</f>
        <v>-203</v>
      </c>
      <c r="BT53" s="14" t="n">
        <f aca="false">('[1]Income Statement'!BT34+'[1]Income Statement'!BT35+'[1]Income Statement'!BT36)*$H$53*$J$53</f>
        <v>-286</v>
      </c>
      <c r="BU53" s="13" t="n">
        <f aca="false">('[1]Income Statement'!BU34+'[1]Income Statement'!BU35+'[1]Income Statement'!BU36)*$H$53*$J$53</f>
        <v>0</v>
      </c>
      <c r="BV53" s="13" t="n">
        <f aca="false">('[1]Income Statement'!BV34+'[1]Income Statement'!BV35+'[1]Income Statement'!BV36)*$H$53*$J$53</f>
        <v>0</v>
      </c>
      <c r="BW53" s="13" t="n">
        <f aca="false">('[1]Income Statement'!BW34+'[1]Income Statement'!BW35+'[1]Income Statement'!BW36)*$H$53*$J$53</f>
        <v>0</v>
      </c>
      <c r="BX53" s="13" t="n">
        <f aca="false">('[1]Income Statement'!BX34+'[1]Income Statement'!BX35+'[1]Income Statement'!BX36)*$H$53*$J$53</f>
        <v>0</v>
      </c>
      <c r="BY53" s="13" t="n">
        <f aca="false">('[1]Income Statement'!BY34+'[1]Income Statement'!BY35+'[1]Income Statement'!BY36)*$H$53*$J$53</f>
        <v>0</v>
      </c>
      <c r="BZ53" s="13" t="n">
        <f aca="false">('[1]Income Statement'!BZ34+'[1]Income Statement'!BZ35+'[1]Income Statement'!BZ36)*$H$53*$J$53</f>
        <v>0</v>
      </c>
      <c r="CA53" s="13" t="n">
        <f aca="false">('[1]Income Statement'!CA34+'[1]Income Statement'!CA35+'[1]Income Statement'!CA36)*$H$53*$J$53</f>
        <v>0</v>
      </c>
      <c r="CB53" s="13" t="n">
        <f aca="false">('[1]Income Statement'!CB34+'[1]Income Statement'!CB35+'[1]Income Statement'!CB36)*$H$53*$J$53</f>
        <v>0</v>
      </c>
    </row>
    <row r="54" customFormat="false" ht="15" hidden="false" customHeight="true" outlineLevel="1" collapsed="false">
      <c r="A54" s="12" t="s">
        <v>329</v>
      </c>
      <c r="B54" s="12"/>
      <c r="C54" s="12"/>
      <c r="D54" s="12"/>
      <c r="E54" s="12" t="n">
        <v>1</v>
      </c>
      <c r="F54" s="12"/>
      <c r="G54" s="12"/>
      <c r="H54" s="12"/>
      <c r="I54" s="12"/>
      <c r="J54" s="12" t="n">
        <v>1</v>
      </c>
      <c r="K54" s="12"/>
      <c r="L54" s="12" t="n">
        <v>166</v>
      </c>
      <c r="M54" s="12"/>
      <c r="N54" s="12" t="s">
        <v>330</v>
      </c>
      <c r="O54" s="12" t="s">
        <v>331</v>
      </c>
      <c r="P54" s="12"/>
      <c r="Q54" s="12"/>
      <c r="R54" s="12" t="n">
        <v>2</v>
      </c>
      <c r="S54" s="12"/>
      <c r="T54" s="12"/>
      <c r="U54" s="12"/>
      <c r="V54" s="12" t="s">
        <v>159</v>
      </c>
      <c r="W54" s="12" t="s">
        <v>160</v>
      </c>
      <c r="X54" s="12" t="s">
        <v>161</v>
      </c>
      <c r="Y54" s="12" t="s">
        <v>154</v>
      </c>
      <c r="Z54" s="12" t="s">
        <v>162</v>
      </c>
      <c r="AA54" s="12" t="s">
        <v>332</v>
      </c>
      <c r="AB54" s="13" t="n">
        <f aca="false">AB49+AB50+AB51+AB52+AB53</f>
        <v>12344</v>
      </c>
      <c r="AC54" s="13" t="n">
        <f aca="false">AC49+AC50+AC51+AC52+AC53</f>
        <v>2976</v>
      </c>
      <c r="AD54" s="13" t="n">
        <f aca="false">AD49+AD50+AD51+AD52+AD53</f>
        <v>5936</v>
      </c>
      <c r="AE54" s="13" t="n">
        <f aca="false">AE49+AE50+AE51+AE52+AE53</f>
        <v>2893</v>
      </c>
      <c r="AF54" s="13" t="n">
        <f aca="false">AF49+AF50+AF51+AF52+AF53</f>
        <v>24149</v>
      </c>
      <c r="AG54" s="13" t="n">
        <f aca="false">AG49+AG50+AG51+AG52+AG53</f>
        <v>30843</v>
      </c>
      <c r="AH54" s="13" t="n">
        <f aca="false">AH49+AH50+AH51+AH52+AH53</f>
        <v>22754</v>
      </c>
      <c r="AI54" s="13" t="n">
        <f aca="false">AI49+AI50+AI51+AI52+AI53</f>
        <v>12498</v>
      </c>
      <c r="AJ54" s="13" t="n">
        <f aca="false">AJ49+AJ50+AJ51+AJ52+AJ53</f>
        <v>5365</v>
      </c>
      <c r="AK54" s="13" t="n">
        <f aca="false">AK49+AK50+AK51+AK52+AK53</f>
        <v>71460</v>
      </c>
      <c r="AL54" s="13" t="n">
        <f aca="false">AL49+AL50+AL51+AL52+AL53</f>
        <v>7550</v>
      </c>
      <c r="AM54" s="13" t="n">
        <f aca="false">AM49+AM50+AM51+AM52+AM53</f>
        <v>7623</v>
      </c>
      <c r="AN54" s="13" t="n">
        <f aca="false">AN49+AN50+AN51+AN52+AN53</f>
        <v>17855</v>
      </c>
      <c r="AO54" s="13" t="n">
        <f aca="false">AO49+AO50+AO51+AO52+AO53</f>
        <v>10647</v>
      </c>
      <c r="AP54" s="13" t="n">
        <f aca="false">AP49+AP50+AP51+AP52+AP53</f>
        <v>43675</v>
      </c>
      <c r="AQ54" s="13" t="n">
        <f aca="false">AQ49+AQ50+AQ51+AQ52+AQ53</f>
        <v>14683</v>
      </c>
      <c r="AR54" s="13" t="n">
        <f aca="false">AR49+AR50+AR51+AR52+AR53</f>
        <v>17668</v>
      </c>
      <c r="AS54" s="13" t="n">
        <f aca="false">AS49+AS50+AS51+AS52+AS53</f>
        <v>24073</v>
      </c>
      <c r="AT54" s="13" t="n">
        <f aca="false">AT49+AT50+AT51+AT52+AT53</f>
        <v>7561</v>
      </c>
      <c r="AU54" s="13" t="n">
        <f aca="false">AU49+AU50+AU51+AU52+AU53</f>
        <v>63985</v>
      </c>
      <c r="AV54" s="13" t="n">
        <f aca="false">AV49+AV50+AV51+AV52+AV53</f>
        <v>8685</v>
      </c>
      <c r="AW54" s="13" t="n">
        <f aca="false">AW49+AW50+AW51+AW52+AW53</f>
        <v>20033</v>
      </c>
      <c r="AX54" s="13" t="n">
        <f aca="false">AX49+AX50+AX51+AX52+AX53</f>
        <v>33052</v>
      </c>
      <c r="AY54" s="13" t="e">
        <f aca="false">AY49+AY50+AY51+AY52+AY53</f>
        <v>#REF!</v>
      </c>
      <c r="AZ54" s="13" t="n">
        <f aca="false">AZ49+AZ50+AZ51+AZ52+AZ53</f>
        <v>87600</v>
      </c>
      <c r="BA54" s="13" t="n">
        <f aca="false">BA49+BA50+BA51+BA52+BA53</f>
        <v>12344</v>
      </c>
      <c r="BB54" s="13" t="n">
        <f aca="false">BB49+BB50+BB51+BB52+BB53</f>
        <v>15320</v>
      </c>
      <c r="BC54" s="13" t="n">
        <f aca="false">BC49+BC50+BC51+BC52+BC53</f>
        <v>21256</v>
      </c>
      <c r="BD54" s="13" t="n">
        <f aca="false">BD49+BD50+BD51+BD52+BD53</f>
        <v>24149</v>
      </c>
      <c r="BE54" s="14" t="n">
        <f aca="false">BE49+BE50+BE51+BE52+BE53</f>
        <v>30843</v>
      </c>
      <c r="BF54" s="14" t="n">
        <f aca="false">BF49+BF50+BF51+BF52+BF53</f>
        <v>53597</v>
      </c>
      <c r="BG54" s="14" t="n">
        <f aca="false">BG49+BG50+BG51+BG52+BG53</f>
        <v>66095</v>
      </c>
      <c r="BH54" s="14" t="n">
        <f aca="false">BH49+BH50+BH51+BH52+BH53</f>
        <v>71460</v>
      </c>
      <c r="BI54" s="14" t="n">
        <f aca="false">BI49+BI50+BI51+BI52+BI53</f>
        <v>7550</v>
      </c>
      <c r="BJ54" s="14" t="n">
        <f aca="false">BJ49+BJ50+BJ51+BJ52+BJ53</f>
        <v>15173</v>
      </c>
      <c r="BK54" s="14" t="n">
        <f aca="false">BK49+BK50+BK51+BK52+BK53</f>
        <v>33028</v>
      </c>
      <c r="BL54" s="14" t="n">
        <f aca="false">BL49+BL50+BL51+BL52+BL53</f>
        <v>43675</v>
      </c>
      <c r="BM54" s="14" t="n">
        <f aca="false">BM49+BM50+BM51+BM52+BM53</f>
        <v>14683</v>
      </c>
      <c r="BN54" s="14" t="n">
        <f aca="false">BN49+BN50+BN51+BN52+BN53</f>
        <v>32351</v>
      </c>
      <c r="BO54" s="14" t="n">
        <f aca="false">BO49+BO50+BO51+BO52+BO53</f>
        <v>56424</v>
      </c>
      <c r="BP54" s="14" t="n">
        <f aca="false">BP49+BP50+BP51+BP52+BP53</f>
        <v>63985</v>
      </c>
      <c r="BQ54" s="14" t="n">
        <f aca="false">BQ49+BQ50+BQ51+BQ52+BQ53</f>
        <v>8685</v>
      </c>
      <c r="BR54" s="14" t="n">
        <f aca="false">BR49+BR50+BR51+BR52+BR53</f>
        <v>28718</v>
      </c>
      <c r="BS54" s="14" t="n">
        <f aca="false">BS49+BS50+BS51+BS52+BS53</f>
        <v>61770</v>
      </c>
      <c r="BT54" s="14" t="n">
        <f aca="false">BT49+BT50+BT51+BT52+BT53</f>
        <v>87600</v>
      </c>
      <c r="BU54" s="13" t="n">
        <f aca="false">BU49+BU50+BU51+BU52+BU53</f>
        <v>0</v>
      </c>
      <c r="BV54" s="13" t="n">
        <f aca="false">BV49+BV50+BV51+BV52+BV53</f>
        <v>0</v>
      </c>
    </row>
    <row r="55" customFormat="false" ht="15" hidden="false" customHeight="true" outlineLevel="1" collapsed="false">
      <c r="A55" s="12" t="s">
        <v>333</v>
      </c>
      <c r="B55" s="12"/>
      <c r="C55" s="12"/>
      <c r="D55" s="12"/>
      <c r="E55" s="12" t="n">
        <v>1</v>
      </c>
      <c r="F55" s="12"/>
      <c r="G55" s="12"/>
      <c r="H55" s="12"/>
      <c r="I55" s="12"/>
      <c r="J55" s="12" t="n">
        <v>1</v>
      </c>
      <c r="K55" s="12"/>
      <c r="L55" s="12" t="n">
        <v>161</v>
      </c>
      <c r="M55" s="12"/>
      <c r="N55" s="12" t="s">
        <v>334</v>
      </c>
      <c r="O55" s="12" t="s">
        <v>335</v>
      </c>
      <c r="P55" s="12"/>
      <c r="Q55" s="12"/>
      <c r="R55" s="12" t="n">
        <v>2</v>
      </c>
      <c r="S55" s="12"/>
      <c r="T55" s="12"/>
      <c r="U55" s="12"/>
      <c r="V55" s="12" t="s">
        <v>336</v>
      </c>
      <c r="W55" s="12" t="s">
        <v>160</v>
      </c>
      <c r="X55" s="12" t="s">
        <v>161</v>
      </c>
      <c r="Y55" s="12" t="s">
        <v>154</v>
      </c>
      <c r="Z55" s="12" t="s">
        <v>309</v>
      </c>
      <c r="AA55" s="12" t="s">
        <v>337</v>
      </c>
      <c r="AB55" s="19" t="n">
        <f aca="false">AB54/AB57</f>
        <v>5.61601455868972</v>
      </c>
      <c r="AC55" s="19" t="n">
        <f aca="false">AC54/AC57</f>
        <v>1.32975871313673</v>
      </c>
      <c r="AD55" s="19" t="n">
        <f aca="false">AD54/AD57</f>
        <v>2.42285714285714</v>
      </c>
      <c r="AE55" s="19" t="n">
        <f aca="false">AE54/AE57</f>
        <v>1.17553839902479</v>
      </c>
      <c r="AF55" s="19" t="n">
        <f aca="false">AF54/AF57</f>
        <v>10.3333333333333</v>
      </c>
      <c r="AG55" s="19" t="n">
        <f aca="false">AG54/AG57</f>
        <v>12.4517561566411</v>
      </c>
      <c r="AH55" s="19" t="n">
        <f aca="false">AH54/AH57</f>
        <v>9.24583502641203</v>
      </c>
      <c r="AI55" s="19" t="n">
        <f aca="false">AI54/AI57</f>
        <v>5.10956663941128</v>
      </c>
      <c r="AJ55" s="19" t="n">
        <f aca="false">AJ54/AJ57</f>
        <v>2.19158496732026</v>
      </c>
      <c r="AK55" s="19" t="n">
        <f aca="false">AK54/AK57</f>
        <v>29.0724165988609</v>
      </c>
      <c r="AL55" s="19" t="n">
        <f aca="false">AL54/AL57</f>
        <v>3.05297209866559</v>
      </c>
      <c r="AM55" s="19" t="n">
        <f aca="false">AM54/AM57</f>
        <v>3.07627118644068</v>
      </c>
      <c r="AN55" s="19" t="n">
        <f aca="false">AN54/AN57</f>
        <v>7.1851106639839</v>
      </c>
      <c r="AO55" s="19" t="n">
        <f aca="false">AO54/AO57</f>
        <v>4.23676880222841</v>
      </c>
      <c r="AP55" s="19" t="n">
        <f aca="false">AP54/AP57</f>
        <v>17.5190533493783</v>
      </c>
      <c r="AQ55" s="19" t="n">
        <f aca="false">AQ54/AQ57</f>
        <v>5.77388910735352</v>
      </c>
      <c r="AR55" s="19" t="n">
        <f aca="false">AR54/AR57</f>
        <v>6.92319749216301</v>
      </c>
      <c r="AS55" s="19" t="n">
        <f aca="false">AS54/AS57</f>
        <v>9.41454829878764</v>
      </c>
      <c r="AT55" s="19" t="n">
        <f aca="false">AT54/AT57</f>
        <v>2.953515625</v>
      </c>
      <c r="AU55" s="19" t="n">
        <f aca="false">AU54/AU57</f>
        <v>25.0626713670192</v>
      </c>
      <c r="AV55" s="19" t="n">
        <f aca="false">AV54/AV57</f>
        <v>3.3649748159628</v>
      </c>
      <c r="AW55" s="19" t="n">
        <f aca="false">AW54/AW57</f>
        <v>7.75270897832817</v>
      </c>
      <c r="AX55" s="19" t="n">
        <f aca="false">AX54/AX57</f>
        <v>12.8307453416149</v>
      </c>
      <c r="AY55" s="19" t="e">
        <f aca="false">AY54/AY57</f>
        <v>#REF!</v>
      </c>
      <c r="AZ55" s="19" t="n">
        <f aca="false">AZ54/AZ57</f>
        <v>33.953488372093</v>
      </c>
      <c r="BA55" s="19" t="n">
        <f aca="false">BA54/BA57</f>
        <v>5.61601455868972</v>
      </c>
      <c r="BB55" s="19" t="n">
        <f aca="false">BB54/BB57</f>
        <v>6.90712353471596</v>
      </c>
      <c r="BC55" s="19" t="n">
        <f aca="false">BC54/BC57</f>
        <v>9.26187363834423</v>
      </c>
      <c r="BD55" s="19" t="n">
        <f aca="false">BD54/BD57</f>
        <v>10.3333333333333</v>
      </c>
      <c r="BE55" s="20" t="n">
        <f aca="false">BE54/BE57</f>
        <v>12.4517561566411</v>
      </c>
      <c r="BF55" s="20" t="n">
        <f aca="false">BF54/BF57</f>
        <v>21.7079789388416</v>
      </c>
      <c r="BG55" s="20" t="n">
        <f aca="false">BG54/BG57</f>
        <v>26.8569687119057</v>
      </c>
      <c r="BH55" s="20" t="n">
        <f aca="false">BH54/BH57</f>
        <v>29.0724165988609</v>
      </c>
      <c r="BI55" s="20" t="n">
        <f aca="false">BI54/BI57</f>
        <v>3.05297209866559</v>
      </c>
      <c r="BJ55" s="20" t="n">
        <f aca="false">BJ54/BJ57</f>
        <v>6.12802907915994</v>
      </c>
      <c r="BK55" s="20" t="n">
        <f aca="false">BK54/BK57</f>
        <v>13.3231141589351</v>
      </c>
      <c r="BL55" s="20" t="n">
        <f aca="false">BL54/BL57</f>
        <v>17.5190533493783</v>
      </c>
      <c r="BM55" s="20" t="n">
        <f aca="false">BM54/BM57</f>
        <v>5.77388910735352</v>
      </c>
      <c r="BN55" s="20" t="n">
        <f aca="false">BN54/BN57</f>
        <v>12.7016097369454</v>
      </c>
      <c r="BO55" s="20" t="n">
        <f aca="false">BO54/BO57</f>
        <v>22.1183849470796</v>
      </c>
      <c r="BP55" s="20" t="n">
        <f aca="false">BP54/BP57</f>
        <v>25.0626713670192</v>
      </c>
      <c r="BQ55" s="20" t="n">
        <f aca="false">BQ54/BQ57</f>
        <v>3.3649748159628</v>
      </c>
      <c r="BR55" s="20" t="n">
        <f aca="false">BR54/BR57</f>
        <v>11.1223857474826</v>
      </c>
      <c r="BS55" s="20" t="n">
        <f aca="false">BS54/BS57</f>
        <v>23.9418604651163</v>
      </c>
      <c r="BT55" s="20" t="n">
        <f aca="false">BT54/BT57</f>
        <v>33.953488372093</v>
      </c>
      <c r="BU55" s="19" t="e">
        <f aca="false">BU54/BU57</f>
        <v>#DIV/0!</v>
      </c>
      <c r="BV55" s="19" t="e">
        <f aca="false">BV54/BV57</f>
        <v>#DIV/0!</v>
      </c>
    </row>
    <row r="56" customFormat="false" ht="15" hidden="false" customHeight="true" outlineLevel="1" collapsed="false">
      <c r="A56" s="12" t="s">
        <v>338</v>
      </c>
      <c r="B56" s="12"/>
      <c r="C56" s="12"/>
      <c r="D56" s="12"/>
      <c r="E56" s="12" t="n">
        <v>1</v>
      </c>
      <c r="F56" s="12"/>
      <c r="G56" s="12"/>
      <c r="H56" s="12"/>
      <c r="I56" s="12"/>
      <c r="J56" s="12" t="n">
        <v>1</v>
      </c>
      <c r="K56" s="12"/>
      <c r="L56" s="12" t="n">
        <v>162</v>
      </c>
      <c r="M56" s="12"/>
      <c r="N56" s="12" t="s">
        <v>339</v>
      </c>
      <c r="O56" s="12" t="s">
        <v>340</v>
      </c>
      <c r="P56" s="12"/>
      <c r="Q56" s="12"/>
      <c r="R56" s="12" t="n">
        <v>2</v>
      </c>
      <c r="S56" s="12"/>
      <c r="T56" s="12"/>
      <c r="U56" s="12"/>
      <c r="V56" s="12" t="s">
        <v>336</v>
      </c>
      <c r="W56" s="12" t="s">
        <v>160</v>
      </c>
      <c r="X56" s="12" t="s">
        <v>161</v>
      </c>
      <c r="Y56" s="12" t="s">
        <v>154</v>
      </c>
      <c r="Z56" s="12" t="s">
        <v>309</v>
      </c>
      <c r="AA56" s="12" t="s">
        <v>341</v>
      </c>
      <c r="AB56" s="19" t="n">
        <f aca="false">AB54/AB58</f>
        <v>5.17785234899329</v>
      </c>
      <c r="AC56" s="19" t="n">
        <f aca="false">AC54/AC58</f>
        <v>1.22067268252666</v>
      </c>
      <c r="AD56" s="19" t="n">
        <f aca="false">AD54/AD58</f>
        <v>2.29366306027821</v>
      </c>
      <c r="AE56" s="19" t="n">
        <f aca="false">AE54/AE58</f>
        <v>1.11914893617021</v>
      </c>
      <c r="AF56" s="19" t="n">
        <f aca="false">AF54/AF58</f>
        <v>9.6596</v>
      </c>
      <c r="AG56" s="19" t="n">
        <f aca="false">AG54/AG58</f>
        <v>11.9176970633694</v>
      </c>
      <c r="AH56" s="19" t="n">
        <f aca="false">AH54/AH58</f>
        <v>8.87441497659906</v>
      </c>
      <c r="AI56" s="19" t="n">
        <f aca="false">AI54/AI58</f>
        <v>4.90117647058824</v>
      </c>
      <c r="AJ56" s="19" t="n">
        <f aca="false">AJ54/AJ58</f>
        <v>2.10722702278083</v>
      </c>
      <c r="AK56" s="19" t="n">
        <f aca="false">AK54/AK58</f>
        <v>27.8922716627635</v>
      </c>
      <c r="AL56" s="19" t="n">
        <f aca="false">AL54/AL58</f>
        <v>2.94003115264797</v>
      </c>
      <c r="AM56" s="19" t="n">
        <f aca="false">AM54/AM58</f>
        <v>2.97077162899454</v>
      </c>
      <c r="AN56" s="19" t="n">
        <f aca="false">AN54/AN58</f>
        <v>6.94476857253987</v>
      </c>
      <c r="AO56" s="19" t="n">
        <f aca="false">AO54/AO58</f>
        <v>4.12514529252228</v>
      </c>
      <c r="AP56" s="19" t="n">
        <f aca="false">AP54/AP58</f>
        <v>16.974349008939</v>
      </c>
      <c r="AQ56" s="19" t="n">
        <f aca="false">AQ54/AQ58</f>
        <v>5.64948056944979</v>
      </c>
      <c r="AR56" s="19" t="n">
        <f aca="false">AR54/AR58</f>
        <v>6.77713847334101</v>
      </c>
      <c r="AS56" s="19" t="n">
        <f aca="false">AS54/AS58</f>
        <v>9.2057361376673</v>
      </c>
      <c r="AT56" s="19" t="n">
        <f aca="false">AT54/AT58</f>
        <v>2.88697976326842</v>
      </c>
      <c r="AU56" s="19" t="n">
        <f aca="false">AU54/AU58</f>
        <v>24.5153256704981</v>
      </c>
      <c r="AV56" s="19" t="n">
        <f aca="false">AV54/AV58</f>
        <v>3.30605253140464</v>
      </c>
      <c r="AW56" s="19" t="n">
        <f aca="false">AW54/AW58</f>
        <v>7.62290715372907</v>
      </c>
      <c r="AX56" s="19" t="n">
        <f aca="false">AX54/AX58</f>
        <v>12.6442234123948</v>
      </c>
      <c r="AY56" s="19" t="e">
        <f aca="false">AY54/AY58</f>
        <v>#REF!</v>
      </c>
      <c r="AZ56" s="19" t="n">
        <f aca="false">AZ54/AZ58</f>
        <v>33.3968738086161</v>
      </c>
      <c r="BA56" s="19" t="n">
        <f aca="false">BA54/BA58</f>
        <v>5.17785234899329</v>
      </c>
      <c r="BB56" s="19" t="n">
        <f aca="false">BB54/BB58</f>
        <v>6.35420987142265</v>
      </c>
      <c r="BC56" s="19" t="n">
        <f aca="false">BC54/BC58</f>
        <v>8.61613295500608</v>
      </c>
      <c r="BD56" s="19" t="n">
        <f aca="false">BD54/BD58</f>
        <v>9.6596</v>
      </c>
      <c r="BE56" s="20" t="n">
        <f aca="false">BE54/BE58</f>
        <v>11.9176970633694</v>
      </c>
      <c r="BF56" s="20" t="n">
        <f aca="false">BF54/BF58</f>
        <v>20.8062888198758</v>
      </c>
      <c r="BG56" s="20" t="n">
        <f aca="false">BG54/BG58</f>
        <v>25.7479548110635</v>
      </c>
      <c r="BH56" s="20" t="n">
        <f aca="false">BH54/BH58</f>
        <v>27.8922716627635</v>
      </c>
      <c r="BI56" s="20" t="n">
        <f aca="false">BI54/BI58</f>
        <v>2.94003115264797</v>
      </c>
      <c r="BJ56" s="20" t="n">
        <f aca="false">BJ54/BJ58</f>
        <v>5.90848909657321</v>
      </c>
      <c r="BK56" s="20" t="n">
        <f aca="false">BK54/BK58</f>
        <v>12.8563643441028</v>
      </c>
      <c r="BL56" s="20" t="n">
        <f aca="false">BL54/BL58</f>
        <v>16.974349008939</v>
      </c>
      <c r="BM56" s="20" t="n">
        <f aca="false">BM54/BM58</f>
        <v>5.64948056944979</v>
      </c>
      <c r="BN56" s="20" t="n">
        <f aca="false">BN54/BN58</f>
        <v>12.4283519016519</v>
      </c>
      <c r="BO56" s="20" t="n">
        <f aca="false">BO54/BO58</f>
        <v>21.6432681242808</v>
      </c>
      <c r="BP56" s="20" t="n">
        <f aca="false">BP54/BP58</f>
        <v>24.5153256704981</v>
      </c>
      <c r="BQ56" s="20" t="n">
        <f aca="false">BQ54/BQ58</f>
        <v>3.30605253140464</v>
      </c>
      <c r="BR56" s="20" t="n">
        <f aca="false">BR54/BR58</f>
        <v>10.9318614389037</v>
      </c>
      <c r="BS56" s="20" t="n">
        <f aca="false">BS54/BS58</f>
        <v>23.5493709492947</v>
      </c>
      <c r="BT56" s="20" t="n">
        <f aca="false">BT54/BT58</f>
        <v>33.3968738086161</v>
      </c>
      <c r="BU56" s="19" t="e">
        <f aca="false">BU54/BU58</f>
        <v>#DIV/0!</v>
      </c>
      <c r="BV56" s="19" t="e">
        <f aca="false">BV54/BV58</f>
        <v>#DIV/0!</v>
      </c>
    </row>
    <row r="57" customFormat="false" ht="15" hidden="false" customHeight="true" outlineLevel="1" collapsed="false">
      <c r="A57" s="12" t="s">
        <v>342</v>
      </c>
      <c r="B57" s="12"/>
      <c r="C57" s="12"/>
      <c r="D57" s="12"/>
      <c r="E57" s="12" t="n">
        <v>1</v>
      </c>
      <c r="F57" s="12"/>
      <c r="G57" s="12"/>
      <c r="H57" s="12" t="n">
        <v>1</v>
      </c>
      <c r="I57" s="12"/>
      <c r="J57" s="12" t="n">
        <v>1</v>
      </c>
      <c r="K57" s="12"/>
      <c r="L57" s="12" t="n">
        <v>163</v>
      </c>
      <c r="M57" s="12"/>
      <c r="N57" s="12" t="s">
        <v>343</v>
      </c>
      <c r="O57" s="12" t="s">
        <v>344</v>
      </c>
      <c r="P57" s="12"/>
      <c r="Q57" s="12"/>
      <c r="R57" s="12" t="n">
        <v>2</v>
      </c>
      <c r="S57" s="12"/>
      <c r="T57" s="12"/>
      <c r="U57" s="12"/>
      <c r="V57" s="12" t="s">
        <v>345</v>
      </c>
      <c r="W57" s="12" t="s">
        <v>308</v>
      </c>
      <c r="X57" s="12" t="s">
        <v>161</v>
      </c>
      <c r="Y57" s="12" t="s">
        <v>154</v>
      </c>
      <c r="Z57" s="12" t="s">
        <v>162</v>
      </c>
      <c r="AA57" s="12" t="s">
        <v>346</v>
      </c>
      <c r="AB57" s="13" t="n">
        <f aca="false">('[1]Income Statement'!AB42)*$H$57*$J$57</f>
        <v>2198</v>
      </c>
      <c r="AC57" s="13" t="n">
        <f aca="false">('[1]Income Statement'!AC42)*$H$57*$J$57</f>
        <v>2238</v>
      </c>
      <c r="AD57" s="13" t="n">
        <f aca="false">('[1]Income Statement'!AD42)*$H$57*$J$57</f>
        <v>2450</v>
      </c>
      <c r="AE57" s="13" t="n">
        <f aca="false">('[1]Income Statement'!AE42)*$H$57*$J$57</f>
        <v>2461</v>
      </c>
      <c r="AF57" s="13" t="n">
        <f aca="false">('[1]Income Statement'!AF42)*$H$57*$J$57</f>
        <v>2337</v>
      </c>
      <c r="AG57" s="13" t="n">
        <f aca="false">('[1]Income Statement'!AG42)*$H$57*$J$57</f>
        <v>2477</v>
      </c>
      <c r="AH57" s="13" t="n">
        <f aca="false">('[1]Income Statement'!AH42)*$H$57*$J$57</f>
        <v>2461</v>
      </c>
      <c r="AI57" s="13" t="n">
        <f aca="false">('[1]Income Statement'!AI42)*$H$57*$J$57</f>
        <v>2446</v>
      </c>
      <c r="AJ57" s="13" t="n">
        <f aca="false">('[1]Income Statement'!AJ42)*$H$57*$J$57</f>
        <v>2448</v>
      </c>
      <c r="AK57" s="13" t="n">
        <f aca="false">('[1]Income Statement'!AK42)*$H$57*$J$57</f>
        <v>2458</v>
      </c>
      <c r="AL57" s="13" t="n">
        <f aca="false">('[1]Income Statement'!AL42)*$H$57*$J$57</f>
        <v>2473</v>
      </c>
      <c r="AM57" s="13" t="n">
        <f aca="false">('[1]Income Statement'!AM42)*$H$57*$J$57</f>
        <v>2478</v>
      </c>
      <c r="AN57" s="13" t="n">
        <f aca="false">('[1]Income Statement'!AN42)*$H$57*$J$57</f>
        <v>2485</v>
      </c>
      <c r="AO57" s="13" t="n">
        <f aca="false">('[1]Income Statement'!AO42)*$H$57*$J$57</f>
        <v>2513</v>
      </c>
      <c r="AP57" s="13" t="n">
        <f aca="false">('[1]Income Statement'!AP42)*$H$57*$J$57</f>
        <v>2493</v>
      </c>
      <c r="AQ57" s="13" t="n">
        <f aca="false">('[1]Income Statement'!AQ42)*$H$57*$J$57</f>
        <v>2543</v>
      </c>
      <c r="AR57" s="13" t="n">
        <f aca="false">('[1]Income Statement'!AR42)*$H$57*$J$57</f>
        <v>2552</v>
      </c>
      <c r="AS57" s="13" t="n">
        <f aca="false">('[1]Income Statement'!AS42)*$H$57*$J$57</f>
        <v>2557</v>
      </c>
      <c r="AT57" s="13" t="n">
        <f aca="false">('[1]Income Statement'!AT42)*$H$57*$J$57</f>
        <v>2560</v>
      </c>
      <c r="AU57" s="13" t="n">
        <f aca="false">('[1]Income Statement'!AU42)*$H$57*$J$57</f>
        <v>2553</v>
      </c>
      <c r="AV57" s="13" t="n">
        <f aca="false">('[1]Income Statement'!AV42)*$H$57*$J$57</f>
        <v>2581</v>
      </c>
      <c r="AW57" s="13" t="n">
        <f aca="false">('[1]Income Statement'!AW42)*$H$57*$J$57</f>
        <v>2584</v>
      </c>
      <c r="AX57" s="13" t="n">
        <f aca="false">('[1]Income Statement'!AX42)*$H$57*$J$57</f>
        <v>2576</v>
      </c>
      <c r="AY57" s="13" t="n">
        <f aca="false">('[1]Income Statement'!AY42)*$H$57*$J$57</f>
        <v>2579</v>
      </c>
      <c r="AZ57" s="13" t="n">
        <f aca="false">('[1]Income Statement'!AZ42)*$H$57*$J$57</f>
        <v>2580</v>
      </c>
      <c r="BA57" s="13" t="n">
        <f aca="false">('[1]Income Statement'!BA42)*$H$57*$J$57</f>
        <v>2198</v>
      </c>
      <c r="BB57" s="13" t="n">
        <f aca="false">('[1]Income Statement'!BB42)*$H$57*$J$57</f>
        <v>2218</v>
      </c>
      <c r="BC57" s="13" t="n">
        <f aca="false">('[1]Income Statement'!BC42)*$H$57*$J$57</f>
        <v>2295</v>
      </c>
      <c r="BD57" s="13" t="n">
        <f aca="false">('[1]Income Statement'!BD42)*$H$57*$J$57</f>
        <v>2337</v>
      </c>
      <c r="BE57" s="14" t="n">
        <f aca="false">('[1]Income Statement'!BE42)*$H$57*$J$57</f>
        <v>2477</v>
      </c>
      <c r="BF57" s="14" t="n">
        <f aca="false">('[1]Income Statement'!BF42)*$H$57*$J$57</f>
        <v>2469</v>
      </c>
      <c r="BG57" s="14" t="n">
        <f aca="false">('[1]Income Statement'!BG42)*$H$57*$J$57</f>
        <v>2461</v>
      </c>
      <c r="BH57" s="14" t="n">
        <f aca="false">('[1]Income Statement'!BH42)*$H$57*$J$57</f>
        <v>2458</v>
      </c>
      <c r="BI57" s="14" t="n">
        <f aca="false">('[1]Income Statement'!BI42)*$H$57*$J$57</f>
        <v>2473</v>
      </c>
      <c r="BJ57" s="14" t="n">
        <f aca="false">('[1]Income Statement'!BJ42)*$H$57*$J$57</f>
        <v>2476</v>
      </c>
      <c r="BK57" s="14" t="n">
        <f aca="false">('[1]Income Statement'!BK42)*$H$57*$J$57</f>
        <v>2479</v>
      </c>
      <c r="BL57" s="14" t="n">
        <f aca="false">('[1]Income Statement'!BL42)*$H$57*$J$57</f>
        <v>2493</v>
      </c>
      <c r="BM57" s="14" t="n">
        <f aca="false">('[1]Income Statement'!BM42)*$H$57*$J$57</f>
        <v>2543</v>
      </c>
      <c r="BN57" s="14" t="n">
        <f aca="false">('[1]Income Statement'!BN42)*$H$57*$J$57</f>
        <v>2547</v>
      </c>
      <c r="BO57" s="14" t="n">
        <f aca="false">('[1]Income Statement'!BO42)*$H$57*$J$57</f>
        <v>2551</v>
      </c>
      <c r="BP57" s="14" t="n">
        <f aca="false">('[1]Income Statement'!BP42)*$H$57*$J$57</f>
        <v>2553</v>
      </c>
      <c r="BQ57" s="14" t="n">
        <f aca="false">('[1]Income Statement'!BQ42)*$H$57*$J$57</f>
        <v>2581</v>
      </c>
      <c r="BR57" s="14" t="n">
        <f aca="false">('[1]Income Statement'!BR42)*$H$57*$J$57</f>
        <v>2582</v>
      </c>
      <c r="BS57" s="14" t="n">
        <f aca="false">('[1]Income Statement'!BS42)*$H$57*$J$57</f>
        <v>2580</v>
      </c>
      <c r="BT57" s="14" t="n">
        <f aca="false">('[1]Income Statement'!BT42)*$H$57*$J$57</f>
        <v>2580</v>
      </c>
      <c r="BU57" s="13" t="n">
        <f aca="false">('[1]Income Statement'!BU42)*$H$57*$J$57</f>
        <v>0</v>
      </c>
      <c r="BV57" s="13" t="n">
        <f aca="false">('[1]Income Statement'!BV42)*$H$57*$J$57</f>
        <v>0</v>
      </c>
    </row>
    <row r="58" customFormat="false" ht="15" hidden="false" customHeight="true" outlineLevel="1" collapsed="false">
      <c r="A58" s="12" t="s">
        <v>347</v>
      </c>
      <c r="B58" s="12"/>
      <c r="C58" s="12"/>
      <c r="D58" s="12"/>
      <c r="E58" s="12" t="n">
        <v>1</v>
      </c>
      <c r="F58" s="12"/>
      <c r="G58" s="12"/>
      <c r="H58" s="12" t="n">
        <v>1</v>
      </c>
      <c r="I58" s="12"/>
      <c r="J58" s="12" t="n">
        <v>1</v>
      </c>
      <c r="K58" s="12"/>
      <c r="L58" s="12" t="n">
        <v>164</v>
      </c>
      <c r="M58" s="12"/>
      <c r="N58" s="12" t="s">
        <v>348</v>
      </c>
      <c r="O58" s="12" t="s">
        <v>349</v>
      </c>
      <c r="P58" s="12"/>
      <c r="Q58" s="12"/>
      <c r="R58" s="12" t="n">
        <v>2</v>
      </c>
      <c r="S58" s="12"/>
      <c r="T58" s="12"/>
      <c r="U58" s="12"/>
      <c r="V58" s="12" t="s">
        <v>345</v>
      </c>
      <c r="W58" s="12" t="s">
        <v>308</v>
      </c>
      <c r="X58" s="12" t="s">
        <v>161</v>
      </c>
      <c r="Y58" s="12" t="s">
        <v>154</v>
      </c>
      <c r="Z58" s="12" t="s">
        <v>162</v>
      </c>
      <c r="AA58" s="12" t="s">
        <v>350</v>
      </c>
      <c r="AB58" s="13" t="n">
        <f aca="false">('[1]Income Statement'!AB43)*$H$58*$J$58</f>
        <v>2384</v>
      </c>
      <c r="AC58" s="13" t="n">
        <f aca="false">('[1]Income Statement'!AC43)*$H$58*$J$58</f>
        <v>2438</v>
      </c>
      <c r="AD58" s="13" t="n">
        <f aca="false">('[1]Income Statement'!AD43)*$H$58*$J$58</f>
        <v>2588</v>
      </c>
      <c r="AE58" s="13" t="n">
        <f aca="false">('[1]Income Statement'!AE43)*$H$58*$J$58</f>
        <v>2585</v>
      </c>
      <c r="AF58" s="13" t="n">
        <f aca="false">('[1]Income Statement'!AF43)*$H$58*$J$58</f>
        <v>2500</v>
      </c>
      <c r="AG58" s="13" t="n">
        <f aca="false">('[1]Income Statement'!AG43)*$H$58*$J$58</f>
        <v>2588</v>
      </c>
      <c r="AH58" s="13" t="n">
        <f aca="false">('[1]Income Statement'!AH43)*$H$58*$J$58</f>
        <v>2564</v>
      </c>
      <c r="AI58" s="13" t="n">
        <f aca="false">('[1]Income Statement'!AI43)*$H$58*$J$58</f>
        <v>2550</v>
      </c>
      <c r="AJ58" s="13" t="n">
        <f aca="false">('[1]Income Statement'!AJ43)*$H$58*$J$58</f>
        <v>2546</v>
      </c>
      <c r="AK58" s="13" t="n">
        <f aca="false">('[1]Income Statement'!AK43)*$H$58*$J$58</f>
        <v>2562</v>
      </c>
      <c r="AL58" s="13" t="n">
        <f aca="false">('[1]Income Statement'!AL43)*$H$58*$J$58</f>
        <v>2568</v>
      </c>
      <c r="AM58" s="13" t="n">
        <f aca="false">('[1]Income Statement'!AM43)*$H$58*$J$58</f>
        <v>2566</v>
      </c>
      <c r="AN58" s="13" t="n">
        <f aca="false">('[1]Income Statement'!AN43)*$H$58*$J$58</f>
        <v>2571</v>
      </c>
      <c r="AO58" s="13" t="n">
        <f aca="false">('[1]Income Statement'!AO43)*$H$58*$J$58</f>
        <v>2581</v>
      </c>
      <c r="AP58" s="13" t="n">
        <f aca="false">('[1]Income Statement'!AP43)*$H$58*$J$58</f>
        <v>2573</v>
      </c>
      <c r="AQ58" s="13" t="n">
        <f aca="false">('[1]Income Statement'!AQ43)*$H$58*$J$58</f>
        <v>2599</v>
      </c>
      <c r="AR58" s="13" t="n">
        <f aca="false">('[1]Income Statement'!AR43)*$H$58*$J$58</f>
        <v>2607</v>
      </c>
      <c r="AS58" s="13" t="n">
        <f aca="false">('[1]Income Statement'!AS43)*$H$58*$J$58</f>
        <v>2615</v>
      </c>
      <c r="AT58" s="13" t="n">
        <f aca="false">('[1]Income Statement'!AT43)*$H$58*$J$58</f>
        <v>2619</v>
      </c>
      <c r="AU58" s="13" t="n">
        <f aca="false">('[1]Income Statement'!AU43)*$H$58*$J$58</f>
        <v>2610</v>
      </c>
      <c r="AV58" s="13" t="n">
        <f aca="false">('[1]Income Statement'!AV43)*$H$58*$J$58</f>
        <v>2627</v>
      </c>
      <c r="AW58" s="13" t="n">
        <f aca="false">('[1]Income Statement'!AW43)*$H$58*$J$58</f>
        <v>2628</v>
      </c>
      <c r="AX58" s="13" t="n">
        <f aca="false">('[1]Income Statement'!AX43)*$H$58*$J$58</f>
        <v>2614</v>
      </c>
      <c r="AY58" s="13" t="n">
        <f aca="false">('[1]Income Statement'!AY43)*$H$58*$J$58</f>
        <v>2619</v>
      </c>
      <c r="AZ58" s="13" t="n">
        <f aca="false">('[1]Income Statement'!AZ43)*$H$58*$J$58</f>
        <v>2623</v>
      </c>
      <c r="BA58" s="13" t="n">
        <f aca="false">('[1]Income Statement'!BA43)*$H$58*$J$58</f>
        <v>2384</v>
      </c>
      <c r="BB58" s="13" t="n">
        <f aca="false">('[1]Income Statement'!BB43)*$H$58*$J$58</f>
        <v>2411</v>
      </c>
      <c r="BC58" s="13" t="n">
        <f aca="false">('[1]Income Statement'!BC43)*$H$58*$J$58</f>
        <v>2467</v>
      </c>
      <c r="BD58" s="13" t="n">
        <f aca="false">('[1]Income Statement'!BD43)*$H$58*$J$58</f>
        <v>2500</v>
      </c>
      <c r="BE58" s="14" t="n">
        <f aca="false">('[1]Income Statement'!BE43)*$H$58*$J$58</f>
        <v>2588</v>
      </c>
      <c r="BF58" s="14" t="n">
        <f aca="false">('[1]Income Statement'!BF43)*$H$58*$J$58</f>
        <v>2576</v>
      </c>
      <c r="BG58" s="14" t="n">
        <f aca="false">('[1]Income Statement'!BG43)*$H$58*$J$58</f>
        <v>2567</v>
      </c>
      <c r="BH58" s="14" t="n">
        <f aca="false">('[1]Income Statement'!BH43)*$H$58*$J$58</f>
        <v>2562</v>
      </c>
      <c r="BI58" s="14" t="n">
        <f aca="false">('[1]Income Statement'!BI43)*$H$58*$J$58</f>
        <v>2568</v>
      </c>
      <c r="BJ58" s="14" t="n">
        <f aca="false">('[1]Income Statement'!BJ43)*$H$58*$J$58</f>
        <v>2568</v>
      </c>
      <c r="BK58" s="14" t="n">
        <f aca="false">('[1]Income Statement'!BK43)*$H$58*$J$58</f>
        <v>2569</v>
      </c>
      <c r="BL58" s="14" t="n">
        <f aca="false">('[1]Income Statement'!BL43)*$H$58*$J$58</f>
        <v>2573</v>
      </c>
      <c r="BM58" s="14" t="n">
        <f aca="false">('[1]Income Statement'!BM43)*$H$58*$J$58</f>
        <v>2599</v>
      </c>
      <c r="BN58" s="14" t="n">
        <f aca="false">('[1]Income Statement'!BN43)*$H$58*$J$58</f>
        <v>2603</v>
      </c>
      <c r="BO58" s="14" t="n">
        <f aca="false">('[1]Income Statement'!BO43)*$H$58*$J$58</f>
        <v>2607</v>
      </c>
      <c r="BP58" s="14" t="n">
        <f aca="false">('[1]Income Statement'!BP43)*$H$58*$J$58</f>
        <v>2610</v>
      </c>
      <c r="BQ58" s="14" t="n">
        <f aca="false">('[1]Income Statement'!BQ43)*$H$58*$J$58</f>
        <v>2627</v>
      </c>
      <c r="BR58" s="14" t="n">
        <f aca="false">('[1]Income Statement'!BR43)*$H$58*$J$58</f>
        <v>2627</v>
      </c>
      <c r="BS58" s="14" t="n">
        <f aca="false">('[1]Income Statement'!BS43)*$H$58*$J$58</f>
        <v>2623</v>
      </c>
      <c r="BT58" s="14" t="n">
        <f aca="false">('[1]Income Statement'!BT43)*$H$58*$J$58</f>
        <v>2623</v>
      </c>
      <c r="BU58" s="13" t="n">
        <f aca="false">('[1]Income Statement'!BU43)*$H$58*$J$58</f>
        <v>0</v>
      </c>
      <c r="BV58" s="13" t="n">
        <f aca="false">('[1]Income Statement'!BV43)*$H$58*$J$58</f>
        <v>0</v>
      </c>
    </row>
    <row r="59" customFormat="false" ht="15" hidden="false" customHeight="true" outlineLevel="0" collapsed="false">
      <c r="A59" s="12" t="s">
        <v>351</v>
      </c>
      <c r="B59" s="12"/>
      <c r="C59" s="12"/>
      <c r="D59" s="12"/>
      <c r="E59" s="12" t="n">
        <v>1</v>
      </c>
      <c r="F59" s="12"/>
      <c r="G59" s="12"/>
      <c r="H59" s="12"/>
      <c r="I59" s="12"/>
      <c r="J59" s="12" t="n">
        <v>1</v>
      </c>
      <c r="K59" s="12"/>
      <c r="L59" s="12" t="n">
        <v>165</v>
      </c>
      <c r="M59" s="12"/>
      <c r="N59" s="12" t="s">
        <v>352</v>
      </c>
      <c r="O59" s="12" t="s">
        <v>353</v>
      </c>
      <c r="P59" s="12"/>
      <c r="Q59" s="12"/>
      <c r="R59" s="12" t="n">
        <v>2</v>
      </c>
      <c r="S59" s="12"/>
      <c r="T59" s="12"/>
      <c r="U59" s="12"/>
      <c r="V59" s="12" t="s">
        <v>336</v>
      </c>
      <c r="W59" s="12" t="s">
        <v>160</v>
      </c>
      <c r="X59" s="12" t="s">
        <v>161</v>
      </c>
      <c r="Y59" s="12" t="s">
        <v>154</v>
      </c>
      <c r="Z59" s="12" t="s">
        <v>309</v>
      </c>
      <c r="AA59" s="12" t="s">
        <v>354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19"/>
      <c r="BV59" s="19"/>
    </row>
    <row r="60" customFormat="false" ht="15" hidden="false" customHeight="true" outlineLevel="0" collapsed="false">
      <c r="A60" s="10" t="s">
        <v>355</v>
      </c>
      <c r="B60" s="10"/>
      <c r="C60" s="10"/>
      <c r="D60" s="10"/>
      <c r="E60" s="10" t="n">
        <v>1</v>
      </c>
      <c r="F60" s="10"/>
      <c r="G60" s="10"/>
      <c r="H60" s="10"/>
      <c r="I60" s="10"/>
      <c r="J60" s="10"/>
      <c r="K60" s="10"/>
      <c r="L60" s="10" t="n">
        <v>1</v>
      </c>
      <c r="M60" s="10"/>
      <c r="N60" s="10" t="s">
        <v>356</v>
      </c>
      <c r="O60" s="10" t="s">
        <v>357</v>
      </c>
      <c r="P60" s="10"/>
      <c r="Q60" s="10"/>
      <c r="R60" s="10" t="n">
        <v>1</v>
      </c>
      <c r="S60" s="10"/>
      <c r="T60" s="10"/>
      <c r="U60" s="10"/>
      <c r="V60" s="10" t="s">
        <v>153</v>
      </c>
      <c r="W60" s="10"/>
      <c r="X60" s="10"/>
      <c r="Y60" s="10" t="s">
        <v>154</v>
      </c>
      <c r="Z60" s="10"/>
      <c r="AA60" s="10" t="s">
        <v>358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0"/>
      <c r="BV60" s="10"/>
    </row>
    <row r="61" customFormat="false" ht="15" hidden="false" customHeight="true" outlineLevel="1" collapsed="false">
      <c r="A61" s="10" t="s">
        <v>359</v>
      </c>
      <c r="B61" s="10"/>
      <c r="C61" s="10"/>
      <c r="D61" s="10"/>
      <c r="E61" s="10" t="n">
        <v>1</v>
      </c>
      <c r="F61" s="10"/>
      <c r="G61" s="10"/>
      <c r="H61" s="10"/>
      <c r="I61" s="10"/>
      <c r="J61" s="10"/>
      <c r="K61" s="10"/>
      <c r="L61" s="10" t="n">
        <v>2</v>
      </c>
      <c r="M61" s="10"/>
      <c r="N61" s="10" t="s">
        <v>360</v>
      </c>
      <c r="O61" s="10" t="s">
        <v>361</v>
      </c>
      <c r="P61" s="10"/>
      <c r="Q61" s="10"/>
      <c r="R61" s="10" t="n">
        <v>1</v>
      </c>
      <c r="S61" s="10"/>
      <c r="T61" s="10"/>
      <c r="U61" s="10"/>
      <c r="V61" s="10" t="s">
        <v>153</v>
      </c>
      <c r="W61" s="10"/>
      <c r="X61" s="10"/>
      <c r="Y61" s="10" t="s">
        <v>154</v>
      </c>
      <c r="Z61" s="10"/>
      <c r="AA61" s="10" t="s">
        <v>362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0"/>
      <c r="BV61" s="10"/>
    </row>
    <row r="62" customFormat="false" ht="15" hidden="false" customHeight="true" outlineLevel="1" collapsed="false">
      <c r="A62" s="12" t="s">
        <v>363</v>
      </c>
      <c r="B62" s="12"/>
      <c r="C62" s="12"/>
      <c r="D62" s="12" t="n">
        <v>14</v>
      </c>
      <c r="E62" s="12" t="n">
        <v>1</v>
      </c>
      <c r="F62" s="12"/>
      <c r="G62" s="12"/>
      <c r="H62" s="12" t="n">
        <v>1</v>
      </c>
      <c r="I62" s="12"/>
      <c r="J62" s="12" t="n">
        <v>1</v>
      </c>
      <c r="K62" s="12"/>
      <c r="L62" s="12" t="n">
        <v>64</v>
      </c>
      <c r="M62" s="12"/>
      <c r="N62" s="12" t="s">
        <v>364</v>
      </c>
      <c r="O62" s="12" t="s">
        <v>365</v>
      </c>
      <c r="P62" s="12"/>
      <c r="Q62" s="12"/>
      <c r="R62" s="12" t="n">
        <v>1</v>
      </c>
      <c r="S62" s="12"/>
      <c r="T62" s="12"/>
      <c r="U62" s="12"/>
      <c r="V62" s="12" t="s">
        <v>159</v>
      </c>
      <c r="W62" s="12" t="s">
        <v>308</v>
      </c>
      <c r="X62" s="12" t="s">
        <v>161</v>
      </c>
      <c r="Y62" s="12" t="s">
        <v>154</v>
      </c>
      <c r="Z62" s="12" t="s">
        <v>162</v>
      </c>
      <c r="AA62" s="12" t="s">
        <v>366</v>
      </c>
      <c r="AB62" s="13" t="n">
        <f aca="false">('[1]Balance Sheet'!AB13)*$H$62*$J$62</f>
        <v>51912</v>
      </c>
      <c r="AC62" s="13" t="n">
        <f aca="false">('[1]Balance Sheet'!AC13)*$H$62*$J$62</f>
        <v>88089</v>
      </c>
      <c r="AD62" s="13" t="n">
        <f aca="false">('[1]Balance Sheet'!AD13)*$H$62*$J$62</f>
        <v>107050</v>
      </c>
      <c r="AE62" s="13" t="n">
        <f aca="false">('[1]Balance Sheet'!AE13)*$H$62*$J$62</f>
        <v>108193</v>
      </c>
      <c r="AF62" s="13" t="n">
        <f aca="false">('[1]Balance Sheet'!AF13)*$H$62*$J$62</f>
        <v>108193</v>
      </c>
      <c r="AG62" s="13" t="n">
        <f aca="false">('[1]Balance Sheet'!AG13)*$H$62*$J$62</f>
        <v>104064</v>
      </c>
      <c r="AH62" s="13" t="n">
        <f aca="false">('[1]Balance Sheet'!AH13)*$H$62*$J$62</f>
        <v>96747</v>
      </c>
      <c r="AI62" s="13" t="n">
        <f aca="false">('[1]Balance Sheet'!AI13)*$H$62*$J$62</f>
        <v>110301</v>
      </c>
      <c r="AJ62" s="13" t="n">
        <f aca="false">('[1]Balance Sheet'!AJ13)*$H$62*$J$62</f>
        <v>106818</v>
      </c>
      <c r="AK62" s="13" t="n">
        <f aca="false">('[1]Balance Sheet'!AK13)*$H$62*$J$62</f>
        <v>106818</v>
      </c>
      <c r="AL62" s="13" t="n">
        <f aca="false">('[1]Balance Sheet'!AL13)*$H$62*$J$62</f>
        <v>82246</v>
      </c>
      <c r="AM62" s="13" t="n">
        <f aca="false">('[1]Balance Sheet'!AM13)*$H$62*$J$62</f>
        <v>103684</v>
      </c>
      <c r="AN62" s="13" t="n">
        <f aca="false">('[1]Balance Sheet'!AN13)*$H$62*$J$62</f>
        <v>133989</v>
      </c>
      <c r="AO62" s="13" t="n">
        <f aca="false">('[1]Balance Sheet'!AO13)*$H$62*$J$62</f>
        <v>143736</v>
      </c>
      <c r="AP62" s="13" t="n">
        <f aca="false">('[1]Balance Sheet'!AP13)*$H$62*$J$62</f>
        <v>143736</v>
      </c>
      <c r="AQ62" s="13" t="n">
        <f aca="false">('[1]Balance Sheet'!AQ13)*$H$62*$J$62</f>
        <v>145144</v>
      </c>
      <c r="AR62" s="13" t="n">
        <f aca="false">('[1]Balance Sheet'!AR13)*$H$62*$J$62</f>
        <v>148746</v>
      </c>
      <c r="AS62" s="13" t="n">
        <f aca="false">('[1]Balance Sheet'!AS13)*$H$62*$J$62</f>
        <v>212196</v>
      </c>
      <c r="AT62" s="13" t="n">
        <f aca="false">('[1]Balance Sheet'!AT13)*$H$62*$J$62</f>
        <v>199309</v>
      </c>
      <c r="AU62" s="13" t="n">
        <f aca="false">('[1]Balance Sheet'!AU13)*$H$62*$J$62</f>
        <v>199309</v>
      </c>
      <c r="AV62" s="13" t="n">
        <f aca="false">('[1]Balance Sheet'!AV13)*$H$62*$J$62</f>
        <v>167895</v>
      </c>
      <c r="AW62" s="13" t="n">
        <f aca="false">('[1]Balance Sheet'!AW13)*$H$62*$J$62</f>
        <v>164375</v>
      </c>
      <c r="AX62" s="13" t="n">
        <f aca="false">('[1]Balance Sheet'!AX13)*$H$62*$J$62</f>
        <v>189204</v>
      </c>
      <c r="AY62" s="13" t="n">
        <f aca="false">('[1]Balance Sheet'!AY13)*$H$62*$J$62</f>
        <v>0</v>
      </c>
      <c r="AZ62" s="13" t="n">
        <f aca="false">('[1]Balance Sheet'!AZ13)*$H$62*$J$62</f>
        <v>189976</v>
      </c>
      <c r="BA62" s="13" t="n">
        <f aca="false">('[1]Balance Sheet'!BA13)*$H$62*$J$62</f>
        <v>0</v>
      </c>
      <c r="BB62" s="13" t="n">
        <f aca="false">('[1]Balance Sheet'!BB13)*$H$62*$J$62</f>
        <v>0</v>
      </c>
      <c r="BC62" s="13" t="n">
        <f aca="false">('[1]Balance Sheet'!BC13)*$H$62*$J$62</f>
        <v>0</v>
      </c>
      <c r="BD62" s="13" t="n">
        <f aca="false">('[1]Balance Sheet'!BD13)*$H$62*$J$62</f>
        <v>0</v>
      </c>
      <c r="BE62" s="14" t="n">
        <f aca="false">('[1]Balance Sheet'!BE13)*$H$62*$J$62</f>
        <v>0</v>
      </c>
      <c r="BF62" s="14" t="n">
        <f aca="false">('[1]Balance Sheet'!BF13)*$H$62*$J$62</f>
        <v>0</v>
      </c>
      <c r="BG62" s="14" t="n">
        <f aca="false">('[1]Balance Sheet'!BG13)*$H$62*$J$62</f>
        <v>0</v>
      </c>
      <c r="BH62" s="14" t="n">
        <f aca="false">('[1]Balance Sheet'!BH13)*$H$62*$J$62</f>
        <v>0</v>
      </c>
      <c r="BI62" s="14" t="n">
        <f aca="false">('[1]Balance Sheet'!BI13)*$H$62*$J$62</f>
        <v>0</v>
      </c>
      <c r="BJ62" s="14" t="n">
        <f aca="false">('[1]Balance Sheet'!BJ13)*$H$62*$J$62</f>
        <v>0</v>
      </c>
      <c r="BK62" s="14" t="n">
        <f aca="false">('[1]Balance Sheet'!BK13)*$H$62*$J$62</f>
        <v>0</v>
      </c>
      <c r="BL62" s="14" t="n">
        <f aca="false">('[1]Balance Sheet'!BL13)*$H$62*$J$62</f>
        <v>0</v>
      </c>
      <c r="BM62" s="14" t="n">
        <f aca="false">('[1]Balance Sheet'!BM13)*$H$62*$J$62</f>
        <v>0</v>
      </c>
      <c r="BN62" s="14" t="n">
        <f aca="false">('[1]Balance Sheet'!BN13)*$H$62*$J$62</f>
        <v>0</v>
      </c>
      <c r="BO62" s="14" t="n">
        <f aca="false">('[1]Balance Sheet'!BO13)*$H$62*$J$62</f>
        <v>0</v>
      </c>
      <c r="BP62" s="14" t="n">
        <f aca="false">('[1]Balance Sheet'!BP13)*$H$62*$J$62</f>
        <v>0</v>
      </c>
      <c r="BQ62" s="14" t="n">
        <f aca="false">('[1]Balance Sheet'!BQ13)*$H$62*$J$62</f>
        <v>0</v>
      </c>
      <c r="BR62" s="14" t="n">
        <f aca="false">('[1]Balance Sheet'!BR13)*$H$62*$J$62</f>
        <v>0</v>
      </c>
      <c r="BS62" s="14" t="n">
        <f aca="false">('[1]Balance Sheet'!BS13)*$H$62*$J$62</f>
        <v>0</v>
      </c>
      <c r="BT62" s="14" t="n">
        <f aca="false">('[1]Balance Sheet'!BT13)*$H$62*$J$62</f>
        <v>0</v>
      </c>
      <c r="BU62" s="13" t="n">
        <f aca="false">('[1]Balance Sheet'!BU13)*$H$62*$J$62</f>
        <v>0</v>
      </c>
      <c r="BV62" s="13" t="n">
        <f aca="false">('[1]Balance Sheet'!BV13)*$H$62*$J$62</f>
        <v>0</v>
      </c>
    </row>
    <row r="63" customFormat="false" ht="15" hidden="false" customHeight="true" outlineLevel="1" collapsed="false">
      <c r="A63" s="12" t="s">
        <v>367</v>
      </c>
      <c r="B63" s="12"/>
      <c r="C63" s="12"/>
      <c r="D63" s="12" t="n">
        <v>14</v>
      </c>
      <c r="E63" s="12" t="n">
        <v>1</v>
      </c>
      <c r="F63" s="12"/>
      <c r="G63" s="12"/>
      <c r="H63" s="12" t="n">
        <v>1</v>
      </c>
      <c r="I63" s="12"/>
      <c r="J63" s="12" t="n">
        <v>1</v>
      </c>
      <c r="K63" s="12"/>
      <c r="L63" s="12" t="n">
        <v>65</v>
      </c>
      <c r="M63" s="12"/>
      <c r="N63" s="12" t="s">
        <v>368</v>
      </c>
      <c r="O63" s="12" t="s">
        <v>369</v>
      </c>
      <c r="P63" s="12"/>
      <c r="Q63" s="12"/>
      <c r="R63" s="12" t="n">
        <v>1</v>
      </c>
      <c r="S63" s="12"/>
      <c r="T63" s="12"/>
      <c r="U63" s="12"/>
      <c r="V63" s="12" t="s">
        <v>159</v>
      </c>
      <c r="W63" s="12" t="s">
        <v>308</v>
      </c>
      <c r="X63" s="12" t="s">
        <v>161</v>
      </c>
      <c r="Y63" s="12" t="s">
        <v>154</v>
      </c>
      <c r="Z63" s="12" t="s">
        <v>162</v>
      </c>
      <c r="AA63" s="12" t="s">
        <v>370</v>
      </c>
      <c r="AB63" s="13" t="n">
        <f aca="false">('[1]Balance Sheet'!AB15)*$H$63*$J$63</f>
        <v>6118</v>
      </c>
      <c r="AC63" s="13" t="n">
        <f aca="false">('[1]Balance Sheet'!AC15)*$H$63*$J$63</f>
        <v>2477</v>
      </c>
      <c r="AD63" s="13" t="n">
        <f aca="false">('[1]Balance Sheet'!AD15)*$H$63*$J$63</f>
        <v>2220</v>
      </c>
      <c r="AE63" s="13" t="n">
        <f aca="false">('[1]Balance Sheet'!AE15)*$H$63*$J$63</f>
        <v>2297</v>
      </c>
      <c r="AF63" s="13" t="n">
        <f aca="false">('[1]Balance Sheet'!AF15)*$H$63*$J$63</f>
        <v>2297</v>
      </c>
      <c r="AG63" s="13" t="n">
        <f aca="false">('[1]Balance Sheet'!AG15)*$H$63*$J$63</f>
        <v>1915</v>
      </c>
      <c r="AH63" s="13" t="n">
        <f aca="false">('[1]Balance Sheet'!AH15)*$H$63*$J$63</f>
        <v>1919</v>
      </c>
      <c r="AI63" s="13" t="n">
        <f aca="false">('[1]Balance Sheet'!AI15)*$H$63*$J$63</f>
        <v>1312</v>
      </c>
      <c r="AJ63" s="13" t="n">
        <f aca="false">('[1]Balance Sheet'!AJ15)*$H$63*$J$63</f>
        <v>1346</v>
      </c>
      <c r="AK63" s="13" t="n">
        <f aca="false">('[1]Balance Sheet'!AK15)*$H$63*$J$63</f>
        <v>1346</v>
      </c>
      <c r="AL63" s="13" t="n">
        <f aca="false">('[1]Balance Sheet'!AL15)*$H$63*$J$63</f>
        <v>508</v>
      </c>
      <c r="AM63" s="13" t="n">
        <f aca="false">('[1]Balance Sheet'!AM15)*$H$63*$J$63</f>
        <v>203</v>
      </c>
      <c r="AN63" s="13" t="n">
        <f aca="false">('[1]Balance Sheet'!AN15)*$H$63*$J$63</f>
        <v>1004</v>
      </c>
      <c r="AO63" s="13" t="n">
        <f aca="false">('[1]Balance Sheet'!AO15)*$H$63*$J$63</f>
        <v>2655</v>
      </c>
      <c r="AP63" s="13" t="n">
        <f aca="false">('[1]Balance Sheet'!AP15)*$H$63*$J$63</f>
        <v>2655</v>
      </c>
      <c r="AQ63" s="13" t="n">
        <f aca="false">('[1]Balance Sheet'!AQ15)*$H$63*$J$63</f>
        <v>3211</v>
      </c>
      <c r="AR63" s="13" t="n">
        <f aca="false">('[1]Balance Sheet'!AR15)*$H$63*$J$63</f>
        <v>2941</v>
      </c>
      <c r="AS63" s="13" t="n">
        <f aca="false">('[1]Balance Sheet'!AS15)*$H$63*$J$63</f>
        <v>3381</v>
      </c>
      <c r="AT63" s="13" t="n">
        <f aca="false">('[1]Balance Sheet'!AT15)*$H$63*$J$63</f>
        <v>3417</v>
      </c>
      <c r="AU63" s="13" t="n">
        <f aca="false">('[1]Balance Sheet'!AU15)*$H$63*$J$63</f>
        <v>3417</v>
      </c>
      <c r="AV63" s="13" t="n">
        <f aca="false">('[1]Balance Sheet'!AV15)*$H$63*$J$63</f>
        <v>6342</v>
      </c>
      <c r="AW63" s="13" t="n">
        <f aca="false">('[1]Balance Sheet'!AW15)*$H$63*$J$63</f>
        <v>7878</v>
      </c>
      <c r="AX63" s="13" t="n">
        <f aca="false">('[1]Balance Sheet'!AX15)*$H$63*$J$63</f>
        <v>7911</v>
      </c>
      <c r="AY63" s="13" t="n">
        <f aca="false">('[1]Balance Sheet'!AY15)*$H$63*$J$63</f>
        <v>0</v>
      </c>
      <c r="AZ63" s="13" t="n">
        <f aca="false">('[1]Balance Sheet'!AZ15)*$H$63*$J$63</f>
        <v>8518</v>
      </c>
      <c r="BA63" s="13" t="n">
        <f aca="false">('[1]Balance Sheet'!BA15)*$H$63*$J$63</f>
        <v>0</v>
      </c>
      <c r="BB63" s="13" t="n">
        <f aca="false">('[1]Balance Sheet'!BB15)*$H$63*$J$63</f>
        <v>0</v>
      </c>
      <c r="BC63" s="13" t="n">
        <f aca="false">('[1]Balance Sheet'!BC15)*$H$63*$J$63</f>
        <v>0</v>
      </c>
      <c r="BD63" s="13" t="n">
        <f aca="false">('[1]Balance Sheet'!BD15)*$H$63*$J$63</f>
        <v>0</v>
      </c>
      <c r="BE63" s="14" t="n">
        <f aca="false">('[1]Balance Sheet'!BE15)*$H$63*$J$63</f>
        <v>0</v>
      </c>
      <c r="BF63" s="14" t="n">
        <f aca="false">('[1]Balance Sheet'!BF15)*$H$63*$J$63</f>
        <v>0</v>
      </c>
      <c r="BG63" s="14" t="n">
        <f aca="false">('[1]Balance Sheet'!BG15)*$H$63*$J$63</f>
        <v>0</v>
      </c>
      <c r="BH63" s="14" t="n">
        <f aca="false">('[1]Balance Sheet'!BH15)*$H$63*$J$63</f>
        <v>0</v>
      </c>
      <c r="BI63" s="14" t="n">
        <f aca="false">('[1]Balance Sheet'!BI15)*$H$63*$J$63</f>
        <v>0</v>
      </c>
      <c r="BJ63" s="14" t="n">
        <f aca="false">('[1]Balance Sheet'!BJ15)*$H$63*$J$63</f>
        <v>0</v>
      </c>
      <c r="BK63" s="14" t="n">
        <f aca="false">('[1]Balance Sheet'!BK15)*$H$63*$J$63</f>
        <v>0</v>
      </c>
      <c r="BL63" s="14" t="n">
        <f aca="false">('[1]Balance Sheet'!BL15)*$H$63*$J$63</f>
        <v>0</v>
      </c>
      <c r="BM63" s="14" t="n">
        <f aca="false">('[1]Balance Sheet'!BM15)*$H$63*$J$63</f>
        <v>0</v>
      </c>
      <c r="BN63" s="14" t="n">
        <f aca="false">('[1]Balance Sheet'!BN15)*$H$63*$J$63</f>
        <v>0</v>
      </c>
      <c r="BO63" s="14" t="n">
        <f aca="false">('[1]Balance Sheet'!BO15)*$H$63*$J$63</f>
        <v>0</v>
      </c>
      <c r="BP63" s="14" t="n">
        <f aca="false">('[1]Balance Sheet'!BP15)*$H$63*$J$63</f>
        <v>0</v>
      </c>
      <c r="BQ63" s="14" t="n">
        <f aca="false">('[1]Balance Sheet'!BQ15)*$H$63*$J$63</f>
        <v>0</v>
      </c>
      <c r="BR63" s="14" t="n">
        <f aca="false">('[1]Balance Sheet'!BR15)*$H$63*$J$63</f>
        <v>0</v>
      </c>
      <c r="BS63" s="14" t="n">
        <f aca="false">('[1]Balance Sheet'!BS15)*$H$63*$J$63</f>
        <v>0</v>
      </c>
      <c r="BT63" s="14" t="n">
        <f aca="false">('[1]Balance Sheet'!BT15)*$H$63*$J$63</f>
        <v>0</v>
      </c>
      <c r="BU63" s="13" t="n">
        <f aca="false">('[1]Balance Sheet'!BU15)*$H$63*$J$63</f>
        <v>0</v>
      </c>
      <c r="BV63" s="13" t="n">
        <f aca="false">('[1]Balance Sheet'!BV15)*$H$63*$J$63</f>
        <v>0</v>
      </c>
    </row>
    <row r="64" customFormat="false" ht="15" hidden="false" customHeight="true" outlineLevel="1" collapsed="false">
      <c r="A64" s="12" t="s">
        <v>371</v>
      </c>
      <c r="B64" s="12"/>
      <c r="C64" s="12"/>
      <c r="D64" s="12" t="n">
        <v>14</v>
      </c>
      <c r="E64" s="12" t="n">
        <v>1</v>
      </c>
      <c r="F64" s="12"/>
      <c r="G64" s="12"/>
      <c r="H64" s="12" t="n">
        <v>1</v>
      </c>
      <c r="I64" s="12"/>
      <c r="J64" s="12" t="n">
        <v>1</v>
      </c>
      <c r="K64" s="12"/>
      <c r="L64" s="12" t="n">
        <v>66</v>
      </c>
      <c r="M64" s="12"/>
      <c r="N64" s="12" t="s">
        <v>372</v>
      </c>
      <c r="O64" s="12" t="s">
        <v>373</v>
      </c>
      <c r="P64" s="12"/>
      <c r="Q64" s="12"/>
      <c r="R64" s="12" t="n">
        <v>1</v>
      </c>
      <c r="S64" s="12"/>
      <c r="T64" s="12"/>
      <c r="U64" s="12"/>
      <c r="V64" s="12" t="s">
        <v>159</v>
      </c>
      <c r="W64" s="12" t="s">
        <v>308</v>
      </c>
      <c r="X64" s="12" t="s">
        <v>161</v>
      </c>
      <c r="Y64" s="12" t="s">
        <v>154</v>
      </c>
      <c r="Z64" s="12" t="s">
        <v>162</v>
      </c>
      <c r="AA64" s="12" t="s">
        <v>374</v>
      </c>
      <c r="AB64" s="13" t="n">
        <f aca="false">('[1]Balance Sheet'!AB14)*$H$64*$J$64</f>
        <v>5970</v>
      </c>
      <c r="AC64" s="13" t="n">
        <f aca="false">('[1]Balance Sheet'!AC14)*$H$64*$J$64</f>
        <v>21822</v>
      </c>
      <c r="AD64" s="13" t="n">
        <f aca="false">('[1]Balance Sheet'!AD14)*$H$64*$J$64</f>
        <v>23691</v>
      </c>
      <c r="AE64" s="13" t="n">
        <f aca="false">('[1]Balance Sheet'!AE14)*$H$64*$J$64</f>
        <v>14148</v>
      </c>
      <c r="AF64" s="13" t="n">
        <f aca="false">('[1]Balance Sheet'!AF14)*$H$64*$J$64</f>
        <v>14148</v>
      </c>
      <c r="AG64" s="13" t="n">
        <f aca="false">('[1]Balance Sheet'!AG14)*$H$64*$J$64</f>
        <v>11207</v>
      </c>
      <c r="AH64" s="13" t="n">
        <f aca="false">('[1]Balance Sheet'!AH14)*$H$64*$J$64</f>
        <v>8944</v>
      </c>
      <c r="AI64" s="13" t="n">
        <f aca="false">('[1]Balance Sheet'!AI14)*$H$64*$J$64</f>
        <v>8022</v>
      </c>
      <c r="AJ64" s="13" t="n">
        <f aca="false">('[1]Balance Sheet'!AJ14)*$H$64*$J$64</f>
        <v>4700</v>
      </c>
      <c r="AK64" s="13" t="n">
        <f aca="false">('[1]Balance Sheet'!AK14)*$H$64*$J$64</f>
        <v>4700</v>
      </c>
      <c r="AL64" s="13" t="n">
        <f aca="false">('[1]Balance Sheet'!AL14)*$H$64*$J$64</f>
        <v>7170</v>
      </c>
      <c r="AM64" s="13" t="n">
        <f aca="false">('[1]Balance Sheet'!AM14)*$H$64*$J$64</f>
        <v>3870</v>
      </c>
      <c r="AN64" s="13" t="n">
        <f aca="false">('[1]Balance Sheet'!AN14)*$H$64*$J$64</f>
        <v>4499</v>
      </c>
      <c r="AO64" s="13" t="n">
        <f aca="false">('[1]Balance Sheet'!AO14)*$H$64*$J$64</f>
        <v>3011</v>
      </c>
      <c r="AP64" s="13" t="n">
        <f aca="false">('[1]Balance Sheet'!AP14)*$H$64*$J$64</f>
        <v>3011</v>
      </c>
      <c r="AQ64" s="13" t="n">
        <f aca="false">('[1]Balance Sheet'!AQ14)*$H$64*$J$64</f>
        <v>3008</v>
      </c>
      <c r="AR64" s="13" t="n">
        <f aca="false">('[1]Balance Sheet'!AR14)*$H$64*$J$64</f>
        <v>11109</v>
      </c>
      <c r="AS64" s="13" t="n">
        <f aca="false">('[1]Balance Sheet'!AS14)*$H$64*$J$64</f>
        <v>8184</v>
      </c>
      <c r="AT64" s="13" t="n">
        <f aca="false">('[1]Balance Sheet'!AT14)*$H$64*$J$64</f>
        <v>6086</v>
      </c>
      <c r="AU64" s="13" t="n">
        <f aca="false">('[1]Balance Sheet'!AU14)*$H$64*$J$64</f>
        <v>6086</v>
      </c>
      <c r="AV64" s="13" t="n">
        <f aca="false">('[1]Balance Sheet'!AV14)*$H$64*$J$64</f>
        <v>9388</v>
      </c>
      <c r="AW64" s="13" t="n">
        <f aca="false">('[1]Balance Sheet'!AW14)*$H$64*$J$64</f>
        <v>7500</v>
      </c>
      <c r="AX64" s="13" t="n">
        <f aca="false">('[1]Balance Sheet'!AX14)*$H$64*$J$64</f>
        <v>3113</v>
      </c>
      <c r="AY64" s="13" t="n">
        <f aca="false">('[1]Balance Sheet'!AY14)*$H$64*$J$64</f>
        <v>0</v>
      </c>
      <c r="AZ64" s="13" t="n">
        <f aca="false">('[1]Balance Sheet'!AZ14)*$H$64*$J$64</f>
        <v>3262</v>
      </c>
      <c r="BA64" s="13" t="n">
        <f aca="false">('[1]Balance Sheet'!BA14)*$H$64*$J$64</f>
        <v>0</v>
      </c>
      <c r="BB64" s="13" t="n">
        <f aca="false">('[1]Balance Sheet'!BB14)*$H$64*$J$64</f>
        <v>0</v>
      </c>
      <c r="BC64" s="13" t="n">
        <f aca="false">('[1]Balance Sheet'!BC14)*$H$64*$J$64</f>
        <v>0</v>
      </c>
      <c r="BD64" s="13" t="n">
        <f aca="false">('[1]Balance Sheet'!BD14)*$H$64*$J$64</f>
        <v>0</v>
      </c>
      <c r="BE64" s="14" t="n">
        <f aca="false">('[1]Balance Sheet'!BE14)*$H$64*$J$64</f>
        <v>0</v>
      </c>
      <c r="BF64" s="14" t="n">
        <f aca="false">('[1]Balance Sheet'!BF14)*$H$64*$J$64</f>
        <v>0</v>
      </c>
      <c r="BG64" s="14" t="n">
        <f aca="false">('[1]Balance Sheet'!BG14)*$H$64*$J$64</f>
        <v>0</v>
      </c>
      <c r="BH64" s="14" t="n">
        <f aca="false">('[1]Balance Sheet'!BH14)*$H$64*$J$64</f>
        <v>0</v>
      </c>
      <c r="BI64" s="14" t="n">
        <f aca="false">('[1]Balance Sheet'!BI14)*$H$64*$J$64</f>
        <v>0</v>
      </c>
      <c r="BJ64" s="14" t="n">
        <f aca="false">('[1]Balance Sheet'!BJ14)*$H$64*$J$64</f>
        <v>0</v>
      </c>
      <c r="BK64" s="14" t="n">
        <f aca="false">('[1]Balance Sheet'!BK14)*$H$64*$J$64</f>
        <v>0</v>
      </c>
      <c r="BL64" s="14" t="n">
        <f aca="false">('[1]Balance Sheet'!BL14)*$H$64*$J$64</f>
        <v>0</v>
      </c>
      <c r="BM64" s="14" t="n">
        <f aca="false">('[1]Balance Sheet'!BM14)*$H$64*$J$64</f>
        <v>0</v>
      </c>
      <c r="BN64" s="14" t="n">
        <f aca="false">('[1]Balance Sheet'!BN14)*$H$64*$J$64</f>
        <v>0</v>
      </c>
      <c r="BO64" s="14" t="n">
        <f aca="false">('[1]Balance Sheet'!BO14)*$H$64*$J$64</f>
        <v>0</v>
      </c>
      <c r="BP64" s="14" t="n">
        <f aca="false">('[1]Balance Sheet'!BP14)*$H$64*$J$64</f>
        <v>0</v>
      </c>
      <c r="BQ64" s="14" t="n">
        <f aca="false">('[1]Balance Sheet'!BQ14)*$H$64*$J$64</f>
        <v>0</v>
      </c>
      <c r="BR64" s="14" t="n">
        <f aca="false">('[1]Balance Sheet'!BR14)*$H$64*$J$64</f>
        <v>0</v>
      </c>
      <c r="BS64" s="14" t="n">
        <f aca="false">('[1]Balance Sheet'!BS14)*$H$64*$J$64</f>
        <v>0</v>
      </c>
      <c r="BT64" s="14" t="n">
        <f aca="false">('[1]Balance Sheet'!BT14)*$H$64*$J$64</f>
        <v>0</v>
      </c>
      <c r="BU64" s="13" t="n">
        <f aca="false">('[1]Balance Sheet'!BU14)*$H$64*$J$64</f>
        <v>0</v>
      </c>
      <c r="BV64" s="13" t="n">
        <f aca="false">('[1]Balance Sheet'!BV14)*$H$64*$J$64</f>
        <v>0</v>
      </c>
    </row>
    <row r="65" customFormat="false" ht="15" hidden="false" customHeight="true" outlineLevel="1" collapsed="false">
      <c r="A65" s="10" t="s">
        <v>375</v>
      </c>
      <c r="B65" s="10"/>
      <c r="C65" s="10"/>
      <c r="D65" s="10" t="n">
        <v>7</v>
      </c>
      <c r="E65" s="10" t="n">
        <v>1</v>
      </c>
      <c r="F65" s="10"/>
      <c r="G65" s="10"/>
      <c r="H65" s="10"/>
      <c r="I65" s="10"/>
      <c r="J65" s="10" t="n">
        <v>1</v>
      </c>
      <c r="K65" s="10"/>
      <c r="L65" s="10" t="n">
        <v>14</v>
      </c>
      <c r="M65" s="10"/>
      <c r="N65" s="10" t="s">
        <v>376</v>
      </c>
      <c r="O65" s="10" t="s">
        <v>377</v>
      </c>
      <c r="P65" s="10"/>
      <c r="Q65" s="10"/>
      <c r="R65" s="10" t="n">
        <v>1</v>
      </c>
      <c r="S65" s="10"/>
      <c r="T65" s="10"/>
      <c r="U65" s="10"/>
      <c r="V65" s="10" t="s">
        <v>159</v>
      </c>
      <c r="W65" s="10" t="s">
        <v>308</v>
      </c>
      <c r="X65" s="10" t="s">
        <v>161</v>
      </c>
      <c r="Y65" s="10" t="s">
        <v>154</v>
      </c>
      <c r="Z65" s="10" t="s">
        <v>162</v>
      </c>
      <c r="AA65" s="10" t="s">
        <v>378</v>
      </c>
      <c r="AB65" s="15" t="n">
        <f aca="false">AB62+AB63+AB64</f>
        <v>64000</v>
      </c>
      <c r="AC65" s="15" t="n">
        <f aca="false">AC62+AC63+AC64</f>
        <v>112388</v>
      </c>
      <c r="AD65" s="15" t="n">
        <f aca="false">AD62+AD63+AD64</f>
        <v>132961</v>
      </c>
      <c r="AE65" s="15" t="n">
        <f aca="false">AE62+AE63+AE64</f>
        <v>124638</v>
      </c>
      <c r="AF65" s="15" t="n">
        <f aca="false">AF62+AF63+AF64</f>
        <v>124638</v>
      </c>
      <c r="AG65" s="15" t="n">
        <f aca="false">AG62+AG63+AG64</f>
        <v>117186</v>
      </c>
      <c r="AH65" s="15" t="n">
        <f aca="false">AH62+AH63+AH64</f>
        <v>107610</v>
      </c>
      <c r="AI65" s="15" t="n">
        <f aca="false">AI62+AI63+AI64</f>
        <v>119635</v>
      </c>
      <c r="AJ65" s="15" t="n">
        <f aca="false">AJ62+AJ63+AJ64</f>
        <v>112864</v>
      </c>
      <c r="AK65" s="15" t="n">
        <f aca="false">AK62+AK63+AK64</f>
        <v>112864</v>
      </c>
      <c r="AL65" s="15" t="n">
        <f aca="false">AL62+AL63+AL64</f>
        <v>89924</v>
      </c>
      <c r="AM65" s="15" t="n">
        <f aca="false">AM62+AM63+AM64</f>
        <v>107757</v>
      </c>
      <c r="AN65" s="15" t="n">
        <f aca="false">AN62+AN63+AN64</f>
        <v>139492</v>
      </c>
      <c r="AO65" s="15" t="n">
        <f aca="false">AO62+AO63+AO64</f>
        <v>149402</v>
      </c>
      <c r="AP65" s="15" t="n">
        <f aca="false">AP62+AP63+AP64</f>
        <v>149402</v>
      </c>
      <c r="AQ65" s="15" t="n">
        <f aca="false">AQ62+AQ63+AQ64</f>
        <v>151363</v>
      </c>
      <c r="AR65" s="15" t="n">
        <f aca="false">AR62+AR63+AR64</f>
        <v>162796</v>
      </c>
      <c r="AS65" s="15" t="n">
        <f aca="false">AS62+AS63+AS64</f>
        <v>223761</v>
      </c>
      <c r="AT65" s="15" t="n">
        <f aca="false">AT62+AT63+AT64</f>
        <v>208812</v>
      </c>
      <c r="AU65" s="15" t="n">
        <f aca="false">AU62+AU63+AU64</f>
        <v>208812</v>
      </c>
      <c r="AV65" s="15" t="n">
        <f aca="false">AV62+AV63+AV64</f>
        <v>183625</v>
      </c>
      <c r="AW65" s="15" t="n">
        <f aca="false">AW62+AW63+AW64</f>
        <v>179753</v>
      </c>
      <c r="AX65" s="15" t="n">
        <f aca="false">AX62+AX63+AX64</f>
        <v>200228</v>
      </c>
      <c r="AY65" s="15" t="n">
        <f aca="false">AY62+AY63+AY64</f>
        <v>0</v>
      </c>
      <c r="AZ65" s="15" t="n">
        <f aca="false">AZ62+AZ63+AZ64</f>
        <v>201756</v>
      </c>
      <c r="BA65" s="15" t="n">
        <f aca="false">BA62+BA63+BA64</f>
        <v>0</v>
      </c>
      <c r="BB65" s="15" t="n">
        <f aca="false">BB62+BB63+BB64</f>
        <v>0</v>
      </c>
      <c r="BC65" s="15" t="n">
        <f aca="false">BC62+BC63+BC64</f>
        <v>0</v>
      </c>
      <c r="BD65" s="15" t="n">
        <f aca="false">BD62+BD63+BD64</f>
        <v>0</v>
      </c>
      <c r="BE65" s="16" t="n">
        <f aca="false">BE62+BE63+BE64</f>
        <v>0</v>
      </c>
      <c r="BF65" s="16" t="n">
        <f aca="false">BF62+BF63+BF64</f>
        <v>0</v>
      </c>
      <c r="BG65" s="16" t="n">
        <f aca="false">BG62+BG63+BG64</f>
        <v>0</v>
      </c>
      <c r="BH65" s="16" t="n">
        <f aca="false">BH62+BH63+BH64</f>
        <v>0</v>
      </c>
      <c r="BI65" s="16" t="n">
        <f aca="false">BI62+BI63+BI64</f>
        <v>0</v>
      </c>
      <c r="BJ65" s="16" t="n">
        <f aca="false">BJ62+BJ63+BJ64</f>
        <v>0</v>
      </c>
      <c r="BK65" s="16" t="n">
        <f aca="false">BK62+BK63+BK64</f>
        <v>0</v>
      </c>
      <c r="BL65" s="16" t="n">
        <f aca="false">BL62+BL63+BL64</f>
        <v>0</v>
      </c>
      <c r="BM65" s="16" t="n">
        <f aca="false">BM62+BM63+BM64</f>
        <v>0</v>
      </c>
      <c r="BN65" s="16" t="n">
        <f aca="false">BN62+BN63+BN64</f>
        <v>0</v>
      </c>
      <c r="BO65" s="16" t="n">
        <f aca="false">BO62+BO63+BO64</f>
        <v>0</v>
      </c>
      <c r="BP65" s="16" t="n">
        <f aca="false">BP62+BP63+BP64</f>
        <v>0</v>
      </c>
      <c r="BQ65" s="16" t="n">
        <f aca="false">BQ62+BQ63+BQ64</f>
        <v>0</v>
      </c>
      <c r="BR65" s="16" t="n">
        <f aca="false">BR62+BR63+BR64</f>
        <v>0</v>
      </c>
      <c r="BS65" s="16" t="n">
        <f aca="false">BS62+BS63+BS64</f>
        <v>0</v>
      </c>
      <c r="BT65" s="16" t="n">
        <f aca="false">BT62+BT63+BT64</f>
        <v>0</v>
      </c>
      <c r="BU65" s="15" t="n">
        <f aca="false">BU62+BU63+BU64</f>
        <v>0</v>
      </c>
      <c r="BV65" s="15" t="n">
        <f aca="false">BV62+BV63+BV64</f>
        <v>0</v>
      </c>
    </row>
    <row r="66" customFormat="false" ht="15" hidden="false" customHeight="true" outlineLevel="1" collapsed="false">
      <c r="A66" s="12" t="s">
        <v>379</v>
      </c>
      <c r="B66" s="12"/>
      <c r="C66" s="12"/>
      <c r="D66" s="12" t="n">
        <v>7</v>
      </c>
      <c r="E66" s="12" t="n">
        <v>1</v>
      </c>
      <c r="F66" s="12"/>
      <c r="G66" s="12"/>
      <c r="H66" s="12" t="n">
        <v>1</v>
      </c>
      <c r="I66" s="12"/>
      <c r="J66" s="12" t="n">
        <v>1</v>
      </c>
      <c r="K66" s="12"/>
      <c r="L66" s="12" t="n">
        <v>15</v>
      </c>
      <c r="M66" s="12"/>
      <c r="N66" s="12" t="s">
        <v>380</v>
      </c>
      <c r="O66" s="12" t="s">
        <v>381</v>
      </c>
      <c r="P66" s="12"/>
      <c r="Q66" s="12"/>
      <c r="R66" s="12" t="n">
        <v>1</v>
      </c>
      <c r="S66" s="12"/>
      <c r="T66" s="12"/>
      <c r="U66" s="12"/>
      <c r="V66" s="12" t="s">
        <v>159</v>
      </c>
      <c r="W66" s="12" t="s">
        <v>308</v>
      </c>
      <c r="X66" s="12" t="s">
        <v>161</v>
      </c>
      <c r="Y66" s="12" t="s">
        <v>154</v>
      </c>
      <c r="Z66" s="12" t="s">
        <v>162</v>
      </c>
      <c r="AA66" s="12" t="s">
        <v>382</v>
      </c>
      <c r="AB66" s="13" t="n">
        <f aca="false">('[1]Balance Sheet'!AB16+'[1]Balance Sheet'!AB17)*$H$66*$J$66</f>
        <v>16379</v>
      </c>
      <c r="AC66" s="13" t="n">
        <f aca="false">('[1]Balance Sheet'!AC16+'[1]Balance Sheet'!AC17)*$H$66*$J$66</f>
        <v>21082</v>
      </c>
      <c r="AD66" s="13" t="n">
        <f aca="false">('[1]Balance Sheet'!AD16+'[1]Balance Sheet'!AD17)*$H$66*$J$66</f>
        <v>26249</v>
      </c>
      <c r="AE66" s="13" t="n">
        <f aca="false">('[1]Balance Sheet'!AE16+'[1]Balance Sheet'!AE17)*$H$66*$J$66</f>
        <v>3658</v>
      </c>
      <c r="AF66" s="13" t="n">
        <f aca="false">('[1]Balance Sheet'!AF16+'[1]Balance Sheet'!AF17)*$H$66*$J$66</f>
        <v>3658</v>
      </c>
      <c r="AG66" s="13" t="n">
        <f aca="false">('[1]Balance Sheet'!AG16+'[1]Balance Sheet'!AG17)*$H$66*$J$66</f>
        <v>2899</v>
      </c>
      <c r="AH66" s="13" t="n">
        <f aca="false">('[1]Balance Sheet'!AH16+'[1]Balance Sheet'!AH17)*$H$66*$J$66</f>
        <v>2274</v>
      </c>
      <c r="AI66" s="13" t="n">
        <f aca="false">('[1]Balance Sheet'!AI16+'[1]Balance Sheet'!AI17)*$H$66*$J$66</f>
        <v>2059</v>
      </c>
      <c r="AJ66" s="13" t="n">
        <f aca="false">('[1]Balance Sheet'!AJ16+'[1]Balance Sheet'!AJ17)*$H$66*$J$66</f>
        <v>4178</v>
      </c>
      <c r="AK66" s="13" t="n">
        <f aca="false">('[1]Balance Sheet'!AK16+'[1]Balance Sheet'!AK17)*$H$66*$J$66</f>
        <v>4178</v>
      </c>
      <c r="AL66" s="13" t="n">
        <f aca="false">('[1]Balance Sheet'!AL16+'[1]Balance Sheet'!AL17)*$H$66*$J$66</f>
        <v>2672</v>
      </c>
      <c r="AM66" s="13" t="n">
        <f aca="false">('[1]Balance Sheet'!AM16+'[1]Balance Sheet'!AM17)*$H$66*$J$66</f>
        <v>3454</v>
      </c>
      <c r="AN66" s="13" t="n">
        <f aca="false">('[1]Balance Sheet'!AN16+'[1]Balance Sheet'!AN17)*$H$66*$J$66</f>
        <v>3308</v>
      </c>
      <c r="AO66" s="13" t="n">
        <f aca="false">('[1]Balance Sheet'!AO16+'[1]Balance Sheet'!AO17)*$H$66*$J$66</f>
        <v>4054</v>
      </c>
      <c r="AP66" s="13" t="n">
        <f aca="false">('[1]Balance Sheet'!AP16+'[1]Balance Sheet'!AP17)*$H$66*$J$66</f>
        <v>4054</v>
      </c>
      <c r="AQ66" s="13" t="n">
        <f aca="false">('[1]Balance Sheet'!AQ16+'[1]Balance Sheet'!AQ17)*$H$66*$J$66</f>
        <v>4462</v>
      </c>
      <c r="AR66" s="13" t="n">
        <f aca="false">('[1]Balance Sheet'!AR16+'[1]Balance Sheet'!AR17)*$H$66*$J$66</f>
        <v>5155</v>
      </c>
      <c r="AS66" s="13" t="n">
        <f aca="false">('[1]Balance Sheet'!AS16+'[1]Balance Sheet'!AS17)*$H$66*$J$66</f>
        <v>3752</v>
      </c>
      <c r="AT66" s="13" t="n">
        <f aca="false">('[1]Balance Sheet'!AT16+'[1]Balance Sheet'!AT17)*$H$66*$J$66</f>
        <v>4815</v>
      </c>
      <c r="AU66" s="13" t="n">
        <f aca="false">('[1]Balance Sheet'!AU16+'[1]Balance Sheet'!AU17)*$H$66*$J$66</f>
        <v>4815</v>
      </c>
      <c r="AV66" s="13" t="n">
        <f aca="false">('[1]Balance Sheet'!AV16+'[1]Balance Sheet'!AV17)*$H$66*$J$66</f>
        <v>7868</v>
      </c>
      <c r="AW66" s="13" t="n">
        <f aca="false">('[1]Balance Sheet'!AW16+'[1]Balance Sheet'!AW17)*$H$66*$J$66</f>
        <v>9662</v>
      </c>
      <c r="AX66" s="13" t="n">
        <f aca="false">('[1]Balance Sheet'!AX16+'[1]Balance Sheet'!AX17)*$H$66*$J$66</f>
        <v>8274</v>
      </c>
      <c r="AY66" s="13" t="n">
        <f aca="false">('[1]Balance Sheet'!AY16+'[1]Balance Sheet'!AY17)*$H$66*$J$66</f>
        <v>0</v>
      </c>
      <c r="AZ66" s="13" t="n">
        <f aca="false">('[1]Balance Sheet'!AZ16+'[1]Balance Sheet'!AZ17)*$H$66*$J$66</f>
        <v>9927</v>
      </c>
      <c r="BA66" s="13" t="n">
        <f aca="false">('[1]Balance Sheet'!BA16+'[1]Balance Sheet'!BA17)*$H$66*$J$66</f>
        <v>0</v>
      </c>
      <c r="BB66" s="13" t="n">
        <f aca="false">('[1]Balance Sheet'!BB16+'[1]Balance Sheet'!BB17)*$H$66*$J$66</f>
        <v>0</v>
      </c>
      <c r="BC66" s="13" t="n">
        <f aca="false">('[1]Balance Sheet'!BC16+'[1]Balance Sheet'!BC17)*$H$66*$J$66</f>
        <v>0</v>
      </c>
      <c r="BD66" s="13" t="n">
        <f aca="false">('[1]Balance Sheet'!BD16+'[1]Balance Sheet'!BD17)*$H$66*$J$66</f>
        <v>0</v>
      </c>
      <c r="BE66" s="14" t="n">
        <f aca="false">('[1]Balance Sheet'!BE16+'[1]Balance Sheet'!BE17)*$H$66*$J$66</f>
        <v>0</v>
      </c>
      <c r="BF66" s="14" t="n">
        <f aca="false">('[1]Balance Sheet'!BF16+'[1]Balance Sheet'!BF17)*$H$66*$J$66</f>
        <v>0</v>
      </c>
      <c r="BG66" s="14" t="n">
        <f aca="false">('[1]Balance Sheet'!BG16+'[1]Balance Sheet'!BG17)*$H$66*$J$66</f>
        <v>0</v>
      </c>
      <c r="BH66" s="14" t="n">
        <f aca="false">('[1]Balance Sheet'!BH16+'[1]Balance Sheet'!BH17)*$H$66*$J$66</f>
        <v>0</v>
      </c>
      <c r="BI66" s="14" t="n">
        <f aca="false">('[1]Balance Sheet'!BI16+'[1]Balance Sheet'!BI17)*$H$66*$J$66</f>
        <v>0</v>
      </c>
      <c r="BJ66" s="14" t="n">
        <f aca="false">('[1]Balance Sheet'!BJ16+'[1]Balance Sheet'!BJ17)*$H$66*$J$66</f>
        <v>0</v>
      </c>
      <c r="BK66" s="14" t="n">
        <f aca="false">('[1]Balance Sheet'!BK16+'[1]Balance Sheet'!BK17)*$H$66*$J$66</f>
        <v>0</v>
      </c>
      <c r="BL66" s="14" t="n">
        <f aca="false">('[1]Balance Sheet'!BL16+'[1]Balance Sheet'!BL17)*$H$66*$J$66</f>
        <v>0</v>
      </c>
      <c r="BM66" s="14" t="n">
        <f aca="false">('[1]Balance Sheet'!BM16+'[1]Balance Sheet'!BM17)*$H$66*$J$66</f>
        <v>0</v>
      </c>
      <c r="BN66" s="14" t="n">
        <f aca="false">('[1]Balance Sheet'!BN16+'[1]Balance Sheet'!BN17)*$H$66*$J$66</f>
        <v>0</v>
      </c>
      <c r="BO66" s="14" t="n">
        <f aca="false">('[1]Balance Sheet'!BO16+'[1]Balance Sheet'!BO17)*$H$66*$J$66</f>
        <v>0</v>
      </c>
      <c r="BP66" s="14" t="n">
        <f aca="false">('[1]Balance Sheet'!BP16+'[1]Balance Sheet'!BP17)*$H$66*$J$66</f>
        <v>0</v>
      </c>
      <c r="BQ66" s="14" t="n">
        <f aca="false">('[1]Balance Sheet'!BQ16+'[1]Balance Sheet'!BQ17)*$H$66*$J$66</f>
        <v>0</v>
      </c>
      <c r="BR66" s="14" t="n">
        <f aca="false">('[1]Balance Sheet'!BR16+'[1]Balance Sheet'!BR17)*$H$66*$J$66</f>
        <v>0</v>
      </c>
      <c r="BS66" s="14" t="n">
        <f aca="false">('[1]Balance Sheet'!BS16+'[1]Balance Sheet'!BS17)*$H$66*$J$66</f>
        <v>0</v>
      </c>
      <c r="BT66" s="14" t="n">
        <f aca="false">('[1]Balance Sheet'!BT16+'[1]Balance Sheet'!BT17)*$H$66*$J$66</f>
        <v>0</v>
      </c>
      <c r="BU66" s="13" t="n">
        <f aca="false">('[1]Balance Sheet'!BU16)*$H$66*$J$66</f>
        <v>0</v>
      </c>
      <c r="BV66" s="13" t="n">
        <f aca="false">('[1]Balance Sheet'!BV16)*$H$66*$J$66</f>
        <v>0</v>
      </c>
    </row>
    <row r="67" customFormat="false" ht="15" hidden="false" customHeight="true" outlineLevel="1" collapsed="false">
      <c r="A67" s="12" t="s">
        <v>383</v>
      </c>
      <c r="B67" s="12"/>
      <c r="C67" s="12"/>
      <c r="D67" s="12" t="n">
        <v>7</v>
      </c>
      <c r="E67" s="12" t="n">
        <v>1</v>
      </c>
      <c r="F67" s="12"/>
      <c r="G67" s="12"/>
      <c r="H67" s="12"/>
      <c r="I67" s="12"/>
      <c r="J67" s="12" t="n">
        <v>1</v>
      </c>
      <c r="K67" s="12"/>
      <c r="L67" s="12" t="n">
        <v>16</v>
      </c>
      <c r="M67" s="12"/>
      <c r="N67" s="12" t="s">
        <v>384</v>
      </c>
      <c r="O67" s="12" t="s">
        <v>385</v>
      </c>
      <c r="P67" s="12"/>
      <c r="Q67" s="12"/>
      <c r="R67" s="12" t="n">
        <v>1</v>
      </c>
      <c r="S67" s="12"/>
      <c r="T67" s="12"/>
      <c r="U67" s="12"/>
      <c r="V67" s="12" t="s">
        <v>159</v>
      </c>
      <c r="W67" s="12" t="s">
        <v>308</v>
      </c>
      <c r="X67" s="12" t="s">
        <v>161</v>
      </c>
      <c r="Y67" s="12" t="s">
        <v>154</v>
      </c>
      <c r="Z67" s="12" t="s">
        <v>162</v>
      </c>
      <c r="AA67" s="12" t="s">
        <v>386</v>
      </c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3"/>
      <c r="BV67" s="13"/>
    </row>
    <row r="68" customFormat="false" ht="15" hidden="false" customHeight="true" outlineLevel="1" collapsed="false">
      <c r="A68" s="12" t="s">
        <v>387</v>
      </c>
      <c r="B68" s="12"/>
      <c r="C68" s="12"/>
      <c r="D68" s="12" t="n">
        <v>7</v>
      </c>
      <c r="E68" s="12" t="n">
        <v>1</v>
      </c>
      <c r="F68" s="12"/>
      <c r="G68" s="12"/>
      <c r="H68" s="12"/>
      <c r="I68" s="12"/>
      <c r="J68" s="12" t="n">
        <v>1</v>
      </c>
      <c r="K68" s="12"/>
      <c r="L68" s="12" t="n">
        <v>17</v>
      </c>
      <c r="M68" s="12"/>
      <c r="N68" s="12" t="s">
        <v>388</v>
      </c>
      <c r="O68" s="12" t="s">
        <v>389</v>
      </c>
      <c r="P68" s="12"/>
      <c r="Q68" s="12"/>
      <c r="R68" s="12" t="n">
        <v>1</v>
      </c>
      <c r="S68" s="12"/>
      <c r="T68" s="12"/>
      <c r="U68" s="12"/>
      <c r="V68" s="12" t="s">
        <v>159</v>
      </c>
      <c r="W68" s="12" t="s">
        <v>308</v>
      </c>
      <c r="X68" s="12" t="s">
        <v>161</v>
      </c>
      <c r="Y68" s="12" t="s">
        <v>154</v>
      </c>
      <c r="Z68" s="12" t="s">
        <v>162</v>
      </c>
      <c r="AA68" s="12" t="s">
        <v>390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3"/>
      <c r="BV68" s="13"/>
    </row>
    <row r="69" customFormat="false" ht="15" hidden="false" customHeight="true" outlineLevel="1" collapsed="false">
      <c r="A69" s="12" t="s">
        <v>391</v>
      </c>
      <c r="B69" s="12"/>
      <c r="C69" s="12"/>
      <c r="D69" s="12" t="n">
        <v>7</v>
      </c>
      <c r="E69" s="12" t="n">
        <v>1</v>
      </c>
      <c r="F69" s="12"/>
      <c r="G69" s="12"/>
      <c r="H69" s="12"/>
      <c r="I69" s="12"/>
      <c r="J69" s="12" t="n">
        <v>1</v>
      </c>
      <c r="K69" s="12"/>
      <c r="L69" s="12" t="n">
        <v>18</v>
      </c>
      <c r="M69" s="12"/>
      <c r="N69" s="12" t="s">
        <v>392</v>
      </c>
      <c r="O69" s="12" t="s">
        <v>393</v>
      </c>
      <c r="P69" s="12"/>
      <c r="Q69" s="12"/>
      <c r="R69" s="12" t="n">
        <v>1</v>
      </c>
      <c r="S69" s="12"/>
      <c r="T69" s="12"/>
      <c r="U69" s="12"/>
      <c r="V69" s="12" t="s">
        <v>159</v>
      </c>
      <c r="W69" s="12" t="s">
        <v>308</v>
      </c>
      <c r="X69" s="12" t="s">
        <v>161</v>
      </c>
      <c r="Y69" s="12" t="s">
        <v>154</v>
      </c>
      <c r="Z69" s="12" t="s">
        <v>162</v>
      </c>
      <c r="AA69" s="12" t="s">
        <v>394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3"/>
      <c r="BV69" s="13"/>
    </row>
    <row r="70" customFormat="false" ht="15" hidden="false" customHeight="true" outlineLevel="1" collapsed="false">
      <c r="A70" s="12" t="s">
        <v>395</v>
      </c>
      <c r="B70" s="12"/>
      <c r="C70" s="12"/>
      <c r="D70" s="12" t="n">
        <v>7</v>
      </c>
      <c r="E70" s="12" t="n">
        <v>1</v>
      </c>
      <c r="F70" s="12"/>
      <c r="G70" s="12"/>
      <c r="H70" s="12"/>
      <c r="I70" s="12"/>
      <c r="J70" s="12" t="n">
        <v>1</v>
      </c>
      <c r="K70" s="12"/>
      <c r="L70" s="12" t="n">
        <v>19</v>
      </c>
      <c r="M70" s="12"/>
      <c r="N70" s="12" t="s">
        <v>396</v>
      </c>
      <c r="O70" s="12" t="s">
        <v>397</v>
      </c>
      <c r="P70" s="12"/>
      <c r="Q70" s="12"/>
      <c r="R70" s="12" t="n">
        <v>1</v>
      </c>
      <c r="S70" s="12"/>
      <c r="T70" s="12"/>
      <c r="U70" s="12"/>
      <c r="V70" s="12" t="s">
        <v>159</v>
      </c>
      <c r="W70" s="12" t="s">
        <v>308</v>
      </c>
      <c r="X70" s="12" t="s">
        <v>161</v>
      </c>
      <c r="Y70" s="12" t="s">
        <v>154</v>
      </c>
      <c r="Z70" s="12" t="s">
        <v>162</v>
      </c>
      <c r="AA70" s="12" t="s">
        <v>398</v>
      </c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3"/>
      <c r="BV70" s="13"/>
    </row>
    <row r="71" customFormat="false" ht="15" hidden="false" customHeight="true" outlineLevel="1" collapsed="false">
      <c r="A71" s="12" t="s">
        <v>399</v>
      </c>
      <c r="B71" s="12"/>
      <c r="C71" s="12"/>
      <c r="D71" s="12" t="n">
        <v>7</v>
      </c>
      <c r="E71" s="12" t="n">
        <v>1</v>
      </c>
      <c r="F71" s="12"/>
      <c r="G71" s="12"/>
      <c r="H71" s="12"/>
      <c r="I71" s="12"/>
      <c r="J71" s="12" t="n">
        <v>1</v>
      </c>
      <c r="K71" s="12"/>
      <c r="L71" s="12" t="n">
        <v>20</v>
      </c>
      <c r="M71" s="12"/>
      <c r="N71" s="12" t="s">
        <v>400</v>
      </c>
      <c r="O71" s="12" t="s">
        <v>401</v>
      </c>
      <c r="P71" s="12"/>
      <c r="Q71" s="12"/>
      <c r="R71" s="12" t="n">
        <v>1</v>
      </c>
      <c r="S71" s="12"/>
      <c r="T71" s="12"/>
      <c r="U71" s="12"/>
      <c r="V71" s="12" t="s">
        <v>159</v>
      </c>
      <c r="W71" s="12" t="s">
        <v>308</v>
      </c>
      <c r="X71" s="12" t="s">
        <v>161</v>
      </c>
      <c r="Y71" s="12" t="s">
        <v>154</v>
      </c>
      <c r="Z71" s="12" t="s">
        <v>162</v>
      </c>
      <c r="AA71" s="12" t="s">
        <v>402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3"/>
      <c r="BV71" s="13"/>
    </row>
    <row r="72" customFormat="false" ht="15" hidden="false" customHeight="true" outlineLevel="1" collapsed="false">
      <c r="A72" s="12" t="s">
        <v>403</v>
      </c>
      <c r="B72" s="12"/>
      <c r="C72" s="12"/>
      <c r="D72" s="12" t="n">
        <v>7</v>
      </c>
      <c r="E72" s="12" t="n">
        <v>1</v>
      </c>
      <c r="F72" s="12"/>
      <c r="G72" s="12"/>
      <c r="H72" s="12"/>
      <c r="I72" s="12"/>
      <c r="J72" s="12" t="n">
        <v>1</v>
      </c>
      <c r="K72" s="12"/>
      <c r="L72" s="12" t="n">
        <v>21</v>
      </c>
      <c r="M72" s="12"/>
      <c r="N72" s="12" t="s">
        <v>404</v>
      </c>
      <c r="O72" s="12" t="s">
        <v>405</v>
      </c>
      <c r="P72" s="12"/>
      <c r="Q72" s="12"/>
      <c r="R72" s="12" t="n">
        <v>1</v>
      </c>
      <c r="S72" s="12"/>
      <c r="T72" s="12"/>
      <c r="U72" s="12"/>
      <c r="V72" s="12" t="s">
        <v>159</v>
      </c>
      <c r="W72" s="12" t="s">
        <v>308</v>
      </c>
      <c r="X72" s="12" t="s">
        <v>161</v>
      </c>
      <c r="Y72" s="12" t="s">
        <v>154</v>
      </c>
      <c r="Z72" s="12" t="s">
        <v>162</v>
      </c>
      <c r="AA72" s="12" t="s">
        <v>406</v>
      </c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3"/>
      <c r="BV72" s="13"/>
    </row>
    <row r="73" customFormat="false" ht="15" hidden="false" customHeight="true" outlineLevel="1" collapsed="false">
      <c r="A73" s="12" t="s">
        <v>407</v>
      </c>
      <c r="B73" s="12"/>
      <c r="C73" s="12"/>
      <c r="D73" s="12" t="n">
        <v>7</v>
      </c>
      <c r="E73" s="12" t="n">
        <v>1</v>
      </c>
      <c r="F73" s="12"/>
      <c r="G73" s="12"/>
      <c r="H73" s="12"/>
      <c r="I73" s="12"/>
      <c r="J73" s="12" t="n">
        <v>1</v>
      </c>
      <c r="K73" s="12"/>
      <c r="L73" s="12" t="n">
        <v>22</v>
      </c>
      <c r="M73" s="12"/>
      <c r="N73" s="12" t="s">
        <v>408</v>
      </c>
      <c r="O73" s="12" t="s">
        <v>409</v>
      </c>
      <c r="P73" s="12"/>
      <c r="Q73" s="12"/>
      <c r="R73" s="12" t="n">
        <v>1</v>
      </c>
      <c r="S73" s="12"/>
      <c r="T73" s="12"/>
      <c r="U73" s="12"/>
      <c r="V73" s="12" t="s">
        <v>159</v>
      </c>
      <c r="W73" s="12" t="s">
        <v>308</v>
      </c>
      <c r="X73" s="12" t="s">
        <v>161</v>
      </c>
      <c r="Y73" s="12" t="s">
        <v>154</v>
      </c>
      <c r="Z73" s="12" t="s">
        <v>162</v>
      </c>
      <c r="AA73" s="12" t="s">
        <v>410</v>
      </c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3"/>
      <c r="BV73" s="13"/>
    </row>
    <row r="74" customFormat="false" ht="15" hidden="false" customHeight="true" outlineLevel="1" collapsed="false">
      <c r="A74" s="12" t="s">
        <v>411</v>
      </c>
      <c r="B74" s="12"/>
      <c r="C74" s="12"/>
      <c r="D74" s="12" t="n">
        <v>7</v>
      </c>
      <c r="E74" s="12" t="n">
        <v>1</v>
      </c>
      <c r="F74" s="12"/>
      <c r="G74" s="12"/>
      <c r="H74" s="12"/>
      <c r="I74" s="12"/>
      <c r="J74" s="12" t="n">
        <v>1</v>
      </c>
      <c r="K74" s="12"/>
      <c r="L74" s="12" t="n">
        <v>23</v>
      </c>
      <c r="M74" s="12"/>
      <c r="N74" s="12" t="s">
        <v>412</v>
      </c>
      <c r="O74" s="12" t="s">
        <v>413</v>
      </c>
      <c r="P74" s="12"/>
      <c r="Q74" s="12"/>
      <c r="R74" s="12" t="n">
        <v>1</v>
      </c>
      <c r="S74" s="12"/>
      <c r="T74" s="12"/>
      <c r="U74" s="12"/>
      <c r="V74" s="12" t="s">
        <v>159</v>
      </c>
      <c r="W74" s="12" t="s">
        <v>308</v>
      </c>
      <c r="X74" s="12" t="s">
        <v>161</v>
      </c>
      <c r="Y74" s="12" t="s">
        <v>154</v>
      </c>
      <c r="Z74" s="12" t="s">
        <v>162</v>
      </c>
      <c r="AA74" s="12" t="s">
        <v>414</v>
      </c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3"/>
      <c r="BV74" s="13"/>
    </row>
    <row r="75" customFormat="false" ht="15" hidden="false" customHeight="true" outlineLevel="1" collapsed="false">
      <c r="A75" s="12" t="s">
        <v>415</v>
      </c>
      <c r="B75" s="12"/>
      <c r="C75" s="12"/>
      <c r="D75" s="12" t="n">
        <v>7</v>
      </c>
      <c r="E75" s="12" t="n">
        <v>1</v>
      </c>
      <c r="F75" s="12"/>
      <c r="G75" s="12"/>
      <c r="H75" s="12"/>
      <c r="I75" s="12"/>
      <c r="J75" s="12" t="n">
        <v>1</v>
      </c>
      <c r="K75" s="12"/>
      <c r="L75" s="12" t="n">
        <v>24</v>
      </c>
      <c r="M75" s="12"/>
      <c r="N75" s="12" t="s">
        <v>416</v>
      </c>
      <c r="O75" s="12" t="s">
        <v>417</v>
      </c>
      <c r="P75" s="12"/>
      <c r="Q75" s="12"/>
      <c r="R75" s="12" t="n">
        <v>1</v>
      </c>
      <c r="S75" s="12"/>
      <c r="T75" s="12"/>
      <c r="U75" s="12"/>
      <c r="V75" s="12" t="s">
        <v>159</v>
      </c>
      <c r="W75" s="12" t="s">
        <v>308</v>
      </c>
      <c r="X75" s="12" t="s">
        <v>161</v>
      </c>
      <c r="Y75" s="12" t="s">
        <v>154</v>
      </c>
      <c r="Z75" s="12" t="s">
        <v>162</v>
      </c>
      <c r="AA75" s="12" t="s">
        <v>418</v>
      </c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3"/>
      <c r="BV75" s="13"/>
    </row>
    <row r="76" customFormat="false" ht="15" hidden="false" customHeight="true" outlineLevel="1" collapsed="false">
      <c r="A76" s="12" t="s">
        <v>419</v>
      </c>
      <c r="B76" s="12"/>
      <c r="C76" s="12"/>
      <c r="D76" s="12" t="n">
        <v>7</v>
      </c>
      <c r="E76" s="12" t="n">
        <v>1</v>
      </c>
      <c r="F76" s="12"/>
      <c r="G76" s="12"/>
      <c r="H76" s="12" t="n">
        <v>1</v>
      </c>
      <c r="I76" s="12"/>
      <c r="J76" s="12" t="n">
        <v>1</v>
      </c>
      <c r="K76" s="12"/>
      <c r="L76" s="12" t="n">
        <v>25</v>
      </c>
      <c r="M76" s="12"/>
      <c r="N76" s="12" t="s">
        <v>420</v>
      </c>
      <c r="O76" s="12" t="s">
        <v>421</v>
      </c>
      <c r="P76" s="12"/>
      <c r="Q76" s="12"/>
      <c r="R76" s="12" t="n">
        <v>1</v>
      </c>
      <c r="S76" s="12"/>
      <c r="T76" s="12"/>
      <c r="U76" s="12"/>
      <c r="V76" s="12" t="s">
        <v>159</v>
      </c>
      <c r="W76" s="12" t="s">
        <v>308</v>
      </c>
      <c r="X76" s="12" t="s">
        <v>161</v>
      </c>
      <c r="Y76" s="12" t="s">
        <v>154</v>
      </c>
      <c r="Z76" s="12" t="s">
        <v>162</v>
      </c>
      <c r="AA76" s="12" t="s">
        <v>422</v>
      </c>
      <c r="AB76" s="13" t="n">
        <f aca="false">('[1]Balance Sheet'!AB18)*$H$76*$J$76</f>
        <v>7145</v>
      </c>
      <c r="AC76" s="13" t="n">
        <f aca="false">('[1]Balance Sheet'!AC18)*$H$76*$J$76</f>
        <v>7944</v>
      </c>
      <c r="AD76" s="13" t="n">
        <f aca="false">('[1]Balance Sheet'!AD18)*$H$76*$J$76</f>
        <v>10986</v>
      </c>
      <c r="AE76" s="13" t="n">
        <f aca="false">('[1]Balance Sheet'!AE18)*$H$76*$J$76</f>
        <v>13813</v>
      </c>
      <c r="AF76" s="13" t="n">
        <f aca="false">('[1]Balance Sheet'!AF18)*$H$76*$J$76</f>
        <v>13813</v>
      </c>
      <c r="AG76" s="13" t="n">
        <f aca="false">('[1]Balance Sheet'!AG18)*$H$76*$J$76</f>
        <v>14812</v>
      </c>
      <c r="AH76" s="13" t="n">
        <f aca="false">('[1]Balance Sheet'!AH18)*$H$76*$J$76</f>
        <v>12107</v>
      </c>
      <c r="AI76" s="13" t="n">
        <f aca="false">('[1]Balance Sheet'!AI18)*$H$76*$J$76</f>
        <v>14938</v>
      </c>
      <c r="AJ76" s="13" t="n">
        <f aca="false">('[1]Balance Sheet'!AJ18)*$H$76*$J$76</f>
        <v>16993</v>
      </c>
      <c r="AK76" s="13" t="n">
        <f aca="false">('[1]Balance Sheet'!AK18)*$H$76*$J$76</f>
        <v>16993</v>
      </c>
      <c r="AL76" s="13" t="n">
        <f aca="false">('[1]Balance Sheet'!AL18)*$H$76*$J$76</f>
        <v>20492</v>
      </c>
      <c r="AM76" s="13" t="n">
        <f aca="false">('[1]Balance Sheet'!AM18)*$H$76*$J$76</f>
        <v>25115</v>
      </c>
      <c r="AN76" s="13" t="n">
        <f aca="false">('[1]Balance Sheet'!AN18)*$H$76*$J$76</f>
        <v>25728</v>
      </c>
      <c r="AO76" s="13" t="n">
        <f aca="false">('[1]Balance Sheet'!AO18)*$H$76*$J$76</f>
        <v>28408</v>
      </c>
      <c r="AP76" s="13" t="n">
        <f aca="false">('[1]Balance Sheet'!AP18)*$H$76*$J$76</f>
        <v>28408</v>
      </c>
      <c r="AQ76" s="13" t="n">
        <f aca="false">('[1]Balance Sheet'!AQ18)*$H$76*$J$76</f>
        <v>30569</v>
      </c>
      <c r="AR76" s="13" t="n">
        <f aca="false">('[1]Balance Sheet'!AR18)*$H$76*$J$76</f>
        <v>36697</v>
      </c>
      <c r="AS76" s="13" t="n">
        <f aca="false">('[1]Balance Sheet'!AS18)*$H$76*$J$76</f>
        <v>40777</v>
      </c>
      <c r="AT76" s="13" t="n">
        <f aca="false">('[1]Balance Sheet'!AT18)*$H$76*$J$76</f>
        <v>43228</v>
      </c>
      <c r="AU76" s="13" t="n">
        <f aca="false">('[1]Balance Sheet'!AU18)*$H$76*$J$76</f>
        <v>43228</v>
      </c>
      <c r="AV76" s="13" t="n">
        <f aca="false">('[1]Balance Sheet'!AV18)*$H$76*$J$76</f>
        <v>45501</v>
      </c>
      <c r="AW76" s="13" t="n">
        <f aca="false">('[1]Balance Sheet'!AW18)*$H$76*$J$76</f>
        <v>48468</v>
      </c>
      <c r="AX76" s="13" t="n">
        <f aca="false">('[1]Balance Sheet'!AX18)*$H$76*$J$76</f>
        <v>53178</v>
      </c>
      <c r="AY76" s="13" t="n">
        <f aca="false">('[1]Balance Sheet'!AY18)*$H$76*$J$76</f>
        <v>0</v>
      </c>
      <c r="AZ76" s="13" t="n">
        <f aca="false">('[1]Balance Sheet'!AZ18)*$H$76*$J$76</f>
        <v>58590</v>
      </c>
      <c r="BA76" s="13" t="n">
        <f aca="false">('[1]Balance Sheet'!BA18)*$H$76*$J$76</f>
        <v>0</v>
      </c>
      <c r="BB76" s="13" t="n">
        <f aca="false">('[1]Balance Sheet'!BB18)*$H$76*$J$76</f>
        <v>0</v>
      </c>
      <c r="BC76" s="13" t="n">
        <f aca="false">('[1]Balance Sheet'!BC18)*$H$76*$J$76</f>
        <v>0</v>
      </c>
      <c r="BD76" s="13" t="n">
        <f aca="false">('[1]Balance Sheet'!BD18)*$H$76*$J$76</f>
        <v>0</v>
      </c>
      <c r="BE76" s="14" t="n">
        <f aca="false">('[1]Balance Sheet'!BE18)*$H$76*$J$76</f>
        <v>0</v>
      </c>
      <c r="BF76" s="14" t="n">
        <f aca="false">('[1]Balance Sheet'!BF18)*$H$76*$J$76</f>
        <v>0</v>
      </c>
      <c r="BG76" s="14" t="n">
        <f aca="false">('[1]Balance Sheet'!BG18)*$H$76*$J$76</f>
        <v>0</v>
      </c>
      <c r="BH76" s="14" t="n">
        <f aca="false">('[1]Balance Sheet'!BH18)*$H$76*$J$76</f>
        <v>0</v>
      </c>
      <c r="BI76" s="14" t="n">
        <f aca="false">('[1]Balance Sheet'!BI18)*$H$76*$J$76</f>
        <v>0</v>
      </c>
      <c r="BJ76" s="14" t="n">
        <f aca="false">('[1]Balance Sheet'!BJ18)*$H$76*$J$76</f>
        <v>0</v>
      </c>
      <c r="BK76" s="14" t="n">
        <f aca="false">('[1]Balance Sheet'!BK18)*$H$76*$J$76</f>
        <v>0</v>
      </c>
      <c r="BL76" s="14" t="n">
        <f aca="false">('[1]Balance Sheet'!BL18)*$H$76*$J$76</f>
        <v>0</v>
      </c>
      <c r="BM76" s="14" t="n">
        <f aca="false">('[1]Balance Sheet'!BM18)*$H$76*$J$76</f>
        <v>0</v>
      </c>
      <c r="BN76" s="14" t="n">
        <f aca="false">('[1]Balance Sheet'!BN18)*$H$76*$J$76</f>
        <v>0</v>
      </c>
      <c r="BO76" s="14" t="n">
        <f aca="false">('[1]Balance Sheet'!BO18)*$H$76*$J$76</f>
        <v>0</v>
      </c>
      <c r="BP76" s="14" t="n">
        <f aca="false">('[1]Balance Sheet'!BP18)*$H$76*$J$76</f>
        <v>0</v>
      </c>
      <c r="BQ76" s="14" t="n">
        <f aca="false">('[1]Balance Sheet'!BQ18)*$H$76*$J$76</f>
        <v>0</v>
      </c>
      <c r="BR76" s="14" t="n">
        <f aca="false">('[1]Balance Sheet'!BR18)*$H$76*$J$76</f>
        <v>0</v>
      </c>
      <c r="BS76" s="14" t="n">
        <f aca="false">('[1]Balance Sheet'!BS18)*$H$76*$J$76</f>
        <v>0</v>
      </c>
      <c r="BT76" s="14" t="n">
        <f aca="false">('[1]Balance Sheet'!BT18)*$H$76*$J$76</f>
        <v>0</v>
      </c>
      <c r="BU76" s="13" t="n">
        <f aca="false">('[1]Balance Sheet'!BU18)*$H$76*$J$76</f>
        <v>0</v>
      </c>
      <c r="BV76" s="13" t="n">
        <f aca="false">('[1]Balance Sheet'!BV18)*$H$76*$J$76</f>
        <v>0</v>
      </c>
    </row>
    <row r="77" customFormat="false" ht="15" hidden="false" customHeight="true" outlineLevel="1" collapsed="false">
      <c r="A77" s="12" t="s">
        <v>423</v>
      </c>
      <c r="B77" s="12"/>
      <c r="C77" s="12"/>
      <c r="D77" s="12" t="n">
        <v>7</v>
      </c>
      <c r="E77" s="12" t="n">
        <v>1</v>
      </c>
      <c r="F77" s="12"/>
      <c r="G77" s="12"/>
      <c r="H77" s="12"/>
      <c r="I77" s="12"/>
      <c r="J77" s="12" t="n">
        <v>1</v>
      </c>
      <c r="K77" s="12"/>
      <c r="L77" s="12" t="n">
        <v>26</v>
      </c>
      <c r="M77" s="12"/>
      <c r="N77" s="12" t="s">
        <v>424</v>
      </c>
      <c r="O77" s="12" t="s">
        <v>425</v>
      </c>
      <c r="P77" s="12"/>
      <c r="Q77" s="12"/>
      <c r="R77" s="12" t="n">
        <v>1</v>
      </c>
      <c r="S77" s="12"/>
      <c r="T77" s="12"/>
      <c r="U77" s="12"/>
      <c r="V77" s="12" t="s">
        <v>159</v>
      </c>
      <c r="W77" s="12" t="s">
        <v>308</v>
      </c>
      <c r="X77" s="12" t="s">
        <v>161</v>
      </c>
      <c r="Y77" s="12" t="s">
        <v>154</v>
      </c>
      <c r="Z77" s="12" t="s">
        <v>162</v>
      </c>
      <c r="AA77" s="12" t="s">
        <v>426</v>
      </c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3"/>
      <c r="BV77" s="13"/>
    </row>
    <row r="78" customFormat="false" ht="15" hidden="false" customHeight="true" outlineLevel="1" collapsed="false">
      <c r="A78" s="12" t="s">
        <v>427</v>
      </c>
      <c r="B78" s="12"/>
      <c r="C78" s="12"/>
      <c r="D78" s="12" t="n">
        <v>7</v>
      </c>
      <c r="E78" s="12" t="n">
        <v>1</v>
      </c>
      <c r="F78" s="12"/>
      <c r="G78" s="12"/>
      <c r="H78" s="12"/>
      <c r="I78" s="12"/>
      <c r="J78" s="12" t="n">
        <v>1</v>
      </c>
      <c r="K78" s="12"/>
      <c r="L78" s="12" t="n">
        <v>27</v>
      </c>
      <c r="M78" s="12"/>
      <c r="N78" s="12" t="s">
        <v>428</v>
      </c>
      <c r="O78" s="12" t="s">
        <v>429</v>
      </c>
      <c r="P78" s="12"/>
      <c r="Q78" s="12"/>
      <c r="R78" s="12" t="n">
        <v>1</v>
      </c>
      <c r="S78" s="12"/>
      <c r="T78" s="12"/>
      <c r="U78" s="12"/>
      <c r="V78" s="12" t="s">
        <v>159</v>
      </c>
      <c r="W78" s="12" t="s">
        <v>308</v>
      </c>
      <c r="X78" s="12" t="s">
        <v>161</v>
      </c>
      <c r="Y78" s="12" t="s">
        <v>154</v>
      </c>
      <c r="Z78" s="12" t="s">
        <v>162</v>
      </c>
      <c r="AA78" s="12" t="s">
        <v>430</v>
      </c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3"/>
      <c r="BV78" s="13"/>
    </row>
    <row r="79" customFormat="false" ht="15" hidden="false" customHeight="true" outlineLevel="1" collapsed="false">
      <c r="A79" s="10" t="s">
        <v>431</v>
      </c>
      <c r="B79" s="10"/>
      <c r="C79" s="10"/>
      <c r="D79" s="10" t="n">
        <v>4</v>
      </c>
      <c r="E79" s="10" t="n">
        <v>1</v>
      </c>
      <c r="F79" s="10"/>
      <c r="G79" s="10"/>
      <c r="H79" s="10"/>
      <c r="I79" s="10"/>
      <c r="J79" s="10" t="n">
        <v>1</v>
      </c>
      <c r="K79" s="10"/>
      <c r="L79" s="10" t="n">
        <v>7</v>
      </c>
      <c r="M79" s="10"/>
      <c r="N79" s="10" t="s">
        <v>432</v>
      </c>
      <c r="O79" s="10" t="s">
        <v>433</v>
      </c>
      <c r="P79" s="10"/>
      <c r="Q79" s="10"/>
      <c r="R79" s="10" t="n">
        <v>1</v>
      </c>
      <c r="S79" s="10"/>
      <c r="T79" s="10"/>
      <c r="U79" s="10"/>
      <c r="V79" s="10" t="s">
        <v>159</v>
      </c>
      <c r="W79" s="10" t="s">
        <v>308</v>
      </c>
      <c r="X79" s="10" t="s">
        <v>161</v>
      </c>
      <c r="Y79" s="10" t="s">
        <v>154</v>
      </c>
      <c r="Z79" s="10" t="s">
        <v>162</v>
      </c>
      <c r="AA79" s="10" t="s">
        <v>434</v>
      </c>
      <c r="AB79" s="15" t="n">
        <f aca="false">AB65+AB66+AB67+AB68+AB69+AB70+AB71+AB72+AB73+AB74+AB75+AB76+AB77+AB78</f>
        <v>87524</v>
      </c>
      <c r="AC79" s="15" t="n">
        <f aca="false">AC65+AC66+AC67+AC68+AC69+AC70+AC71+AC72+AC73+AC74+AC75+AC76+AC77+AC78</f>
        <v>141414</v>
      </c>
      <c r="AD79" s="15" t="n">
        <f aca="false">AD65+AD66+AD67+AD68+AD69+AD70+AD71+AD72+AD73+AD74+AD75+AD76+AD77+AD78</f>
        <v>170196</v>
      </c>
      <c r="AE79" s="15" t="n">
        <f aca="false">AE65+AE66+AE67+AE68+AE69+AE70+AE71+AE72+AE73+AE74+AE75+AE76+AE77+AE78</f>
        <v>142109</v>
      </c>
      <c r="AF79" s="15" t="n">
        <f aca="false">AF65+AF66+AF67+AF68+AF69+AF70+AF71+AF72+AF73+AF74+AF75+AF76+AF77+AF78</f>
        <v>142109</v>
      </c>
      <c r="AG79" s="15" t="n">
        <f aca="false">AG65+AG66+AG67+AG68+AG69+AG70+AG71+AG72+AG73+AG74+AG75+AG76+AG77+AG78</f>
        <v>134897</v>
      </c>
      <c r="AH79" s="15" t="n">
        <f aca="false">AH65+AH66+AH67+AH68+AH69+AH70+AH71+AH72+AH73+AH74+AH75+AH76+AH77+AH78</f>
        <v>121991</v>
      </c>
      <c r="AI79" s="15" t="n">
        <f aca="false">AI65+AI66+AI67+AI68+AI69+AI70+AI71+AI72+AI73+AI74+AI75+AI76+AI77+AI78</f>
        <v>136632</v>
      </c>
      <c r="AJ79" s="15" t="n">
        <f aca="false">AJ65+AJ66+AJ67+AJ68+AJ69+AJ70+AJ71+AJ72+AJ73+AJ74+AJ75+AJ76+AJ77+AJ78</f>
        <v>134035</v>
      </c>
      <c r="AK79" s="15" t="n">
        <f aca="false">AK65+AK66+AK67+AK68+AK69+AK70+AK71+AK72+AK73+AK74+AK75+AK76+AK77+AK78</f>
        <v>134035</v>
      </c>
      <c r="AL79" s="15" t="n">
        <f aca="false">AL65+AL66+AL67+AL68+AL69+AL70+AL71+AL72+AL73+AL74+AL75+AL76+AL77+AL78</f>
        <v>113088</v>
      </c>
      <c r="AM79" s="15" t="n">
        <f aca="false">AM65+AM66+AM67+AM68+AM69+AM70+AM71+AM72+AM73+AM74+AM75+AM76+AM77+AM78</f>
        <v>136326</v>
      </c>
      <c r="AN79" s="15" t="n">
        <f aca="false">AN65+AN66+AN67+AN68+AN69+AN70+AN71+AN72+AN73+AN74+AN75+AN76+AN77+AN78</f>
        <v>168528</v>
      </c>
      <c r="AO79" s="15" t="n">
        <f aca="false">AO65+AO66+AO67+AO68+AO69+AO70+AO71+AO72+AO73+AO74+AO75+AO76+AO77+AO78</f>
        <v>181864</v>
      </c>
      <c r="AP79" s="15" t="n">
        <f aca="false">AP65+AP66+AP67+AP68+AP69+AP70+AP71+AP72+AP73+AP74+AP75+AP76+AP77+AP78</f>
        <v>181864</v>
      </c>
      <c r="AQ79" s="15" t="n">
        <f aca="false">AQ65+AQ66+AQ67+AQ68+AQ69+AQ70+AQ71+AQ72+AQ73+AQ74+AQ75+AQ76+AQ77+AQ78</f>
        <v>186394</v>
      </c>
      <c r="AR79" s="15" t="n">
        <f aca="false">AR65+AR66+AR67+AR68+AR69+AR70+AR71+AR72+AR73+AR74+AR75+AR76+AR77+AR78</f>
        <v>204648</v>
      </c>
      <c r="AS79" s="15" t="n">
        <f aca="false">AS65+AS66+AS67+AS68+AS69+AS70+AS71+AS72+AS73+AS74+AS75+AS76+AS77+AS78</f>
        <v>268290</v>
      </c>
      <c r="AT79" s="15" t="n">
        <f aca="false">AT65+AT66+AT67+AT68+AT69+AT70+AT71+AT72+AT73+AT74+AT75+AT76+AT77+AT78</f>
        <v>256855</v>
      </c>
      <c r="AU79" s="15" t="n">
        <f aca="false">AU65+AU66+AU67+AU68+AU69+AU70+AU71+AU72+AU73+AU74+AU75+AU76+AU77+AU78</f>
        <v>256855</v>
      </c>
      <c r="AV79" s="15" t="n">
        <f aca="false">AV65+AV66+AV67+AV68+AV69+AV70+AV71+AV72+AV73+AV74+AV75+AV76+AV77+AV78</f>
        <v>236994</v>
      </c>
      <c r="AW79" s="15" t="n">
        <f aca="false">AW65+AW66+AW67+AW68+AW69+AW70+AW71+AW72+AW73+AW74+AW75+AW76+AW77+AW78</f>
        <v>237883</v>
      </c>
      <c r="AX79" s="15" t="n">
        <f aca="false">AX65+AX66+AX67+AX68+AX69+AX70+AX71+AX72+AX73+AX74+AX75+AX76+AX77+AX78</f>
        <v>261680</v>
      </c>
      <c r="AY79" s="15" t="n">
        <f aca="false">AY65+AY66+AY67+AY68+AY69+AY70+AY71+AY72+AY73+AY74+AY75+AY76+AY77+AY78</f>
        <v>0</v>
      </c>
      <c r="AZ79" s="15" t="n">
        <f aca="false">AZ65+AZ66+AZ67+AZ68+AZ69+AZ70+AZ71+AZ72+AZ73+AZ74+AZ75+AZ76+AZ77+AZ78</f>
        <v>270273</v>
      </c>
      <c r="BA79" s="15" t="n">
        <f aca="false">BA65+BA66+BA67+BA68+BA69+BA70+BA71+BA72+BA73+BA74+BA75+BA76+BA77+BA78</f>
        <v>0</v>
      </c>
      <c r="BB79" s="15" t="n">
        <f aca="false">BB65+BB66+BB67+BB68+BB69+BB70+BB71+BB72+BB73+BB74+BB75+BB76+BB77+BB78</f>
        <v>0</v>
      </c>
      <c r="BC79" s="15" t="n">
        <f aca="false">BC65+BC66+BC67+BC68+BC69+BC70+BC71+BC72+BC73+BC74+BC75+BC76+BC77+BC78</f>
        <v>0</v>
      </c>
      <c r="BD79" s="15" t="n">
        <f aca="false">BD65+BD66+BD67+BD68+BD69+BD70+BD71+BD72+BD73+BD74+BD75+BD76+BD77+BD78</f>
        <v>0</v>
      </c>
      <c r="BE79" s="16" t="n">
        <f aca="false">BE65+BE66+BE67+BE68+BE69+BE70+BE71+BE72+BE73+BE74+BE75+BE76+BE77+BE78</f>
        <v>0</v>
      </c>
      <c r="BF79" s="16" t="n">
        <f aca="false">BF65+BF66+BF67+BF68+BF69+BF70+BF71+BF72+BF73+BF74+BF75+BF76+BF77+BF78</f>
        <v>0</v>
      </c>
      <c r="BG79" s="16" t="n">
        <f aca="false">BG65+BG66+BG67+BG68+BG69+BG70+BG71+BG72+BG73+BG74+BG75+BG76+BG77+BG78</f>
        <v>0</v>
      </c>
      <c r="BH79" s="16" t="n">
        <f aca="false">BH65+BH66+BH67+BH68+BH69+BH70+BH71+BH72+BH73+BH74+BH75+BH76+BH77+BH78</f>
        <v>0</v>
      </c>
      <c r="BI79" s="16" t="n">
        <f aca="false">BI65+BI66+BI67+BI68+BI69+BI70+BI71+BI72+BI73+BI74+BI75+BI76+BI77+BI78</f>
        <v>0</v>
      </c>
      <c r="BJ79" s="16" t="n">
        <f aca="false">BJ65+BJ66+BJ67+BJ68+BJ69+BJ70+BJ71+BJ72+BJ73+BJ74+BJ75+BJ76+BJ77+BJ78</f>
        <v>0</v>
      </c>
      <c r="BK79" s="16" t="n">
        <f aca="false">BK65+BK66+BK67+BK68+BK69+BK70+BK71+BK72+BK73+BK74+BK75+BK76+BK77+BK78</f>
        <v>0</v>
      </c>
      <c r="BL79" s="16" t="n">
        <f aca="false">BL65+BL66+BL67+BL68+BL69+BL70+BL71+BL72+BL73+BL74+BL75+BL76+BL77+BL78</f>
        <v>0</v>
      </c>
      <c r="BM79" s="16" t="n">
        <f aca="false">BM65+BM66+BM67+BM68+BM69+BM70+BM71+BM72+BM73+BM74+BM75+BM76+BM77+BM78</f>
        <v>0</v>
      </c>
      <c r="BN79" s="16" t="n">
        <f aca="false">BN65+BN66+BN67+BN68+BN69+BN70+BN71+BN72+BN73+BN74+BN75+BN76+BN77+BN78</f>
        <v>0</v>
      </c>
      <c r="BO79" s="16" t="n">
        <f aca="false">BO65+BO66+BO67+BO68+BO69+BO70+BO71+BO72+BO73+BO74+BO75+BO76+BO77+BO78</f>
        <v>0</v>
      </c>
      <c r="BP79" s="16" t="n">
        <f aca="false">BP65+BP66+BP67+BP68+BP69+BP70+BP71+BP72+BP73+BP74+BP75+BP76+BP77+BP78</f>
        <v>0</v>
      </c>
      <c r="BQ79" s="16" t="n">
        <f aca="false">BQ65+BQ66+BQ67+BQ68+BQ69+BQ70+BQ71+BQ72+BQ73+BQ74+BQ75+BQ76+BQ77+BQ78</f>
        <v>0</v>
      </c>
      <c r="BR79" s="16" t="n">
        <f aca="false">BR65+BR66+BR67+BR68+BR69+BR70+BR71+BR72+BR73+BR74+BR75+BR76+BR77+BR78</f>
        <v>0</v>
      </c>
      <c r="BS79" s="16" t="n">
        <f aca="false">BS65+BS66+BS67+BS68+BS69+BS70+BS71+BS72+BS73+BS74+BS75+BS76+BS77+BS78</f>
        <v>0</v>
      </c>
      <c r="BT79" s="16" t="n">
        <f aca="false">BT65+BT66+BT67+BT68+BT69+BT70+BT71+BT72+BT73+BT74+BT75+BT76+BT77+BT78</f>
        <v>0</v>
      </c>
      <c r="BU79" s="15" t="n">
        <f aca="false">BU65+BU66+BU67+BU68+BU69+BU70+BU71+BU72+BU73+BU74+BU75+BU76+BU77+BU78</f>
        <v>0</v>
      </c>
      <c r="BV79" s="15" t="n">
        <f aca="false">BV65+BV66+BV67+BV68+BV69+BV70+BV71+BV72+BV73+BV74+BV75+BV76+BV77+BV78</f>
        <v>0</v>
      </c>
    </row>
    <row r="80" customFormat="false" ht="15" hidden="false" customHeight="true" outlineLevel="1" collapsed="false">
      <c r="A80" s="12" t="s">
        <v>435</v>
      </c>
      <c r="B80" s="12"/>
      <c r="C80" s="12"/>
      <c r="D80" s="12" t="n">
        <v>28</v>
      </c>
      <c r="E80" s="12" t="n">
        <v>1</v>
      </c>
      <c r="F80" s="12"/>
      <c r="G80" s="12"/>
      <c r="H80" s="12" t="n">
        <v>1</v>
      </c>
      <c r="I80" s="12"/>
      <c r="J80" s="12" t="n">
        <v>1</v>
      </c>
      <c r="K80" s="12"/>
      <c r="L80" s="12" t="n">
        <v>67</v>
      </c>
      <c r="M80" s="12"/>
      <c r="N80" s="12" t="s">
        <v>436</v>
      </c>
      <c r="O80" s="12" t="s">
        <v>437</v>
      </c>
      <c r="P80" s="12"/>
      <c r="Q80" s="12"/>
      <c r="R80" s="12" t="n">
        <v>1</v>
      </c>
      <c r="S80" s="12"/>
      <c r="T80" s="12"/>
      <c r="U80" s="12"/>
      <c r="V80" s="12" t="s">
        <v>159</v>
      </c>
      <c r="W80" s="12" t="s">
        <v>308</v>
      </c>
      <c r="X80" s="12" t="s">
        <v>161</v>
      </c>
      <c r="Y80" s="12" t="s">
        <v>154</v>
      </c>
      <c r="Z80" s="12" t="s">
        <v>162</v>
      </c>
      <c r="AA80" s="12" t="s">
        <v>438</v>
      </c>
      <c r="AB80" s="13" t="n">
        <f aca="false">('[1]Balance Sheet'!AB23)*$H$80*$J$80</f>
        <v>6738</v>
      </c>
      <c r="AC80" s="13" t="n">
        <f aca="false">('[1]Balance Sheet'!AC23)*$H$80*$J$80</f>
        <v>8561</v>
      </c>
      <c r="AD80" s="13" t="n">
        <f aca="false">('[1]Balance Sheet'!AD23)*$H$80*$J$80</f>
        <v>9028</v>
      </c>
      <c r="AE80" s="13" t="n">
        <f aca="false">('[1]Balance Sheet'!AE23)*$H$80*$J$80</f>
        <v>9139</v>
      </c>
      <c r="AF80" s="13" t="n">
        <f aca="false">('[1]Balance Sheet'!AF23)*$H$80*$J$80</f>
        <v>9139</v>
      </c>
      <c r="AG80" s="13" t="n">
        <f aca="false">('[1]Balance Sheet'!AG23)*$H$80*$J$80</f>
        <v>9967</v>
      </c>
      <c r="AH80" s="13" t="n">
        <f aca="false">('[1]Balance Sheet'!AH23)*$H$80*$J$80</f>
        <v>11428</v>
      </c>
      <c r="AI80" s="13" t="n">
        <f aca="false">('[1]Balance Sheet'!AI23)*$H$80*$J$80</f>
        <v>13844</v>
      </c>
      <c r="AJ80" s="13" t="n">
        <f aca="false">('[1]Balance Sheet'!AJ23)*$H$80*$J$80</f>
        <v>13629</v>
      </c>
      <c r="AK80" s="13" t="n">
        <f aca="false">('[1]Balance Sheet'!AK23)*$H$80*$J$80</f>
        <v>13629</v>
      </c>
      <c r="AL80" s="13" t="n">
        <f aca="false">('[1]Balance Sheet'!AL23)*$H$80*$J$80</f>
        <v>15791</v>
      </c>
      <c r="AM80" s="13" t="n">
        <f aca="false">('[1]Balance Sheet'!AM23)*$H$80*$J$80</f>
        <v>16400</v>
      </c>
      <c r="AN80" s="13" t="n">
        <f aca="false">('[1]Balance Sheet'!AN23)*$H$80*$J$80</f>
        <v>19899</v>
      </c>
      <c r="AO80" s="13" t="n">
        <f aca="false">('[1]Balance Sheet'!AO23)*$H$80*$J$80</f>
        <v>20206</v>
      </c>
      <c r="AP80" s="13" t="n">
        <f aca="false">('[1]Balance Sheet'!AP23)*$H$80*$J$80</f>
        <v>20206</v>
      </c>
      <c r="AQ80" s="13" t="n">
        <f aca="false">('[1]Balance Sheet'!AQ23)*$H$80*$J$80</f>
        <v>43922</v>
      </c>
      <c r="AR80" s="13" t="n">
        <f aca="false">('[1]Balance Sheet'!AR23)*$H$80*$J$80</f>
        <v>49587</v>
      </c>
      <c r="AS80" s="13" t="n">
        <f aca="false">('[1]Balance Sheet'!AS23)*$H$80*$J$80</f>
        <v>64973</v>
      </c>
      <c r="AT80" s="13" t="n">
        <f aca="false">('[1]Balance Sheet'!AT23)*$H$80*$J$80</f>
        <v>66489</v>
      </c>
      <c r="AU80" s="13" t="n">
        <f aca="false">('[1]Balance Sheet'!AU23)*$H$80*$J$80</f>
        <v>66489</v>
      </c>
      <c r="AV80" s="13" t="n">
        <f aca="false">('[1]Balance Sheet'!AV23)*$H$80*$J$80</f>
        <v>78659</v>
      </c>
      <c r="AW80" s="13" t="n">
        <f aca="false">('[1]Balance Sheet'!AW23)*$H$80*$J$80</f>
        <v>87025</v>
      </c>
      <c r="AX80" s="13" t="n">
        <f aca="false">('[1]Balance Sheet'!AX23)*$H$80*$J$80</f>
        <v>90814</v>
      </c>
      <c r="AY80" s="13" t="n">
        <f aca="false">('[1]Balance Sheet'!AY23)*$H$80*$J$80</f>
        <v>0</v>
      </c>
      <c r="AZ80" s="13" t="n">
        <f aca="false">('[1]Balance Sheet'!AZ23)*$H$80*$J$80</f>
        <v>92030</v>
      </c>
      <c r="BA80" s="13" t="n">
        <f aca="false">('[1]Balance Sheet'!BA23)*$H$80*$J$80</f>
        <v>0</v>
      </c>
      <c r="BB80" s="13" t="n">
        <f aca="false">('[1]Balance Sheet'!BB23)*$H$80*$J$80</f>
        <v>0</v>
      </c>
      <c r="BC80" s="13" t="n">
        <f aca="false">('[1]Balance Sheet'!BC23)*$H$80*$J$80</f>
        <v>0</v>
      </c>
      <c r="BD80" s="13" t="n">
        <f aca="false">('[1]Balance Sheet'!BD23)*$H$80*$J$80</f>
        <v>0</v>
      </c>
      <c r="BE80" s="14" t="n">
        <f aca="false">('[1]Balance Sheet'!BE23)*$H$80*$J$80</f>
        <v>0</v>
      </c>
      <c r="BF80" s="14" t="n">
        <f aca="false">('[1]Balance Sheet'!BF23)*$H$80*$J$80</f>
        <v>0</v>
      </c>
      <c r="BG80" s="14" t="n">
        <f aca="false">('[1]Balance Sheet'!BG23)*$H$80*$J$80</f>
        <v>0</v>
      </c>
      <c r="BH80" s="14" t="n">
        <f aca="false">('[1]Balance Sheet'!BH23)*$H$80*$J$80</f>
        <v>0</v>
      </c>
      <c r="BI80" s="14" t="n">
        <f aca="false">('[1]Balance Sheet'!BI23)*$H$80*$J$80</f>
        <v>0</v>
      </c>
      <c r="BJ80" s="14" t="n">
        <f aca="false">('[1]Balance Sheet'!BJ23)*$H$80*$J$80</f>
        <v>0</v>
      </c>
      <c r="BK80" s="14" t="n">
        <f aca="false">('[1]Balance Sheet'!BK23)*$H$80*$J$80</f>
        <v>0</v>
      </c>
      <c r="BL80" s="14" t="n">
        <f aca="false">('[1]Balance Sheet'!BL23)*$H$80*$J$80</f>
        <v>0</v>
      </c>
      <c r="BM80" s="14" t="n">
        <f aca="false">('[1]Balance Sheet'!BM23)*$H$80*$J$80</f>
        <v>0</v>
      </c>
      <c r="BN80" s="14" t="n">
        <f aca="false">('[1]Balance Sheet'!BN23)*$H$80*$J$80</f>
        <v>0</v>
      </c>
      <c r="BO80" s="14" t="n">
        <f aca="false">('[1]Balance Sheet'!BO23)*$H$80*$J$80</f>
        <v>0</v>
      </c>
      <c r="BP80" s="14" t="n">
        <f aca="false">('[1]Balance Sheet'!BP23)*$H$80*$J$80</f>
        <v>0</v>
      </c>
      <c r="BQ80" s="14" t="n">
        <f aca="false">('[1]Balance Sheet'!BQ23)*$H$80*$J$80</f>
        <v>0</v>
      </c>
      <c r="BR80" s="14" t="n">
        <f aca="false">('[1]Balance Sheet'!BR23)*$H$80*$J$80</f>
        <v>0</v>
      </c>
      <c r="BS80" s="14" t="n">
        <f aca="false">('[1]Balance Sheet'!BS23)*$H$80*$J$80</f>
        <v>0</v>
      </c>
      <c r="BT80" s="14" t="n">
        <f aca="false">('[1]Balance Sheet'!BT23)*$H$80*$J$80</f>
        <v>0</v>
      </c>
      <c r="BU80" s="13" t="n">
        <f aca="false">('[1]Balance Sheet'!BU23)*$H$80*$J$80</f>
        <v>0</v>
      </c>
      <c r="BV80" s="13" t="n">
        <f aca="false">('[1]Balance Sheet'!BV23)*$H$80*$J$80</f>
        <v>0</v>
      </c>
    </row>
    <row r="81" customFormat="false" ht="15" hidden="false" customHeight="true" outlineLevel="1" collapsed="false">
      <c r="A81" s="12" t="s">
        <v>439</v>
      </c>
      <c r="B81" s="12"/>
      <c r="C81" s="12"/>
      <c r="D81" s="12" t="n">
        <v>28</v>
      </c>
      <c r="E81" s="12" t="n">
        <v>1</v>
      </c>
      <c r="F81" s="12"/>
      <c r="G81" s="12"/>
      <c r="H81" s="12"/>
      <c r="I81" s="12"/>
      <c r="J81" s="12" t="n">
        <v>1</v>
      </c>
      <c r="K81" s="12"/>
      <c r="L81" s="12" t="n">
        <v>68</v>
      </c>
      <c r="M81" s="12"/>
      <c r="N81" s="12" t="s">
        <v>440</v>
      </c>
      <c r="O81" s="12" t="s">
        <v>441</v>
      </c>
      <c r="P81" s="12"/>
      <c r="Q81" s="12"/>
      <c r="R81" s="12" t="n">
        <v>1</v>
      </c>
      <c r="S81" s="12"/>
      <c r="T81" s="12"/>
      <c r="U81" s="12"/>
      <c r="V81" s="12" t="s">
        <v>159</v>
      </c>
      <c r="W81" s="12" t="s">
        <v>308</v>
      </c>
      <c r="X81" s="12" t="s">
        <v>161</v>
      </c>
      <c r="Y81" s="12" t="s">
        <v>154</v>
      </c>
      <c r="Z81" s="12" t="s">
        <v>162</v>
      </c>
      <c r="AA81" s="12" t="s">
        <v>442</v>
      </c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3"/>
      <c r="BV81" s="13"/>
    </row>
    <row r="82" customFormat="false" ht="15" hidden="false" customHeight="true" outlineLevel="1" collapsed="false">
      <c r="A82" s="10" t="s">
        <v>443</v>
      </c>
      <c r="B82" s="10"/>
      <c r="C82" s="10"/>
      <c r="D82" s="10" t="n">
        <v>6</v>
      </c>
      <c r="E82" s="10" t="n">
        <v>1</v>
      </c>
      <c r="F82" s="10"/>
      <c r="G82" s="10"/>
      <c r="H82" s="10"/>
      <c r="I82" s="10"/>
      <c r="J82" s="10" t="n">
        <v>1</v>
      </c>
      <c r="K82" s="10"/>
      <c r="L82" s="10" t="n">
        <v>28</v>
      </c>
      <c r="M82" s="10"/>
      <c r="N82" s="10" t="s">
        <v>444</v>
      </c>
      <c r="O82" s="10" t="s">
        <v>445</v>
      </c>
      <c r="P82" s="10"/>
      <c r="Q82" s="10"/>
      <c r="R82" s="10" t="n">
        <v>1</v>
      </c>
      <c r="S82" s="10"/>
      <c r="T82" s="10"/>
      <c r="U82" s="10"/>
      <c r="V82" s="10" t="s">
        <v>159</v>
      </c>
      <c r="W82" s="10" t="s">
        <v>308</v>
      </c>
      <c r="X82" s="10" t="s">
        <v>161</v>
      </c>
      <c r="Y82" s="10" t="s">
        <v>154</v>
      </c>
      <c r="Z82" s="10" t="s">
        <v>162</v>
      </c>
      <c r="AA82" s="10" t="s">
        <v>446</v>
      </c>
      <c r="AB82" s="15" t="n">
        <f aca="false">AB80+AB81</f>
        <v>6738</v>
      </c>
      <c r="AC82" s="15" t="n">
        <f aca="false">AC80+AC81</f>
        <v>8561</v>
      </c>
      <c r="AD82" s="15" t="n">
        <f aca="false">AD80+AD81</f>
        <v>9028</v>
      </c>
      <c r="AE82" s="15" t="n">
        <f aca="false">AE80+AE81</f>
        <v>9139</v>
      </c>
      <c r="AF82" s="15" t="n">
        <f aca="false">AF80+AF81</f>
        <v>9139</v>
      </c>
      <c r="AG82" s="15" t="n">
        <f aca="false">AG80+AG81</f>
        <v>9967</v>
      </c>
      <c r="AH82" s="15" t="n">
        <f aca="false">AH80+AH81</f>
        <v>11428</v>
      </c>
      <c r="AI82" s="15" t="n">
        <f aca="false">AI80+AI81</f>
        <v>13844</v>
      </c>
      <c r="AJ82" s="15" t="n">
        <f aca="false">AJ80+AJ81</f>
        <v>13629</v>
      </c>
      <c r="AK82" s="15" t="n">
        <f aca="false">AK80+AK81</f>
        <v>13629</v>
      </c>
      <c r="AL82" s="15" t="n">
        <f aca="false">AL80+AL81</f>
        <v>15791</v>
      </c>
      <c r="AM82" s="15" t="n">
        <f aca="false">AM80+AM81</f>
        <v>16400</v>
      </c>
      <c r="AN82" s="15" t="n">
        <f aca="false">AN80+AN81</f>
        <v>19899</v>
      </c>
      <c r="AO82" s="15" t="n">
        <f aca="false">AO80+AO81</f>
        <v>20206</v>
      </c>
      <c r="AP82" s="15" t="n">
        <f aca="false">AP80+AP81</f>
        <v>20206</v>
      </c>
      <c r="AQ82" s="15" t="n">
        <f aca="false">AQ80+AQ81</f>
        <v>43922</v>
      </c>
      <c r="AR82" s="15" t="n">
        <f aca="false">AR80+AR81</f>
        <v>49587</v>
      </c>
      <c r="AS82" s="15" t="n">
        <f aca="false">AS80+AS81</f>
        <v>64973</v>
      </c>
      <c r="AT82" s="15" t="n">
        <f aca="false">AT80+AT81</f>
        <v>66489</v>
      </c>
      <c r="AU82" s="15" t="n">
        <f aca="false">AU80+AU81</f>
        <v>66489</v>
      </c>
      <c r="AV82" s="15" t="n">
        <f aca="false">AV80+AV81</f>
        <v>78659</v>
      </c>
      <c r="AW82" s="15" t="n">
        <f aca="false">AW80+AW81</f>
        <v>87025</v>
      </c>
      <c r="AX82" s="15" t="n">
        <f aca="false">AX80+AX81</f>
        <v>90814</v>
      </c>
      <c r="AY82" s="15" t="n">
        <f aca="false">AY80+AY81</f>
        <v>0</v>
      </c>
      <c r="AZ82" s="15" t="n">
        <f aca="false">AZ80+AZ81</f>
        <v>92030</v>
      </c>
      <c r="BA82" s="15" t="n">
        <f aca="false">BA80+BA81</f>
        <v>0</v>
      </c>
      <c r="BB82" s="15" t="n">
        <f aca="false">BB80+BB81</f>
        <v>0</v>
      </c>
      <c r="BC82" s="15" t="n">
        <f aca="false">BC80+BC81</f>
        <v>0</v>
      </c>
      <c r="BD82" s="15" t="n">
        <f aca="false">BD80+BD81</f>
        <v>0</v>
      </c>
      <c r="BE82" s="16" t="n">
        <f aca="false">BE80+BE81</f>
        <v>0</v>
      </c>
      <c r="BF82" s="16" t="n">
        <f aca="false">BF80+BF81</f>
        <v>0</v>
      </c>
      <c r="BG82" s="16" t="n">
        <f aca="false">BG80+BG81</f>
        <v>0</v>
      </c>
      <c r="BH82" s="16" t="n">
        <f aca="false">BH80+BH81</f>
        <v>0</v>
      </c>
      <c r="BI82" s="16" t="n">
        <f aca="false">BI80+BI81</f>
        <v>0</v>
      </c>
      <c r="BJ82" s="16" t="n">
        <f aca="false">BJ80+BJ81</f>
        <v>0</v>
      </c>
      <c r="BK82" s="16" t="n">
        <f aca="false">BK80+BK81</f>
        <v>0</v>
      </c>
      <c r="BL82" s="16" t="n">
        <f aca="false">BL80+BL81</f>
        <v>0</v>
      </c>
      <c r="BM82" s="16" t="n">
        <f aca="false">BM80+BM81</f>
        <v>0</v>
      </c>
      <c r="BN82" s="16" t="n">
        <f aca="false">BN80+BN81</f>
        <v>0</v>
      </c>
      <c r="BO82" s="16" t="n">
        <f aca="false">BO80+BO81</f>
        <v>0</v>
      </c>
      <c r="BP82" s="16" t="n">
        <f aca="false">BP80+BP81</f>
        <v>0</v>
      </c>
      <c r="BQ82" s="16" t="n">
        <f aca="false">BQ80+BQ81</f>
        <v>0</v>
      </c>
      <c r="BR82" s="16" t="n">
        <f aca="false">BR80+BR81</f>
        <v>0</v>
      </c>
      <c r="BS82" s="16" t="n">
        <f aca="false">BS80+BS81</f>
        <v>0</v>
      </c>
      <c r="BT82" s="16" t="n">
        <f aca="false">BT80+BT81</f>
        <v>0</v>
      </c>
      <c r="BU82" s="15" t="n">
        <f aca="false">BU80+BU81</f>
        <v>0</v>
      </c>
      <c r="BV82" s="15" t="n">
        <f aca="false">BV80+BV81</f>
        <v>0</v>
      </c>
    </row>
    <row r="83" customFormat="false" ht="15" hidden="false" customHeight="true" outlineLevel="1" collapsed="false">
      <c r="A83" s="12" t="s">
        <v>447</v>
      </c>
      <c r="B83" s="12"/>
      <c r="C83" s="12"/>
      <c r="D83" s="12" t="n">
        <v>6</v>
      </c>
      <c r="E83" s="12" t="n">
        <v>1</v>
      </c>
      <c r="F83" s="12"/>
      <c r="G83" s="12"/>
      <c r="H83" s="12" t="n">
        <v>1</v>
      </c>
      <c r="I83" s="12"/>
      <c r="J83" s="12" t="n">
        <v>1</v>
      </c>
      <c r="K83" s="12"/>
      <c r="L83" s="12" t="n">
        <v>29</v>
      </c>
      <c r="M83" s="12"/>
      <c r="N83" s="12" t="s">
        <v>448</v>
      </c>
      <c r="O83" s="12" t="s">
        <v>449</v>
      </c>
      <c r="P83" s="12"/>
      <c r="Q83" s="12"/>
      <c r="R83" s="12" t="n">
        <v>1</v>
      </c>
      <c r="S83" s="12"/>
      <c r="T83" s="12"/>
      <c r="U83" s="12"/>
      <c r="V83" s="12" t="s">
        <v>159</v>
      </c>
      <c r="W83" s="12" t="s">
        <v>308</v>
      </c>
      <c r="X83" s="12" t="s">
        <v>161</v>
      </c>
      <c r="Y83" s="12" t="s">
        <v>154</v>
      </c>
      <c r="Z83" s="12" t="s">
        <v>162</v>
      </c>
      <c r="AA83" s="12" t="s">
        <v>450</v>
      </c>
      <c r="AB83" s="13" t="n">
        <f aca="false">('[1]Balance Sheet'!AB24)*$H$83*$J$83</f>
        <v>1650</v>
      </c>
      <c r="AC83" s="13" t="n">
        <f aca="false">('[1]Balance Sheet'!AC24)*$H$83*$J$83</f>
        <v>1593</v>
      </c>
      <c r="AD83" s="13" t="n">
        <f aca="false">('[1]Balance Sheet'!AD24)*$H$83*$J$83</f>
        <v>2963</v>
      </c>
      <c r="AE83" s="13" t="n">
        <f aca="false">('[1]Balance Sheet'!AE24)*$H$83*$J$83</f>
        <v>3105</v>
      </c>
      <c r="AF83" s="13" t="n">
        <f aca="false">('[1]Balance Sheet'!AF24)*$H$83*$J$83</f>
        <v>3105</v>
      </c>
      <c r="AG83" s="13" t="n">
        <f aca="false">('[1]Balance Sheet'!AG24)*$H$83*$J$83</f>
        <v>2927</v>
      </c>
      <c r="AH83" s="13" t="n">
        <f aca="false">('[1]Balance Sheet'!AH24)*$H$83*$J$83</f>
        <v>2910</v>
      </c>
      <c r="AI83" s="13" t="n">
        <f aca="false">('[1]Balance Sheet'!AI24)*$H$83*$J$83</f>
        <v>2893</v>
      </c>
      <c r="AJ83" s="13" t="n">
        <f aca="false">('[1]Balance Sheet'!AJ24)*$H$83*$J$83</f>
        <v>2876</v>
      </c>
      <c r="AK83" s="13" t="n">
        <f aca="false">('[1]Balance Sheet'!AK24)*$H$83*$J$83</f>
        <v>2876</v>
      </c>
      <c r="AL83" s="13" t="n">
        <f aca="false">('[1]Balance Sheet'!AL24)*$H$83*$J$83</f>
        <v>4770</v>
      </c>
      <c r="AM83" s="13" t="n">
        <f aca="false">('[1]Balance Sheet'!AM24)*$H$83*$J$83</f>
        <v>4743</v>
      </c>
      <c r="AN83" s="13" t="n">
        <f aca="false">('[1]Balance Sheet'!AN24)*$H$83*$J$83</f>
        <v>4718</v>
      </c>
      <c r="AO83" s="13" t="n">
        <f aca="false">('[1]Balance Sheet'!AO24)*$H$83*$J$83</f>
        <v>4691</v>
      </c>
      <c r="AP83" s="13" t="n">
        <f aca="false">('[1]Balance Sheet'!AP24)*$H$83*$J$83</f>
        <v>4691</v>
      </c>
      <c r="AQ83" s="13" t="n">
        <f aca="false">('[1]Balance Sheet'!AQ24)*$H$83*$J$83</f>
        <v>6629</v>
      </c>
      <c r="AR83" s="13" t="n">
        <f aca="false">('[1]Balance Sheet'!AR24)*$H$83*$J$83</f>
        <v>6779</v>
      </c>
      <c r="AS83" s="13" t="n">
        <f aca="false">('[1]Balance Sheet'!AS24)*$H$83*$J$83</f>
        <v>9257</v>
      </c>
      <c r="AT83" s="13" t="n">
        <f aca="false">('[1]Balance Sheet'!AT24)*$H$83*$J$83</f>
        <v>0</v>
      </c>
      <c r="AU83" s="13" t="n">
        <f aca="false">('[1]Balance Sheet'!AU24)*$H$83*$J$83</f>
        <v>0</v>
      </c>
      <c r="AV83" s="13" t="n">
        <f aca="false">('[1]Balance Sheet'!AV24)*$H$83*$J$83</f>
        <v>0</v>
      </c>
      <c r="AW83" s="13" t="n">
        <f aca="false">('[1]Balance Sheet'!AW24)*$H$83*$J$83</f>
        <v>0</v>
      </c>
      <c r="AX83" s="13" t="n">
        <f aca="false">('[1]Balance Sheet'!AX24)*$H$83*$J$83</f>
        <v>0</v>
      </c>
      <c r="AY83" s="13" t="n">
        <f aca="false">('[1]Balance Sheet'!AY24)*$H$83*$J$83</f>
        <v>0</v>
      </c>
      <c r="AZ83" s="13" t="n">
        <f aca="false">('[1]Balance Sheet'!AZ24)*$H$83*$J$83</f>
        <v>0</v>
      </c>
      <c r="BA83" s="13" t="n">
        <f aca="false">('[1]Balance Sheet'!BA24)*$H$83*$J$83</f>
        <v>0</v>
      </c>
      <c r="BB83" s="13" t="n">
        <f aca="false">('[1]Balance Sheet'!BB24)*$H$83*$J$83</f>
        <v>0</v>
      </c>
      <c r="BC83" s="13" t="n">
        <f aca="false">('[1]Balance Sheet'!BC24)*$H$83*$J$83</f>
        <v>0</v>
      </c>
      <c r="BD83" s="13" t="n">
        <f aca="false">('[1]Balance Sheet'!BD24)*$H$83*$J$83</f>
        <v>0</v>
      </c>
      <c r="BE83" s="14" t="n">
        <f aca="false">('[1]Balance Sheet'!BE24)*$H$83*$J$83</f>
        <v>0</v>
      </c>
      <c r="BF83" s="14" t="n">
        <f aca="false">('[1]Balance Sheet'!BF24)*$H$83*$J$83</f>
        <v>0</v>
      </c>
      <c r="BG83" s="14" t="n">
        <f aca="false">('[1]Balance Sheet'!BG24)*$H$83*$J$83</f>
        <v>0</v>
      </c>
      <c r="BH83" s="14" t="n">
        <f aca="false">('[1]Balance Sheet'!BH24)*$H$83*$J$83</f>
        <v>0</v>
      </c>
      <c r="BI83" s="14" t="n">
        <f aca="false">('[1]Balance Sheet'!BI24)*$H$83*$J$83</f>
        <v>0</v>
      </c>
      <c r="BJ83" s="14" t="n">
        <f aca="false">('[1]Balance Sheet'!BJ24)*$H$83*$J$83</f>
        <v>0</v>
      </c>
      <c r="BK83" s="14" t="n">
        <f aca="false">('[1]Balance Sheet'!BK24)*$H$83*$J$83</f>
        <v>0</v>
      </c>
      <c r="BL83" s="14" t="n">
        <f aca="false">('[1]Balance Sheet'!BL24)*$H$83*$J$83</f>
        <v>0</v>
      </c>
      <c r="BM83" s="14" t="n">
        <f aca="false">('[1]Balance Sheet'!BM24)*$H$83*$J$83</f>
        <v>0</v>
      </c>
      <c r="BN83" s="14" t="n">
        <f aca="false">('[1]Balance Sheet'!BN24)*$H$83*$J$83</f>
        <v>0</v>
      </c>
      <c r="BO83" s="14" t="n">
        <f aca="false">('[1]Balance Sheet'!BO24)*$H$83*$J$83</f>
        <v>0</v>
      </c>
      <c r="BP83" s="14" t="n">
        <f aca="false">('[1]Balance Sheet'!BP24)*$H$83*$J$83</f>
        <v>0</v>
      </c>
      <c r="BQ83" s="14" t="n">
        <f aca="false">('[1]Balance Sheet'!BQ24)*$H$83*$J$83</f>
        <v>0</v>
      </c>
      <c r="BR83" s="14" t="n">
        <f aca="false">('[1]Balance Sheet'!BR24)*$H$83*$J$83</f>
        <v>0</v>
      </c>
      <c r="BS83" s="14" t="n">
        <f aca="false">('[1]Balance Sheet'!BS24)*$H$83*$J$83</f>
        <v>0</v>
      </c>
      <c r="BT83" s="14" t="n">
        <f aca="false">('[1]Balance Sheet'!BT24)*$H$83*$J$83</f>
        <v>0</v>
      </c>
      <c r="BU83" s="13" t="n">
        <f aca="false">('[1]Balance Sheet'!BU24)*$H$83*$J$83</f>
        <v>0</v>
      </c>
      <c r="BV83" s="13" t="n">
        <f aca="false">('[1]Balance Sheet'!BV24)*$H$83*$J$83</f>
        <v>0</v>
      </c>
    </row>
    <row r="84" customFormat="false" ht="15" hidden="false" customHeight="true" outlineLevel="1" collapsed="false">
      <c r="A84" s="12" t="s">
        <v>451</v>
      </c>
      <c r="B84" s="12"/>
      <c r="C84" s="12"/>
      <c r="D84" s="12" t="n">
        <v>30</v>
      </c>
      <c r="E84" s="12" t="n">
        <v>1</v>
      </c>
      <c r="F84" s="12"/>
      <c r="G84" s="12"/>
      <c r="H84" s="12" t="n">
        <v>1</v>
      </c>
      <c r="I84" s="12"/>
      <c r="J84" s="12" t="n">
        <v>1</v>
      </c>
      <c r="K84" s="12"/>
      <c r="L84" s="12" t="n">
        <v>69</v>
      </c>
      <c r="M84" s="12"/>
      <c r="N84" s="12" t="s">
        <v>452</v>
      </c>
      <c r="O84" s="12" t="s">
        <v>453</v>
      </c>
      <c r="P84" s="12"/>
      <c r="Q84" s="12"/>
      <c r="R84" s="12" t="n">
        <v>1</v>
      </c>
      <c r="S84" s="12"/>
      <c r="T84" s="12"/>
      <c r="U84" s="12"/>
      <c r="V84" s="12" t="s">
        <v>159</v>
      </c>
      <c r="W84" s="12" t="s">
        <v>308</v>
      </c>
      <c r="X84" s="12" t="s">
        <v>161</v>
      </c>
      <c r="Y84" s="12" t="s">
        <v>154</v>
      </c>
      <c r="Z84" s="12" t="s">
        <v>162</v>
      </c>
      <c r="AA84" s="12" t="s">
        <v>454</v>
      </c>
      <c r="AB84" s="13" t="n">
        <f aca="false">('[1]Balance Sheet'!AB25)*$H$84*$J$84</f>
        <v>5950</v>
      </c>
      <c r="AC84" s="13" t="n">
        <f aca="false">('[1]Balance Sheet'!AC25)*$H$84*$J$84</f>
        <v>7261</v>
      </c>
      <c r="AD84" s="13" t="n">
        <f aca="false">('[1]Balance Sheet'!AD25)*$H$84*$J$84</f>
        <v>6803</v>
      </c>
      <c r="AE84" s="13" t="n">
        <f aca="false">('[1]Balance Sheet'!AE25)*$H$84*$J$84</f>
        <v>6575</v>
      </c>
      <c r="AF84" s="13" t="n">
        <f aca="false">('[1]Balance Sheet'!AF25)*$H$84*$J$84</f>
        <v>6575</v>
      </c>
      <c r="AG84" s="13" t="n">
        <f aca="false">('[1]Balance Sheet'!AG25)*$H$84*$J$84</f>
        <v>6202</v>
      </c>
      <c r="AH84" s="13" t="n">
        <f aca="false">('[1]Balance Sheet'!AH25)*$H$84*$J$84</f>
        <v>6661</v>
      </c>
      <c r="AI84" s="13" t="n">
        <f aca="false">('[1]Balance Sheet'!AI25)*$H$84*$J$84</f>
        <v>5980</v>
      </c>
      <c r="AJ84" s="13" t="n">
        <f aca="false">('[1]Balance Sheet'!AJ25)*$H$84*$J$84</f>
        <v>5370</v>
      </c>
      <c r="AK84" s="13" t="n">
        <f aca="false">('[1]Balance Sheet'!AK25)*$H$84*$J$84</f>
        <v>5370</v>
      </c>
      <c r="AL84" s="13" t="n">
        <f aca="false">('[1]Balance Sheet'!AL25)*$H$84*$J$84</f>
        <v>14236</v>
      </c>
      <c r="AM84" s="13" t="n">
        <f aca="false">('[1]Balance Sheet'!AM25)*$H$84*$J$84</f>
        <v>14010</v>
      </c>
      <c r="AN84" s="13" t="n">
        <f aca="false">('[1]Balance Sheet'!AN25)*$H$84*$J$84</f>
        <v>12921</v>
      </c>
      <c r="AO84" s="13" t="n">
        <f aca="false">('[1]Balance Sheet'!AO25)*$H$84*$J$84</f>
        <v>14108</v>
      </c>
      <c r="AP84" s="13" t="n">
        <f aca="false">('[1]Balance Sheet'!AP25)*$H$84*$J$84</f>
        <v>14108</v>
      </c>
      <c r="AQ84" s="13" t="n">
        <f aca="false">('[1]Balance Sheet'!AQ25)*$H$84*$J$84</f>
        <v>16244</v>
      </c>
      <c r="AR84" s="13" t="n">
        <f aca="false">('[1]Balance Sheet'!AR25)*$H$84*$J$84</f>
        <v>14542</v>
      </c>
      <c r="AS84" s="13" t="n">
        <f aca="false">('[1]Balance Sheet'!AS25)*$H$84*$J$84</f>
        <v>27119</v>
      </c>
      <c r="AT84" s="13" t="n">
        <f aca="false">('[1]Balance Sheet'!AT25)*$H$84*$J$84</f>
        <v>27465</v>
      </c>
      <c r="AU84" s="13" t="n">
        <f aca="false">('[1]Balance Sheet'!AU25)*$H$84*$J$84</f>
        <v>27465</v>
      </c>
      <c r="AV84" s="13" t="n">
        <f aca="false">('[1]Balance Sheet'!AV25)*$H$84*$J$84</f>
        <v>51866</v>
      </c>
      <c r="AW84" s="13" t="n">
        <f aca="false">('[1]Balance Sheet'!AW25)*$H$84*$J$84</f>
        <v>50684</v>
      </c>
      <c r="AX84" s="13" t="n">
        <f aca="false">('[1]Balance Sheet'!AX25)*$H$84*$J$84</f>
        <v>67994</v>
      </c>
      <c r="AY84" s="13" t="n">
        <f aca="false">('[1]Balance Sheet'!AY25)*$H$84*$J$84</f>
        <v>0</v>
      </c>
      <c r="AZ84" s="13" t="n">
        <f aca="false">('[1]Balance Sheet'!AZ25)*$H$84*$J$84</f>
        <v>68276</v>
      </c>
      <c r="BA84" s="13" t="n">
        <f aca="false">('[1]Balance Sheet'!BA25)*$H$84*$J$84</f>
        <v>0</v>
      </c>
      <c r="BB84" s="13" t="n">
        <f aca="false">('[1]Balance Sheet'!BB25)*$H$84*$J$84</f>
        <v>0</v>
      </c>
      <c r="BC84" s="13" t="n">
        <f aca="false">('[1]Balance Sheet'!BC25)*$H$84*$J$84</f>
        <v>0</v>
      </c>
      <c r="BD84" s="13" t="n">
        <f aca="false">('[1]Balance Sheet'!BD25)*$H$84*$J$84</f>
        <v>0</v>
      </c>
      <c r="BE84" s="14" t="n">
        <f aca="false">('[1]Balance Sheet'!BE25)*$H$84*$J$84</f>
        <v>0</v>
      </c>
      <c r="BF84" s="14" t="n">
        <f aca="false">('[1]Balance Sheet'!BF25)*$H$84*$J$84</f>
        <v>0</v>
      </c>
      <c r="BG84" s="14" t="n">
        <f aca="false">('[1]Balance Sheet'!BG25)*$H$84*$J$84</f>
        <v>0</v>
      </c>
      <c r="BH84" s="14" t="n">
        <f aca="false">('[1]Balance Sheet'!BH25)*$H$84*$J$84</f>
        <v>0</v>
      </c>
      <c r="BI84" s="14" t="n">
        <f aca="false">('[1]Balance Sheet'!BI25)*$H$84*$J$84</f>
        <v>0</v>
      </c>
      <c r="BJ84" s="14" t="n">
        <f aca="false">('[1]Balance Sheet'!BJ25)*$H$84*$J$84</f>
        <v>0</v>
      </c>
      <c r="BK84" s="14" t="n">
        <f aca="false">('[1]Balance Sheet'!BK25)*$H$84*$J$84</f>
        <v>0</v>
      </c>
      <c r="BL84" s="14" t="n">
        <f aca="false">('[1]Balance Sheet'!BL25)*$H$84*$J$84</f>
        <v>0</v>
      </c>
      <c r="BM84" s="14" t="n">
        <f aca="false">('[1]Balance Sheet'!BM25)*$H$84*$J$84</f>
        <v>0</v>
      </c>
      <c r="BN84" s="14" t="n">
        <f aca="false">('[1]Balance Sheet'!BN25)*$H$84*$J$84</f>
        <v>0</v>
      </c>
      <c r="BO84" s="14" t="n">
        <f aca="false">('[1]Balance Sheet'!BO25)*$H$84*$J$84</f>
        <v>0</v>
      </c>
      <c r="BP84" s="14" t="n">
        <f aca="false">('[1]Balance Sheet'!BP25)*$H$84*$J$84</f>
        <v>0</v>
      </c>
      <c r="BQ84" s="14" t="n">
        <f aca="false">('[1]Balance Sheet'!BQ25)*$H$84*$J$84</f>
        <v>0</v>
      </c>
      <c r="BR84" s="14" t="n">
        <f aca="false">('[1]Balance Sheet'!BR25)*$H$84*$J$84</f>
        <v>0</v>
      </c>
      <c r="BS84" s="14" t="n">
        <f aca="false">('[1]Balance Sheet'!BS25)*$H$84*$J$84</f>
        <v>0</v>
      </c>
      <c r="BT84" s="14" t="n">
        <f aca="false">('[1]Balance Sheet'!BT25)*$H$84*$J$84</f>
        <v>0</v>
      </c>
      <c r="BU84" s="13" t="n">
        <f aca="false">('[1]Balance Sheet'!BU25)*$H$84*$J$84</f>
        <v>0</v>
      </c>
      <c r="BV84" s="13" t="n">
        <f aca="false">('[1]Balance Sheet'!BV25)*$H$84*$J$84</f>
        <v>0</v>
      </c>
    </row>
    <row r="85" customFormat="false" ht="15" hidden="false" customHeight="true" outlineLevel="1" collapsed="false">
      <c r="A85" s="12" t="s">
        <v>455</v>
      </c>
      <c r="B85" s="12"/>
      <c r="C85" s="12"/>
      <c r="D85" s="12" t="n">
        <v>30</v>
      </c>
      <c r="E85" s="12" t="n">
        <v>1</v>
      </c>
      <c r="F85" s="12"/>
      <c r="G85" s="12"/>
      <c r="H85" s="12"/>
      <c r="I85" s="12"/>
      <c r="J85" s="12" t="n">
        <v>1</v>
      </c>
      <c r="K85" s="12"/>
      <c r="L85" s="12" t="n">
        <v>70</v>
      </c>
      <c r="M85" s="12"/>
      <c r="N85" s="12" t="s">
        <v>456</v>
      </c>
      <c r="O85" s="12" t="s">
        <v>457</v>
      </c>
      <c r="P85" s="12"/>
      <c r="Q85" s="12"/>
      <c r="R85" s="12" t="n">
        <v>1</v>
      </c>
      <c r="S85" s="12"/>
      <c r="T85" s="12"/>
      <c r="U85" s="12"/>
      <c r="V85" s="12" t="s">
        <v>159</v>
      </c>
      <c r="W85" s="12" t="s">
        <v>308</v>
      </c>
      <c r="X85" s="12" t="s">
        <v>161</v>
      </c>
      <c r="Y85" s="12" t="s">
        <v>154</v>
      </c>
      <c r="Z85" s="12" t="s">
        <v>162</v>
      </c>
      <c r="AA85" s="12" t="s">
        <v>458</v>
      </c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3"/>
      <c r="BV85" s="13"/>
    </row>
    <row r="86" customFormat="false" ht="15" hidden="false" customHeight="true" outlineLevel="1" collapsed="false">
      <c r="A86" s="10" t="s">
        <v>459</v>
      </c>
      <c r="B86" s="10"/>
      <c r="C86" s="10"/>
      <c r="D86" s="10" t="n">
        <v>6</v>
      </c>
      <c r="E86" s="10" t="n">
        <v>1</v>
      </c>
      <c r="F86" s="10"/>
      <c r="G86" s="10"/>
      <c r="H86" s="10"/>
      <c r="I86" s="10"/>
      <c r="J86" s="10" t="n">
        <v>1</v>
      </c>
      <c r="K86" s="10"/>
      <c r="L86" s="10" t="n">
        <v>30</v>
      </c>
      <c r="M86" s="10"/>
      <c r="N86" s="10" t="s">
        <v>460</v>
      </c>
      <c r="O86" s="10" t="s">
        <v>461</v>
      </c>
      <c r="P86" s="10"/>
      <c r="Q86" s="10"/>
      <c r="R86" s="10" t="n">
        <v>1</v>
      </c>
      <c r="S86" s="10"/>
      <c r="T86" s="10"/>
      <c r="U86" s="10"/>
      <c r="V86" s="10" t="s">
        <v>159</v>
      </c>
      <c r="W86" s="10" t="s">
        <v>308</v>
      </c>
      <c r="X86" s="10" t="s">
        <v>161</v>
      </c>
      <c r="Y86" s="10" t="s">
        <v>154</v>
      </c>
      <c r="Z86" s="10" t="s">
        <v>162</v>
      </c>
      <c r="AA86" s="10" t="s">
        <v>462</v>
      </c>
      <c r="AB86" s="15" t="n">
        <f aca="false">AB84+AB85</f>
        <v>5950</v>
      </c>
      <c r="AC86" s="15" t="n">
        <f aca="false">AC84+AC85</f>
        <v>7261</v>
      </c>
      <c r="AD86" s="15" t="n">
        <f aca="false">AD84+AD85</f>
        <v>6803</v>
      </c>
      <c r="AE86" s="15" t="n">
        <f aca="false">AE84+AE85</f>
        <v>6575</v>
      </c>
      <c r="AF86" s="15" t="n">
        <f aca="false">AF84+AF85</f>
        <v>6575</v>
      </c>
      <c r="AG86" s="15" t="n">
        <f aca="false">AG84+AG85</f>
        <v>6202</v>
      </c>
      <c r="AH86" s="15" t="n">
        <f aca="false">AH84+AH85</f>
        <v>6661</v>
      </c>
      <c r="AI86" s="15" t="n">
        <f aca="false">AI84+AI85</f>
        <v>5980</v>
      </c>
      <c r="AJ86" s="15" t="n">
        <f aca="false">AJ84+AJ85</f>
        <v>5370</v>
      </c>
      <c r="AK86" s="15" t="n">
        <f aca="false">AK84+AK85</f>
        <v>5370</v>
      </c>
      <c r="AL86" s="15" t="n">
        <f aca="false">AL84+AL85</f>
        <v>14236</v>
      </c>
      <c r="AM86" s="15" t="n">
        <f aca="false">AM84+AM85</f>
        <v>14010</v>
      </c>
      <c r="AN86" s="15" t="n">
        <f aca="false">AN84+AN85</f>
        <v>12921</v>
      </c>
      <c r="AO86" s="15" t="n">
        <f aca="false">AO84+AO85</f>
        <v>14108</v>
      </c>
      <c r="AP86" s="15" t="n">
        <f aca="false">AP84+AP85</f>
        <v>14108</v>
      </c>
      <c r="AQ86" s="15" t="n">
        <f aca="false">AQ84+AQ85</f>
        <v>16244</v>
      </c>
      <c r="AR86" s="15" t="n">
        <f aca="false">AR84+AR85</f>
        <v>14542</v>
      </c>
      <c r="AS86" s="15" t="n">
        <f aca="false">AS84+AS85</f>
        <v>27119</v>
      </c>
      <c r="AT86" s="15" t="n">
        <f aca="false">AT84+AT85</f>
        <v>27465</v>
      </c>
      <c r="AU86" s="15" t="n">
        <f aca="false">AU84+AU85</f>
        <v>27465</v>
      </c>
      <c r="AV86" s="15" t="n">
        <f aca="false">AV84+AV85</f>
        <v>51866</v>
      </c>
      <c r="AW86" s="15" t="n">
        <f aca="false">AW84+AW85</f>
        <v>50684</v>
      </c>
      <c r="AX86" s="15" t="n">
        <f aca="false">AX84+AX85</f>
        <v>67994</v>
      </c>
      <c r="AY86" s="15" t="n">
        <f aca="false">AY84+AY85</f>
        <v>0</v>
      </c>
      <c r="AZ86" s="15" t="n">
        <f aca="false">AZ84+AZ85</f>
        <v>68276</v>
      </c>
      <c r="BA86" s="15" t="n">
        <f aca="false">BA84+BA85</f>
        <v>0</v>
      </c>
      <c r="BB86" s="15" t="n">
        <f aca="false">BB84+BB85</f>
        <v>0</v>
      </c>
      <c r="BC86" s="15" t="n">
        <f aca="false">BC84+BC85</f>
        <v>0</v>
      </c>
      <c r="BD86" s="15" t="n">
        <f aca="false">BD84+BD85</f>
        <v>0</v>
      </c>
      <c r="BE86" s="16" t="n">
        <f aca="false">BE84+BE85</f>
        <v>0</v>
      </c>
      <c r="BF86" s="16" t="n">
        <f aca="false">BF84+BF85</f>
        <v>0</v>
      </c>
      <c r="BG86" s="16" t="n">
        <f aca="false">BG84+BG85</f>
        <v>0</v>
      </c>
      <c r="BH86" s="16" t="n">
        <f aca="false">BH84+BH85</f>
        <v>0</v>
      </c>
      <c r="BI86" s="16" t="n">
        <f aca="false">BI84+BI85</f>
        <v>0</v>
      </c>
      <c r="BJ86" s="16" t="n">
        <f aca="false">BJ84+BJ85</f>
        <v>0</v>
      </c>
      <c r="BK86" s="16" t="n">
        <f aca="false">BK84+BK85</f>
        <v>0</v>
      </c>
      <c r="BL86" s="16" t="n">
        <f aca="false">BL84+BL85</f>
        <v>0</v>
      </c>
      <c r="BM86" s="16" t="n">
        <f aca="false">BM84+BM85</f>
        <v>0</v>
      </c>
      <c r="BN86" s="16" t="n">
        <f aca="false">BN84+BN85</f>
        <v>0</v>
      </c>
      <c r="BO86" s="16" t="n">
        <f aca="false">BO84+BO85</f>
        <v>0</v>
      </c>
      <c r="BP86" s="16" t="n">
        <f aca="false">BP84+BP85</f>
        <v>0</v>
      </c>
      <c r="BQ86" s="16" t="n">
        <f aca="false">BQ84+BQ85</f>
        <v>0</v>
      </c>
      <c r="BR86" s="16" t="n">
        <f aca="false">BR84+BR85</f>
        <v>0</v>
      </c>
      <c r="BS86" s="16" t="n">
        <f aca="false">BS84+BS85</f>
        <v>0</v>
      </c>
      <c r="BT86" s="16" t="n">
        <f aca="false">BT84+BT85</f>
        <v>0</v>
      </c>
      <c r="BU86" s="15" t="n">
        <f aca="false">BU84+BU85</f>
        <v>0</v>
      </c>
      <c r="BV86" s="15" t="n">
        <f aca="false">BV84+BV85</f>
        <v>0</v>
      </c>
    </row>
    <row r="87" customFormat="false" ht="15" hidden="false" customHeight="true" outlineLevel="1" collapsed="false">
      <c r="A87" s="12" t="s">
        <v>463</v>
      </c>
      <c r="B87" s="12"/>
      <c r="C87" s="12"/>
      <c r="D87" s="12" t="n">
        <v>6</v>
      </c>
      <c r="E87" s="12" t="n">
        <v>1</v>
      </c>
      <c r="F87" s="12"/>
      <c r="G87" s="12"/>
      <c r="H87" s="12" t="n">
        <v>1</v>
      </c>
      <c r="I87" s="12"/>
      <c r="J87" s="12" t="n">
        <v>1</v>
      </c>
      <c r="K87" s="12"/>
      <c r="L87" s="12" t="n">
        <v>31</v>
      </c>
      <c r="M87" s="12"/>
      <c r="N87" s="12" t="s">
        <v>464</v>
      </c>
      <c r="O87" s="12" t="s">
        <v>465</v>
      </c>
      <c r="P87" s="12"/>
      <c r="Q87" s="12"/>
      <c r="R87" s="12" t="n">
        <v>1</v>
      </c>
      <c r="S87" s="12"/>
      <c r="T87" s="12"/>
      <c r="U87" s="12"/>
      <c r="V87" s="12" t="s">
        <v>159</v>
      </c>
      <c r="W87" s="12" t="s">
        <v>308</v>
      </c>
      <c r="X87" s="12" t="s">
        <v>161</v>
      </c>
      <c r="Y87" s="12" t="s">
        <v>154</v>
      </c>
      <c r="Z87" s="12" t="s">
        <v>162</v>
      </c>
      <c r="AA87" s="12" t="s">
        <v>466</v>
      </c>
      <c r="AB87" s="13" t="n">
        <f aca="false">('[1]Balance Sheet'!AB26)*$H$87*$J$87</f>
        <v>29289</v>
      </c>
      <c r="AC87" s="13" t="n">
        <f aca="false">('[1]Balance Sheet'!AC26)*$H$87*$J$87</f>
        <v>33661</v>
      </c>
      <c r="AD87" s="13" t="n">
        <f aca="false">('[1]Balance Sheet'!AD26)*$H$87*$J$87</f>
        <v>40677</v>
      </c>
      <c r="AE87" s="13" t="n">
        <f aca="false">('[1]Balance Sheet'!AE26)*$H$87*$J$87</f>
        <v>41933</v>
      </c>
      <c r="AF87" s="13" t="n">
        <f aca="false">('[1]Balance Sheet'!AF26)*$H$87*$J$87</f>
        <v>41933</v>
      </c>
      <c r="AG87" s="13" t="n">
        <f aca="false">('[1]Balance Sheet'!AG26)*$H$87*$J$87</f>
        <v>32174</v>
      </c>
      <c r="AH87" s="13" t="n">
        <f aca="false">('[1]Balance Sheet'!AH26)*$H$87*$J$87</f>
        <v>82109</v>
      </c>
      <c r="AI87" s="13" t="n">
        <f aca="false">('[1]Balance Sheet'!AI26)*$H$87*$J$87</f>
        <v>81645</v>
      </c>
      <c r="AJ87" s="13" t="n">
        <f aca="false">('[1]Balance Sheet'!AJ26)*$H$87*$J$87</f>
        <v>81645</v>
      </c>
      <c r="AK87" s="13" t="n">
        <f aca="false">('[1]Balance Sheet'!AK26)*$H$87*$J$87</f>
        <v>81645</v>
      </c>
      <c r="AL87" s="13" t="n">
        <f aca="false">('[1]Balance Sheet'!AL26)*$H$87*$J$87</f>
        <v>114214</v>
      </c>
      <c r="AM87" s="13" t="n">
        <f aca="false">('[1]Balance Sheet'!AM26)*$H$87*$J$87</f>
        <v>121353</v>
      </c>
      <c r="AN87" s="13" t="n">
        <f aca="false">('[1]Balance Sheet'!AN26)*$H$87*$J$87</f>
        <v>122540</v>
      </c>
      <c r="AO87" s="13" t="n">
        <f aca="false">('[1]Balance Sheet'!AO26)*$H$87*$J$87</f>
        <v>125420</v>
      </c>
      <c r="AP87" s="13" t="n">
        <f aca="false">('[1]Balance Sheet'!AP26)*$H$87*$J$87</f>
        <v>125420</v>
      </c>
      <c r="AQ87" s="13" t="n">
        <f aca="false">('[1]Balance Sheet'!AQ26)*$H$87*$J$87</f>
        <v>129539</v>
      </c>
      <c r="AR87" s="13" t="n">
        <f aca="false">('[1]Balance Sheet'!AR26)*$H$87*$J$87</f>
        <v>130196</v>
      </c>
      <c r="AS87" s="13" t="n">
        <f aca="false">('[1]Balance Sheet'!AS26)*$H$87*$J$87</f>
        <v>162683</v>
      </c>
      <c r="AT87" s="13" t="n">
        <f aca="false">('[1]Balance Sheet'!AT26)*$H$87*$J$87</f>
        <v>162149</v>
      </c>
      <c r="AU87" s="13" t="n">
        <f aca="false">('[1]Balance Sheet'!AU26)*$H$87*$J$87</f>
        <v>162149</v>
      </c>
      <c r="AV87" s="13" t="n">
        <f aca="false">('[1]Balance Sheet'!AV26)*$H$87*$J$87</f>
        <v>207373</v>
      </c>
      <c r="AW87" s="13" t="n">
        <f aca="false">('[1]Balance Sheet'!AW26)*$H$87*$J$87</f>
        <v>203729</v>
      </c>
      <c r="AX87" s="13" t="n">
        <f aca="false">('[1]Balance Sheet'!AX26)*$H$87*$J$87</f>
        <v>244261</v>
      </c>
      <c r="AY87" s="13" t="n">
        <f aca="false">('[1]Balance Sheet'!AY26)*$H$87*$J$87</f>
        <v>0</v>
      </c>
      <c r="AZ87" s="13" t="n">
        <f aca="false">('[1]Balance Sheet'!AZ26)*$H$87*$J$87</f>
        <v>264935</v>
      </c>
      <c r="BA87" s="13" t="n">
        <f aca="false">('[1]Balance Sheet'!BA26)*$H$87*$J$87</f>
        <v>0</v>
      </c>
      <c r="BB87" s="13" t="n">
        <f aca="false">('[1]Balance Sheet'!BB26)*$H$87*$J$87</f>
        <v>0</v>
      </c>
      <c r="BC87" s="13" t="n">
        <f aca="false">('[1]Balance Sheet'!BC26)*$H$87*$J$87</f>
        <v>0</v>
      </c>
      <c r="BD87" s="13" t="n">
        <f aca="false">('[1]Balance Sheet'!BD26)*$H$87*$J$87</f>
        <v>0</v>
      </c>
      <c r="BE87" s="14" t="n">
        <f aca="false">('[1]Balance Sheet'!BE26)*$H$87*$J$87</f>
        <v>0</v>
      </c>
      <c r="BF87" s="14" t="n">
        <f aca="false">('[1]Balance Sheet'!BF26)*$H$87*$J$87</f>
        <v>0</v>
      </c>
      <c r="BG87" s="14" t="n">
        <f aca="false">('[1]Balance Sheet'!BG26)*$H$87*$J$87</f>
        <v>0</v>
      </c>
      <c r="BH87" s="14" t="n">
        <f aca="false">('[1]Balance Sheet'!BH26)*$H$87*$J$87</f>
        <v>0</v>
      </c>
      <c r="BI87" s="14" t="n">
        <f aca="false">('[1]Balance Sheet'!BI26)*$H$87*$J$87</f>
        <v>0</v>
      </c>
      <c r="BJ87" s="14" t="n">
        <f aca="false">('[1]Balance Sheet'!BJ26)*$H$87*$J$87</f>
        <v>0</v>
      </c>
      <c r="BK87" s="14" t="n">
        <f aca="false">('[1]Balance Sheet'!BK26)*$H$87*$J$87</f>
        <v>0</v>
      </c>
      <c r="BL87" s="14" t="n">
        <f aca="false">('[1]Balance Sheet'!BL26)*$H$87*$J$87</f>
        <v>0</v>
      </c>
      <c r="BM87" s="14" t="n">
        <f aca="false">('[1]Balance Sheet'!BM26)*$H$87*$J$87</f>
        <v>0</v>
      </c>
      <c r="BN87" s="14" t="n">
        <f aca="false">('[1]Balance Sheet'!BN26)*$H$87*$J$87</f>
        <v>0</v>
      </c>
      <c r="BO87" s="14" t="n">
        <f aca="false">('[1]Balance Sheet'!BO26)*$H$87*$J$87</f>
        <v>0</v>
      </c>
      <c r="BP87" s="14" t="n">
        <f aca="false">('[1]Balance Sheet'!BP26)*$H$87*$J$87</f>
        <v>0</v>
      </c>
      <c r="BQ87" s="14" t="n">
        <f aca="false">('[1]Balance Sheet'!BQ26)*$H$87*$J$87</f>
        <v>0</v>
      </c>
      <c r="BR87" s="14" t="n">
        <f aca="false">('[1]Balance Sheet'!BR26)*$H$87*$J$87</f>
        <v>0</v>
      </c>
      <c r="BS87" s="14" t="n">
        <f aca="false">('[1]Balance Sheet'!BS26)*$H$87*$J$87</f>
        <v>0</v>
      </c>
      <c r="BT87" s="14" t="n">
        <f aca="false">('[1]Balance Sheet'!BT26)*$H$87*$J$87</f>
        <v>0</v>
      </c>
      <c r="BU87" s="13" t="n">
        <f aca="false">('[1]Balance Sheet'!BU26)*$H$87*$J$87</f>
        <v>0</v>
      </c>
      <c r="BV87" s="13" t="n">
        <f aca="false">('[1]Balance Sheet'!BV26)*$H$87*$J$87</f>
        <v>0</v>
      </c>
    </row>
    <row r="88" customFormat="false" ht="15" hidden="false" customHeight="true" outlineLevel="1" collapsed="false">
      <c r="A88" s="12" t="s">
        <v>467</v>
      </c>
      <c r="B88" s="12"/>
      <c r="C88" s="12"/>
      <c r="D88" s="12" t="n">
        <v>6</v>
      </c>
      <c r="E88" s="12" t="n">
        <v>1</v>
      </c>
      <c r="F88" s="12"/>
      <c r="G88" s="12"/>
      <c r="H88" s="12"/>
      <c r="I88" s="12"/>
      <c r="J88" s="12" t="n">
        <v>1</v>
      </c>
      <c r="K88" s="12"/>
      <c r="L88" s="12" t="n">
        <v>32</v>
      </c>
      <c r="M88" s="12"/>
      <c r="N88" s="12" t="s">
        <v>468</v>
      </c>
      <c r="O88" s="12" t="s">
        <v>469</v>
      </c>
      <c r="P88" s="12"/>
      <c r="Q88" s="12"/>
      <c r="R88" s="12" t="n">
        <v>1</v>
      </c>
      <c r="S88" s="12"/>
      <c r="T88" s="12"/>
      <c r="U88" s="12"/>
      <c r="V88" s="12" t="s">
        <v>159</v>
      </c>
      <c r="W88" s="12" t="s">
        <v>308</v>
      </c>
      <c r="X88" s="12" t="s">
        <v>161</v>
      </c>
      <c r="Y88" s="12" t="s">
        <v>154</v>
      </c>
      <c r="Z88" s="12" t="s">
        <v>162</v>
      </c>
      <c r="AA88" s="12" t="s">
        <v>470</v>
      </c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3"/>
      <c r="BV88" s="13"/>
    </row>
    <row r="89" customFormat="false" ht="15" hidden="false" customHeight="true" outlineLevel="1" collapsed="false">
      <c r="A89" s="12" t="s">
        <v>471</v>
      </c>
      <c r="B89" s="12"/>
      <c r="C89" s="12"/>
      <c r="D89" s="12" t="n">
        <v>6</v>
      </c>
      <c r="E89" s="12" t="n">
        <v>1</v>
      </c>
      <c r="F89" s="12"/>
      <c r="G89" s="12"/>
      <c r="H89" s="12"/>
      <c r="I89" s="12"/>
      <c r="J89" s="12" t="n">
        <v>1</v>
      </c>
      <c r="K89" s="12"/>
      <c r="L89" s="12" t="n">
        <v>33</v>
      </c>
      <c r="M89" s="12"/>
      <c r="N89" s="12" t="s">
        <v>472</v>
      </c>
      <c r="O89" s="12" t="s">
        <v>473</v>
      </c>
      <c r="P89" s="12"/>
      <c r="Q89" s="12"/>
      <c r="R89" s="12" t="n">
        <v>1</v>
      </c>
      <c r="S89" s="12"/>
      <c r="T89" s="12"/>
      <c r="U89" s="12"/>
      <c r="V89" s="12" t="s">
        <v>159</v>
      </c>
      <c r="W89" s="12" t="s">
        <v>308</v>
      </c>
      <c r="X89" s="12" t="s">
        <v>161</v>
      </c>
      <c r="Y89" s="12" t="s">
        <v>154</v>
      </c>
      <c r="Z89" s="12" t="s">
        <v>162</v>
      </c>
      <c r="AA89" s="12" t="s">
        <v>474</v>
      </c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3"/>
      <c r="BV89" s="13"/>
    </row>
    <row r="90" customFormat="false" ht="15" hidden="false" customHeight="true" outlineLevel="1" collapsed="false">
      <c r="A90" s="12" t="s">
        <v>475</v>
      </c>
      <c r="B90" s="12"/>
      <c r="C90" s="12"/>
      <c r="D90" s="12" t="n">
        <v>6</v>
      </c>
      <c r="E90" s="12" t="n">
        <v>1</v>
      </c>
      <c r="F90" s="12"/>
      <c r="G90" s="12"/>
      <c r="H90" s="12" t="n">
        <v>1</v>
      </c>
      <c r="I90" s="12"/>
      <c r="J90" s="12" t="n">
        <v>1</v>
      </c>
      <c r="K90" s="12"/>
      <c r="L90" s="12" t="n">
        <v>34</v>
      </c>
      <c r="M90" s="12"/>
      <c r="N90" s="12" t="s">
        <v>396</v>
      </c>
      <c r="O90" s="12" t="s">
        <v>476</v>
      </c>
      <c r="P90" s="12"/>
      <c r="Q90" s="12"/>
      <c r="R90" s="12" t="n">
        <v>1</v>
      </c>
      <c r="S90" s="12"/>
      <c r="T90" s="12"/>
      <c r="U90" s="12"/>
      <c r="V90" s="12" t="s">
        <v>159</v>
      </c>
      <c r="W90" s="12" t="s">
        <v>308</v>
      </c>
      <c r="X90" s="12" t="s">
        <v>161</v>
      </c>
      <c r="Y90" s="12" t="s">
        <v>154</v>
      </c>
      <c r="Z90" s="12" t="s">
        <v>162</v>
      </c>
      <c r="AA90" s="12" t="s">
        <v>398</v>
      </c>
      <c r="AB90" s="13" t="n">
        <f aca="false">('[1]Balance Sheet'!AB20)*$H$90*$J$90</f>
        <v>3190</v>
      </c>
      <c r="AC90" s="13" t="n">
        <f aca="false">('[1]Balance Sheet'!AC20)*$H$90*$J$90</f>
        <v>9241</v>
      </c>
      <c r="AD90" s="13" t="n">
        <f aca="false">('[1]Balance Sheet'!AD20)*$H$90*$J$90</f>
        <v>11285</v>
      </c>
      <c r="AE90" s="13" t="n">
        <f aca="false">('[1]Balance Sheet'!AE20)*$H$90*$J$90</f>
        <v>14611</v>
      </c>
      <c r="AF90" s="13" t="n">
        <f aca="false">('[1]Balance Sheet'!AF20)*$H$90*$J$90</f>
        <v>14611</v>
      </c>
      <c r="AG90" s="13" t="n">
        <f aca="false">('[1]Balance Sheet'!AG20)*$H$90*$J$90</f>
        <v>27105</v>
      </c>
      <c r="AH90" s="13" t="n">
        <f aca="false">('[1]Balance Sheet'!AH20)*$H$90*$J$90</f>
        <v>27555</v>
      </c>
      <c r="AI90" s="13" t="n">
        <f aca="false">('[1]Balance Sheet'!AI20)*$H$90*$J$90</f>
        <v>36091</v>
      </c>
      <c r="AJ90" s="13" t="n">
        <f aca="false">('[1]Balance Sheet'!AJ20)*$H$90*$J$90</f>
        <v>29392</v>
      </c>
      <c r="AK90" s="13" t="n">
        <f aca="false">('[1]Balance Sheet'!AK20)*$H$90*$J$90</f>
        <v>29392</v>
      </c>
      <c r="AL90" s="13" t="n">
        <f aca="false">('[1]Balance Sheet'!AL20)*$H$90*$J$90</f>
        <v>25775</v>
      </c>
      <c r="AM90" s="13" t="n">
        <f aca="false">('[1]Balance Sheet'!AM20)*$H$90*$J$90</f>
        <v>37758</v>
      </c>
      <c r="AN90" s="13" t="n">
        <f aca="false">('[1]Balance Sheet'!AN20)*$H$90*$J$90</f>
        <v>34331</v>
      </c>
      <c r="AO90" s="13" t="n">
        <f aca="false">('[1]Balance Sheet'!AO20)*$H$90*$J$90</f>
        <v>31452</v>
      </c>
      <c r="AP90" s="13" t="n">
        <f aca="false">('[1]Balance Sheet'!AP20)*$H$90*$J$90</f>
        <v>31452</v>
      </c>
      <c r="AQ90" s="13" t="n">
        <f aca="false">('[1]Balance Sheet'!AQ20)*$H$90*$J$90</f>
        <v>30888</v>
      </c>
      <c r="AR90" s="13" t="n">
        <f aca="false">('[1]Balance Sheet'!AR20)*$H$90*$J$90</f>
        <v>33049</v>
      </c>
      <c r="AS90" s="13" t="n">
        <f aca="false">('[1]Balance Sheet'!AS20)*$H$90*$J$90</f>
        <v>34855</v>
      </c>
      <c r="AT90" s="13" t="n">
        <f aca="false">('[1]Balance Sheet'!AT20)*$H$90*$J$90</f>
        <v>38192</v>
      </c>
      <c r="AU90" s="13" t="n">
        <f aca="false">('[1]Balance Sheet'!AU20)*$H$90*$J$90</f>
        <v>38192</v>
      </c>
      <c r="AV90" s="13" t="n">
        <f aca="false">('[1]Balance Sheet'!AV20)*$H$90*$J$90</f>
        <v>115286</v>
      </c>
      <c r="AW90" s="13" t="n">
        <f aca="false">('[1]Balance Sheet'!AW20)*$H$90*$J$90</f>
        <v>132467</v>
      </c>
      <c r="AX90" s="13" t="n">
        <f aca="false">('[1]Balance Sheet'!AX20)*$H$90*$J$90</f>
        <v>137000</v>
      </c>
      <c r="AY90" s="13" t="n">
        <f aca="false">('[1]Balance Sheet'!AY20)*$H$90*$J$90</f>
        <v>0</v>
      </c>
      <c r="AZ90" s="13" t="n">
        <f aca="false">('[1]Balance Sheet'!AZ20)*$H$90*$J$90</f>
        <v>157090</v>
      </c>
      <c r="BA90" s="13" t="n">
        <f aca="false">('[1]Balance Sheet'!BA20)*$H$90*$J$90</f>
        <v>0</v>
      </c>
      <c r="BB90" s="13" t="n">
        <f aca="false">('[1]Balance Sheet'!BB20)*$H$90*$J$90</f>
        <v>0</v>
      </c>
      <c r="BC90" s="13" t="n">
        <f aca="false">('[1]Balance Sheet'!BC20)*$H$90*$J$90</f>
        <v>0</v>
      </c>
      <c r="BD90" s="13" t="n">
        <f aca="false">('[1]Balance Sheet'!BD20)*$H$90*$J$90</f>
        <v>0</v>
      </c>
      <c r="BE90" s="14" t="n">
        <f aca="false">('[1]Balance Sheet'!BE20)*$H$90*$J$90</f>
        <v>0</v>
      </c>
      <c r="BF90" s="14" t="n">
        <f aca="false">('[1]Balance Sheet'!BF20)*$H$90*$J$90</f>
        <v>0</v>
      </c>
      <c r="BG90" s="14" t="n">
        <f aca="false">('[1]Balance Sheet'!BG20)*$H$90*$J$90</f>
        <v>0</v>
      </c>
      <c r="BH90" s="14" t="n">
        <f aca="false">('[1]Balance Sheet'!BH20)*$H$90*$J$90</f>
        <v>0</v>
      </c>
      <c r="BI90" s="14" t="n">
        <f aca="false">('[1]Balance Sheet'!BI20)*$H$90*$J$90</f>
        <v>0</v>
      </c>
      <c r="BJ90" s="14" t="n">
        <f aca="false">('[1]Balance Sheet'!BJ20)*$H$90*$J$90</f>
        <v>0</v>
      </c>
      <c r="BK90" s="14" t="n">
        <f aca="false">('[1]Balance Sheet'!BK20)*$H$90*$J$90</f>
        <v>0</v>
      </c>
      <c r="BL90" s="14" t="n">
        <f aca="false">('[1]Balance Sheet'!BL20)*$H$90*$J$90</f>
        <v>0</v>
      </c>
      <c r="BM90" s="14" t="n">
        <f aca="false">('[1]Balance Sheet'!BM20)*$H$90*$J$90</f>
        <v>0</v>
      </c>
      <c r="BN90" s="14" t="n">
        <f aca="false">('[1]Balance Sheet'!BN20)*$H$90*$J$90</f>
        <v>0</v>
      </c>
      <c r="BO90" s="14" t="n">
        <f aca="false">('[1]Balance Sheet'!BO20)*$H$90*$J$90</f>
        <v>0</v>
      </c>
      <c r="BP90" s="14" t="n">
        <f aca="false">('[1]Balance Sheet'!BP20)*$H$90*$J$90</f>
        <v>0</v>
      </c>
      <c r="BQ90" s="14" t="n">
        <f aca="false">('[1]Balance Sheet'!BQ20)*$H$90*$J$90</f>
        <v>0</v>
      </c>
      <c r="BR90" s="14" t="n">
        <f aca="false">('[1]Balance Sheet'!BR20)*$H$90*$J$90</f>
        <v>0</v>
      </c>
      <c r="BS90" s="14" t="n">
        <f aca="false">('[1]Balance Sheet'!BS20)*$H$90*$J$90</f>
        <v>0</v>
      </c>
      <c r="BT90" s="14" t="n">
        <f aca="false">('[1]Balance Sheet'!BT20)*$H$90*$J$90</f>
        <v>0</v>
      </c>
      <c r="BU90" s="13" t="n">
        <f aca="false">('[1]Balance Sheet'!BU20)*$H$90*$J$90</f>
        <v>0</v>
      </c>
      <c r="BV90" s="13" t="n">
        <f aca="false">('[1]Balance Sheet'!BV20)*$H$90*$J$90</f>
        <v>0</v>
      </c>
    </row>
    <row r="91" customFormat="false" ht="15" hidden="false" customHeight="true" outlineLevel="1" collapsed="false">
      <c r="A91" s="12" t="s">
        <v>477</v>
      </c>
      <c r="B91" s="12"/>
      <c r="C91" s="12"/>
      <c r="D91" s="12" t="n">
        <v>6</v>
      </c>
      <c r="E91" s="12" t="n">
        <v>1</v>
      </c>
      <c r="F91" s="12"/>
      <c r="G91" s="12"/>
      <c r="H91" s="12" t="n">
        <v>1</v>
      </c>
      <c r="I91" s="12"/>
      <c r="J91" s="12" t="n">
        <v>1</v>
      </c>
      <c r="K91" s="12"/>
      <c r="L91" s="12" t="n">
        <v>35</v>
      </c>
      <c r="M91" s="12"/>
      <c r="N91" s="12" t="s">
        <v>478</v>
      </c>
      <c r="O91" s="12" t="s">
        <v>479</v>
      </c>
      <c r="P91" s="12"/>
      <c r="Q91" s="12"/>
      <c r="R91" s="12" t="n">
        <v>1</v>
      </c>
      <c r="S91" s="12"/>
      <c r="T91" s="12"/>
      <c r="U91" s="12"/>
      <c r="V91" s="12" t="s">
        <v>159</v>
      </c>
      <c r="W91" s="12" t="s">
        <v>308</v>
      </c>
      <c r="X91" s="12" t="s">
        <v>161</v>
      </c>
      <c r="Y91" s="12" t="s">
        <v>154</v>
      </c>
      <c r="Z91" s="12" t="s">
        <v>162</v>
      </c>
      <c r="AA91" s="12" t="s">
        <v>480</v>
      </c>
      <c r="AB91" s="13" t="n">
        <f aca="false">('[1]Balance Sheet'!AB22)*$H$91*$J$91</f>
        <v>24443</v>
      </c>
      <c r="AC91" s="13" t="n">
        <f aca="false">('[1]Balance Sheet'!AC22)*$H$91*$J$91</f>
        <v>26076</v>
      </c>
      <c r="AD91" s="13" t="n">
        <f aca="false">('[1]Balance Sheet'!AD22)*$H$91*$J$91</f>
        <v>25864</v>
      </c>
      <c r="AE91" s="13" t="n">
        <f aca="false">('[1]Balance Sheet'!AE22)*$H$91*$J$91</f>
        <v>33877</v>
      </c>
      <c r="AF91" s="13" t="n">
        <f aca="false">('[1]Balance Sheet'!AF22)*$H$91*$J$91</f>
        <v>33877</v>
      </c>
      <c r="AG91" s="13" t="n">
        <f aca="false">('[1]Balance Sheet'!AG22)*$H$91*$J$91</f>
        <v>64768</v>
      </c>
      <c r="AH91" s="13" t="n">
        <f aca="false">('[1]Balance Sheet'!AH22)*$H$91*$J$91</f>
        <v>68180</v>
      </c>
      <c r="AI91" s="13" t="n">
        <f aca="false">('[1]Balance Sheet'!AI22)*$H$91*$J$91</f>
        <v>79235</v>
      </c>
      <c r="AJ91" s="13" t="n">
        <f aca="false">('[1]Balance Sheet'!AJ22)*$H$91*$J$91</f>
        <v>91461</v>
      </c>
      <c r="AK91" s="13" t="n">
        <f aca="false">('[1]Balance Sheet'!AK22)*$H$91*$J$91</f>
        <v>91461</v>
      </c>
      <c r="AL91" s="13" t="n">
        <f aca="false">('[1]Balance Sheet'!AL22)*$H$91*$J$91</f>
        <v>117100</v>
      </c>
      <c r="AM91" s="13" t="n">
        <f aca="false">('[1]Balance Sheet'!AM22)*$H$91*$J$91</f>
        <v>119674</v>
      </c>
      <c r="AN91" s="13" t="n">
        <f aca="false">('[1]Balance Sheet'!AN22)*$H$91*$J$91</f>
        <v>120065</v>
      </c>
      <c r="AO91" s="13" t="n">
        <f aca="false">('[1]Balance Sheet'!AO22)*$H$91*$J$91</f>
        <v>120368</v>
      </c>
      <c r="AP91" s="13" t="n">
        <f aca="false">('[1]Balance Sheet'!AP22)*$H$91*$J$91</f>
        <v>120368</v>
      </c>
      <c r="AQ91" s="13" t="n">
        <f aca="false">('[1]Balance Sheet'!AQ22)*$H$91*$J$91</f>
        <v>118971</v>
      </c>
      <c r="AR91" s="13" t="n">
        <f aca="false">('[1]Balance Sheet'!AR22)*$H$91*$J$91</f>
        <v>126850</v>
      </c>
      <c r="AS91" s="13" t="n">
        <f aca="false">('[1]Balance Sheet'!AS22)*$H$91*$J$91</f>
        <v>129505</v>
      </c>
      <c r="AT91" s="13" t="n">
        <f aca="false">('[1]Balance Sheet'!AT22)*$H$91*$J$91</f>
        <v>139700</v>
      </c>
      <c r="AU91" s="13" t="n">
        <f aca="false">('[1]Balance Sheet'!AU22)*$H$91*$J$91</f>
        <v>139700</v>
      </c>
      <c r="AV91" s="13" t="n">
        <f aca="false">('[1]Balance Sheet'!AV22)*$H$91*$J$91</f>
        <v>82553</v>
      </c>
      <c r="AW91" s="13" t="n">
        <f aca="false">('[1]Balance Sheet'!AW22)*$H$91*$J$91</f>
        <v>86823</v>
      </c>
      <c r="AX91" s="13" t="n">
        <f aca="false">('[1]Balance Sheet'!AX22)*$H$91*$J$91</f>
        <v>90831</v>
      </c>
      <c r="AY91" s="13" t="n">
        <f aca="false">('[1]Balance Sheet'!AY22)*$H$91*$J$91</f>
        <v>0</v>
      </c>
      <c r="AZ91" s="13" t="n">
        <f aca="false">('[1]Balance Sheet'!AZ22)*$H$91*$J$91</f>
        <v>84454</v>
      </c>
      <c r="BA91" s="13" t="n">
        <f aca="false">('[1]Balance Sheet'!BA22)*$H$91*$J$91</f>
        <v>0</v>
      </c>
      <c r="BB91" s="13" t="n">
        <f aca="false">('[1]Balance Sheet'!BB22)*$H$91*$J$91</f>
        <v>0</v>
      </c>
      <c r="BC91" s="13" t="n">
        <f aca="false">('[1]Balance Sheet'!BC22)*$H$91*$J$91</f>
        <v>0</v>
      </c>
      <c r="BD91" s="13" t="n">
        <f aca="false">('[1]Balance Sheet'!BD22)*$H$91*$J$91</f>
        <v>0</v>
      </c>
      <c r="BE91" s="14" t="n">
        <f aca="false">('[1]Balance Sheet'!BE22)*$H$91*$J$91</f>
        <v>0</v>
      </c>
      <c r="BF91" s="14" t="n">
        <f aca="false">('[1]Balance Sheet'!BF22)*$H$91*$J$91</f>
        <v>0</v>
      </c>
      <c r="BG91" s="14" t="n">
        <f aca="false">('[1]Balance Sheet'!BG22)*$H$91*$J$91</f>
        <v>0</v>
      </c>
      <c r="BH91" s="14" t="n">
        <f aca="false">('[1]Balance Sheet'!BH22)*$H$91*$J$91</f>
        <v>0</v>
      </c>
      <c r="BI91" s="14" t="n">
        <f aca="false">('[1]Balance Sheet'!BI22)*$H$91*$J$91</f>
        <v>0</v>
      </c>
      <c r="BJ91" s="14" t="n">
        <f aca="false">('[1]Balance Sheet'!BJ22)*$H$91*$J$91</f>
        <v>0</v>
      </c>
      <c r="BK91" s="14" t="n">
        <f aca="false">('[1]Balance Sheet'!BK22)*$H$91*$J$91</f>
        <v>0</v>
      </c>
      <c r="BL91" s="14" t="n">
        <f aca="false">('[1]Balance Sheet'!BL22)*$H$91*$J$91</f>
        <v>0</v>
      </c>
      <c r="BM91" s="14" t="n">
        <f aca="false">('[1]Balance Sheet'!BM22)*$H$91*$J$91</f>
        <v>0</v>
      </c>
      <c r="BN91" s="14" t="n">
        <f aca="false">('[1]Balance Sheet'!BN22)*$H$91*$J$91</f>
        <v>0</v>
      </c>
      <c r="BO91" s="14" t="n">
        <f aca="false">('[1]Balance Sheet'!BO22)*$H$91*$J$91</f>
        <v>0</v>
      </c>
      <c r="BP91" s="14" t="n">
        <f aca="false">('[1]Balance Sheet'!BP22)*$H$91*$J$91</f>
        <v>0</v>
      </c>
      <c r="BQ91" s="14" t="n">
        <f aca="false">('[1]Balance Sheet'!BQ22)*$H$91*$J$91</f>
        <v>0</v>
      </c>
      <c r="BR91" s="14" t="n">
        <f aca="false">('[1]Balance Sheet'!BR22)*$H$91*$J$91</f>
        <v>0</v>
      </c>
      <c r="BS91" s="14" t="n">
        <f aca="false">('[1]Balance Sheet'!BS22)*$H$91*$J$91</f>
        <v>0</v>
      </c>
      <c r="BT91" s="14" t="n">
        <f aca="false">('[1]Balance Sheet'!BT22)*$H$91*$J$91</f>
        <v>0</v>
      </c>
      <c r="BU91" s="13" t="n">
        <f aca="false">('[1]Balance Sheet'!BU22)*$H$91*$J$91</f>
        <v>0</v>
      </c>
      <c r="BV91" s="13" t="n">
        <f aca="false">('[1]Balance Sheet'!BV22)*$H$91*$J$91</f>
        <v>0</v>
      </c>
    </row>
    <row r="92" customFormat="false" ht="15" hidden="false" customHeight="true" outlineLevel="1" collapsed="false">
      <c r="A92" s="12" t="s">
        <v>481</v>
      </c>
      <c r="B92" s="12"/>
      <c r="C92" s="12"/>
      <c r="D92" s="12" t="n">
        <v>6</v>
      </c>
      <c r="E92" s="12" t="n">
        <v>1</v>
      </c>
      <c r="F92" s="12"/>
      <c r="G92" s="12"/>
      <c r="H92" s="12"/>
      <c r="I92" s="12"/>
      <c r="J92" s="12" t="n">
        <v>1</v>
      </c>
      <c r="K92" s="12"/>
      <c r="L92" s="12" t="n">
        <v>36</v>
      </c>
      <c r="M92" s="12"/>
      <c r="N92" s="12" t="s">
        <v>482</v>
      </c>
      <c r="O92" s="12" t="s">
        <v>483</v>
      </c>
      <c r="P92" s="12"/>
      <c r="Q92" s="12"/>
      <c r="R92" s="12" t="n">
        <v>1</v>
      </c>
      <c r="S92" s="12"/>
      <c r="T92" s="12"/>
      <c r="U92" s="12"/>
      <c r="V92" s="12" t="s">
        <v>159</v>
      </c>
      <c r="W92" s="12" t="s">
        <v>308</v>
      </c>
      <c r="X92" s="12" t="s">
        <v>161</v>
      </c>
      <c r="Y92" s="12" t="s">
        <v>154</v>
      </c>
      <c r="Z92" s="12" t="s">
        <v>162</v>
      </c>
      <c r="AA92" s="12" t="s">
        <v>484</v>
      </c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3"/>
      <c r="BV92" s="13"/>
    </row>
    <row r="93" customFormat="false" ht="15" hidden="false" customHeight="true" outlineLevel="1" collapsed="false">
      <c r="A93" s="12" t="s">
        <v>485</v>
      </c>
      <c r="B93" s="12"/>
      <c r="C93" s="12"/>
      <c r="D93" s="12" t="n">
        <v>6</v>
      </c>
      <c r="E93" s="12" t="n">
        <v>1</v>
      </c>
      <c r="F93" s="12"/>
      <c r="G93" s="12"/>
      <c r="H93" s="12"/>
      <c r="I93" s="12"/>
      <c r="J93" s="12" t="n">
        <v>1</v>
      </c>
      <c r="K93" s="12"/>
      <c r="L93" s="12" t="n">
        <v>37</v>
      </c>
      <c r="M93" s="12"/>
      <c r="N93" s="12" t="s">
        <v>297</v>
      </c>
      <c r="O93" s="12" t="s">
        <v>486</v>
      </c>
      <c r="P93" s="12"/>
      <c r="Q93" s="12"/>
      <c r="R93" s="12" t="n">
        <v>1</v>
      </c>
      <c r="S93" s="12"/>
      <c r="T93" s="12"/>
      <c r="U93" s="12"/>
      <c r="V93" s="12" t="s">
        <v>159</v>
      </c>
      <c r="W93" s="12" t="s">
        <v>308</v>
      </c>
      <c r="X93" s="12" t="s">
        <v>161</v>
      </c>
      <c r="Y93" s="12" t="s">
        <v>154</v>
      </c>
      <c r="Z93" s="12" t="s">
        <v>162</v>
      </c>
      <c r="AA93" s="12" t="s">
        <v>299</v>
      </c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3"/>
      <c r="BV93" s="13"/>
    </row>
    <row r="94" customFormat="false" ht="15" hidden="false" customHeight="true" outlineLevel="1" collapsed="false">
      <c r="A94" s="12" t="s">
        <v>487</v>
      </c>
      <c r="B94" s="12"/>
      <c r="C94" s="12"/>
      <c r="D94" s="12" t="n">
        <v>6</v>
      </c>
      <c r="E94" s="12" t="n">
        <v>1</v>
      </c>
      <c r="F94" s="12"/>
      <c r="G94" s="12"/>
      <c r="H94" s="12"/>
      <c r="I94" s="12"/>
      <c r="J94" s="12" t="n">
        <v>1</v>
      </c>
      <c r="K94" s="12"/>
      <c r="L94" s="12" t="n">
        <v>38</v>
      </c>
      <c r="M94" s="12"/>
      <c r="N94" s="12" t="s">
        <v>408</v>
      </c>
      <c r="O94" s="12" t="s">
        <v>488</v>
      </c>
      <c r="P94" s="12"/>
      <c r="Q94" s="12"/>
      <c r="R94" s="12" t="n">
        <v>1</v>
      </c>
      <c r="S94" s="12"/>
      <c r="T94" s="12"/>
      <c r="U94" s="12"/>
      <c r="V94" s="12" t="s">
        <v>159</v>
      </c>
      <c r="W94" s="12" t="s">
        <v>308</v>
      </c>
      <c r="X94" s="12" t="s">
        <v>161</v>
      </c>
      <c r="Y94" s="12" t="s">
        <v>154</v>
      </c>
      <c r="Z94" s="12" t="s">
        <v>162</v>
      </c>
      <c r="AA94" s="12" t="s">
        <v>410</v>
      </c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3"/>
      <c r="BV94" s="13"/>
    </row>
    <row r="95" customFormat="false" ht="15" hidden="false" customHeight="true" outlineLevel="1" collapsed="false">
      <c r="A95" s="12" t="s">
        <v>489</v>
      </c>
      <c r="B95" s="12"/>
      <c r="C95" s="12"/>
      <c r="D95" s="12" t="n">
        <v>6</v>
      </c>
      <c r="E95" s="12" t="n">
        <v>1</v>
      </c>
      <c r="F95" s="12"/>
      <c r="G95" s="12"/>
      <c r="H95" s="12" t="n">
        <v>1</v>
      </c>
      <c r="I95" s="12"/>
      <c r="J95" s="12" t="n">
        <v>1</v>
      </c>
      <c r="K95" s="12"/>
      <c r="L95" s="12" t="n">
        <v>39</v>
      </c>
      <c r="M95" s="12"/>
      <c r="N95" s="12" t="s">
        <v>490</v>
      </c>
      <c r="O95" s="12" t="s">
        <v>491</v>
      </c>
      <c r="P95" s="12"/>
      <c r="Q95" s="12"/>
      <c r="R95" s="12" t="n">
        <v>1</v>
      </c>
      <c r="S95" s="12"/>
      <c r="T95" s="12"/>
      <c r="U95" s="12"/>
      <c r="V95" s="12" t="s">
        <v>159</v>
      </c>
      <c r="W95" s="12" t="s">
        <v>308</v>
      </c>
      <c r="X95" s="12" t="s">
        <v>161</v>
      </c>
      <c r="Y95" s="12" t="s">
        <v>154</v>
      </c>
      <c r="Z95" s="12" t="s">
        <v>162</v>
      </c>
      <c r="AA95" s="12" t="s">
        <v>492</v>
      </c>
      <c r="AB95" s="13" t="n">
        <f aca="false">('[1]Balance Sheet'!AB21)*$H$95*$J$95</f>
        <v>2409</v>
      </c>
      <c r="AC95" s="13" t="n">
        <f aca="false">('[1]Balance Sheet'!AC21)*$H$95*$J$95</f>
        <v>4535</v>
      </c>
      <c r="AD95" s="13" t="n">
        <f aca="false">('[1]Balance Sheet'!AD21)*$H$95*$J$95</f>
        <v>3177</v>
      </c>
      <c r="AE95" s="13" t="n">
        <f aca="false">('[1]Balance Sheet'!AE21)*$H$95*$J$95</f>
        <v>4085</v>
      </c>
      <c r="AF95" s="13" t="n">
        <f aca="false">('[1]Balance Sheet'!AF21)*$H$95*$J$95</f>
        <v>4085</v>
      </c>
      <c r="AG95" s="13" t="n">
        <f aca="false">('[1]Balance Sheet'!AG21)*$H$95*$J$95</f>
        <v>4020</v>
      </c>
      <c r="AH95" s="13" t="n">
        <f aca="false">('[1]Balance Sheet'!AH21)*$H$95*$J$95</f>
        <v>6924</v>
      </c>
      <c r="AI95" s="13" t="n">
        <f aca="false">('[1]Balance Sheet'!AI21)*$H$95*$J$95</f>
        <v>8351</v>
      </c>
      <c r="AJ95" s="13" t="n">
        <f aca="false">('[1]Balance Sheet'!AJ21)*$H$95*$J$95</f>
        <v>5837</v>
      </c>
      <c r="AK95" s="13" t="n">
        <f aca="false">('[1]Balance Sheet'!AK21)*$H$95*$J$95</f>
        <v>5837</v>
      </c>
      <c r="AL95" s="13" t="n">
        <f aca="false">('[1]Balance Sheet'!AL21)*$H$95*$J$95</f>
        <v>4996</v>
      </c>
      <c r="AM95" s="13" t="n">
        <f aca="false">('[1]Balance Sheet'!AM21)*$H$95*$J$95</f>
        <v>6138</v>
      </c>
      <c r="AN95" s="13" t="n">
        <f aca="false">('[1]Balance Sheet'!AN21)*$H$95*$J$95</f>
        <v>7864</v>
      </c>
      <c r="AO95" s="13" t="n">
        <f aca="false">('[1]Balance Sheet'!AO21)*$H$95*$J$95</f>
        <v>8703</v>
      </c>
      <c r="AP95" s="13" t="n">
        <f aca="false">('[1]Balance Sheet'!AP21)*$H$95*$J$95</f>
        <v>8703</v>
      </c>
      <c r="AQ95" s="13" t="n">
        <f aca="false">('[1]Balance Sheet'!AQ21)*$H$95*$J$95</f>
        <v>11127</v>
      </c>
      <c r="AR95" s="13" t="n">
        <f aca="false">('[1]Balance Sheet'!AR21)*$H$95*$J$95</f>
        <v>13173</v>
      </c>
      <c r="AS95" s="13" t="n">
        <f aca="false">('[1]Balance Sheet'!AS21)*$H$95*$J$95</f>
        <v>14750</v>
      </c>
      <c r="AT95" s="13" t="n">
        <f aca="false">('[1]Balance Sheet'!AT21)*$H$95*$J$95</f>
        <v>26274</v>
      </c>
      <c r="AU95" s="13" t="n">
        <f aca="false">('[1]Balance Sheet'!AU21)*$H$95*$J$95</f>
        <v>26274</v>
      </c>
      <c r="AV95" s="13" t="n">
        <f aca="false">('[1]Balance Sheet'!AV21)*$H$95*$J$95</f>
        <v>23931</v>
      </c>
      <c r="AW95" s="13" t="n">
        <f aca="false">('[1]Balance Sheet'!AW21)*$H$95*$J$95</f>
        <v>26156</v>
      </c>
      <c r="AX95" s="13" t="n">
        <f aca="false">('[1]Balance Sheet'!AX21)*$H$95*$J$95</f>
        <v>25363</v>
      </c>
      <c r="AY95" s="13" t="n">
        <f aca="false">('[1]Balance Sheet'!AY21)*$H$95*$J$95</f>
        <v>0</v>
      </c>
      <c r="AZ95" s="13" t="n">
        <f aca="false">('[1]Balance Sheet'!AZ21)*$H$95*$J$95</f>
        <v>28018</v>
      </c>
      <c r="BA95" s="13" t="n">
        <f aca="false">('[1]Balance Sheet'!BA21)*$H$95*$J$95</f>
        <v>0</v>
      </c>
      <c r="BB95" s="13" t="n">
        <f aca="false">('[1]Balance Sheet'!BB21)*$H$95*$J$95</f>
        <v>0</v>
      </c>
      <c r="BC95" s="13" t="n">
        <f aca="false">('[1]Balance Sheet'!BC21)*$H$95*$J$95</f>
        <v>0</v>
      </c>
      <c r="BD95" s="13" t="n">
        <f aca="false">('[1]Balance Sheet'!BD21)*$H$95*$J$95</f>
        <v>0</v>
      </c>
      <c r="BE95" s="14" t="n">
        <f aca="false">('[1]Balance Sheet'!BE21)*$H$95*$J$95</f>
        <v>0</v>
      </c>
      <c r="BF95" s="14" t="n">
        <f aca="false">('[1]Balance Sheet'!BF21)*$H$95*$J$95</f>
        <v>0</v>
      </c>
      <c r="BG95" s="14" t="n">
        <f aca="false">('[1]Balance Sheet'!BG21)*$H$95*$J$95</f>
        <v>0</v>
      </c>
      <c r="BH95" s="14" t="n">
        <f aca="false">('[1]Balance Sheet'!BH21)*$H$95*$J$95</f>
        <v>0</v>
      </c>
      <c r="BI95" s="14" t="n">
        <f aca="false">('[1]Balance Sheet'!BI21)*$H$95*$J$95</f>
        <v>0</v>
      </c>
      <c r="BJ95" s="14" t="n">
        <f aca="false">('[1]Balance Sheet'!BJ21)*$H$95*$J$95</f>
        <v>0</v>
      </c>
      <c r="BK95" s="14" t="n">
        <f aca="false">('[1]Balance Sheet'!BK21)*$H$95*$J$95</f>
        <v>0</v>
      </c>
      <c r="BL95" s="14" t="n">
        <f aca="false">('[1]Balance Sheet'!BL21)*$H$95*$J$95</f>
        <v>0</v>
      </c>
      <c r="BM95" s="14" t="n">
        <f aca="false">('[1]Balance Sheet'!BM21)*$H$95*$J$95</f>
        <v>0</v>
      </c>
      <c r="BN95" s="14" t="n">
        <f aca="false">('[1]Balance Sheet'!BN21)*$H$95*$J$95</f>
        <v>0</v>
      </c>
      <c r="BO95" s="14" t="n">
        <f aca="false">('[1]Balance Sheet'!BO21)*$H$95*$J$95</f>
        <v>0</v>
      </c>
      <c r="BP95" s="14" t="n">
        <f aca="false">('[1]Balance Sheet'!BP21)*$H$95*$J$95</f>
        <v>0</v>
      </c>
      <c r="BQ95" s="14" t="n">
        <f aca="false">('[1]Balance Sheet'!BQ21)*$H$95*$J$95</f>
        <v>0</v>
      </c>
      <c r="BR95" s="14" t="n">
        <f aca="false">('[1]Balance Sheet'!BR21)*$H$95*$J$95</f>
        <v>0</v>
      </c>
      <c r="BS95" s="14" t="n">
        <f aca="false">('[1]Balance Sheet'!BS21)*$H$95*$J$95</f>
        <v>0</v>
      </c>
      <c r="BT95" s="14" t="n">
        <f aca="false">('[1]Balance Sheet'!BT21)*$H$95*$J$95</f>
        <v>0</v>
      </c>
      <c r="BU95" s="13" t="n">
        <f aca="false">('[1]Balance Sheet'!BU21)*$H$95*$J$95</f>
        <v>0</v>
      </c>
      <c r="BV95" s="13" t="n">
        <f aca="false">('[1]Balance Sheet'!BV21)*$H$95*$J$95</f>
        <v>0</v>
      </c>
    </row>
    <row r="96" customFormat="false" ht="15" hidden="false" customHeight="true" outlineLevel="1" collapsed="false">
      <c r="A96" s="12" t="s">
        <v>493</v>
      </c>
      <c r="B96" s="12"/>
      <c r="C96" s="12"/>
      <c r="D96" s="12" t="n">
        <v>6</v>
      </c>
      <c r="E96" s="12" t="n">
        <v>1</v>
      </c>
      <c r="F96" s="12"/>
      <c r="G96" s="12"/>
      <c r="H96" s="12"/>
      <c r="I96" s="12"/>
      <c r="J96" s="12" t="n">
        <v>1</v>
      </c>
      <c r="K96" s="12"/>
      <c r="L96" s="12" t="n">
        <v>40</v>
      </c>
      <c r="M96" s="12"/>
      <c r="N96" s="12" t="s">
        <v>494</v>
      </c>
      <c r="O96" s="12" t="s">
        <v>495</v>
      </c>
      <c r="P96" s="12"/>
      <c r="Q96" s="12"/>
      <c r="R96" s="12" t="n">
        <v>1</v>
      </c>
      <c r="S96" s="12"/>
      <c r="T96" s="12"/>
      <c r="U96" s="12"/>
      <c r="V96" s="12" t="s">
        <v>159</v>
      </c>
      <c r="W96" s="12" t="s">
        <v>308</v>
      </c>
      <c r="X96" s="12" t="s">
        <v>161</v>
      </c>
      <c r="Y96" s="12" t="s">
        <v>154</v>
      </c>
      <c r="Z96" s="12" t="s">
        <v>162</v>
      </c>
      <c r="AA96" s="12" t="s">
        <v>496</v>
      </c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3"/>
      <c r="BV96" s="13"/>
    </row>
    <row r="97" customFormat="false" ht="15" hidden="false" customHeight="true" outlineLevel="1" collapsed="false">
      <c r="A97" s="10" t="s">
        <v>497</v>
      </c>
      <c r="B97" s="10"/>
      <c r="C97" s="10"/>
      <c r="D97" s="10" t="n">
        <v>4</v>
      </c>
      <c r="E97" s="10" t="n">
        <v>1</v>
      </c>
      <c r="F97" s="10"/>
      <c r="G97" s="10"/>
      <c r="H97" s="10"/>
      <c r="I97" s="10"/>
      <c r="J97" s="10" t="n">
        <v>1</v>
      </c>
      <c r="K97" s="10"/>
      <c r="L97" s="10" t="n">
        <v>6</v>
      </c>
      <c r="M97" s="10"/>
      <c r="N97" s="10" t="s">
        <v>498</v>
      </c>
      <c r="O97" s="10" t="s">
        <v>499</v>
      </c>
      <c r="P97" s="10"/>
      <c r="Q97" s="10"/>
      <c r="R97" s="10" t="n">
        <v>1</v>
      </c>
      <c r="S97" s="10"/>
      <c r="T97" s="10"/>
      <c r="U97" s="10"/>
      <c r="V97" s="10" t="s">
        <v>159</v>
      </c>
      <c r="W97" s="10" t="s">
        <v>308</v>
      </c>
      <c r="X97" s="10" t="s">
        <v>161</v>
      </c>
      <c r="Y97" s="10" t="s">
        <v>154</v>
      </c>
      <c r="Z97" s="10" t="s">
        <v>162</v>
      </c>
      <c r="AA97" s="10" t="s">
        <v>500</v>
      </c>
      <c r="AB97" s="15" t="n">
        <f aca="false">AB82+AB83+AB86+AB87+AB88+AB89+AB90+AB91+AB92+AB93+AB94+AB95+AB96</f>
        <v>73669</v>
      </c>
      <c r="AC97" s="15" t="n">
        <f aca="false">AC82+AC83+AC86+AC87+AC88+AC89+AC90+AC91+AC92+AC93+AC94+AC95+AC96</f>
        <v>90928</v>
      </c>
      <c r="AD97" s="15" t="n">
        <f aca="false">AD82+AD83+AD86+AD87+AD88+AD89+AD90+AD91+AD92+AD93+AD94+AD95+AD96</f>
        <v>99797</v>
      </c>
      <c r="AE97" s="15" t="n">
        <f aca="false">AE82+AE83+AE86+AE87+AE88+AE89+AE90+AE91+AE92+AE93+AE94+AE95+AE96</f>
        <v>113325</v>
      </c>
      <c r="AF97" s="15" t="n">
        <f aca="false">AF82+AF83+AF86+AF87+AF88+AF89+AF90+AF91+AF92+AF93+AF94+AF95+AF96</f>
        <v>113325</v>
      </c>
      <c r="AG97" s="15" t="n">
        <f aca="false">AG82+AG83+AG86+AG87+AG88+AG89+AG90+AG91+AG92+AG93+AG94+AG95+AG96</f>
        <v>147163</v>
      </c>
      <c r="AH97" s="15" t="n">
        <f aca="false">AH82+AH83+AH86+AH87+AH88+AH89+AH90+AH91+AH92+AH93+AH94+AH95+AH96</f>
        <v>205767</v>
      </c>
      <c r="AI97" s="15" t="n">
        <f aca="false">AI82+AI83+AI86+AI87+AI88+AI89+AI90+AI91+AI92+AI93+AI94+AI95+AI96</f>
        <v>228039</v>
      </c>
      <c r="AJ97" s="15" t="n">
        <f aca="false">AJ82+AJ83+AJ86+AJ87+AJ88+AJ89+AJ90+AJ91+AJ92+AJ93+AJ94+AJ95+AJ96</f>
        <v>230210</v>
      </c>
      <c r="AK97" s="15" t="n">
        <f aca="false">AK82+AK83+AK86+AK87+AK88+AK89+AK90+AK91+AK92+AK93+AK94+AK95+AK96</f>
        <v>230210</v>
      </c>
      <c r="AL97" s="15" t="n">
        <f aca="false">AL82+AL83+AL86+AL87+AL88+AL89+AL90+AL91+AL92+AL93+AL94+AL95+AL96</f>
        <v>296882</v>
      </c>
      <c r="AM97" s="15" t="n">
        <f aca="false">AM82+AM83+AM86+AM87+AM88+AM89+AM90+AM91+AM92+AM93+AM94+AM95+AM96</f>
        <v>320076</v>
      </c>
      <c r="AN97" s="15" t="n">
        <f aca="false">AN82+AN83+AN86+AN87+AN88+AN89+AN90+AN91+AN92+AN93+AN94+AN95+AN96</f>
        <v>322338</v>
      </c>
      <c r="AO97" s="15" t="n">
        <f aca="false">AO82+AO83+AO86+AO87+AO88+AO89+AO90+AO91+AO92+AO93+AO94+AO95+AO96</f>
        <v>324948</v>
      </c>
      <c r="AP97" s="15" t="n">
        <f aca="false">AP82+AP83+AP86+AP87+AP88+AP89+AP90+AP91+AP92+AP93+AP94+AP95+AP96</f>
        <v>324948</v>
      </c>
      <c r="AQ97" s="15" t="n">
        <f aca="false">AQ82+AQ83+AQ86+AQ87+AQ88+AQ89+AQ90+AQ91+AQ92+AQ93+AQ94+AQ95+AQ96</f>
        <v>357320</v>
      </c>
      <c r="AR97" s="15" t="n">
        <f aca="false">AR82+AR83+AR86+AR87+AR88+AR89+AR90+AR91+AR92+AR93+AR94+AR95+AR96</f>
        <v>374176</v>
      </c>
      <c r="AS97" s="15" t="n">
        <f aca="false">AS82+AS83+AS86+AS87+AS88+AS89+AS90+AS91+AS92+AS93+AS94+AS95+AS96</f>
        <v>443142</v>
      </c>
      <c r="AT97" s="15" t="n">
        <f aca="false">AT82+AT83+AT86+AT87+AT88+AT89+AT90+AT91+AT92+AT93+AT94+AT95+AT96</f>
        <v>460269</v>
      </c>
      <c r="AU97" s="15" t="n">
        <f aca="false">AU82+AU83+AU86+AU87+AU88+AU89+AU90+AU91+AU92+AU93+AU94+AU95+AU96</f>
        <v>460269</v>
      </c>
      <c r="AV97" s="15" t="n">
        <f aca="false">AV82+AV83+AV86+AV87+AV88+AV89+AV90+AV91+AV92+AV93+AV94+AV95+AV96</f>
        <v>559668</v>
      </c>
      <c r="AW97" s="15" t="n">
        <f aca="false">AW82+AW83+AW86+AW87+AW88+AW89+AW90+AW91+AW92+AW93+AW94+AW95+AW96</f>
        <v>586884</v>
      </c>
      <c r="AX97" s="15" t="n">
        <f aca="false">AX82+AX83+AX86+AX87+AX88+AX89+AX90+AX91+AX92+AX93+AX94+AX95+AX96</f>
        <v>656263</v>
      </c>
      <c r="AY97" s="15" t="n">
        <f aca="false">AY82+AY83+AY86+AY87+AY88+AY89+AY90+AY91+AY92+AY93+AY94+AY95+AY96</f>
        <v>0</v>
      </c>
      <c r="AZ97" s="15" t="n">
        <f aca="false">AZ82+AZ83+AZ86+AZ87+AZ88+AZ89+AZ90+AZ91+AZ92+AZ93+AZ94+AZ95+AZ96</f>
        <v>694803</v>
      </c>
      <c r="BA97" s="15" t="n">
        <f aca="false">BA82+BA83+BA86+BA87+BA88+BA89+BA90+BA91+BA92+BA93+BA94+BA95+BA96</f>
        <v>0</v>
      </c>
      <c r="BB97" s="15" t="n">
        <f aca="false">BB82+BB83+BB86+BB87+BB88+BB89+BB90+BB91+BB92+BB93+BB94+BB95+BB96</f>
        <v>0</v>
      </c>
      <c r="BC97" s="15" t="n">
        <f aca="false">BC82+BC83+BC86+BC87+BC88+BC89+BC90+BC91+BC92+BC93+BC94+BC95+BC96</f>
        <v>0</v>
      </c>
      <c r="BD97" s="15" t="n">
        <f aca="false">BD82+BD83+BD86+BD87+BD88+BD89+BD90+BD91+BD92+BD93+BD94+BD95+BD96</f>
        <v>0</v>
      </c>
      <c r="BE97" s="16" t="n">
        <f aca="false">BE82+BE83+BE86+BE87+BE88+BE89+BE90+BE91+BE92+BE93+BE94+BE95+BE96</f>
        <v>0</v>
      </c>
      <c r="BF97" s="16" t="n">
        <f aca="false">BF82+BF83+BF86+BF87+BF88+BF89+BF90+BF91+BF92+BF93+BF94+BF95+BF96</f>
        <v>0</v>
      </c>
      <c r="BG97" s="16" t="n">
        <f aca="false">BG82+BG83+BG86+BG87+BG88+BG89+BG90+BG91+BG92+BG93+BG94+BG95+BG96</f>
        <v>0</v>
      </c>
      <c r="BH97" s="16" t="n">
        <f aca="false">BH82+BH83+BH86+BH87+BH88+BH89+BH90+BH91+BH92+BH93+BH94+BH95+BH96</f>
        <v>0</v>
      </c>
      <c r="BI97" s="16" t="n">
        <f aca="false">BI82+BI83+BI86+BI87+BI88+BI89+BI90+BI91+BI92+BI93+BI94+BI95+BI96</f>
        <v>0</v>
      </c>
      <c r="BJ97" s="16" t="n">
        <f aca="false">BJ82+BJ83+BJ86+BJ87+BJ88+BJ89+BJ90+BJ91+BJ92+BJ93+BJ94+BJ95+BJ96</f>
        <v>0</v>
      </c>
      <c r="BK97" s="16" t="n">
        <f aca="false">BK82+BK83+BK86+BK87+BK88+BK89+BK90+BK91+BK92+BK93+BK94+BK95+BK96</f>
        <v>0</v>
      </c>
      <c r="BL97" s="16" t="n">
        <f aca="false">BL82+BL83+BL86+BL87+BL88+BL89+BL90+BL91+BL92+BL93+BL94+BL95+BL96</f>
        <v>0</v>
      </c>
      <c r="BM97" s="16" t="n">
        <f aca="false">BM82+BM83+BM86+BM87+BM88+BM89+BM90+BM91+BM92+BM93+BM94+BM95+BM96</f>
        <v>0</v>
      </c>
      <c r="BN97" s="16" t="n">
        <f aca="false">BN82+BN83+BN86+BN87+BN88+BN89+BN90+BN91+BN92+BN93+BN94+BN95+BN96</f>
        <v>0</v>
      </c>
      <c r="BO97" s="16" t="n">
        <f aca="false">BO82+BO83+BO86+BO87+BO88+BO89+BO90+BO91+BO92+BO93+BO94+BO95+BO96</f>
        <v>0</v>
      </c>
      <c r="BP97" s="16" t="n">
        <f aca="false">BP82+BP83+BP86+BP87+BP88+BP89+BP90+BP91+BP92+BP93+BP94+BP95+BP96</f>
        <v>0</v>
      </c>
      <c r="BQ97" s="16" t="n">
        <f aca="false">BQ82+BQ83+BQ86+BQ87+BQ88+BQ89+BQ90+BQ91+BQ92+BQ93+BQ94+BQ95+BQ96</f>
        <v>0</v>
      </c>
      <c r="BR97" s="16" t="n">
        <f aca="false">BR82+BR83+BR86+BR87+BR88+BR89+BR90+BR91+BR92+BR93+BR94+BR95+BR96</f>
        <v>0</v>
      </c>
      <c r="BS97" s="16" t="n">
        <f aca="false">BS82+BS83+BS86+BS87+BS88+BS89+BS90+BS91+BS92+BS93+BS94+BS95+BS96</f>
        <v>0</v>
      </c>
      <c r="BT97" s="16" t="n">
        <f aca="false">BT82+BT83+BT86+BT87+BT88+BT89+BT90+BT91+BT92+BT93+BT94+BT95+BT96</f>
        <v>0</v>
      </c>
      <c r="BU97" s="15" t="n">
        <f aca="false">BU82+BU83+BU86+BU87+BU88+BU89+BU90+BU91+BU92+BU93+BU94+BU95+BU96</f>
        <v>0</v>
      </c>
      <c r="BV97" s="15" t="n">
        <f aca="false">BV82+BV83+BV86+BV87+BV88+BV89+BV90+BV91+BV92+BV93+BV94+BV95+BV96</f>
        <v>0</v>
      </c>
    </row>
    <row r="98" customFormat="false" ht="15" hidden="false" customHeight="true" outlineLevel="0" collapsed="false">
      <c r="A98" s="10" t="s">
        <v>501</v>
      </c>
      <c r="B98" s="10"/>
      <c r="C98" s="10"/>
      <c r="D98" s="10"/>
      <c r="E98" s="10" t="n">
        <v>1</v>
      </c>
      <c r="F98" s="10"/>
      <c r="G98" s="10"/>
      <c r="H98" s="10"/>
      <c r="I98" s="10"/>
      <c r="J98" s="10" t="n">
        <v>1</v>
      </c>
      <c r="K98" s="10"/>
      <c r="L98" s="10" t="n">
        <v>4</v>
      </c>
      <c r="M98" s="10"/>
      <c r="N98" s="10" t="s">
        <v>502</v>
      </c>
      <c r="O98" s="10" t="s">
        <v>503</v>
      </c>
      <c r="P98" s="10"/>
      <c r="Q98" s="10"/>
      <c r="R98" s="10" t="n">
        <v>1</v>
      </c>
      <c r="S98" s="10"/>
      <c r="T98" s="10"/>
      <c r="U98" s="10"/>
      <c r="V98" s="10" t="s">
        <v>159</v>
      </c>
      <c r="W98" s="10" t="s">
        <v>308</v>
      </c>
      <c r="X98" s="10" t="s">
        <v>161</v>
      </c>
      <c r="Y98" s="10" t="s">
        <v>154</v>
      </c>
      <c r="Z98" s="10" t="s">
        <v>162</v>
      </c>
      <c r="AA98" s="10" t="s">
        <v>504</v>
      </c>
      <c r="AB98" s="15" t="n">
        <f aca="false">AB79+AB97</f>
        <v>161193</v>
      </c>
      <c r="AC98" s="15" t="n">
        <f aca="false">AC79+AC97</f>
        <v>232342</v>
      </c>
      <c r="AD98" s="15" t="n">
        <f aca="false">AD79+AD97</f>
        <v>269993</v>
      </c>
      <c r="AE98" s="15" t="n">
        <f aca="false">AE79+AE97</f>
        <v>255434</v>
      </c>
      <c r="AF98" s="15" t="n">
        <f aca="false">AF79+AF97</f>
        <v>255434</v>
      </c>
      <c r="AG98" s="15" t="n">
        <f aca="false">AG79+AG97</f>
        <v>282060</v>
      </c>
      <c r="AH98" s="15" t="n">
        <f aca="false">AH79+AH97</f>
        <v>327758</v>
      </c>
      <c r="AI98" s="15" t="n">
        <f aca="false">AI79+AI97</f>
        <v>364671</v>
      </c>
      <c r="AJ98" s="15" t="n">
        <f aca="false">AJ79+AJ97</f>
        <v>364245</v>
      </c>
      <c r="AK98" s="15" t="n">
        <f aca="false">AK79+AK97</f>
        <v>364245</v>
      </c>
      <c r="AL98" s="15" t="n">
        <f aca="false">AL79+AL97</f>
        <v>409970</v>
      </c>
      <c r="AM98" s="15" t="n">
        <f aca="false">AM79+AM97</f>
        <v>456402</v>
      </c>
      <c r="AN98" s="15" t="n">
        <f aca="false">AN79+AN97</f>
        <v>490866</v>
      </c>
      <c r="AO98" s="15" t="n">
        <f aca="false">AO79+AO97</f>
        <v>506812</v>
      </c>
      <c r="AP98" s="15" t="n">
        <f aca="false">AP79+AP97</f>
        <v>506812</v>
      </c>
      <c r="AQ98" s="15" t="n">
        <f aca="false">AQ79+AQ97</f>
        <v>543714</v>
      </c>
      <c r="AR98" s="15" t="n">
        <f aca="false">AR79+AR97</f>
        <v>578824</v>
      </c>
      <c r="AS98" s="15" t="n">
        <f aca="false">AS79+AS97</f>
        <v>711432</v>
      </c>
      <c r="AT98" s="15" t="n">
        <f aca="false">AT79+AT97</f>
        <v>717124</v>
      </c>
      <c r="AU98" s="15" t="n">
        <f aca="false">AU79+AU97</f>
        <v>717124</v>
      </c>
      <c r="AV98" s="15" t="n">
        <f aca="false">AV79+AV97</f>
        <v>796662</v>
      </c>
      <c r="AW98" s="15" t="n">
        <f aca="false">AW79+AW97</f>
        <v>824767</v>
      </c>
      <c r="AX98" s="15" t="n">
        <f aca="false">AX79+AX97</f>
        <v>917943</v>
      </c>
      <c r="AY98" s="15" t="n">
        <f aca="false">AY79+AY97</f>
        <v>0</v>
      </c>
      <c r="AZ98" s="15" t="n">
        <f aca="false">AZ79+AZ97</f>
        <v>965076</v>
      </c>
      <c r="BA98" s="15" t="n">
        <f aca="false">BA79+BA97</f>
        <v>0</v>
      </c>
      <c r="BB98" s="15" t="n">
        <f aca="false">BB79+BB97</f>
        <v>0</v>
      </c>
      <c r="BC98" s="15" t="n">
        <f aca="false">BC79+BC97</f>
        <v>0</v>
      </c>
      <c r="BD98" s="15" t="n">
        <f aca="false">BD79+BD97</f>
        <v>0</v>
      </c>
      <c r="BE98" s="16" t="n">
        <f aca="false">BE79+BE97</f>
        <v>0</v>
      </c>
      <c r="BF98" s="16" t="n">
        <f aca="false">BF79+BF97</f>
        <v>0</v>
      </c>
      <c r="BG98" s="16" t="n">
        <f aca="false">BG79+BG97</f>
        <v>0</v>
      </c>
      <c r="BH98" s="16" t="n">
        <f aca="false">BH79+BH97</f>
        <v>0</v>
      </c>
      <c r="BI98" s="16" t="n">
        <f aca="false">BI79+BI97</f>
        <v>0</v>
      </c>
      <c r="BJ98" s="16" t="n">
        <f aca="false">BJ79+BJ97</f>
        <v>0</v>
      </c>
      <c r="BK98" s="16" t="n">
        <f aca="false">BK79+BK97</f>
        <v>0</v>
      </c>
      <c r="BL98" s="16" t="n">
        <f aca="false">BL79+BL97</f>
        <v>0</v>
      </c>
      <c r="BM98" s="16" t="n">
        <f aca="false">BM79+BM97</f>
        <v>0</v>
      </c>
      <c r="BN98" s="16" t="n">
        <f aca="false">BN79+BN97</f>
        <v>0</v>
      </c>
      <c r="BO98" s="16" t="n">
        <f aca="false">BO79+BO97</f>
        <v>0</v>
      </c>
      <c r="BP98" s="16" t="n">
        <f aca="false">BP79+BP97</f>
        <v>0</v>
      </c>
      <c r="BQ98" s="16" t="n">
        <f aca="false">BQ79+BQ97</f>
        <v>0</v>
      </c>
      <c r="BR98" s="16" t="n">
        <f aca="false">BR79+BR97</f>
        <v>0</v>
      </c>
      <c r="BS98" s="16" t="n">
        <f aca="false">BS79+BS97</f>
        <v>0</v>
      </c>
      <c r="BT98" s="16" t="n">
        <f aca="false">BT79+BT97</f>
        <v>0</v>
      </c>
      <c r="BU98" s="15" t="n">
        <f aca="false">BU79+BU97</f>
        <v>0</v>
      </c>
      <c r="BV98" s="15" t="n">
        <f aca="false">BV79+BV97</f>
        <v>0</v>
      </c>
    </row>
    <row r="99" customFormat="false" ht="15" hidden="false" customHeight="true" outlineLevel="0" collapsed="false">
      <c r="A99" s="10" t="s">
        <v>505</v>
      </c>
      <c r="B99" s="10"/>
      <c r="C99" s="10"/>
      <c r="D99" s="10"/>
      <c r="E99" s="10" t="n">
        <v>1</v>
      </c>
      <c r="F99" s="10"/>
      <c r="G99" s="10"/>
      <c r="H99" s="10"/>
      <c r="I99" s="10"/>
      <c r="J99" s="10"/>
      <c r="K99" s="10"/>
      <c r="L99" s="10" t="n">
        <v>3</v>
      </c>
      <c r="M99" s="10"/>
      <c r="N99" s="10" t="s">
        <v>506</v>
      </c>
      <c r="O99" s="10" t="s">
        <v>507</v>
      </c>
      <c r="P99" s="10"/>
      <c r="Q99" s="10"/>
      <c r="R99" s="10" t="n">
        <v>1</v>
      </c>
      <c r="S99" s="10"/>
      <c r="T99" s="10"/>
      <c r="U99" s="10"/>
      <c r="V99" s="10" t="s">
        <v>153</v>
      </c>
      <c r="W99" s="10"/>
      <c r="X99" s="10"/>
      <c r="Y99" s="10" t="s">
        <v>154</v>
      </c>
      <c r="Z99" s="10"/>
      <c r="AA99" s="10" t="s">
        <v>508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0"/>
      <c r="BV99" s="10"/>
    </row>
    <row r="100" customFormat="false" ht="15" hidden="false" customHeight="true" outlineLevel="1" collapsed="false">
      <c r="A100" s="12" t="s">
        <v>509</v>
      </c>
      <c r="B100" s="12"/>
      <c r="C100" s="12"/>
      <c r="D100" s="12" t="n">
        <v>13</v>
      </c>
      <c r="E100" s="12" t="n">
        <v>1</v>
      </c>
      <c r="F100" s="12"/>
      <c r="G100" s="12"/>
      <c r="H100" s="12" t="n">
        <v>1</v>
      </c>
      <c r="I100" s="12"/>
      <c r="J100" s="12" t="n">
        <v>1</v>
      </c>
      <c r="K100" s="12"/>
      <c r="L100" s="12" t="n">
        <v>41</v>
      </c>
      <c r="M100" s="12"/>
      <c r="N100" s="12" t="s">
        <v>510</v>
      </c>
      <c r="O100" s="12" t="s">
        <v>511</v>
      </c>
      <c r="P100" s="12"/>
      <c r="Q100" s="12"/>
      <c r="R100" s="12" t="n">
        <v>1</v>
      </c>
      <c r="S100" s="12"/>
      <c r="T100" s="12"/>
      <c r="U100" s="12"/>
      <c r="V100" s="12" t="s">
        <v>159</v>
      </c>
      <c r="W100" s="12" t="s">
        <v>308</v>
      </c>
      <c r="X100" s="12" t="s">
        <v>161</v>
      </c>
      <c r="Y100" s="12" t="s">
        <v>154</v>
      </c>
      <c r="Z100" s="12" t="s">
        <v>162</v>
      </c>
      <c r="AA100" s="12" t="s">
        <v>512</v>
      </c>
      <c r="AB100" s="13" t="n">
        <f aca="false">('[1]Balance Sheet'!AB34+'[1]Balance Sheet'!AB35)*$H$100*$J$100</f>
        <v>18277</v>
      </c>
      <c r="AC100" s="13" t="n">
        <f aca="false">('[1]Balance Sheet'!AC34+'[1]Balance Sheet'!AC35)*$H$100*$J$100</f>
        <v>17398</v>
      </c>
      <c r="AD100" s="13" t="n">
        <f aca="false">('[1]Balance Sheet'!AD34+'[1]Balance Sheet'!AD35)*$H$100*$J$100</f>
        <v>21240</v>
      </c>
      <c r="AE100" s="13" t="n">
        <f aca="false">('[1]Balance Sheet'!AE34+'[1]Balance Sheet'!AE35)*$H$100*$J$100</f>
        <v>19834</v>
      </c>
      <c r="AF100" s="13" t="n">
        <f aca="false">('[1]Balance Sheet'!AF34+'[1]Balance Sheet'!AF35)*$H$100*$J$100</f>
        <v>19834</v>
      </c>
      <c r="AG100" s="13" t="n">
        <f aca="false">('[1]Balance Sheet'!AG34+'[1]Balance Sheet'!AG35)*$H$100*$J$100</f>
        <v>20601</v>
      </c>
      <c r="AH100" s="13" t="n">
        <f aca="false">('[1]Balance Sheet'!AH34+'[1]Balance Sheet'!AH35)*$H$100*$J$100</f>
        <v>23609</v>
      </c>
      <c r="AI100" s="13" t="n">
        <f aca="false">('[1]Balance Sheet'!AI34+'[1]Balance Sheet'!AI35)*$H$100*$J$100</f>
        <v>25445</v>
      </c>
      <c r="AJ100" s="13" t="n">
        <f aca="false">('[1]Balance Sheet'!AJ34+'[1]Balance Sheet'!AJ35)*$H$100*$J$100</f>
        <v>27334</v>
      </c>
      <c r="AK100" s="13" t="n">
        <f aca="false">('[1]Balance Sheet'!AK34+'[1]Balance Sheet'!AK35)*$H$100*$J$100</f>
        <v>27334</v>
      </c>
      <c r="AL100" s="13" t="n">
        <f aca="false">('[1]Balance Sheet'!AL34+'[1]Balance Sheet'!AL35)*$H$100*$J$100</f>
        <v>33620</v>
      </c>
      <c r="AM100" s="13" t="n">
        <f aca="false">('[1]Balance Sheet'!AM34+'[1]Balance Sheet'!AM35)*$H$100*$J$100</f>
        <v>37206</v>
      </c>
      <c r="AN100" s="13" t="n">
        <f aca="false">('[1]Balance Sheet'!AN34+'[1]Balance Sheet'!AN35)*$H$100*$J$100</f>
        <v>45038</v>
      </c>
      <c r="AO100" s="13" t="n">
        <f aca="false">('[1]Balance Sheet'!AO34+'[1]Balance Sheet'!AO35)*$H$100*$J$100</f>
        <v>49301</v>
      </c>
      <c r="AP100" s="13" t="n">
        <f aca="false">('[1]Balance Sheet'!AP34+'[1]Balance Sheet'!AP35)*$H$100*$J$100</f>
        <v>49301</v>
      </c>
      <c r="AQ100" s="13" t="n">
        <f aca="false">('[1]Balance Sheet'!AQ34+'[1]Balance Sheet'!AQ35)*$H$100*$J$100</f>
        <v>54529</v>
      </c>
      <c r="AR100" s="13" t="n">
        <f aca="false">('[1]Balance Sheet'!AR34+'[1]Balance Sheet'!AR35)*$H$100*$J$100</f>
        <v>63182</v>
      </c>
      <c r="AS100" s="13" t="n">
        <f aca="false">('[1]Balance Sheet'!AS34+'[1]Balance Sheet'!AS35)*$H$100*$J$100</f>
        <v>80202</v>
      </c>
      <c r="AT100" s="13" t="n">
        <f aca="false">('[1]Balance Sheet'!AT34+'[1]Balance Sheet'!AT35)*$H$100*$J$100</f>
        <v>84218</v>
      </c>
      <c r="AU100" s="13" t="n">
        <f aca="false">('[1]Balance Sheet'!AU34+'[1]Balance Sheet'!AU35)*$H$100*$J$100</f>
        <v>84218</v>
      </c>
      <c r="AV100" s="13" t="n">
        <f aca="false">('[1]Balance Sheet'!AV34+'[1]Balance Sheet'!AV35)*$H$100*$J$100</f>
        <v>102636</v>
      </c>
      <c r="AW100" s="13" t="n">
        <f aca="false">('[1]Balance Sheet'!AW34+'[1]Balance Sheet'!AW35)*$H$100*$J$100</f>
        <v>110987</v>
      </c>
      <c r="AX100" s="13" t="n">
        <f aca="false">('[1]Balance Sheet'!AX34+'[1]Balance Sheet'!AX35)*$H$100*$J$100</f>
        <v>121267</v>
      </c>
      <c r="AY100" s="13" t="n">
        <f aca="false">('[1]Balance Sheet'!AY34+'[1]Balance Sheet'!AY35)*$H$100*$J$100</f>
        <v>0</v>
      </c>
      <c r="AZ100" s="13" t="n">
        <f aca="false">('[1]Balance Sheet'!AZ34+'[1]Balance Sheet'!AZ35)*$H$100*$J$100</f>
        <v>125961</v>
      </c>
      <c r="BA100" s="13" t="n">
        <f aca="false">('[1]Balance Sheet'!BA34+'[1]Balance Sheet'!BA35)*$H$100*$J$100</f>
        <v>0</v>
      </c>
      <c r="BB100" s="13" t="n">
        <f aca="false">('[1]Balance Sheet'!BB34+'[1]Balance Sheet'!BB35)*$H$100*$J$100</f>
        <v>0</v>
      </c>
      <c r="BC100" s="13" t="n">
        <f aca="false">('[1]Balance Sheet'!BC34+'[1]Balance Sheet'!BC35)*$H$100*$J$100</f>
        <v>0</v>
      </c>
      <c r="BD100" s="13" t="n">
        <f aca="false">('[1]Balance Sheet'!BD34+'[1]Balance Sheet'!BD35)*$H$100*$J$100</f>
        <v>0</v>
      </c>
      <c r="BE100" s="14" t="n">
        <f aca="false">('[1]Balance Sheet'!BE34+'[1]Balance Sheet'!BE35)*$H$100*$J$100</f>
        <v>0</v>
      </c>
      <c r="BF100" s="14" t="n">
        <f aca="false">('[1]Balance Sheet'!BF34+'[1]Balance Sheet'!BF35)*$H$100*$J$100</f>
        <v>0</v>
      </c>
      <c r="BG100" s="14" t="n">
        <f aca="false">('[1]Balance Sheet'!BG34+'[1]Balance Sheet'!BG35)*$H$100*$J$100</f>
        <v>0</v>
      </c>
      <c r="BH100" s="14" t="n">
        <f aca="false">('[1]Balance Sheet'!BH34+'[1]Balance Sheet'!BH35)*$H$100*$J$100</f>
        <v>0</v>
      </c>
      <c r="BI100" s="14" t="n">
        <f aca="false">('[1]Balance Sheet'!BI34+'[1]Balance Sheet'!BI35)*$H$100*$J$100</f>
        <v>0</v>
      </c>
      <c r="BJ100" s="14" t="n">
        <f aca="false">('[1]Balance Sheet'!BJ34+'[1]Balance Sheet'!BJ35)*$H$100*$J$100</f>
        <v>0</v>
      </c>
      <c r="BK100" s="14" t="n">
        <f aca="false">('[1]Balance Sheet'!BK34+'[1]Balance Sheet'!BK35)*$H$100*$J$100</f>
        <v>0</v>
      </c>
      <c r="BL100" s="14" t="n">
        <f aca="false">('[1]Balance Sheet'!BL34+'[1]Balance Sheet'!BL35)*$H$100*$J$100</f>
        <v>0</v>
      </c>
      <c r="BM100" s="14" t="n">
        <f aca="false">('[1]Balance Sheet'!BM34+'[1]Balance Sheet'!BM35)*$H$100*$J$100</f>
        <v>0</v>
      </c>
      <c r="BN100" s="14" t="n">
        <f aca="false">('[1]Balance Sheet'!BN34+'[1]Balance Sheet'!BN35)*$H$100*$J$100</f>
        <v>0</v>
      </c>
      <c r="BO100" s="14" t="n">
        <f aca="false">('[1]Balance Sheet'!BO34+'[1]Balance Sheet'!BO35)*$H$100*$J$100</f>
        <v>0</v>
      </c>
      <c r="BP100" s="14" t="n">
        <f aca="false">('[1]Balance Sheet'!BP34+'[1]Balance Sheet'!BP35)*$H$100*$J$100</f>
        <v>0</v>
      </c>
      <c r="BQ100" s="14" t="n">
        <f aca="false">('[1]Balance Sheet'!BQ34+'[1]Balance Sheet'!BQ35)*$H$100*$J$100</f>
        <v>0</v>
      </c>
      <c r="BR100" s="14" t="n">
        <f aca="false">('[1]Balance Sheet'!BR34+'[1]Balance Sheet'!BR35)*$H$100*$J$100</f>
        <v>0</v>
      </c>
      <c r="BS100" s="14" t="n">
        <f aca="false">('[1]Balance Sheet'!BS34+'[1]Balance Sheet'!BS35)*$H$100*$J$100</f>
        <v>0</v>
      </c>
      <c r="BT100" s="14" t="n">
        <f aca="false">('[1]Balance Sheet'!BT34+'[1]Balance Sheet'!BT35)*$H$100*$J$100</f>
        <v>0</v>
      </c>
      <c r="BU100" s="13" t="n">
        <f aca="false">('[1]Balance Sheet'!BU34+'[1]Balance Sheet'!BU35)*$H$100*$J$100</f>
        <v>0</v>
      </c>
      <c r="BV100" s="13" t="n">
        <f aca="false">('[1]Balance Sheet'!BV34+'[1]Balance Sheet'!BV35)*$H$100*$J$100</f>
        <v>0</v>
      </c>
    </row>
    <row r="101" customFormat="false" ht="15" hidden="false" customHeight="true" outlineLevel="1" collapsed="false">
      <c r="A101" s="12" t="s">
        <v>513</v>
      </c>
      <c r="B101" s="12"/>
      <c r="C101" s="12"/>
      <c r="D101" s="12" t="n">
        <v>13</v>
      </c>
      <c r="E101" s="12" t="n">
        <v>1</v>
      </c>
      <c r="F101" s="12"/>
      <c r="G101" s="12"/>
      <c r="H101" s="12" t="n">
        <v>1</v>
      </c>
      <c r="I101" s="12"/>
      <c r="J101" s="12" t="n">
        <v>1</v>
      </c>
      <c r="K101" s="12"/>
      <c r="L101" s="12" t="n">
        <v>42</v>
      </c>
      <c r="M101" s="12"/>
      <c r="N101" s="12" t="s">
        <v>514</v>
      </c>
      <c r="O101" s="12" t="s">
        <v>515</v>
      </c>
      <c r="P101" s="12"/>
      <c r="Q101" s="12"/>
      <c r="R101" s="12" t="n">
        <v>1</v>
      </c>
      <c r="S101" s="12"/>
      <c r="T101" s="12"/>
      <c r="U101" s="12"/>
      <c r="V101" s="12" t="s">
        <v>159</v>
      </c>
      <c r="W101" s="12" t="s">
        <v>308</v>
      </c>
      <c r="X101" s="12" t="s">
        <v>161</v>
      </c>
      <c r="Y101" s="12" t="s">
        <v>154</v>
      </c>
      <c r="Z101" s="12" t="s">
        <v>162</v>
      </c>
      <c r="AA101" s="12" t="s">
        <v>516</v>
      </c>
      <c r="AB101" s="13" t="n">
        <f aca="false">('[1]Balance Sheet'!AB33)*$H$101*$J$101</f>
        <v>1253</v>
      </c>
      <c r="AC101" s="13" t="n">
        <f aca="false">('[1]Balance Sheet'!AC33)*$H$101*$J$101</f>
        <v>1441</v>
      </c>
      <c r="AD101" s="13" t="n">
        <f aca="false">('[1]Balance Sheet'!AD33)*$H$101*$J$101</f>
        <v>2281</v>
      </c>
      <c r="AE101" s="13" t="n">
        <f aca="false">('[1]Balance Sheet'!AE33)*$H$101*$J$101</f>
        <v>2733</v>
      </c>
      <c r="AF101" s="13" t="n">
        <f aca="false">('[1]Balance Sheet'!AF33)*$H$101*$J$101</f>
        <v>2733</v>
      </c>
      <c r="AG101" s="13" t="n">
        <f aca="false">('[1]Balance Sheet'!AG33)*$H$101*$J$101</f>
        <v>953</v>
      </c>
      <c r="AH101" s="13" t="n">
        <f aca="false">('[1]Balance Sheet'!AH33)*$H$101*$J$101</f>
        <v>1413</v>
      </c>
      <c r="AI101" s="13" t="n">
        <f aca="false">('[1]Balance Sheet'!AI33)*$H$101*$J$101</f>
        <v>3056</v>
      </c>
      <c r="AJ101" s="13" t="n">
        <f aca="false">('[1]Balance Sheet'!AJ33)*$H$101*$J$101</f>
        <v>2790</v>
      </c>
      <c r="AK101" s="13" t="n">
        <f aca="false">('[1]Balance Sheet'!AK33)*$H$101*$J$101</f>
        <v>2790</v>
      </c>
      <c r="AL101" s="13" t="n">
        <f aca="false">('[1]Balance Sheet'!AL33)*$H$101*$J$101</f>
        <v>2348</v>
      </c>
      <c r="AM101" s="13" t="n">
        <f aca="false">('[1]Balance Sheet'!AM33)*$H$101*$J$101</f>
        <v>3158</v>
      </c>
      <c r="AN101" s="13" t="n">
        <f aca="false">('[1]Balance Sheet'!AN33)*$H$101*$J$101</f>
        <v>5736</v>
      </c>
      <c r="AO101" s="13" t="n">
        <f aca="false">('[1]Balance Sheet'!AO33)*$H$101*$J$101</f>
        <v>6125</v>
      </c>
      <c r="AP101" s="13" t="n">
        <f aca="false">('[1]Balance Sheet'!AP33)*$H$101*$J$101</f>
        <v>6125</v>
      </c>
      <c r="AQ101" s="13" t="n">
        <f aca="false">('[1]Balance Sheet'!AQ33)*$H$101*$J$101</f>
        <v>10229</v>
      </c>
      <c r="AR101" s="13" t="n">
        <f aca="false">('[1]Balance Sheet'!AR33)*$H$101*$J$101</f>
        <v>11637</v>
      </c>
      <c r="AS101" s="13" t="n">
        <f aca="false">('[1]Balance Sheet'!AS33)*$H$101*$J$101</f>
        <v>12474</v>
      </c>
      <c r="AT101" s="13" t="n">
        <f aca="false">('[1]Balance Sheet'!AT33)*$H$101*$J$101</f>
        <v>13689</v>
      </c>
      <c r="AU101" s="13" t="n">
        <f aca="false">('[1]Balance Sheet'!AU33)*$H$101*$J$101</f>
        <v>13689</v>
      </c>
      <c r="AV101" s="13" t="n">
        <f aca="false">('[1]Balance Sheet'!AV33)*$H$101*$J$101</f>
        <v>14247</v>
      </c>
      <c r="AW101" s="13" t="n">
        <f aca="false">('[1]Balance Sheet'!AW33)*$H$101*$J$101</f>
        <v>12361</v>
      </c>
      <c r="AX101" s="13" t="n">
        <f aca="false">('[1]Balance Sheet'!AX33)*$H$101*$J$101</f>
        <v>17348</v>
      </c>
      <c r="AY101" s="13" t="n">
        <f aca="false">('[1]Balance Sheet'!AY33)*$H$101*$J$101</f>
        <v>0</v>
      </c>
      <c r="AZ101" s="13" t="n">
        <f aca="false">('[1]Balance Sheet'!AZ33)*$H$101*$J$101</f>
        <v>17685</v>
      </c>
      <c r="BA101" s="13" t="n">
        <f aca="false">('[1]Balance Sheet'!BA33)*$H$101*$J$101</f>
        <v>0</v>
      </c>
      <c r="BB101" s="13" t="n">
        <f aca="false">('[1]Balance Sheet'!BB33)*$H$101*$J$101</f>
        <v>0</v>
      </c>
      <c r="BC101" s="13" t="n">
        <f aca="false">('[1]Balance Sheet'!BC33)*$H$101*$J$101</f>
        <v>0</v>
      </c>
      <c r="BD101" s="13" t="n">
        <f aca="false">('[1]Balance Sheet'!BD33)*$H$101*$J$101</f>
        <v>0</v>
      </c>
      <c r="BE101" s="14" t="n">
        <f aca="false">('[1]Balance Sheet'!BE33)*$H$101*$J$101</f>
        <v>0</v>
      </c>
      <c r="BF101" s="14" t="n">
        <f aca="false">('[1]Balance Sheet'!BF33)*$H$101*$J$101</f>
        <v>0</v>
      </c>
      <c r="BG101" s="14" t="n">
        <f aca="false">('[1]Balance Sheet'!BG33)*$H$101*$J$101</f>
        <v>0</v>
      </c>
      <c r="BH101" s="14" t="n">
        <f aca="false">('[1]Balance Sheet'!BH33)*$H$101*$J$101</f>
        <v>0</v>
      </c>
      <c r="BI101" s="14" t="n">
        <f aca="false">('[1]Balance Sheet'!BI33)*$H$101*$J$101</f>
        <v>0</v>
      </c>
      <c r="BJ101" s="14" t="n">
        <f aca="false">('[1]Balance Sheet'!BJ33)*$H$101*$J$101</f>
        <v>0</v>
      </c>
      <c r="BK101" s="14" t="n">
        <f aca="false">('[1]Balance Sheet'!BK33)*$H$101*$J$101</f>
        <v>0</v>
      </c>
      <c r="BL101" s="14" t="n">
        <f aca="false">('[1]Balance Sheet'!BL33)*$H$101*$J$101</f>
        <v>0</v>
      </c>
      <c r="BM101" s="14" t="n">
        <f aca="false">('[1]Balance Sheet'!BM33)*$H$101*$J$101</f>
        <v>0</v>
      </c>
      <c r="BN101" s="14" t="n">
        <f aca="false">('[1]Balance Sheet'!BN33)*$H$101*$J$101</f>
        <v>0</v>
      </c>
      <c r="BO101" s="14" t="n">
        <f aca="false">('[1]Balance Sheet'!BO33)*$H$101*$J$101</f>
        <v>0</v>
      </c>
      <c r="BP101" s="14" t="n">
        <f aca="false">('[1]Balance Sheet'!BP33)*$H$101*$J$101</f>
        <v>0</v>
      </c>
      <c r="BQ101" s="14" t="n">
        <f aca="false">('[1]Balance Sheet'!BQ33)*$H$101*$J$101</f>
        <v>0</v>
      </c>
      <c r="BR101" s="14" t="n">
        <f aca="false">('[1]Balance Sheet'!BR33)*$H$101*$J$101</f>
        <v>0</v>
      </c>
      <c r="BS101" s="14" t="n">
        <f aca="false">('[1]Balance Sheet'!BS33)*$H$101*$J$101</f>
        <v>0</v>
      </c>
      <c r="BT101" s="14" t="n">
        <f aca="false">('[1]Balance Sheet'!BT33)*$H$101*$J$101</f>
        <v>0</v>
      </c>
      <c r="BU101" s="13" t="n">
        <f aca="false">('[1]Balance Sheet'!BU33)*$H$101*$J$101</f>
        <v>0</v>
      </c>
      <c r="BV101" s="13" t="n">
        <f aca="false">('[1]Balance Sheet'!BV33)*$H$101*$J$101</f>
        <v>0</v>
      </c>
    </row>
    <row r="102" customFormat="false" ht="15" hidden="false" customHeight="true" outlineLevel="1" collapsed="false">
      <c r="A102" s="12" t="s">
        <v>517</v>
      </c>
      <c r="B102" s="12"/>
      <c r="C102" s="12"/>
      <c r="D102" s="12" t="n">
        <v>13</v>
      </c>
      <c r="E102" s="12" t="n">
        <v>1</v>
      </c>
      <c r="F102" s="12"/>
      <c r="G102" s="12"/>
      <c r="H102" s="12"/>
      <c r="I102" s="12"/>
      <c r="J102" s="12" t="n">
        <v>1</v>
      </c>
      <c r="K102" s="12"/>
      <c r="L102" s="12" t="n">
        <v>43</v>
      </c>
      <c r="M102" s="12"/>
      <c r="N102" s="12" t="s">
        <v>518</v>
      </c>
      <c r="O102" s="12" t="s">
        <v>519</v>
      </c>
      <c r="P102" s="12"/>
      <c r="Q102" s="12"/>
      <c r="R102" s="12" t="n">
        <v>1</v>
      </c>
      <c r="S102" s="12"/>
      <c r="T102" s="12"/>
      <c r="U102" s="12"/>
      <c r="V102" s="12" t="s">
        <v>159</v>
      </c>
      <c r="W102" s="12" t="s">
        <v>308</v>
      </c>
      <c r="X102" s="12" t="s">
        <v>161</v>
      </c>
      <c r="Y102" s="12" t="s">
        <v>154</v>
      </c>
      <c r="Z102" s="12" t="s">
        <v>162</v>
      </c>
      <c r="AA102" s="12" t="s">
        <v>520</v>
      </c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3"/>
      <c r="BV102" s="13"/>
    </row>
    <row r="103" customFormat="false" ht="15" hidden="false" customHeight="true" outlineLevel="1" collapsed="false">
      <c r="A103" s="12" t="s">
        <v>521</v>
      </c>
      <c r="B103" s="12"/>
      <c r="C103" s="12"/>
      <c r="D103" s="12" t="n">
        <v>13</v>
      </c>
      <c r="E103" s="12" t="n">
        <v>1</v>
      </c>
      <c r="F103" s="12"/>
      <c r="G103" s="12"/>
      <c r="H103" s="12" t="n">
        <v>1</v>
      </c>
      <c r="I103" s="12"/>
      <c r="J103" s="12" t="n">
        <v>1</v>
      </c>
      <c r="K103" s="12"/>
      <c r="L103" s="12" t="n">
        <v>44</v>
      </c>
      <c r="M103" s="12"/>
      <c r="N103" s="12" t="s">
        <v>522</v>
      </c>
      <c r="O103" s="12" t="s">
        <v>523</v>
      </c>
      <c r="P103" s="12"/>
      <c r="Q103" s="12"/>
      <c r="R103" s="12" t="n">
        <v>1</v>
      </c>
      <c r="S103" s="12"/>
      <c r="T103" s="12"/>
      <c r="U103" s="12"/>
      <c r="V103" s="12" t="s">
        <v>159</v>
      </c>
      <c r="W103" s="12" t="s">
        <v>308</v>
      </c>
      <c r="X103" s="12" t="s">
        <v>161</v>
      </c>
      <c r="Y103" s="12" t="s">
        <v>154</v>
      </c>
      <c r="Z103" s="12" t="s">
        <v>162</v>
      </c>
      <c r="AA103" s="12" t="s">
        <v>524</v>
      </c>
      <c r="AB103" s="13" t="n">
        <f aca="false">('[1]Balance Sheet'!AB32+'[1]Balance Sheet'!AB30)*$H$103*$J$103</f>
        <v>13072</v>
      </c>
      <c r="AC103" s="13" t="n">
        <f aca="false">('[1]Balance Sheet'!AC32+'[1]Balance Sheet'!AC30)*$H$103*$J$103</f>
        <v>14351</v>
      </c>
      <c r="AD103" s="13" t="n">
        <f aca="false">('[1]Balance Sheet'!AD32+'[1]Balance Sheet'!AD30)*$H$103*$J$103</f>
        <v>19138</v>
      </c>
      <c r="AE103" s="13" t="n">
        <f aca="false">('[1]Balance Sheet'!AE32+'[1]Balance Sheet'!AE30)*$H$103*$J$103</f>
        <v>1990</v>
      </c>
      <c r="AF103" s="13" t="n">
        <f aca="false">('[1]Balance Sheet'!AF32+'[1]Balance Sheet'!AF30)*$H$103*$J$103</f>
        <v>1990</v>
      </c>
      <c r="AG103" s="13" t="n">
        <f aca="false">('[1]Balance Sheet'!AG32+'[1]Balance Sheet'!AG30)*$H$103*$J$103</f>
        <v>2265</v>
      </c>
      <c r="AH103" s="13" t="n">
        <f aca="false">('[1]Balance Sheet'!AH32+'[1]Balance Sheet'!AH30)*$H$103*$J$103</f>
        <v>1440</v>
      </c>
      <c r="AI103" s="13" t="n">
        <f aca="false">('[1]Balance Sheet'!AI32+'[1]Balance Sheet'!AI30)*$H$103*$J$103</f>
        <v>2950</v>
      </c>
      <c r="AJ103" s="13" t="n">
        <f aca="false">('[1]Balance Sheet'!AJ32+'[1]Balance Sheet'!AJ30)*$H$103*$J$103</f>
        <v>4304</v>
      </c>
      <c r="AK103" s="13" t="n">
        <f aca="false">('[1]Balance Sheet'!AK32+'[1]Balance Sheet'!AK30)*$H$103*$J$103</f>
        <v>4304</v>
      </c>
      <c r="AL103" s="13" t="n">
        <f aca="false">('[1]Balance Sheet'!AL32+'[1]Balance Sheet'!AL30)*$H$103*$J$103</f>
        <v>4684</v>
      </c>
      <c r="AM103" s="13" t="n">
        <f aca="false">('[1]Balance Sheet'!AM32+'[1]Balance Sheet'!AM30)*$H$103*$J$103</f>
        <v>5520</v>
      </c>
      <c r="AN103" s="13" t="n">
        <f aca="false">('[1]Balance Sheet'!AN32+'[1]Balance Sheet'!AN30)*$H$103*$J$103</f>
        <v>4655</v>
      </c>
      <c r="AO103" s="13" t="n">
        <f aca="false">('[1]Balance Sheet'!AO32+'[1]Balance Sheet'!AO30)*$H$103*$J$103</f>
        <v>5948</v>
      </c>
      <c r="AP103" s="13" t="n">
        <f aca="false">('[1]Balance Sheet'!AP32+'[1]Balance Sheet'!AP30)*$H$103*$J$103</f>
        <v>5948</v>
      </c>
      <c r="AQ103" s="13" t="n">
        <f aca="false">('[1]Balance Sheet'!AQ32+'[1]Balance Sheet'!AQ30)*$H$103*$J$103</f>
        <v>7660</v>
      </c>
      <c r="AR103" s="13" t="n">
        <f aca="false">('[1]Balance Sheet'!AR32+'[1]Balance Sheet'!AR30)*$H$103*$J$103</f>
        <v>7696</v>
      </c>
      <c r="AS103" s="13" t="n">
        <f aca="false">('[1]Balance Sheet'!AS32+'[1]Balance Sheet'!AS30)*$H$103*$J$103</f>
        <v>6447</v>
      </c>
      <c r="AT103" s="13" t="n">
        <f aca="false">('[1]Balance Sheet'!AT32+'[1]Balance Sheet'!AT30)*$H$103*$J$103</f>
        <v>6028</v>
      </c>
      <c r="AU103" s="13" t="n">
        <f aca="false">('[1]Balance Sheet'!AU32+'[1]Balance Sheet'!AU30)*$H$103*$J$103</f>
        <v>6028</v>
      </c>
      <c r="AV103" s="13" t="n">
        <f aca="false">('[1]Balance Sheet'!AV32+'[1]Balance Sheet'!AV30)*$H$103*$J$103</f>
        <v>13693</v>
      </c>
      <c r="AW103" s="13" t="n">
        <f aca="false">('[1]Balance Sheet'!AW32+'[1]Balance Sheet'!AW30)*$H$103*$J$103</f>
        <v>9022</v>
      </c>
      <c r="AX103" s="13" t="n">
        <f aca="false">('[1]Balance Sheet'!AX32+'[1]Balance Sheet'!AX30)*$H$103*$J$103</f>
        <v>7361</v>
      </c>
      <c r="AY103" s="13" t="n">
        <f aca="false">('[1]Balance Sheet'!AY32+'[1]Balance Sheet'!AY30)*$H$103*$J$103</f>
        <v>0</v>
      </c>
      <c r="AZ103" s="13" t="n">
        <f aca="false">('[1]Balance Sheet'!AZ32+'[1]Balance Sheet'!AZ30)*$H$103*$J$103</f>
        <v>7356</v>
      </c>
      <c r="BA103" s="13" t="n">
        <f aca="false">('[1]Balance Sheet'!BA32+'[1]Balance Sheet'!BA30)*$H$103*$J$103</f>
        <v>0</v>
      </c>
      <c r="BB103" s="13" t="n">
        <f aca="false">('[1]Balance Sheet'!BB32+'[1]Balance Sheet'!BB30)*$H$103*$J$103</f>
        <v>0</v>
      </c>
      <c r="BC103" s="13" t="n">
        <f aca="false">('[1]Balance Sheet'!BC32+'[1]Balance Sheet'!BC30)*$H$103*$J$103</f>
        <v>0</v>
      </c>
      <c r="BD103" s="13" t="n">
        <f aca="false">('[1]Balance Sheet'!BD32+'[1]Balance Sheet'!BD30)*$H$103*$J$103</f>
        <v>0</v>
      </c>
      <c r="BE103" s="14" t="n">
        <f aca="false">('[1]Balance Sheet'!BE32+'[1]Balance Sheet'!BE30)*$H$103*$J$103</f>
        <v>0</v>
      </c>
      <c r="BF103" s="14" t="n">
        <f aca="false">('[1]Balance Sheet'!BF32+'[1]Balance Sheet'!BF30)*$H$103*$J$103</f>
        <v>0</v>
      </c>
      <c r="BG103" s="14" t="n">
        <f aca="false">('[1]Balance Sheet'!BG32+'[1]Balance Sheet'!BG30)*$H$103*$J$103</f>
        <v>0</v>
      </c>
      <c r="BH103" s="14" t="n">
        <f aca="false">('[1]Balance Sheet'!BH32+'[1]Balance Sheet'!BH30)*$H$103*$J$103</f>
        <v>0</v>
      </c>
      <c r="BI103" s="14" t="n">
        <f aca="false">('[1]Balance Sheet'!BI32+'[1]Balance Sheet'!BI30)*$H$103*$J$103</f>
        <v>0</v>
      </c>
      <c r="BJ103" s="14" t="n">
        <f aca="false">('[1]Balance Sheet'!BJ32+'[1]Balance Sheet'!BJ30)*$H$103*$J$103</f>
        <v>0</v>
      </c>
      <c r="BK103" s="14" t="n">
        <f aca="false">('[1]Balance Sheet'!BK32+'[1]Balance Sheet'!BK30)*$H$103*$J$103</f>
        <v>0</v>
      </c>
      <c r="BL103" s="14" t="n">
        <f aca="false">('[1]Balance Sheet'!BL32+'[1]Balance Sheet'!BL30)*$H$103*$J$103</f>
        <v>0</v>
      </c>
      <c r="BM103" s="14" t="n">
        <f aca="false">('[1]Balance Sheet'!BM32+'[1]Balance Sheet'!BM30)*$H$103*$J$103</f>
        <v>0</v>
      </c>
      <c r="BN103" s="14" t="n">
        <f aca="false">('[1]Balance Sheet'!BN32+'[1]Balance Sheet'!BN30)*$H$103*$J$103</f>
        <v>0</v>
      </c>
      <c r="BO103" s="14" t="n">
        <f aca="false">('[1]Balance Sheet'!BO32+'[1]Balance Sheet'!BO30)*$H$103*$J$103</f>
        <v>0</v>
      </c>
      <c r="BP103" s="14" t="n">
        <f aca="false">('[1]Balance Sheet'!BP32+'[1]Balance Sheet'!BP30)*$H$103*$J$103</f>
        <v>0</v>
      </c>
      <c r="BQ103" s="14" t="n">
        <f aca="false">('[1]Balance Sheet'!BQ32+'[1]Balance Sheet'!BQ30)*$H$103*$J$103</f>
        <v>0</v>
      </c>
      <c r="BR103" s="14" t="n">
        <f aca="false">('[1]Balance Sheet'!BR32+'[1]Balance Sheet'!BR30)*$H$103*$J$103</f>
        <v>0</v>
      </c>
      <c r="BS103" s="14" t="n">
        <f aca="false">('[1]Balance Sheet'!BS32+'[1]Balance Sheet'!BS30)*$H$103*$J$103</f>
        <v>0</v>
      </c>
      <c r="BT103" s="14" t="n">
        <f aca="false">('[1]Balance Sheet'!BT32+'[1]Balance Sheet'!BT30)*$H$103*$J$103</f>
        <v>0</v>
      </c>
      <c r="BU103" s="13" t="n">
        <f aca="false">('[1]Balance Sheet'!BU32+'[1]Balance Sheet'!BU30)*$H$103*$J$103</f>
        <v>0</v>
      </c>
      <c r="BV103" s="13" t="n">
        <f aca="false">('[1]Balance Sheet'!BV32+'[1]Balance Sheet'!BV30)*$H$103*$J$103</f>
        <v>0</v>
      </c>
    </row>
    <row r="104" customFormat="false" ht="15" hidden="false" customHeight="true" outlineLevel="1" collapsed="false">
      <c r="A104" s="12" t="s">
        <v>525</v>
      </c>
      <c r="B104" s="12"/>
      <c r="C104" s="12"/>
      <c r="D104" s="12" t="n">
        <v>13</v>
      </c>
      <c r="E104" s="12" t="n">
        <v>1</v>
      </c>
      <c r="F104" s="12"/>
      <c r="G104" s="12"/>
      <c r="H104" s="12"/>
      <c r="I104" s="12"/>
      <c r="J104" s="12" t="n">
        <v>1</v>
      </c>
      <c r="K104" s="12"/>
      <c r="L104" s="12" t="n">
        <v>45</v>
      </c>
      <c r="M104" s="12"/>
      <c r="N104" s="12" t="s">
        <v>526</v>
      </c>
      <c r="O104" s="12" t="s">
        <v>527</v>
      </c>
      <c r="P104" s="12"/>
      <c r="Q104" s="12"/>
      <c r="R104" s="12" t="n">
        <v>1</v>
      </c>
      <c r="S104" s="12"/>
      <c r="T104" s="12"/>
      <c r="U104" s="12"/>
      <c r="V104" s="12" t="s">
        <v>159</v>
      </c>
      <c r="W104" s="12" t="s">
        <v>308</v>
      </c>
      <c r="X104" s="12" t="s">
        <v>161</v>
      </c>
      <c r="Y104" s="12" t="s">
        <v>154</v>
      </c>
      <c r="Z104" s="12" t="s">
        <v>162</v>
      </c>
      <c r="AA104" s="12" t="s">
        <v>528</v>
      </c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3"/>
      <c r="BV104" s="13"/>
    </row>
    <row r="105" customFormat="false" ht="15" hidden="false" customHeight="true" outlineLevel="1" collapsed="false">
      <c r="A105" s="12" t="s">
        <v>529</v>
      </c>
      <c r="B105" s="12"/>
      <c r="C105" s="12"/>
      <c r="D105" s="12" t="n">
        <v>13</v>
      </c>
      <c r="E105" s="12" t="n">
        <v>1</v>
      </c>
      <c r="F105" s="12"/>
      <c r="G105" s="12"/>
      <c r="H105" s="12"/>
      <c r="I105" s="12"/>
      <c r="J105" s="12" t="n">
        <v>1</v>
      </c>
      <c r="K105" s="12"/>
      <c r="L105" s="12" t="n">
        <v>46</v>
      </c>
      <c r="M105" s="12"/>
      <c r="N105" s="12" t="s">
        <v>530</v>
      </c>
      <c r="O105" s="12" t="s">
        <v>531</v>
      </c>
      <c r="P105" s="12"/>
      <c r="Q105" s="12"/>
      <c r="R105" s="12" t="n">
        <v>1</v>
      </c>
      <c r="S105" s="12"/>
      <c r="T105" s="12"/>
      <c r="U105" s="12"/>
      <c r="V105" s="12" t="s">
        <v>159</v>
      </c>
      <c r="W105" s="12" t="s">
        <v>308</v>
      </c>
      <c r="X105" s="12" t="s">
        <v>161</v>
      </c>
      <c r="Y105" s="12" t="s">
        <v>154</v>
      </c>
      <c r="Z105" s="12" t="s">
        <v>162</v>
      </c>
      <c r="AA105" s="12" t="s">
        <v>532</v>
      </c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3"/>
      <c r="BV105" s="13"/>
    </row>
    <row r="106" customFormat="false" ht="15" hidden="false" customHeight="true" outlineLevel="1" collapsed="false">
      <c r="A106" s="12" t="s">
        <v>533</v>
      </c>
      <c r="B106" s="12"/>
      <c r="C106" s="12"/>
      <c r="D106" s="12" t="n">
        <v>13</v>
      </c>
      <c r="E106" s="12" t="n">
        <v>1</v>
      </c>
      <c r="F106" s="12"/>
      <c r="G106" s="12"/>
      <c r="H106" s="12"/>
      <c r="I106" s="12"/>
      <c r="J106" s="12" t="n">
        <v>1</v>
      </c>
      <c r="K106" s="12"/>
      <c r="L106" s="12" t="n">
        <v>47</v>
      </c>
      <c r="M106" s="12"/>
      <c r="N106" s="12" t="s">
        <v>534</v>
      </c>
      <c r="O106" s="12" t="s">
        <v>535</v>
      </c>
      <c r="P106" s="12"/>
      <c r="Q106" s="12"/>
      <c r="R106" s="12" t="n">
        <v>1</v>
      </c>
      <c r="S106" s="12"/>
      <c r="T106" s="12"/>
      <c r="U106" s="12"/>
      <c r="V106" s="12" t="s">
        <v>159</v>
      </c>
      <c r="W106" s="12" t="s">
        <v>308</v>
      </c>
      <c r="X106" s="12" t="s">
        <v>161</v>
      </c>
      <c r="Y106" s="12" t="s">
        <v>154</v>
      </c>
      <c r="Z106" s="12" t="s">
        <v>162</v>
      </c>
      <c r="AA106" s="12" t="s">
        <v>536</v>
      </c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3"/>
      <c r="BV106" s="13"/>
    </row>
    <row r="107" customFormat="false" ht="15" hidden="false" customHeight="true" outlineLevel="1" collapsed="false">
      <c r="A107" s="12" t="s">
        <v>537</v>
      </c>
      <c r="B107" s="12"/>
      <c r="C107" s="12"/>
      <c r="D107" s="12" t="n">
        <v>13</v>
      </c>
      <c r="E107" s="12" t="n">
        <v>1</v>
      </c>
      <c r="F107" s="12"/>
      <c r="G107" s="12"/>
      <c r="H107" s="12"/>
      <c r="I107" s="12"/>
      <c r="J107" s="12" t="n">
        <v>1</v>
      </c>
      <c r="K107" s="12"/>
      <c r="L107" s="12" t="n">
        <v>48</v>
      </c>
      <c r="M107" s="12"/>
      <c r="N107" s="12" t="s">
        <v>538</v>
      </c>
      <c r="O107" s="12" t="s">
        <v>539</v>
      </c>
      <c r="P107" s="12"/>
      <c r="Q107" s="12"/>
      <c r="R107" s="12" t="n">
        <v>1</v>
      </c>
      <c r="S107" s="12"/>
      <c r="T107" s="12"/>
      <c r="U107" s="12"/>
      <c r="V107" s="12" t="s">
        <v>159</v>
      </c>
      <c r="W107" s="12" t="s">
        <v>308</v>
      </c>
      <c r="X107" s="12" t="s">
        <v>161</v>
      </c>
      <c r="Y107" s="12" t="s">
        <v>154</v>
      </c>
      <c r="Z107" s="12" t="s">
        <v>162</v>
      </c>
      <c r="AA107" s="12" t="s">
        <v>540</v>
      </c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3"/>
      <c r="BV107" s="13"/>
    </row>
    <row r="108" customFormat="false" ht="15" hidden="false" customHeight="true" outlineLevel="1" collapsed="false">
      <c r="A108" s="12" t="s">
        <v>541</v>
      </c>
      <c r="B108" s="12"/>
      <c r="C108" s="12"/>
      <c r="D108" s="12" t="n">
        <v>13</v>
      </c>
      <c r="E108" s="12" t="n">
        <v>1</v>
      </c>
      <c r="F108" s="12"/>
      <c r="G108" s="12"/>
      <c r="H108" s="12"/>
      <c r="I108" s="12"/>
      <c r="J108" s="12" t="n">
        <v>1</v>
      </c>
      <c r="K108" s="12"/>
      <c r="L108" s="12" t="n">
        <v>49</v>
      </c>
      <c r="M108" s="12"/>
      <c r="N108" s="12" t="s">
        <v>542</v>
      </c>
      <c r="O108" s="12" t="s">
        <v>543</v>
      </c>
      <c r="P108" s="12"/>
      <c r="Q108" s="12"/>
      <c r="R108" s="12" t="n">
        <v>1</v>
      </c>
      <c r="S108" s="12"/>
      <c r="T108" s="12"/>
      <c r="U108" s="12"/>
      <c r="V108" s="12" t="s">
        <v>159</v>
      </c>
      <c r="W108" s="12" t="s">
        <v>308</v>
      </c>
      <c r="X108" s="12" t="s">
        <v>161</v>
      </c>
      <c r="Y108" s="12" t="s">
        <v>154</v>
      </c>
      <c r="Z108" s="12" t="s">
        <v>162</v>
      </c>
      <c r="AA108" s="12" t="s">
        <v>544</v>
      </c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3"/>
      <c r="BV108" s="13"/>
    </row>
    <row r="109" customFormat="false" ht="15" hidden="false" customHeight="true" outlineLevel="1" collapsed="false">
      <c r="A109" s="12" t="s">
        <v>545</v>
      </c>
      <c r="B109" s="12"/>
      <c r="C109" s="12"/>
      <c r="D109" s="12" t="n">
        <v>13</v>
      </c>
      <c r="E109" s="12" t="n">
        <v>1</v>
      </c>
      <c r="F109" s="12"/>
      <c r="G109" s="12"/>
      <c r="H109" s="12" t="n">
        <v>1</v>
      </c>
      <c r="I109" s="12"/>
      <c r="J109" s="12" t="n">
        <v>1</v>
      </c>
      <c r="K109" s="12"/>
      <c r="L109" s="12" t="n">
        <v>50</v>
      </c>
      <c r="M109" s="12"/>
      <c r="N109" s="12" t="s">
        <v>546</v>
      </c>
      <c r="O109" s="12" t="s">
        <v>547</v>
      </c>
      <c r="P109" s="12"/>
      <c r="Q109" s="12"/>
      <c r="R109" s="12" t="n">
        <v>1</v>
      </c>
      <c r="S109" s="12"/>
      <c r="T109" s="12"/>
      <c r="U109" s="12"/>
      <c r="V109" s="12" t="s">
        <v>159</v>
      </c>
      <c r="W109" s="12" t="s">
        <v>308</v>
      </c>
      <c r="X109" s="12" t="s">
        <v>161</v>
      </c>
      <c r="Y109" s="12" t="s">
        <v>154</v>
      </c>
      <c r="Z109" s="12" t="s">
        <v>162</v>
      </c>
      <c r="AA109" s="12" t="s">
        <v>548</v>
      </c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3" t="n">
        <f aca="false">('[1]Balance Sheet'!BU37)*$H$109*$J$109</f>
        <v>0</v>
      </c>
      <c r="BV109" s="13" t="n">
        <f aca="false">('[1]Balance Sheet'!BV37)*$H$109*$J$109</f>
        <v>0</v>
      </c>
    </row>
    <row r="110" customFormat="false" ht="15" hidden="false" customHeight="true" outlineLevel="1" collapsed="false">
      <c r="A110" s="12" t="s">
        <v>549</v>
      </c>
      <c r="B110" s="12"/>
      <c r="C110" s="12"/>
      <c r="D110" s="12" t="n">
        <v>51</v>
      </c>
      <c r="E110" s="12" t="n">
        <v>1</v>
      </c>
      <c r="F110" s="12"/>
      <c r="G110" s="12"/>
      <c r="H110" s="12"/>
      <c r="I110" s="12"/>
      <c r="J110" s="12" t="n">
        <v>1</v>
      </c>
      <c r="K110" s="12"/>
      <c r="L110" s="12" t="n">
        <v>71</v>
      </c>
      <c r="M110" s="12"/>
      <c r="N110" s="12" t="s">
        <v>550</v>
      </c>
      <c r="O110" s="12" t="s">
        <v>551</v>
      </c>
      <c r="P110" s="12"/>
      <c r="Q110" s="12"/>
      <c r="R110" s="12" t="n">
        <v>1</v>
      </c>
      <c r="S110" s="12"/>
      <c r="T110" s="12"/>
      <c r="U110" s="12"/>
      <c r="V110" s="12" t="s">
        <v>159</v>
      </c>
      <c r="W110" s="12" t="s">
        <v>308</v>
      </c>
      <c r="X110" s="12" t="s">
        <v>161</v>
      </c>
      <c r="Y110" s="12" t="s">
        <v>154</v>
      </c>
      <c r="Z110" s="12" t="s">
        <v>162</v>
      </c>
      <c r="AA110" s="12" t="s">
        <v>552</v>
      </c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3"/>
      <c r="BV110" s="13"/>
    </row>
    <row r="111" customFormat="false" ht="15" hidden="false" customHeight="true" outlineLevel="1" collapsed="false">
      <c r="A111" s="12" t="s">
        <v>553</v>
      </c>
      <c r="B111" s="12"/>
      <c r="C111" s="12"/>
      <c r="D111" s="12" t="n">
        <v>51</v>
      </c>
      <c r="E111" s="12" t="n">
        <v>1</v>
      </c>
      <c r="F111" s="12"/>
      <c r="G111" s="12"/>
      <c r="H111" s="12" t="n">
        <v>1</v>
      </c>
      <c r="I111" s="12"/>
      <c r="J111" s="12" t="n">
        <v>1</v>
      </c>
      <c r="K111" s="12"/>
      <c r="L111" s="12" t="n">
        <v>72</v>
      </c>
      <c r="M111" s="12"/>
      <c r="N111" s="12" t="s">
        <v>554</v>
      </c>
      <c r="O111" s="12" t="s">
        <v>555</v>
      </c>
      <c r="P111" s="12"/>
      <c r="Q111" s="12"/>
      <c r="R111" s="12" t="n">
        <v>1</v>
      </c>
      <c r="S111" s="12"/>
      <c r="T111" s="12"/>
      <c r="U111" s="12"/>
      <c r="V111" s="12" t="s">
        <v>159</v>
      </c>
      <c r="W111" s="12" t="s">
        <v>308</v>
      </c>
      <c r="X111" s="12" t="s">
        <v>161</v>
      </c>
      <c r="Y111" s="12" t="s">
        <v>154</v>
      </c>
      <c r="Z111" s="12" t="s">
        <v>162</v>
      </c>
      <c r="AA111" s="12" t="s">
        <v>556</v>
      </c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3" t="n">
        <f aca="false">('[1]Balance Sheet'!BU32)*$H$111*$J$111</f>
        <v>0</v>
      </c>
      <c r="BV111" s="13" t="n">
        <f aca="false">('[1]Balance Sheet'!BV32)*$H$111*$J$111</f>
        <v>0</v>
      </c>
    </row>
    <row r="112" customFormat="false" ht="15" hidden="false" customHeight="true" outlineLevel="1" collapsed="false">
      <c r="A112" s="10" t="s">
        <v>557</v>
      </c>
      <c r="B112" s="10"/>
      <c r="C112" s="10"/>
      <c r="D112" s="10" t="n">
        <v>13</v>
      </c>
      <c r="E112" s="10" t="n">
        <v>1</v>
      </c>
      <c r="F112" s="10"/>
      <c r="G112" s="10"/>
      <c r="H112" s="10"/>
      <c r="I112" s="10"/>
      <c r="J112" s="10" t="n">
        <v>1</v>
      </c>
      <c r="K112" s="10"/>
      <c r="L112" s="10" t="n">
        <v>51</v>
      </c>
      <c r="M112" s="10"/>
      <c r="N112" s="10" t="s">
        <v>558</v>
      </c>
      <c r="O112" s="10" t="s">
        <v>559</v>
      </c>
      <c r="P112" s="10"/>
      <c r="Q112" s="10"/>
      <c r="R112" s="10" t="n">
        <v>1</v>
      </c>
      <c r="S112" s="10"/>
      <c r="T112" s="10"/>
      <c r="U112" s="10"/>
      <c r="V112" s="10" t="s">
        <v>159</v>
      </c>
      <c r="W112" s="10" t="s">
        <v>308</v>
      </c>
      <c r="X112" s="10" t="s">
        <v>161</v>
      </c>
      <c r="Y112" s="10" t="s">
        <v>154</v>
      </c>
      <c r="Z112" s="10" t="s">
        <v>162</v>
      </c>
      <c r="AA112" s="10" t="s">
        <v>560</v>
      </c>
      <c r="AB112" s="15" t="n">
        <f aca="false">AB110+AB111</f>
        <v>0</v>
      </c>
      <c r="AC112" s="15" t="n">
        <f aca="false">AC110+AC111</f>
        <v>0</v>
      </c>
      <c r="AD112" s="15" t="n">
        <f aca="false">AD110+AD111</f>
        <v>0</v>
      </c>
      <c r="AE112" s="15" t="n">
        <f aca="false">AE110+AE111</f>
        <v>0</v>
      </c>
      <c r="AF112" s="15" t="n">
        <f aca="false">AF110+AF111</f>
        <v>0</v>
      </c>
      <c r="AG112" s="15" t="n">
        <f aca="false">AG110+AG111</f>
        <v>0</v>
      </c>
      <c r="AH112" s="15" t="n">
        <f aca="false">AH110+AH111</f>
        <v>0</v>
      </c>
      <c r="AI112" s="15" t="n">
        <f aca="false">AI110+AI111</f>
        <v>0</v>
      </c>
      <c r="AJ112" s="15" t="n">
        <f aca="false">AJ110+AJ111</f>
        <v>0</v>
      </c>
      <c r="AK112" s="15" t="n">
        <f aca="false">AK110+AK111</f>
        <v>0</v>
      </c>
      <c r="AL112" s="15" t="n">
        <f aca="false">AL110+AL111</f>
        <v>0</v>
      </c>
      <c r="AM112" s="15" t="n">
        <f aca="false">AM110+AM111</f>
        <v>0</v>
      </c>
      <c r="AN112" s="15" t="n">
        <f aca="false">AN110+AN111</f>
        <v>0</v>
      </c>
      <c r="AO112" s="15" t="n">
        <f aca="false">AO110+AO111</f>
        <v>0</v>
      </c>
      <c r="AP112" s="15" t="n">
        <f aca="false">AP110+AP111</f>
        <v>0</v>
      </c>
      <c r="AQ112" s="15" t="n">
        <f aca="false">AQ110+AQ111</f>
        <v>0</v>
      </c>
      <c r="AR112" s="15" t="n">
        <f aca="false">AR110+AR111</f>
        <v>0</v>
      </c>
      <c r="AS112" s="15" t="n">
        <f aca="false">AS110+AS111</f>
        <v>0</v>
      </c>
      <c r="AT112" s="15" t="n">
        <f aca="false">AT110+AT111</f>
        <v>0</v>
      </c>
      <c r="AU112" s="15" t="n">
        <f aca="false">AU110+AU111</f>
        <v>0</v>
      </c>
      <c r="AV112" s="15" t="n">
        <f aca="false">AV110+AV111</f>
        <v>0</v>
      </c>
      <c r="AW112" s="15" t="n">
        <f aca="false">AW110+AW111</f>
        <v>0</v>
      </c>
      <c r="AX112" s="15" t="n">
        <f aca="false">AX110+AX111</f>
        <v>0</v>
      </c>
      <c r="AY112" s="15" t="n">
        <f aca="false">AY110+AY111</f>
        <v>0</v>
      </c>
      <c r="AZ112" s="15" t="n">
        <f aca="false">AZ110+AZ111</f>
        <v>0</v>
      </c>
      <c r="BA112" s="15" t="n">
        <f aca="false">BA110+BA111</f>
        <v>0</v>
      </c>
      <c r="BB112" s="15" t="n">
        <f aca="false">BB110+BB111</f>
        <v>0</v>
      </c>
      <c r="BC112" s="15" t="n">
        <f aca="false">BC110+BC111</f>
        <v>0</v>
      </c>
      <c r="BD112" s="15" t="n">
        <f aca="false">BD110+BD111</f>
        <v>0</v>
      </c>
      <c r="BE112" s="16" t="n">
        <f aca="false">BE110+BE111</f>
        <v>0</v>
      </c>
      <c r="BF112" s="16" t="n">
        <f aca="false">BF110+BF111</f>
        <v>0</v>
      </c>
      <c r="BG112" s="16" t="n">
        <f aca="false">BG110+BG111</f>
        <v>0</v>
      </c>
      <c r="BH112" s="16" t="n">
        <f aca="false">BH110+BH111</f>
        <v>0</v>
      </c>
      <c r="BI112" s="16" t="n">
        <f aca="false">BI110+BI111</f>
        <v>0</v>
      </c>
      <c r="BJ112" s="16" t="n">
        <f aca="false">BJ110+BJ111</f>
        <v>0</v>
      </c>
      <c r="BK112" s="16" t="n">
        <f aca="false">BK110+BK111</f>
        <v>0</v>
      </c>
      <c r="BL112" s="16" t="n">
        <f aca="false">BL110+BL111</f>
        <v>0</v>
      </c>
      <c r="BM112" s="16" t="n">
        <f aca="false">BM110+BM111</f>
        <v>0</v>
      </c>
      <c r="BN112" s="16" t="n">
        <f aca="false">BN110+BN111</f>
        <v>0</v>
      </c>
      <c r="BO112" s="16" t="n">
        <f aca="false">BO110+BO111</f>
        <v>0</v>
      </c>
      <c r="BP112" s="16" t="n">
        <f aca="false">BP110+BP111</f>
        <v>0</v>
      </c>
      <c r="BQ112" s="16" t="n">
        <f aca="false">BQ110+BQ111</f>
        <v>0</v>
      </c>
      <c r="BR112" s="16" t="n">
        <f aca="false">BR110+BR111</f>
        <v>0</v>
      </c>
      <c r="BS112" s="16" t="n">
        <f aca="false">BS110+BS111</f>
        <v>0</v>
      </c>
      <c r="BT112" s="16" t="n">
        <f aca="false">BT110+BT111</f>
        <v>0</v>
      </c>
      <c r="BU112" s="15" t="n">
        <f aca="false">BU110+BU111</f>
        <v>0</v>
      </c>
      <c r="BV112" s="15" t="n">
        <f aca="false">BV110+BV111</f>
        <v>0</v>
      </c>
    </row>
    <row r="113" customFormat="false" ht="15" hidden="false" customHeight="true" outlineLevel="1" collapsed="false">
      <c r="A113" s="12" t="s">
        <v>561</v>
      </c>
      <c r="B113" s="12"/>
      <c r="C113" s="12"/>
      <c r="D113" s="12" t="n">
        <v>13</v>
      </c>
      <c r="E113" s="12" t="n">
        <v>1</v>
      </c>
      <c r="F113" s="12"/>
      <c r="G113" s="12"/>
      <c r="H113" s="12" t="n">
        <v>1</v>
      </c>
      <c r="I113" s="12"/>
      <c r="J113" s="12" t="n">
        <v>1</v>
      </c>
      <c r="K113" s="12"/>
      <c r="L113" s="12" t="n">
        <v>52</v>
      </c>
      <c r="M113" s="12"/>
      <c r="N113" s="12" t="s">
        <v>562</v>
      </c>
      <c r="O113" s="12" t="s">
        <v>563</v>
      </c>
      <c r="P113" s="12"/>
      <c r="Q113" s="12"/>
      <c r="R113" s="12" t="n">
        <v>1</v>
      </c>
      <c r="S113" s="12"/>
      <c r="T113" s="12"/>
      <c r="U113" s="12"/>
      <c r="V113" s="12" t="s">
        <v>159</v>
      </c>
      <c r="W113" s="12" t="s">
        <v>308</v>
      </c>
      <c r="X113" s="12" t="s">
        <v>161</v>
      </c>
      <c r="Y113" s="12" t="s">
        <v>154</v>
      </c>
      <c r="Z113" s="12" t="s">
        <v>162</v>
      </c>
      <c r="AA113" s="12" t="s">
        <v>564</v>
      </c>
      <c r="AB113" s="13" t="n">
        <f aca="false">('[1]Balance Sheet'!AB37)*$H$113*$J$113</f>
        <v>6596</v>
      </c>
      <c r="AC113" s="13" t="n">
        <f aca="false">('[1]Balance Sheet'!AC37)*$H$113*$J$113</f>
        <v>7103</v>
      </c>
      <c r="AD113" s="13" t="n">
        <f aca="false">('[1]Balance Sheet'!AD37)*$H$113*$J$113</f>
        <v>7729</v>
      </c>
      <c r="AE113" s="13" t="n">
        <f aca="false">('[1]Balance Sheet'!AE37)*$H$113*$J$113</f>
        <v>7914</v>
      </c>
      <c r="AF113" s="13" t="n">
        <f aca="false">('[1]Balance Sheet'!AF37)*$H$113*$J$113</f>
        <v>7914</v>
      </c>
      <c r="AG113" s="13" t="n">
        <f aca="false">('[1]Balance Sheet'!AG37)*$H$113*$J$113</f>
        <v>8400</v>
      </c>
      <c r="AH113" s="13" t="n">
        <f aca="false">('[1]Balance Sheet'!AH37)*$H$113*$J$113</f>
        <v>9157</v>
      </c>
      <c r="AI113" s="13" t="n">
        <f aca="false">('[1]Balance Sheet'!AI37)*$H$113*$J$113</f>
        <v>9863</v>
      </c>
      <c r="AJ113" s="13" t="n">
        <f aca="false">('[1]Balance Sheet'!AJ37)*$H$113*$J$113</f>
        <v>10297</v>
      </c>
      <c r="AK113" s="13" t="n">
        <f aca="false">('[1]Balance Sheet'!AK37)*$H$113*$J$113</f>
        <v>10297</v>
      </c>
      <c r="AL113" s="13" t="n">
        <f aca="false">('[1]Balance Sheet'!AL37)*$H$113*$J$113</f>
        <v>12577</v>
      </c>
      <c r="AM113" s="13" t="n">
        <f aca="false">('[1]Balance Sheet'!AM37)*$H$113*$J$113</f>
        <v>13422</v>
      </c>
      <c r="AN113" s="13" t="n">
        <f aca="false">('[1]Balance Sheet'!AN37)*$H$113*$J$113</f>
        <v>14494</v>
      </c>
      <c r="AO113" s="13" t="n">
        <f aca="false">('[1]Balance Sheet'!AO37)*$H$113*$J$113</f>
        <v>15052</v>
      </c>
      <c r="AP113" s="13" t="n">
        <f aca="false">('[1]Balance Sheet'!AP37)*$H$113*$J$113</f>
        <v>15052</v>
      </c>
      <c r="AQ113" s="13" t="n">
        <f aca="false">('[1]Balance Sheet'!AQ37)*$H$113*$J$113</f>
        <v>17312</v>
      </c>
      <c r="AR113" s="13" t="n">
        <f aca="false">('[1]Balance Sheet'!AR37)*$H$113*$J$113</f>
        <v>19665</v>
      </c>
      <c r="AS113" s="13" t="n">
        <f aca="false">('[1]Balance Sheet'!AS37)*$H$113*$J$113</f>
        <v>22028</v>
      </c>
      <c r="AT113" s="13" t="n">
        <f aca="false">('[1]Balance Sheet'!AT37)*$H$113*$J$113</f>
        <v>22297</v>
      </c>
      <c r="AU113" s="13" t="n">
        <f aca="false">('[1]Balance Sheet'!AU37)*$H$113*$J$113</f>
        <v>22297</v>
      </c>
      <c r="AV113" s="13" t="n">
        <f aca="false">('[1]Balance Sheet'!AV37)*$H$113*$J$113</f>
        <v>24436</v>
      </c>
      <c r="AW113" s="13" t="n">
        <f aca="false">('[1]Balance Sheet'!AW37)*$H$113*$J$113</f>
        <v>26625</v>
      </c>
      <c r="AX113" s="13" t="n">
        <f aca="false">('[1]Balance Sheet'!AX37)*$H$113*$J$113</f>
        <v>28944</v>
      </c>
      <c r="AY113" s="13" t="n">
        <f aca="false">('[1]Balance Sheet'!AY37)*$H$113*$J$113</f>
        <v>0</v>
      </c>
      <c r="AZ113" s="13" t="n">
        <f aca="false">('[1]Balance Sheet'!AZ37)*$H$113*$J$113</f>
        <v>30795</v>
      </c>
      <c r="BA113" s="13" t="n">
        <f aca="false">('[1]Balance Sheet'!BA37)*$H$113*$J$113</f>
        <v>0</v>
      </c>
      <c r="BB113" s="13" t="n">
        <f aca="false">('[1]Balance Sheet'!BB37)*$H$113*$J$113</f>
        <v>0</v>
      </c>
      <c r="BC113" s="13" t="n">
        <f aca="false">('[1]Balance Sheet'!BC37)*$H$113*$J$113</f>
        <v>0</v>
      </c>
      <c r="BD113" s="13" t="n">
        <f aca="false">('[1]Balance Sheet'!BD37)*$H$113*$J$113</f>
        <v>0</v>
      </c>
      <c r="BE113" s="14" t="n">
        <f aca="false">('[1]Balance Sheet'!BE37)*$H$113*$J$113</f>
        <v>0</v>
      </c>
      <c r="BF113" s="14" t="n">
        <f aca="false">('[1]Balance Sheet'!BF37)*$H$113*$J$113</f>
        <v>0</v>
      </c>
      <c r="BG113" s="14" t="n">
        <f aca="false">('[1]Balance Sheet'!BG37)*$H$113*$J$113</f>
        <v>0</v>
      </c>
      <c r="BH113" s="14" t="n">
        <f aca="false">('[1]Balance Sheet'!BH37)*$H$113*$J$113</f>
        <v>0</v>
      </c>
      <c r="BI113" s="14" t="n">
        <f aca="false">('[1]Balance Sheet'!BI37)*$H$113*$J$113</f>
        <v>0</v>
      </c>
      <c r="BJ113" s="14" t="n">
        <f aca="false">('[1]Balance Sheet'!BJ37)*$H$113*$J$113</f>
        <v>0</v>
      </c>
      <c r="BK113" s="14" t="n">
        <f aca="false">('[1]Balance Sheet'!BK37)*$H$113*$J$113</f>
        <v>0</v>
      </c>
      <c r="BL113" s="14" t="n">
        <f aca="false">('[1]Balance Sheet'!BL37)*$H$113*$J$113</f>
        <v>0</v>
      </c>
      <c r="BM113" s="14" t="n">
        <f aca="false">('[1]Balance Sheet'!BM37)*$H$113*$J$113</f>
        <v>0</v>
      </c>
      <c r="BN113" s="14" t="n">
        <f aca="false">('[1]Balance Sheet'!BN37)*$H$113*$J$113</f>
        <v>0</v>
      </c>
      <c r="BO113" s="14" t="n">
        <f aca="false">('[1]Balance Sheet'!BO37)*$H$113*$J$113</f>
        <v>0</v>
      </c>
      <c r="BP113" s="14" t="n">
        <f aca="false">('[1]Balance Sheet'!BP37)*$H$113*$J$113</f>
        <v>0</v>
      </c>
      <c r="BQ113" s="14" t="n">
        <f aca="false">('[1]Balance Sheet'!BQ37)*$H$113*$J$113</f>
        <v>0</v>
      </c>
      <c r="BR113" s="14" t="n">
        <f aca="false">('[1]Balance Sheet'!BR37)*$H$113*$J$113</f>
        <v>0</v>
      </c>
      <c r="BS113" s="14" t="n">
        <f aca="false">('[1]Balance Sheet'!BS37)*$H$113*$J$113</f>
        <v>0</v>
      </c>
      <c r="BT113" s="14" t="n">
        <f aca="false">('[1]Balance Sheet'!BT37)*$H$113*$J$113</f>
        <v>0</v>
      </c>
      <c r="BU113" s="13"/>
      <c r="BV113" s="13"/>
    </row>
    <row r="114" customFormat="false" ht="15" hidden="false" customHeight="true" outlineLevel="1" collapsed="false">
      <c r="A114" s="12" t="s">
        <v>565</v>
      </c>
      <c r="B114" s="12"/>
      <c r="C114" s="12"/>
      <c r="D114" s="12" t="n">
        <v>13</v>
      </c>
      <c r="E114" s="12" t="n">
        <v>1</v>
      </c>
      <c r="F114" s="12"/>
      <c r="G114" s="12"/>
      <c r="H114" s="12" t="n">
        <v>1</v>
      </c>
      <c r="I114" s="12"/>
      <c r="J114" s="12" t="n">
        <v>1</v>
      </c>
      <c r="K114" s="12"/>
      <c r="L114" s="12" t="n">
        <v>220</v>
      </c>
      <c r="M114" s="12"/>
      <c r="N114" s="12" t="s">
        <v>566</v>
      </c>
      <c r="O114" s="12" t="s">
        <v>567</v>
      </c>
      <c r="P114" s="12"/>
      <c r="Q114" s="12"/>
      <c r="R114" s="12" t="n">
        <v>1</v>
      </c>
      <c r="S114" s="12"/>
      <c r="T114" s="12"/>
      <c r="U114" s="12"/>
      <c r="V114" s="12" t="s">
        <v>159</v>
      </c>
      <c r="W114" s="12" t="s">
        <v>308</v>
      </c>
      <c r="X114" s="12" t="s">
        <v>161</v>
      </c>
      <c r="Y114" s="12" t="s">
        <v>154</v>
      </c>
      <c r="Z114" s="12" t="s">
        <v>162</v>
      </c>
      <c r="AA114" s="12" t="s">
        <v>568</v>
      </c>
      <c r="AB114" s="13" t="n">
        <f aca="false">('[1]Balance Sheet'!AB36+'[1]Balance Sheet'!AB31)*$H$114*$J$114</f>
        <v>5832</v>
      </c>
      <c r="AC114" s="13" t="n">
        <f aca="false">('[1]Balance Sheet'!AC36+'[1]Balance Sheet'!AC31)*$H$114*$J$114</f>
        <v>6738</v>
      </c>
      <c r="AD114" s="13" t="n">
        <f aca="false">('[1]Balance Sheet'!AD36+'[1]Balance Sheet'!AD31)*$H$114*$J$114</f>
        <v>12712</v>
      </c>
      <c r="AE114" s="13" t="n">
        <f aca="false">('[1]Balance Sheet'!AE36+'[1]Balance Sheet'!AE31)*$H$114*$J$114</f>
        <v>7201</v>
      </c>
      <c r="AF114" s="13" t="n">
        <f aca="false">('[1]Balance Sheet'!AF36+'[1]Balance Sheet'!AF31)*$H$114*$J$114</f>
        <v>7201</v>
      </c>
      <c r="AG114" s="13" t="n">
        <f aca="false">('[1]Balance Sheet'!AG36+'[1]Balance Sheet'!AG31)*$H$114*$J$114</f>
        <v>7478</v>
      </c>
      <c r="AH114" s="13" t="n">
        <f aca="false">('[1]Balance Sheet'!AH36+'[1]Balance Sheet'!AH31)*$H$114*$J$114</f>
        <v>7468</v>
      </c>
      <c r="AI114" s="13" t="n">
        <f aca="false">('[1]Balance Sheet'!AI36+'[1]Balance Sheet'!AI31)*$H$114*$J$114</f>
        <v>12688</v>
      </c>
      <c r="AJ114" s="13" t="n">
        <f aca="false">('[1]Balance Sheet'!AJ36+'[1]Balance Sheet'!AJ31)*$H$114*$J$114</f>
        <v>7314</v>
      </c>
      <c r="AK114" s="13" t="n">
        <f aca="false">('[1]Balance Sheet'!AK36+'[1]Balance Sheet'!AK31)*$H$114*$J$114</f>
        <v>7314</v>
      </c>
      <c r="AL114" s="13" t="n">
        <f aca="false">('[1]Balance Sheet'!AL36+'[1]Balance Sheet'!AL31)*$H$114*$J$114</f>
        <v>7609</v>
      </c>
      <c r="AM114" s="13" t="n">
        <f aca="false">('[1]Balance Sheet'!AM36+'[1]Balance Sheet'!AM31)*$H$114*$J$114</f>
        <v>8125</v>
      </c>
      <c r="AN114" s="13" t="n">
        <f aca="false">('[1]Balance Sheet'!AN36+'[1]Balance Sheet'!AN31)*$H$114*$J$114</f>
        <v>22673</v>
      </c>
      <c r="AO114" s="13" t="n">
        <f aca="false">('[1]Balance Sheet'!AO36+'[1]Balance Sheet'!AO31)*$H$114*$J$114</f>
        <v>17138</v>
      </c>
      <c r="AP114" s="13" t="n">
        <f aca="false">('[1]Balance Sheet'!AP36+'[1]Balance Sheet'!AP31)*$H$114*$J$114</f>
        <v>17138</v>
      </c>
      <c r="AQ114" s="13" t="n">
        <f aca="false">('[1]Balance Sheet'!AQ36+'[1]Balance Sheet'!AQ31)*$H$114*$J$114</f>
        <v>17276</v>
      </c>
      <c r="AR114" s="13" t="n">
        <f aca="false">('[1]Balance Sheet'!AR36+'[1]Balance Sheet'!AR31)*$H$114*$J$114</f>
        <v>17354</v>
      </c>
      <c r="AS114" s="13" t="n">
        <f aca="false">('[1]Balance Sheet'!AS36+'[1]Balance Sheet'!AS31)*$H$114*$J$114</f>
        <v>15287</v>
      </c>
      <c r="AT114" s="13" t="n">
        <f aca="false">('[1]Balance Sheet'!AT36+'[1]Balance Sheet'!AT31)*$H$114*$J$114</f>
        <v>9578</v>
      </c>
      <c r="AU114" s="13" t="n">
        <f aca="false">('[1]Balance Sheet'!AU36+'[1]Balance Sheet'!AU31)*$H$114*$J$114</f>
        <v>9578</v>
      </c>
      <c r="AV114" s="13" t="n">
        <f aca="false">('[1]Balance Sheet'!AV36+'[1]Balance Sheet'!AV31)*$H$114*$J$114</f>
        <v>9184</v>
      </c>
      <c r="AW114" s="13" t="n">
        <f aca="false">('[1]Balance Sheet'!AW36+'[1]Balance Sheet'!AW31)*$H$114*$J$114</f>
        <v>9101</v>
      </c>
      <c r="AX114" s="13" t="n">
        <f aca="false">('[1]Balance Sheet'!AX36+'[1]Balance Sheet'!AX31)*$H$114*$J$114</f>
        <v>33852</v>
      </c>
      <c r="AY114" s="13" t="n">
        <f aca="false">('[1]Balance Sheet'!AY36+'[1]Balance Sheet'!AY31)*$H$114*$J$114</f>
        <v>0</v>
      </c>
      <c r="AZ114" s="13" t="n">
        <f aca="false">('[1]Balance Sheet'!AZ36+'[1]Balance Sheet'!AZ31)*$H$114*$J$114</f>
        <v>25872</v>
      </c>
      <c r="BA114" s="13" t="n">
        <f aca="false">('[1]Balance Sheet'!BA36+'[1]Balance Sheet'!BA31)*$H$114*$J$114</f>
        <v>0</v>
      </c>
      <c r="BB114" s="13" t="n">
        <f aca="false">('[1]Balance Sheet'!BB36+'[1]Balance Sheet'!BB31)*$H$114*$J$114</f>
        <v>0</v>
      </c>
      <c r="BC114" s="13" t="n">
        <f aca="false">('[1]Balance Sheet'!BC36+'[1]Balance Sheet'!BC31)*$H$114*$J$114</f>
        <v>0</v>
      </c>
      <c r="BD114" s="13" t="n">
        <f aca="false">('[1]Balance Sheet'!BD36+'[1]Balance Sheet'!BD31)*$H$114*$J$114</f>
        <v>0</v>
      </c>
      <c r="BE114" s="13" t="n">
        <f aca="false">('[1]Balance Sheet'!BE36+'[1]Balance Sheet'!BE31)*$H$114*$J$114</f>
        <v>0</v>
      </c>
      <c r="BF114" s="13" t="n">
        <f aca="false">('[1]Balance Sheet'!BF36+'[1]Balance Sheet'!BF31)*$H$114*$J$114</f>
        <v>0</v>
      </c>
      <c r="BG114" s="13" t="n">
        <f aca="false">('[1]Balance Sheet'!BG36+'[1]Balance Sheet'!BG31)*$H$114*$J$114</f>
        <v>0</v>
      </c>
      <c r="BH114" s="13" t="n">
        <f aca="false">('[1]Balance Sheet'!BH36+'[1]Balance Sheet'!BH31)*$H$114*$J$114</f>
        <v>0</v>
      </c>
      <c r="BI114" s="13" t="n">
        <f aca="false">('[1]Balance Sheet'!BI36+'[1]Balance Sheet'!BI31)*$H$114*$J$114</f>
        <v>0</v>
      </c>
      <c r="BJ114" s="13" t="n">
        <f aca="false">('[1]Balance Sheet'!BJ36+'[1]Balance Sheet'!BJ31)*$H$114*$J$114</f>
        <v>0</v>
      </c>
      <c r="BK114" s="13" t="n">
        <f aca="false">('[1]Balance Sheet'!BK36+'[1]Balance Sheet'!BK31)*$H$114*$J$114</f>
        <v>0</v>
      </c>
      <c r="BL114" s="13" t="n">
        <f aca="false">('[1]Balance Sheet'!BL36+'[1]Balance Sheet'!BL31)*$H$114*$J$114</f>
        <v>0</v>
      </c>
      <c r="BM114" s="14" t="n">
        <f aca="false">('[1]Balance Sheet'!BM36+'[1]Balance Sheet'!BM31)*$H$114*$J$114</f>
        <v>0</v>
      </c>
      <c r="BN114" s="14" t="n">
        <f aca="false">('[1]Balance Sheet'!BN36+'[1]Balance Sheet'!BN31)*$H$114*$J$114</f>
        <v>0</v>
      </c>
      <c r="BO114" s="14" t="n">
        <f aca="false">('[1]Balance Sheet'!BO36+'[1]Balance Sheet'!BO31)*$H$114*$J$114</f>
        <v>0</v>
      </c>
      <c r="BP114" s="14" t="n">
        <f aca="false">('[1]Balance Sheet'!BP36+'[1]Balance Sheet'!BP31)*$H$114*$J$114</f>
        <v>0</v>
      </c>
      <c r="BQ114" s="14" t="n">
        <f aca="false">('[1]Balance Sheet'!BQ36+'[1]Balance Sheet'!BQ31)*$H$114*$J$114</f>
        <v>0</v>
      </c>
      <c r="BR114" s="14" t="n">
        <f aca="false">('[1]Balance Sheet'!BR36+'[1]Balance Sheet'!BR31)*$H$114*$J$114</f>
        <v>0</v>
      </c>
      <c r="BS114" s="14" t="n">
        <f aca="false">('[1]Balance Sheet'!BS36+'[1]Balance Sheet'!BS31)*$H$114*$J$114</f>
        <v>0</v>
      </c>
      <c r="BT114" s="14" t="n">
        <f aca="false">('[1]Balance Sheet'!BT36+'[1]Balance Sheet'!BT31)*$H$114*$J$114</f>
        <v>0</v>
      </c>
      <c r="BU114" s="13"/>
      <c r="BV114" s="13"/>
    </row>
    <row r="115" customFormat="false" ht="15" hidden="false" customHeight="true" outlineLevel="0" collapsed="false">
      <c r="A115" s="10" t="s">
        <v>569</v>
      </c>
      <c r="B115" s="10"/>
      <c r="C115" s="10"/>
      <c r="D115" s="10" t="n">
        <v>11</v>
      </c>
      <c r="E115" s="10" t="n">
        <v>1</v>
      </c>
      <c r="F115" s="10"/>
      <c r="G115" s="10"/>
      <c r="H115" s="10"/>
      <c r="I115" s="10"/>
      <c r="J115" s="10" t="n">
        <v>1</v>
      </c>
      <c r="K115" s="10"/>
      <c r="L115" s="10" t="n">
        <v>13</v>
      </c>
      <c r="M115" s="10"/>
      <c r="N115" s="10" t="s">
        <v>570</v>
      </c>
      <c r="O115" s="10" t="s">
        <v>571</v>
      </c>
      <c r="P115" s="10"/>
      <c r="Q115" s="10"/>
      <c r="R115" s="10" t="n">
        <v>1</v>
      </c>
      <c r="S115" s="10"/>
      <c r="T115" s="10"/>
      <c r="U115" s="10"/>
      <c r="V115" s="10" t="s">
        <v>159</v>
      </c>
      <c r="W115" s="10" t="s">
        <v>308</v>
      </c>
      <c r="X115" s="10" t="s">
        <v>161</v>
      </c>
      <c r="Y115" s="10" t="s">
        <v>154</v>
      </c>
      <c r="Z115" s="10" t="s">
        <v>162</v>
      </c>
      <c r="AA115" s="10" t="s">
        <v>572</v>
      </c>
      <c r="AB115" s="15" t="n">
        <f aca="false">AB100+AB101+AB102+AB103+AB104+AB105+AB106+AB107+AB108+AB109+AB112+AB113+AB114</f>
        <v>45030</v>
      </c>
      <c r="AC115" s="15" t="n">
        <f aca="false">AC100+AC101+AC102+AC103+AC104+AC105+AC106+AC107+AC108+AC109+AC112+AC113+AC114</f>
        <v>47031</v>
      </c>
      <c r="AD115" s="15" t="n">
        <f aca="false">AD100+AD101+AD102+AD103+AD104+AD105+AD106+AD107+AD108+AD109+AD112+AD113+AD114</f>
        <v>63100</v>
      </c>
      <c r="AE115" s="15" t="n">
        <f aca="false">AE100+AE101+AE102+AE103+AE104+AE105+AE106+AE107+AE108+AE109+AE112+AE113+AE114</f>
        <v>39672</v>
      </c>
      <c r="AF115" s="15" t="n">
        <f aca="false">AF100+AF101+AF102+AF103+AF104+AF105+AF106+AF107+AF108+AF109+AF112+AF113+AF114</f>
        <v>39672</v>
      </c>
      <c r="AG115" s="15" t="n">
        <f aca="false">AG100+AG101+AG102+AG103+AG104+AG105+AG106+AG107+AG108+AG109+AG112+AG113+AG114</f>
        <v>39697</v>
      </c>
      <c r="AH115" s="15" t="n">
        <f aca="false">AH100+AH101+AH102+AH103+AH104+AH105+AH106+AH107+AH108+AH109+AH112+AH113+AH114</f>
        <v>43087</v>
      </c>
      <c r="AI115" s="15" t="n">
        <f aca="false">AI100+AI101+AI102+AI103+AI104+AI105+AI106+AI107+AI108+AI109+AI112+AI113+AI114</f>
        <v>54002</v>
      </c>
      <c r="AJ115" s="15" t="n">
        <f aca="false">AJ100+AJ101+AJ102+AJ103+AJ104+AJ105+AJ106+AJ107+AJ108+AJ109+AJ112+AJ113+AJ114</f>
        <v>52039</v>
      </c>
      <c r="AK115" s="15" t="n">
        <f aca="false">AK100+AK101+AK102+AK103+AK104+AK105+AK106+AK107+AK108+AK109+AK112+AK113+AK114</f>
        <v>52039</v>
      </c>
      <c r="AL115" s="15" t="n">
        <f aca="false">AL100+AL101+AL102+AL103+AL104+AL105+AL106+AL107+AL108+AL109+AL112+AL113+AL114</f>
        <v>60838</v>
      </c>
      <c r="AM115" s="15" t="n">
        <f aca="false">AM100+AM101+AM102+AM103+AM104+AM105+AM106+AM107+AM108+AM109+AM112+AM113+AM114</f>
        <v>67431</v>
      </c>
      <c r="AN115" s="15" t="n">
        <f aca="false">AN100+AN101+AN102+AN103+AN104+AN105+AN106+AN107+AN108+AN109+AN112+AN113+AN114</f>
        <v>92596</v>
      </c>
      <c r="AO115" s="15" t="n">
        <f aca="false">AO100+AO101+AO102+AO103+AO104+AO105+AO106+AO107+AO108+AO109+AO112+AO113+AO114</f>
        <v>93564</v>
      </c>
      <c r="AP115" s="15" t="n">
        <f aca="false">AP100+AP101+AP102+AP103+AP104+AP105+AP106+AP107+AP108+AP109+AP112+AP113+AP114</f>
        <v>93564</v>
      </c>
      <c r="AQ115" s="15" t="n">
        <f aca="false">AQ100+AQ101+AQ102+AQ103+AQ104+AQ105+AQ106+AQ107+AQ108+AQ109+AQ112+AQ113+AQ114</f>
        <v>107006</v>
      </c>
      <c r="AR115" s="15" t="n">
        <f aca="false">AR100+AR101+AR102+AR103+AR104+AR105+AR106+AR107+AR108+AR109+AR112+AR113+AR114</f>
        <v>119534</v>
      </c>
      <c r="AS115" s="15" t="n">
        <f aca="false">AS100+AS101+AS102+AS103+AS104+AS105+AS106+AS107+AS108+AS109+AS112+AS113+AS114</f>
        <v>136438</v>
      </c>
      <c r="AT115" s="15" t="n">
        <f aca="false">AT100+AT101+AT102+AT103+AT104+AT105+AT106+AT107+AT108+AT109+AT112+AT113+AT114</f>
        <v>135810</v>
      </c>
      <c r="AU115" s="15" t="n">
        <f aca="false">AU100+AU101+AU102+AU103+AU104+AU105+AU106+AU107+AU108+AU109+AU112+AU113+AU114</f>
        <v>135810</v>
      </c>
      <c r="AV115" s="15" t="n">
        <f aca="false">AV100+AV101+AV102+AV103+AV104+AV105+AV106+AV107+AV108+AV109+AV112+AV113+AV114</f>
        <v>164196</v>
      </c>
      <c r="AW115" s="15" t="n">
        <f aca="false">AW100+AW101+AW102+AW103+AW104+AW105+AW106+AW107+AW108+AW109+AW112+AW113+AW114</f>
        <v>168096</v>
      </c>
      <c r="AX115" s="15" t="n">
        <f aca="false">AX100+AX101+AX102+AX103+AX104+AX105+AX106+AX107+AX108+AX109+AX112+AX113+AX114</f>
        <v>208772</v>
      </c>
      <c r="AY115" s="15" t="n">
        <f aca="false">AY100+AY101+AY102+AY103+AY104+AY105+AY106+AY107+AY108+AY109+AY112+AY113+AY114</f>
        <v>0</v>
      </c>
      <c r="AZ115" s="15" t="n">
        <f aca="false">AZ100+AZ101+AZ102+AZ103+AZ104+AZ105+AZ106+AZ107+AZ108+AZ109+AZ112+AZ113+AZ114</f>
        <v>207669</v>
      </c>
      <c r="BA115" s="15" t="n">
        <f aca="false">BA100+BA101+BA102+BA103+BA104+BA105+BA106+BA107+BA108+BA109+BA112+BA113+BA114</f>
        <v>0</v>
      </c>
      <c r="BB115" s="15" t="n">
        <f aca="false">BB100+BB101+BB102+BB103+BB104+BB105+BB106+BB107+BB108+BB109+BB112+BB113+BB114</f>
        <v>0</v>
      </c>
      <c r="BC115" s="15" t="n">
        <f aca="false">BC100+BC101+BC102+BC103+BC104+BC105+BC106+BC107+BC108+BC109+BC112+BC113+BC114</f>
        <v>0</v>
      </c>
      <c r="BD115" s="15" t="n">
        <f aca="false">BD100+BD101+BD102+BD103+BD104+BD105+BD106+BD107+BD108+BD109+BD112+BD113+BD114</f>
        <v>0</v>
      </c>
      <c r="BE115" s="16" t="n">
        <f aca="false">BE100+BE101+BE102+BE103+BE104+BE105+BE106+BE107+BE108+BE109+BE112+BE113+BE114</f>
        <v>0</v>
      </c>
      <c r="BF115" s="16" t="n">
        <f aca="false">BF100+BF101+BF102+BF103+BF104+BF105+BF106+BF107+BF108+BF109+BF112+BF113+BF114</f>
        <v>0</v>
      </c>
      <c r="BG115" s="16" t="n">
        <f aca="false">BG100+BG101+BG102+BG103+BG104+BG105+BG106+BG107+BG108+BG109+BG112+BG113+BG114</f>
        <v>0</v>
      </c>
      <c r="BH115" s="16" t="n">
        <f aca="false">BH100+BH101+BH102+BH103+BH104+BH105+BH106+BH107+BH108+BH109+BH112+BH113+BH114</f>
        <v>0</v>
      </c>
      <c r="BI115" s="16" t="n">
        <f aca="false">BI100+BI101+BI102+BI103+BI104+BI105+BI106+BI107+BI108+BI109+BI112+BI113+BI114</f>
        <v>0</v>
      </c>
      <c r="BJ115" s="16" t="n">
        <f aca="false">BJ100+BJ101+BJ102+BJ103+BJ104+BJ105+BJ106+BJ107+BJ108+BJ109+BJ112+BJ113+BJ114</f>
        <v>0</v>
      </c>
      <c r="BK115" s="16" t="n">
        <f aca="false">BK100+BK101+BK102+BK103+BK104+BK105+BK106+BK107+BK108+BK109+BK112+BK113+BK114</f>
        <v>0</v>
      </c>
      <c r="BL115" s="16" t="n">
        <f aca="false">BL100+BL101+BL102+BL103+BL104+BL105+BL106+BL107+BL108+BL109+BL112+BL113+BL114</f>
        <v>0</v>
      </c>
      <c r="BM115" s="16" t="n">
        <f aca="false">BM100+BM101+BM102+BM103+BM104+BM105+BM106+BM107+BM108+BM109+BM112+BM113+BM114</f>
        <v>0</v>
      </c>
      <c r="BN115" s="16" t="n">
        <f aca="false">BN100+BN101+BN102+BN103+BN104+BN105+BN106+BN107+BN108+BN109+BN112+BN113+BN114</f>
        <v>0</v>
      </c>
      <c r="BO115" s="16" t="n">
        <f aca="false">BO100+BO101+BO102+BO103+BO104+BO105+BO106+BO107+BO108+BO109+BO112+BO113+BO114</f>
        <v>0</v>
      </c>
      <c r="BP115" s="16" t="n">
        <f aca="false">BP100+BP101+BP102+BP103+BP104+BP105+BP106+BP107+BP108+BP109+BP112+BP113+BP114</f>
        <v>0</v>
      </c>
      <c r="BQ115" s="16" t="n">
        <f aca="false">BQ100+BQ101+BQ102+BQ103+BQ104+BQ105+BQ106+BQ107+BQ108+BQ109+BQ112+BQ113+BQ114</f>
        <v>0</v>
      </c>
      <c r="BR115" s="16" t="n">
        <f aca="false">BR100+BR101+BR102+BR103+BR104+BR105+BR106+BR107+BR108+BR109+BR112+BR113+BR114</f>
        <v>0</v>
      </c>
      <c r="BS115" s="16" t="n">
        <f aca="false">BS100+BS101+BS102+BS103+BS104+BS105+BS106+BS107+BS108+BS109+BS112+BS113+BS114</f>
        <v>0</v>
      </c>
      <c r="BT115" s="16" t="n">
        <f aca="false">BT100+BT101+BT102+BT103+BT104+BT105+BT106+BT107+BT108+BT109+BT112+BT113+BT114</f>
        <v>0</v>
      </c>
      <c r="BU115" s="15" t="n">
        <f aca="false">BU100+BU101+BU102+BU103+BU104+BU105+BU106+BU107+BU108+BU109+BU112+BU113+BU114</f>
        <v>0</v>
      </c>
      <c r="BV115" s="15" t="n">
        <f aca="false">BV100+BV101+BV102+BV103+BV104+BV105+BV106+BV107+BV108+BV109+BV112+BV113+BV114</f>
        <v>0</v>
      </c>
    </row>
    <row r="116" customFormat="false" ht="15" hidden="false" customHeight="true" outlineLevel="0" collapsed="false">
      <c r="A116" s="10" t="s">
        <v>573</v>
      </c>
      <c r="B116" s="10"/>
      <c r="C116" s="10"/>
      <c r="D116" s="10"/>
      <c r="E116" s="10" t="n">
        <v>1</v>
      </c>
      <c r="F116" s="10"/>
      <c r="G116" s="10"/>
      <c r="H116" s="10"/>
      <c r="I116" s="10"/>
      <c r="J116" s="10"/>
      <c r="K116" s="10"/>
      <c r="L116" s="10" t="n">
        <v>8</v>
      </c>
      <c r="M116" s="10"/>
      <c r="N116" s="10" t="s">
        <v>574</v>
      </c>
      <c r="O116" s="10" t="s">
        <v>575</v>
      </c>
      <c r="P116" s="10"/>
      <c r="Q116" s="10"/>
      <c r="R116" s="10" t="n">
        <v>1</v>
      </c>
      <c r="S116" s="10"/>
      <c r="T116" s="10"/>
      <c r="U116" s="10"/>
      <c r="V116" s="10" t="s">
        <v>153</v>
      </c>
      <c r="W116" s="10"/>
      <c r="X116" s="10"/>
      <c r="Y116" s="10" t="s">
        <v>154</v>
      </c>
      <c r="Z116" s="10"/>
      <c r="AA116" s="10" t="s">
        <v>576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0"/>
      <c r="BV116" s="10"/>
    </row>
    <row r="117" customFormat="false" ht="15" hidden="false" customHeight="true" outlineLevel="1" collapsed="false">
      <c r="A117" s="12" t="s">
        <v>577</v>
      </c>
      <c r="B117" s="12"/>
      <c r="C117" s="12"/>
      <c r="D117" s="12" t="n">
        <v>11</v>
      </c>
      <c r="E117" s="12" t="n">
        <v>1</v>
      </c>
      <c r="F117" s="12"/>
      <c r="G117" s="12"/>
      <c r="H117" s="12" t="n">
        <v>1</v>
      </c>
      <c r="I117" s="12"/>
      <c r="J117" s="12" t="n">
        <v>1</v>
      </c>
      <c r="K117" s="12"/>
      <c r="L117" s="12" t="n">
        <v>53</v>
      </c>
      <c r="M117" s="12"/>
      <c r="N117" s="12" t="s">
        <v>578</v>
      </c>
      <c r="O117" s="12" t="s">
        <v>579</v>
      </c>
      <c r="P117" s="12"/>
      <c r="Q117" s="12"/>
      <c r="R117" s="12" t="n">
        <v>1</v>
      </c>
      <c r="S117" s="12"/>
      <c r="T117" s="12"/>
      <c r="U117" s="12"/>
      <c r="V117" s="12" t="s">
        <v>159</v>
      </c>
      <c r="W117" s="12" t="s">
        <v>308</v>
      </c>
      <c r="X117" s="12" t="s">
        <v>161</v>
      </c>
      <c r="Y117" s="12" t="s">
        <v>154</v>
      </c>
      <c r="Z117" s="12" t="s">
        <v>162</v>
      </c>
      <c r="AA117" s="12" t="s">
        <v>580</v>
      </c>
      <c r="AB117" s="13" t="n">
        <f aca="false">('[1]Balance Sheet'!AB41+'[1]Balance Sheet'!AB42)*$H$117*$J$117</f>
        <v>49033</v>
      </c>
      <c r="AC117" s="13" t="n">
        <f aca="false">('[1]Balance Sheet'!AC41+'[1]Balance Sheet'!AC42)*$H$117*$J$117</f>
        <v>49542</v>
      </c>
      <c r="AD117" s="13" t="n">
        <f aca="false">('[1]Balance Sheet'!AD41+'[1]Balance Sheet'!AD42)*$H$117*$J$117</f>
        <v>50088</v>
      </c>
      <c r="AE117" s="13" t="n">
        <f aca="false">('[1]Balance Sheet'!AE41+'[1]Balance Sheet'!AE42)*$H$117*$J$117</f>
        <v>50603</v>
      </c>
      <c r="AF117" s="13" t="n">
        <f aca="false">('[1]Balance Sheet'!AF41+'[1]Balance Sheet'!AF42)*$H$117*$J$117</f>
        <v>50603</v>
      </c>
      <c r="AG117" s="13" t="n">
        <f aca="false">('[1]Balance Sheet'!AG41+'[1]Balance Sheet'!AG42)*$H$117*$J$117</f>
        <v>50465</v>
      </c>
      <c r="AH117" s="13" t="n">
        <f aca="false">('[1]Balance Sheet'!AH41+'[1]Balance Sheet'!AH42)*$H$117*$J$117</f>
        <v>52723</v>
      </c>
      <c r="AI117" s="13" t="n">
        <f aca="false">('[1]Balance Sheet'!AI41+'[1]Balance Sheet'!AI42)*$H$117*$J$117</f>
        <v>53566</v>
      </c>
      <c r="AJ117" s="13" t="n">
        <f aca="false">('[1]Balance Sheet'!AJ41+'[1]Balance Sheet'!AJ42)*$H$117*$J$117</f>
        <v>53262</v>
      </c>
      <c r="AK117" s="13" t="n">
        <f aca="false">('[1]Balance Sheet'!AK41+'[1]Balance Sheet'!AK42)*$H$117*$J$117</f>
        <v>53262</v>
      </c>
      <c r="AL117" s="13" t="n">
        <f aca="false">('[1]Balance Sheet'!AL41+'[1]Balance Sheet'!AL42)*$H$117*$J$117</f>
        <v>74510</v>
      </c>
      <c r="AM117" s="13" t="n">
        <f aca="false">('[1]Balance Sheet'!AM41+'[1]Balance Sheet'!AM42)*$H$117*$J$117</f>
        <v>82575</v>
      </c>
      <c r="AN117" s="13" t="n">
        <f aca="false">('[1]Balance Sheet'!AN41+'[1]Balance Sheet'!AN42)*$H$117*$J$117</f>
        <v>77146</v>
      </c>
      <c r="AO117" s="13" t="n">
        <f aca="false">('[1]Balance Sheet'!AO41+'[1]Balance Sheet'!AO42)*$H$117*$J$117</f>
        <v>76835</v>
      </c>
      <c r="AP117" s="13" t="n">
        <f aca="false">('[1]Balance Sheet'!AP41+'[1]Balance Sheet'!AP42)*$H$117*$J$117</f>
        <v>76835</v>
      </c>
      <c r="AQ117" s="13" t="n">
        <f aca="false">('[1]Balance Sheet'!AQ41+'[1]Balance Sheet'!AQ42)*$H$117*$J$117</f>
        <v>76863</v>
      </c>
      <c r="AR117" s="13" t="n">
        <f aca="false">('[1]Balance Sheet'!AR41+'[1]Balance Sheet'!AR42)*$H$117*$J$117</f>
        <v>75373</v>
      </c>
      <c r="AS117" s="13" t="n">
        <f aca="false">('[1]Balance Sheet'!AS41+'[1]Balance Sheet'!AS42)*$H$117*$J$117</f>
        <v>122884</v>
      </c>
      <c r="AT117" s="13" t="n">
        <f aca="false">('[1]Balance Sheet'!AT41+'[1]Balance Sheet'!AT42)*$H$117*$J$117</f>
        <v>119525</v>
      </c>
      <c r="AU117" s="13" t="n">
        <f aca="false">('[1]Balance Sheet'!AU41+'[1]Balance Sheet'!AU42)*$H$117*$J$117</f>
        <v>119525</v>
      </c>
      <c r="AV117" s="13" t="n">
        <f aca="false">('[1]Balance Sheet'!AV41+'[1]Balance Sheet'!AV42)*$H$117*$J$117</f>
        <v>124400</v>
      </c>
      <c r="AW117" s="13" t="n">
        <f aca="false">('[1]Balance Sheet'!AW41+'[1]Balance Sheet'!AW42)*$H$117*$J$117</f>
        <v>129194</v>
      </c>
      <c r="AX117" s="13" t="n">
        <f aca="false">('[1]Balance Sheet'!AX41+'[1]Balance Sheet'!AX42)*$H$117*$J$117</f>
        <v>113241</v>
      </c>
      <c r="AY117" s="13" t="n">
        <f aca="false">('[1]Balance Sheet'!AY41+'[1]Balance Sheet'!AY42)*$H$117*$J$117</f>
        <v>0</v>
      </c>
      <c r="AZ117" s="13" t="n">
        <f aca="false">('[1]Balance Sheet'!AZ41+'[1]Balance Sheet'!AZ42)*$H$117*$J$117</f>
        <v>111834</v>
      </c>
      <c r="BA117" s="13" t="n">
        <f aca="false">('[1]Balance Sheet'!BA41+'[1]Balance Sheet'!BA42)*$H$117*$J$117</f>
        <v>0</v>
      </c>
      <c r="BB117" s="13" t="n">
        <f aca="false">('[1]Balance Sheet'!BB41+'[1]Balance Sheet'!BB42)*$H$117*$J$117</f>
        <v>0</v>
      </c>
      <c r="BC117" s="13" t="n">
        <f aca="false">('[1]Balance Sheet'!BC41+'[1]Balance Sheet'!BC42)*$H$117*$J$117</f>
        <v>0</v>
      </c>
      <c r="BD117" s="13" t="n">
        <f aca="false">('[1]Balance Sheet'!BD41+'[1]Balance Sheet'!BD42)*$H$117*$J$117</f>
        <v>0</v>
      </c>
      <c r="BE117" s="14" t="n">
        <f aca="false">('[1]Balance Sheet'!BE41+'[1]Balance Sheet'!BE42)*$H$117*$J$117</f>
        <v>0</v>
      </c>
      <c r="BF117" s="14" t="n">
        <f aca="false">('[1]Balance Sheet'!BF41+'[1]Balance Sheet'!BF42)*$H$117*$J$117</f>
        <v>0</v>
      </c>
      <c r="BG117" s="14" t="n">
        <f aca="false">('[1]Balance Sheet'!BG41+'[1]Balance Sheet'!BG42)*$H$117*$J$117</f>
        <v>0</v>
      </c>
      <c r="BH117" s="14" t="n">
        <f aca="false">('[1]Balance Sheet'!BH41+'[1]Balance Sheet'!BH42)*$H$117*$J$117</f>
        <v>0</v>
      </c>
      <c r="BI117" s="14" t="n">
        <f aca="false">('[1]Balance Sheet'!BI41+'[1]Balance Sheet'!BI42)*$H$117*$J$117</f>
        <v>0</v>
      </c>
      <c r="BJ117" s="14" t="n">
        <f aca="false">('[1]Balance Sheet'!BJ41+'[1]Balance Sheet'!BJ42)*$H$117*$J$117</f>
        <v>0</v>
      </c>
      <c r="BK117" s="14" t="n">
        <f aca="false">('[1]Balance Sheet'!BK41+'[1]Balance Sheet'!BK42)*$H$117*$J$117</f>
        <v>0</v>
      </c>
      <c r="BL117" s="14" t="n">
        <f aca="false">('[1]Balance Sheet'!BL41+'[1]Balance Sheet'!BL42)*$H$117*$J$117</f>
        <v>0</v>
      </c>
      <c r="BM117" s="14" t="n">
        <f aca="false">('[1]Balance Sheet'!BM41+'[1]Balance Sheet'!BM42)*$H$117*$J$117</f>
        <v>0</v>
      </c>
      <c r="BN117" s="14" t="n">
        <f aca="false">('[1]Balance Sheet'!BN41+'[1]Balance Sheet'!BN42)*$H$117*$J$117</f>
        <v>0</v>
      </c>
      <c r="BO117" s="14" t="n">
        <f aca="false">('[1]Balance Sheet'!BO41+'[1]Balance Sheet'!BO42)*$H$117*$J$117</f>
        <v>0</v>
      </c>
      <c r="BP117" s="14" t="n">
        <f aca="false">('[1]Balance Sheet'!BP41+'[1]Balance Sheet'!BP42)*$H$117*$J$117</f>
        <v>0</v>
      </c>
      <c r="BQ117" s="14" t="n">
        <f aca="false">('[1]Balance Sheet'!BQ41+'[1]Balance Sheet'!BQ42)*$H$117*$J$117</f>
        <v>0</v>
      </c>
      <c r="BR117" s="14" t="n">
        <f aca="false">('[1]Balance Sheet'!BR41+'[1]Balance Sheet'!BR42)*$H$117*$J$117</f>
        <v>0</v>
      </c>
      <c r="BS117" s="14" t="n">
        <f aca="false">('[1]Balance Sheet'!BS41+'[1]Balance Sheet'!BS42)*$H$117*$J$117</f>
        <v>0</v>
      </c>
      <c r="BT117" s="14" t="n">
        <f aca="false">('[1]Balance Sheet'!BT41+'[1]Balance Sheet'!BT42)*$H$117*$J$117</f>
        <v>0</v>
      </c>
      <c r="BU117" s="13" t="n">
        <f aca="false">('[1]Balance Sheet'!BU41+'[1]Balance Sheet'!BU42)*$H$117*$J$117</f>
        <v>0</v>
      </c>
      <c r="BV117" s="13" t="n">
        <f aca="false">('[1]Balance Sheet'!BV41+'[1]Balance Sheet'!BV42)*$H$117*$J$117</f>
        <v>0</v>
      </c>
    </row>
    <row r="118" customFormat="false" ht="15" hidden="false" customHeight="true" outlineLevel="1" collapsed="false">
      <c r="A118" s="12" t="s">
        <v>581</v>
      </c>
      <c r="B118" s="12"/>
      <c r="C118" s="12"/>
      <c r="D118" s="12" t="n">
        <v>11</v>
      </c>
      <c r="E118" s="12" t="n">
        <v>1</v>
      </c>
      <c r="F118" s="12"/>
      <c r="G118" s="12"/>
      <c r="H118" s="12"/>
      <c r="I118" s="12"/>
      <c r="J118" s="12" t="n">
        <v>1</v>
      </c>
      <c r="K118" s="12"/>
      <c r="L118" s="12" t="n">
        <v>54</v>
      </c>
      <c r="M118" s="12"/>
      <c r="N118" s="12" t="s">
        <v>582</v>
      </c>
      <c r="O118" s="12" t="s">
        <v>583</v>
      </c>
      <c r="P118" s="12"/>
      <c r="Q118" s="12"/>
      <c r="R118" s="12" t="n">
        <v>1</v>
      </c>
      <c r="S118" s="12"/>
      <c r="T118" s="12"/>
      <c r="U118" s="12"/>
      <c r="V118" s="12" t="s">
        <v>159</v>
      </c>
      <c r="W118" s="12" t="s">
        <v>308</v>
      </c>
      <c r="X118" s="12" t="s">
        <v>161</v>
      </c>
      <c r="Y118" s="12" t="s">
        <v>154</v>
      </c>
      <c r="Z118" s="12" t="s">
        <v>162</v>
      </c>
      <c r="AA118" s="12" t="s">
        <v>584</v>
      </c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3"/>
      <c r="BV118" s="13"/>
    </row>
    <row r="119" customFormat="false" ht="15" hidden="false" customHeight="true" outlineLevel="1" collapsed="false">
      <c r="A119" s="12" t="s">
        <v>585</v>
      </c>
      <c r="B119" s="12"/>
      <c r="C119" s="12"/>
      <c r="D119" s="12" t="n">
        <v>11</v>
      </c>
      <c r="E119" s="12" t="n">
        <v>1</v>
      </c>
      <c r="F119" s="12"/>
      <c r="G119" s="12"/>
      <c r="H119" s="12"/>
      <c r="I119" s="12"/>
      <c r="J119" s="12" t="n">
        <v>1</v>
      </c>
      <c r="K119" s="12"/>
      <c r="L119" s="12" t="n">
        <v>55</v>
      </c>
      <c r="M119" s="12"/>
      <c r="N119" s="12" t="s">
        <v>586</v>
      </c>
      <c r="O119" s="12" t="s">
        <v>587</v>
      </c>
      <c r="P119" s="12"/>
      <c r="Q119" s="12"/>
      <c r="R119" s="12" t="n">
        <v>1</v>
      </c>
      <c r="S119" s="12"/>
      <c r="T119" s="12"/>
      <c r="U119" s="12"/>
      <c r="V119" s="12" t="s">
        <v>159</v>
      </c>
      <c r="W119" s="12" t="s">
        <v>308</v>
      </c>
      <c r="X119" s="12" t="s">
        <v>161</v>
      </c>
      <c r="Y119" s="12" t="s">
        <v>154</v>
      </c>
      <c r="Z119" s="12" t="s">
        <v>162</v>
      </c>
      <c r="AA119" s="12" t="s">
        <v>588</v>
      </c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3"/>
      <c r="BV119" s="13"/>
    </row>
    <row r="120" customFormat="false" ht="15" hidden="false" customHeight="true" outlineLevel="1" collapsed="false">
      <c r="A120" s="12" t="s">
        <v>589</v>
      </c>
      <c r="B120" s="12"/>
      <c r="C120" s="12"/>
      <c r="D120" s="12" t="n">
        <v>11</v>
      </c>
      <c r="E120" s="12" t="n">
        <v>1</v>
      </c>
      <c r="F120" s="12"/>
      <c r="G120" s="12"/>
      <c r="H120" s="12" t="n">
        <v>1</v>
      </c>
      <c r="I120" s="12"/>
      <c r="J120" s="12" t="n">
        <v>1</v>
      </c>
      <c r="K120" s="12"/>
      <c r="L120" s="12" t="n">
        <v>56</v>
      </c>
      <c r="M120" s="12"/>
      <c r="N120" s="12" t="s">
        <v>590</v>
      </c>
      <c r="O120" s="12" t="s">
        <v>591</v>
      </c>
      <c r="P120" s="12"/>
      <c r="Q120" s="12"/>
      <c r="R120" s="12" t="n">
        <v>1</v>
      </c>
      <c r="S120" s="12"/>
      <c r="T120" s="12"/>
      <c r="U120" s="12"/>
      <c r="V120" s="12" t="s">
        <v>159</v>
      </c>
      <c r="W120" s="12" t="s">
        <v>308</v>
      </c>
      <c r="X120" s="12" t="s">
        <v>161</v>
      </c>
      <c r="Y120" s="12" t="s">
        <v>154</v>
      </c>
      <c r="Z120" s="12" t="s">
        <v>162</v>
      </c>
      <c r="AA120" s="12" t="s">
        <v>592</v>
      </c>
      <c r="AB120" s="13" t="n">
        <f aca="false">('[1]Balance Sheet'!AB40)*$H$120*$J$120</f>
        <v>2986</v>
      </c>
      <c r="AC120" s="13" t="n">
        <f aca="false">('[1]Balance Sheet'!AC40)*$H$120*$J$120</f>
        <v>3594</v>
      </c>
      <c r="AD120" s="13" t="n">
        <f aca="false">('[1]Balance Sheet'!AD40)*$H$120*$J$120</f>
        <v>4337</v>
      </c>
      <c r="AE120" s="13" t="n">
        <f aca="false">('[1]Balance Sheet'!AE40)*$H$120*$J$120</f>
        <v>4493</v>
      </c>
      <c r="AF120" s="13" t="n">
        <f aca="false">('[1]Balance Sheet'!AF40)*$H$120*$J$120</f>
        <v>4493</v>
      </c>
      <c r="AG120" s="13" t="n">
        <f aca="false">('[1]Balance Sheet'!AG40)*$H$120*$J$120</f>
        <v>4783</v>
      </c>
      <c r="AH120" s="13" t="n">
        <f aca="false">('[1]Balance Sheet'!AH40)*$H$120*$J$120</f>
        <v>5420</v>
      </c>
      <c r="AI120" s="13" t="n">
        <f aca="false">('[1]Balance Sheet'!AI40)*$H$120*$J$120</f>
        <v>6286</v>
      </c>
      <c r="AJ120" s="13" t="n">
        <f aca="false">('[1]Balance Sheet'!AJ40)*$H$120*$J$120</f>
        <v>6471</v>
      </c>
      <c r="AK120" s="13" t="n">
        <f aca="false">('[1]Balance Sheet'!AK40)*$H$120*$J$120</f>
        <v>6471</v>
      </c>
      <c r="AL120" s="13" t="n">
        <f aca="false">('[1]Balance Sheet'!AL40)*$H$120*$J$120</f>
        <v>8469</v>
      </c>
      <c r="AM120" s="13" t="n">
        <f aca="false">('[1]Balance Sheet'!AM40)*$H$120*$J$120</f>
        <v>10030</v>
      </c>
      <c r="AN120" s="13" t="n">
        <f aca="false">('[1]Balance Sheet'!AN40)*$H$120*$J$120</f>
        <v>9734</v>
      </c>
      <c r="AO120" s="13" t="n">
        <f aca="false">('[1]Balance Sheet'!AO40)*$H$120*$J$120</f>
        <v>10361</v>
      </c>
      <c r="AP120" s="13" t="n">
        <f aca="false">('[1]Balance Sheet'!AP40)*$H$120*$J$120</f>
        <v>10361</v>
      </c>
      <c r="AQ120" s="13" t="n">
        <f aca="false">('[1]Balance Sheet'!AQ40)*$H$120*$J$120</f>
        <v>12968</v>
      </c>
      <c r="AR120" s="13" t="n">
        <f aca="false">('[1]Balance Sheet'!AR40)*$H$120*$J$120</f>
        <v>13523</v>
      </c>
      <c r="AS120" s="13" t="n">
        <f aca="false">('[1]Balance Sheet'!AS40)*$H$120*$J$120</f>
        <v>19076</v>
      </c>
      <c r="AT120" s="13" t="n">
        <f aca="false">('[1]Balance Sheet'!AT40)*$H$120*$J$120</f>
        <v>19312</v>
      </c>
      <c r="AU120" s="13" t="n">
        <f aca="false">('[1]Balance Sheet'!AU40)*$H$120*$J$120</f>
        <v>19312</v>
      </c>
      <c r="AV120" s="13" t="n">
        <f aca="false">('[1]Balance Sheet'!AV40)*$H$120*$J$120</f>
        <v>26041</v>
      </c>
      <c r="AW120" s="13" t="n">
        <f aca="false">('[1]Balance Sheet'!AW40)*$H$120*$J$120</f>
        <v>19628</v>
      </c>
      <c r="AX120" s="13" t="n">
        <f aca="false">('[1]Balance Sheet'!AX40)*$H$120*$J$120</f>
        <v>21006</v>
      </c>
      <c r="AY120" s="13" t="n">
        <f aca="false">('[1]Balance Sheet'!AY40)*$H$120*$J$120</f>
        <v>0</v>
      </c>
      <c r="AZ120" s="13" t="n">
        <f aca="false">('[1]Balance Sheet'!AZ40)*$H$120*$J$120</f>
        <v>22517</v>
      </c>
      <c r="BA120" s="13" t="n">
        <f aca="false">('[1]Balance Sheet'!BA40)*$H$120*$J$120</f>
        <v>0</v>
      </c>
      <c r="BB120" s="13" t="n">
        <f aca="false">('[1]Balance Sheet'!BB40)*$H$120*$J$120</f>
        <v>0</v>
      </c>
      <c r="BC120" s="13" t="n">
        <f aca="false">('[1]Balance Sheet'!BC40)*$H$120*$J$120</f>
        <v>0</v>
      </c>
      <c r="BD120" s="13" t="n">
        <f aca="false">('[1]Balance Sheet'!BD40)*$H$120*$J$120</f>
        <v>0</v>
      </c>
      <c r="BE120" s="14" t="n">
        <f aca="false">('[1]Balance Sheet'!BE40)*$H$120*$J$120</f>
        <v>0</v>
      </c>
      <c r="BF120" s="14" t="n">
        <f aca="false">('[1]Balance Sheet'!BF40)*$H$120*$J$120</f>
        <v>0</v>
      </c>
      <c r="BG120" s="14" t="n">
        <f aca="false">('[1]Balance Sheet'!BG40)*$H$120*$J$120</f>
        <v>0</v>
      </c>
      <c r="BH120" s="14" t="n">
        <f aca="false">('[1]Balance Sheet'!BH40)*$H$120*$J$120</f>
        <v>0</v>
      </c>
      <c r="BI120" s="14" t="n">
        <f aca="false">('[1]Balance Sheet'!BI40)*$H$120*$J$120</f>
        <v>0</v>
      </c>
      <c r="BJ120" s="14" t="n">
        <f aca="false">('[1]Balance Sheet'!BJ40)*$H$120*$J$120</f>
        <v>0</v>
      </c>
      <c r="BK120" s="14" t="n">
        <f aca="false">('[1]Balance Sheet'!BK40)*$H$120*$J$120</f>
        <v>0</v>
      </c>
      <c r="BL120" s="14" t="n">
        <f aca="false">('[1]Balance Sheet'!BL40)*$H$120*$J$120</f>
        <v>0</v>
      </c>
      <c r="BM120" s="14" t="n">
        <f aca="false">('[1]Balance Sheet'!BM40)*$H$120*$J$120</f>
        <v>0</v>
      </c>
      <c r="BN120" s="14" t="n">
        <f aca="false">('[1]Balance Sheet'!BN40)*$H$120*$J$120</f>
        <v>0</v>
      </c>
      <c r="BO120" s="14" t="n">
        <f aca="false">('[1]Balance Sheet'!BO40)*$H$120*$J$120</f>
        <v>0</v>
      </c>
      <c r="BP120" s="14" t="n">
        <f aca="false">('[1]Balance Sheet'!BP40)*$H$120*$J$120</f>
        <v>0</v>
      </c>
      <c r="BQ120" s="14" t="n">
        <f aca="false">('[1]Balance Sheet'!BQ40)*$H$120*$J$120</f>
        <v>0</v>
      </c>
      <c r="BR120" s="14" t="n">
        <f aca="false">('[1]Balance Sheet'!BR40)*$H$120*$J$120</f>
        <v>0</v>
      </c>
      <c r="BS120" s="14" t="n">
        <f aca="false">('[1]Balance Sheet'!BS40)*$H$120*$J$120</f>
        <v>0</v>
      </c>
      <c r="BT120" s="14" t="n">
        <f aca="false">('[1]Balance Sheet'!BT40)*$H$120*$J$120</f>
        <v>0</v>
      </c>
      <c r="BU120" s="13" t="n">
        <f aca="false">('[1]Balance Sheet'!BU40)*$H$120*$J$120</f>
        <v>0</v>
      </c>
      <c r="BV120" s="13" t="n">
        <f aca="false">('[1]Balance Sheet'!BV40)*$H$120*$J$120</f>
        <v>0</v>
      </c>
    </row>
    <row r="121" customFormat="false" ht="15" hidden="false" customHeight="true" outlineLevel="1" collapsed="false">
      <c r="A121" s="12" t="s">
        <v>593</v>
      </c>
      <c r="B121" s="12"/>
      <c r="C121" s="12"/>
      <c r="D121" s="12" t="n">
        <v>11</v>
      </c>
      <c r="E121" s="12" t="n">
        <v>1</v>
      </c>
      <c r="F121" s="12"/>
      <c r="G121" s="12"/>
      <c r="H121" s="12" t="n">
        <v>1</v>
      </c>
      <c r="I121" s="12"/>
      <c r="J121" s="12" t="n">
        <v>1</v>
      </c>
      <c r="K121" s="12"/>
      <c r="L121" s="12" t="n">
        <v>218</v>
      </c>
      <c r="M121" s="12"/>
      <c r="N121" s="12" t="s">
        <v>594</v>
      </c>
      <c r="O121" s="12" t="s">
        <v>595</v>
      </c>
      <c r="P121" s="12"/>
      <c r="Q121" s="12"/>
      <c r="R121" s="12" t="n">
        <v>1</v>
      </c>
      <c r="S121" s="12"/>
      <c r="T121" s="12"/>
      <c r="U121" s="12"/>
      <c r="V121" s="12" t="s">
        <v>159</v>
      </c>
      <c r="W121" s="12" t="s">
        <v>308</v>
      </c>
      <c r="X121" s="12" t="s">
        <v>161</v>
      </c>
      <c r="Y121" s="12" t="s">
        <v>154</v>
      </c>
      <c r="Z121" s="12" t="s">
        <v>162</v>
      </c>
      <c r="AA121" s="12" t="s">
        <v>596</v>
      </c>
      <c r="AB121" s="13" t="n">
        <f aca="false">('[1]Balance Sheet'!AB39)*$H$121*$J$121</f>
        <v>452</v>
      </c>
      <c r="AC121" s="13" t="n">
        <f aca="false">('[1]Balance Sheet'!AC39)*$H$121*$J$121</f>
        <v>443</v>
      </c>
      <c r="AD121" s="13" t="n">
        <f aca="false">('[1]Balance Sheet'!AD39)*$H$121*$J$121</f>
        <v>555</v>
      </c>
      <c r="AE121" s="13" t="n">
        <f aca="false">('[1]Balance Sheet'!AE39)*$H$121*$J$121</f>
        <v>445</v>
      </c>
      <c r="AF121" s="13" t="n">
        <f aca="false">('[1]Balance Sheet'!AF39)*$H$121*$J$121</f>
        <v>445</v>
      </c>
      <c r="AG121" s="13" t="n">
        <f aca="false">('[1]Balance Sheet'!AG39)*$H$121*$J$121</f>
        <v>437</v>
      </c>
      <c r="AH121" s="13" t="n">
        <f aca="false">('[1]Balance Sheet'!AH39)*$H$121*$J$121</f>
        <v>415</v>
      </c>
      <c r="AI121" s="13" t="n">
        <f aca="false">('[1]Balance Sheet'!AI39)*$H$121*$J$121</f>
        <v>402</v>
      </c>
      <c r="AJ121" s="13" t="n">
        <f aca="false">('[1]Balance Sheet'!AJ39)*$H$121*$J$121</f>
        <v>418</v>
      </c>
      <c r="AK121" s="13" t="n">
        <f aca="false">('[1]Balance Sheet'!AK39)*$H$121*$J$121</f>
        <v>418</v>
      </c>
      <c r="AL121" s="13" t="n">
        <f aca="false">('[1]Balance Sheet'!AL39)*$H$121*$J$121</f>
        <v>455</v>
      </c>
      <c r="AM121" s="13" t="n">
        <f aca="false">('[1]Balance Sheet'!AM39)*$H$121*$J$121</f>
        <v>438</v>
      </c>
      <c r="AN121" s="13" t="n">
        <f aca="false">('[1]Balance Sheet'!AN39)*$H$121*$J$121</f>
        <v>518</v>
      </c>
      <c r="AO121" s="13" t="n">
        <f aca="false">('[1]Balance Sheet'!AO39)*$H$121*$J$121</f>
        <v>641</v>
      </c>
      <c r="AP121" s="13" t="n">
        <f aca="false">('[1]Balance Sheet'!AP39)*$H$121*$J$121</f>
        <v>641</v>
      </c>
      <c r="AQ121" s="13" t="n">
        <f aca="false">('[1]Balance Sheet'!AQ39)*$H$121*$J$121</f>
        <v>812</v>
      </c>
      <c r="AR121" s="13" t="n">
        <f aca="false">('[1]Balance Sheet'!AR39)*$H$121*$J$121</f>
        <v>800</v>
      </c>
      <c r="AS121" s="13" t="n">
        <f aca="false">('[1]Balance Sheet'!AS39)*$H$121*$J$121</f>
        <v>898</v>
      </c>
      <c r="AT121" s="13" t="n">
        <f aca="false">('[1]Balance Sheet'!AT39)*$H$121*$J$121</f>
        <v>993</v>
      </c>
      <c r="AU121" s="13" t="n">
        <f aca="false">('[1]Balance Sheet'!AU39)*$H$121*$J$121</f>
        <v>993</v>
      </c>
      <c r="AV121" s="13" t="n">
        <f aca="false">('[1]Balance Sheet'!AV39)*$H$121*$J$121</f>
        <v>1093</v>
      </c>
      <c r="AW121" s="13" t="n">
        <f aca="false">('[1]Balance Sheet'!AW39)*$H$121*$J$121</f>
        <v>1205</v>
      </c>
      <c r="AX121" s="13" t="n">
        <f aca="false">('[1]Balance Sheet'!AX39)*$H$121*$J$121</f>
        <v>1301</v>
      </c>
      <c r="AY121" s="13" t="n">
        <f aca="false">('[1]Balance Sheet'!AY39)*$H$121*$J$121</f>
        <v>0</v>
      </c>
      <c r="AZ121" s="13" t="n">
        <f aca="false">('[1]Balance Sheet'!AZ39)*$H$121*$J$121</f>
        <v>1467</v>
      </c>
      <c r="BA121" s="13" t="n">
        <f aca="false">('[1]Balance Sheet'!BA39)*$H$121*$J$121</f>
        <v>0</v>
      </c>
      <c r="BB121" s="13" t="n">
        <f aca="false">('[1]Balance Sheet'!BB39)*$H$121*$J$121</f>
        <v>0</v>
      </c>
      <c r="BC121" s="13" t="n">
        <f aca="false">('[1]Balance Sheet'!BC39)*$H$121*$J$121</f>
        <v>0</v>
      </c>
      <c r="BD121" s="13" t="n">
        <f aca="false">('[1]Balance Sheet'!BD39)*$H$121*$J$121</f>
        <v>0</v>
      </c>
      <c r="BE121" s="14" t="n">
        <f aca="false">('[1]Balance Sheet'!BE39)*$H$121*$J$121</f>
        <v>0</v>
      </c>
      <c r="BF121" s="14" t="n">
        <f aca="false">('[1]Balance Sheet'!BF39)*$H$121*$J$121</f>
        <v>0</v>
      </c>
      <c r="BG121" s="14" t="n">
        <f aca="false">('[1]Balance Sheet'!BG39)*$H$121*$J$121</f>
        <v>0</v>
      </c>
      <c r="BH121" s="14" t="n">
        <f aca="false">('[1]Balance Sheet'!BH39)*$H$121*$J$121</f>
        <v>0</v>
      </c>
      <c r="BI121" s="14" t="n">
        <f aca="false">('[1]Balance Sheet'!BI39)*$H$121*$J$121</f>
        <v>0</v>
      </c>
      <c r="BJ121" s="14" t="n">
        <f aca="false">('[1]Balance Sheet'!BJ39)*$H$121*$J$121</f>
        <v>0</v>
      </c>
      <c r="BK121" s="14" t="n">
        <f aca="false">('[1]Balance Sheet'!BK39)*$H$121*$J$121</f>
        <v>0</v>
      </c>
      <c r="BL121" s="14" t="n">
        <f aca="false">('[1]Balance Sheet'!BL39)*$H$121*$J$121</f>
        <v>0</v>
      </c>
      <c r="BM121" s="14" t="n">
        <f aca="false">('[1]Balance Sheet'!BM39)*$H$121*$J$121</f>
        <v>0</v>
      </c>
      <c r="BN121" s="14" t="n">
        <f aca="false">('[1]Balance Sheet'!BN39)*$H$121*$J$121</f>
        <v>0</v>
      </c>
      <c r="BO121" s="14" t="n">
        <f aca="false">('[1]Balance Sheet'!BO39)*$H$121*$J$121</f>
        <v>0</v>
      </c>
      <c r="BP121" s="14" t="n">
        <f aca="false">('[1]Balance Sheet'!BP39)*$H$121*$J$121</f>
        <v>0</v>
      </c>
      <c r="BQ121" s="14" t="n">
        <f aca="false">('[1]Balance Sheet'!BQ39)*$H$121*$J$121</f>
        <v>0</v>
      </c>
      <c r="BR121" s="14" t="n">
        <f aca="false">('[1]Balance Sheet'!BR39)*$H$121*$J$121</f>
        <v>0</v>
      </c>
      <c r="BS121" s="14" t="n">
        <f aca="false">('[1]Balance Sheet'!BS39)*$H$121*$J$121</f>
        <v>0</v>
      </c>
      <c r="BT121" s="14" t="n">
        <f aca="false">('[1]Balance Sheet'!BT39)*$H$121*$J$121</f>
        <v>0</v>
      </c>
      <c r="BU121" s="13" t="n">
        <f aca="false">('[1]Balance Sheet'!BU39)*$H$121*$J$121</f>
        <v>0</v>
      </c>
      <c r="BV121" s="13" t="n">
        <f aca="false">('[1]Balance Sheet'!BV39)*$H$121*$J$121</f>
        <v>0</v>
      </c>
    </row>
    <row r="122" customFormat="false" ht="15" hidden="false" customHeight="true" outlineLevel="1" collapsed="false">
      <c r="A122" s="12" t="s">
        <v>597</v>
      </c>
      <c r="B122" s="12"/>
      <c r="C122" s="12"/>
      <c r="D122" s="12" t="n">
        <v>11</v>
      </c>
      <c r="E122" s="12" t="n">
        <v>1</v>
      </c>
      <c r="F122" s="12"/>
      <c r="G122" s="12"/>
      <c r="H122" s="12"/>
      <c r="I122" s="12"/>
      <c r="J122" s="12" t="n">
        <v>1</v>
      </c>
      <c r="K122" s="12"/>
      <c r="L122" s="12" t="n">
        <v>57</v>
      </c>
      <c r="M122" s="12"/>
      <c r="N122" s="12" t="s">
        <v>598</v>
      </c>
      <c r="O122" s="12" t="s">
        <v>599</v>
      </c>
      <c r="P122" s="12"/>
      <c r="Q122" s="12"/>
      <c r="R122" s="12" t="n">
        <v>1</v>
      </c>
      <c r="S122" s="12"/>
      <c r="T122" s="12"/>
      <c r="U122" s="12"/>
      <c r="V122" s="12" t="s">
        <v>159</v>
      </c>
      <c r="W122" s="12" t="s">
        <v>308</v>
      </c>
      <c r="X122" s="12" t="s">
        <v>161</v>
      </c>
      <c r="Y122" s="12" t="s">
        <v>154</v>
      </c>
      <c r="Z122" s="12" t="s">
        <v>162</v>
      </c>
      <c r="AA122" s="12" t="s">
        <v>600</v>
      </c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3"/>
      <c r="BV122" s="13"/>
    </row>
    <row r="123" customFormat="false" ht="15" hidden="false" customHeight="true" outlineLevel="1" collapsed="false">
      <c r="A123" s="12" t="s">
        <v>601</v>
      </c>
      <c r="B123" s="12"/>
      <c r="C123" s="12"/>
      <c r="D123" s="12" t="n">
        <v>11</v>
      </c>
      <c r="E123" s="12" t="n">
        <v>1</v>
      </c>
      <c r="F123" s="12"/>
      <c r="G123" s="12"/>
      <c r="H123" s="12"/>
      <c r="I123" s="12"/>
      <c r="J123" s="12" t="n">
        <v>1</v>
      </c>
      <c r="K123" s="12"/>
      <c r="L123" s="12" t="n">
        <v>58</v>
      </c>
      <c r="M123" s="12"/>
      <c r="N123" s="12" t="s">
        <v>602</v>
      </c>
      <c r="O123" s="12" t="s">
        <v>603</v>
      </c>
      <c r="P123" s="12"/>
      <c r="Q123" s="12"/>
      <c r="R123" s="12" t="n">
        <v>1</v>
      </c>
      <c r="S123" s="12"/>
      <c r="T123" s="12"/>
      <c r="U123" s="12"/>
      <c r="V123" s="12" t="s">
        <v>159</v>
      </c>
      <c r="W123" s="12" t="s">
        <v>308</v>
      </c>
      <c r="X123" s="12" t="s">
        <v>161</v>
      </c>
      <c r="Y123" s="12" t="s">
        <v>154</v>
      </c>
      <c r="Z123" s="12" t="s">
        <v>162</v>
      </c>
      <c r="AA123" s="12" t="s">
        <v>604</v>
      </c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3"/>
      <c r="BV123" s="13"/>
    </row>
    <row r="124" customFormat="false" ht="15" hidden="false" customHeight="true" outlineLevel="1" collapsed="false">
      <c r="A124" s="12" t="s">
        <v>605</v>
      </c>
      <c r="B124" s="12"/>
      <c r="C124" s="12"/>
      <c r="D124" s="12" t="n">
        <v>11</v>
      </c>
      <c r="E124" s="12" t="n">
        <v>1</v>
      </c>
      <c r="F124" s="12"/>
      <c r="G124" s="12"/>
      <c r="H124" s="12"/>
      <c r="I124" s="12"/>
      <c r="J124" s="12" t="n">
        <v>1</v>
      </c>
      <c r="K124" s="12"/>
      <c r="L124" s="12" t="n">
        <v>59</v>
      </c>
      <c r="M124" s="12"/>
      <c r="N124" s="12" t="s">
        <v>546</v>
      </c>
      <c r="O124" s="12" t="s">
        <v>606</v>
      </c>
      <c r="P124" s="12"/>
      <c r="Q124" s="12"/>
      <c r="R124" s="12" t="n">
        <v>1</v>
      </c>
      <c r="S124" s="12"/>
      <c r="T124" s="12"/>
      <c r="U124" s="12"/>
      <c r="V124" s="12" t="s">
        <v>159</v>
      </c>
      <c r="W124" s="12" t="s">
        <v>308</v>
      </c>
      <c r="X124" s="12" t="s">
        <v>161</v>
      </c>
      <c r="Y124" s="12" t="s">
        <v>154</v>
      </c>
      <c r="Z124" s="12" t="s">
        <v>162</v>
      </c>
      <c r="AA124" s="12" t="s">
        <v>548</v>
      </c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3"/>
      <c r="BV124" s="13"/>
    </row>
    <row r="125" customFormat="false" ht="15" hidden="false" customHeight="true" outlineLevel="1" collapsed="false">
      <c r="A125" s="12" t="s">
        <v>607</v>
      </c>
      <c r="B125" s="12"/>
      <c r="C125" s="12"/>
      <c r="D125" s="12" t="n">
        <v>11</v>
      </c>
      <c r="E125" s="12" t="n">
        <v>1</v>
      </c>
      <c r="F125" s="12"/>
      <c r="G125" s="12"/>
      <c r="H125" s="12" t="n">
        <v>1</v>
      </c>
      <c r="I125" s="12"/>
      <c r="J125" s="12" t="n">
        <v>1</v>
      </c>
      <c r="K125" s="12"/>
      <c r="L125" s="12" t="n">
        <v>60</v>
      </c>
      <c r="M125" s="12"/>
      <c r="N125" s="12" t="s">
        <v>608</v>
      </c>
      <c r="O125" s="12" t="s">
        <v>609</v>
      </c>
      <c r="P125" s="12"/>
      <c r="Q125" s="12"/>
      <c r="R125" s="12" t="n">
        <v>1</v>
      </c>
      <c r="S125" s="12"/>
      <c r="T125" s="12"/>
      <c r="U125" s="12"/>
      <c r="V125" s="12" t="s">
        <v>159</v>
      </c>
      <c r="W125" s="12" t="s">
        <v>308</v>
      </c>
      <c r="X125" s="12" t="s">
        <v>161</v>
      </c>
      <c r="Y125" s="12" t="s">
        <v>154</v>
      </c>
      <c r="Z125" s="12" t="s">
        <v>162</v>
      </c>
      <c r="AA125" s="12" t="s">
        <v>610</v>
      </c>
      <c r="AB125" s="13" t="n">
        <f aca="false">('[1]Balance Sheet'!AB45)*$H$125*$J$125</f>
        <v>0</v>
      </c>
      <c r="AC125" s="13" t="n">
        <f aca="false">('[1]Balance Sheet'!AC45)*$H$125*$J$125</f>
        <v>0</v>
      </c>
      <c r="AD125" s="13" t="n">
        <f aca="false">('[1]Balance Sheet'!AD45)*$H$125*$J$125</f>
        <v>0</v>
      </c>
      <c r="AE125" s="13" t="n">
        <f aca="false">('[1]Balance Sheet'!AE45)*$H$125*$J$125</f>
        <v>0</v>
      </c>
      <c r="AF125" s="13" t="n">
        <f aca="false">('[1]Balance Sheet'!AF45)*$H$125*$J$125</f>
        <v>0</v>
      </c>
      <c r="AG125" s="13" t="n">
        <f aca="false">('[1]Balance Sheet'!AG45)*$H$125*$J$125</f>
        <v>0</v>
      </c>
      <c r="AH125" s="13" t="n">
        <f aca="false">('[1]Balance Sheet'!AH45)*$H$125*$J$125</f>
        <v>0</v>
      </c>
      <c r="AI125" s="13" t="n">
        <f aca="false">('[1]Balance Sheet'!AI45)*$H$125*$J$125</f>
        <v>0</v>
      </c>
      <c r="AJ125" s="13" t="n">
        <f aca="false">('[1]Balance Sheet'!AJ45)*$H$125*$J$125</f>
        <v>0</v>
      </c>
      <c r="AK125" s="13" t="n">
        <f aca="false">('[1]Balance Sheet'!AK45)*$H$125*$J$125</f>
        <v>0</v>
      </c>
      <c r="AL125" s="13" t="n">
        <f aca="false">('[1]Balance Sheet'!AL45)*$H$125*$J$125</f>
        <v>0</v>
      </c>
      <c r="AM125" s="13" t="n">
        <f aca="false">('[1]Balance Sheet'!AM45)*$H$125*$J$125</f>
        <v>0</v>
      </c>
      <c r="AN125" s="13" t="n">
        <f aca="false">('[1]Balance Sheet'!AN45)*$H$125*$J$125</f>
        <v>0</v>
      </c>
      <c r="AO125" s="13" t="n">
        <f aca="false">('[1]Balance Sheet'!AO45)*$H$125*$J$125</f>
        <v>0</v>
      </c>
      <c r="AP125" s="13" t="n">
        <f aca="false">('[1]Balance Sheet'!AP45)*$H$125*$J$125</f>
        <v>0</v>
      </c>
      <c r="AQ125" s="13" t="n">
        <f aca="false">('[1]Balance Sheet'!AQ45)*$H$125*$J$125</f>
        <v>0</v>
      </c>
      <c r="AR125" s="13" t="n">
        <f aca="false">('[1]Balance Sheet'!AR45)*$H$125*$J$125</f>
        <v>0</v>
      </c>
      <c r="AS125" s="13" t="n">
        <f aca="false">('[1]Balance Sheet'!AS45)*$H$125*$J$125</f>
        <v>0</v>
      </c>
      <c r="AT125" s="13" t="n">
        <f aca="false">('[1]Balance Sheet'!AT45)*$H$125*$J$125</f>
        <v>0</v>
      </c>
      <c r="AU125" s="13" t="n">
        <f aca="false">('[1]Balance Sheet'!AU45)*$H$125*$J$125</f>
        <v>0</v>
      </c>
      <c r="AV125" s="13" t="n">
        <f aca="false">('[1]Balance Sheet'!AV45)*$H$125*$J$125</f>
        <v>0</v>
      </c>
      <c r="AW125" s="13" t="n">
        <f aca="false">('[1]Balance Sheet'!AW45)*$H$125*$J$125</f>
        <v>0</v>
      </c>
      <c r="AX125" s="13" t="n">
        <f aca="false">('[1]Balance Sheet'!AX45)*$H$125*$J$125</f>
        <v>0</v>
      </c>
      <c r="AY125" s="13" t="n">
        <f aca="false">('[1]Balance Sheet'!AY45)*$H$125*$J$125</f>
        <v>0</v>
      </c>
      <c r="AZ125" s="13" t="n">
        <f aca="false">('[1]Balance Sheet'!AZ45)*$H$125*$J$125</f>
        <v>0</v>
      </c>
      <c r="BA125" s="13" t="n">
        <f aca="false">('[1]Balance Sheet'!BA45)*$H$125*$J$125</f>
        <v>0</v>
      </c>
      <c r="BB125" s="13" t="n">
        <f aca="false">('[1]Balance Sheet'!BB45)*$H$125*$J$125</f>
        <v>0</v>
      </c>
      <c r="BC125" s="13" t="n">
        <f aca="false">('[1]Balance Sheet'!BC45)*$H$125*$J$125</f>
        <v>0</v>
      </c>
      <c r="BD125" s="13" t="n">
        <f aca="false">('[1]Balance Sheet'!BD45)*$H$125*$J$125</f>
        <v>0</v>
      </c>
      <c r="BE125" s="14" t="n">
        <f aca="false">('[1]Balance Sheet'!BE45)*$H$125*$J$125</f>
        <v>0</v>
      </c>
      <c r="BF125" s="14" t="n">
        <f aca="false">('[1]Balance Sheet'!BF45)*$H$125*$J$125</f>
        <v>0</v>
      </c>
      <c r="BG125" s="14" t="n">
        <f aca="false">('[1]Balance Sheet'!BG45)*$H$125*$J$125</f>
        <v>0</v>
      </c>
      <c r="BH125" s="14" t="n">
        <f aca="false">('[1]Balance Sheet'!BH45)*$H$125*$J$125</f>
        <v>0</v>
      </c>
      <c r="BI125" s="14" t="n">
        <f aca="false">('[1]Balance Sheet'!BI45)*$H$125*$J$125</f>
        <v>0</v>
      </c>
      <c r="BJ125" s="14" t="n">
        <f aca="false">('[1]Balance Sheet'!BJ45)*$H$125*$J$125</f>
        <v>0</v>
      </c>
      <c r="BK125" s="14" t="n">
        <f aca="false">('[1]Balance Sheet'!BK45)*$H$125*$J$125</f>
        <v>0</v>
      </c>
      <c r="BL125" s="14" t="n">
        <f aca="false">('[1]Balance Sheet'!BL45)*$H$125*$J$125</f>
        <v>0</v>
      </c>
      <c r="BM125" s="14" t="n">
        <f aca="false">('[1]Balance Sheet'!BM45)*$H$125*$J$125</f>
        <v>0</v>
      </c>
      <c r="BN125" s="14" t="n">
        <f aca="false">('[1]Balance Sheet'!BN45)*$H$125*$J$125</f>
        <v>0</v>
      </c>
      <c r="BO125" s="14" t="n">
        <f aca="false">('[1]Balance Sheet'!BO45)*$H$125*$J$125</f>
        <v>0</v>
      </c>
      <c r="BP125" s="14" t="n">
        <f aca="false">('[1]Balance Sheet'!BP45)*$H$125*$J$125</f>
        <v>0</v>
      </c>
      <c r="BQ125" s="14" t="n">
        <f aca="false">('[1]Balance Sheet'!BQ45)*$H$125*$J$125</f>
        <v>0</v>
      </c>
      <c r="BR125" s="14" t="n">
        <f aca="false">('[1]Balance Sheet'!BR45)*$H$125*$J$125</f>
        <v>0</v>
      </c>
      <c r="BS125" s="14" t="n">
        <f aca="false">('[1]Balance Sheet'!BS45)*$H$125*$J$125</f>
        <v>0</v>
      </c>
      <c r="BT125" s="14" t="n">
        <f aca="false">('[1]Balance Sheet'!BT45)*$H$125*$J$125</f>
        <v>0</v>
      </c>
      <c r="BU125" s="13" t="n">
        <f aca="false">('[1]Balance Sheet'!BU45)*$H$125*$J$125</f>
        <v>0</v>
      </c>
      <c r="BV125" s="13" t="n">
        <f aca="false">('[1]Balance Sheet'!BV45)*$H$125*$J$125</f>
        <v>0</v>
      </c>
    </row>
    <row r="126" customFormat="false" ht="15" hidden="false" customHeight="true" outlineLevel="1" collapsed="false">
      <c r="A126" s="12" t="s">
        <v>611</v>
      </c>
      <c r="B126" s="12"/>
      <c r="C126" s="12"/>
      <c r="D126" s="12" t="n">
        <v>11</v>
      </c>
      <c r="E126" s="12" t="n">
        <v>1</v>
      </c>
      <c r="F126" s="12"/>
      <c r="G126" s="12"/>
      <c r="H126" s="12" t="n">
        <v>1</v>
      </c>
      <c r="I126" s="12"/>
      <c r="J126" s="12" t="n">
        <v>1</v>
      </c>
      <c r="K126" s="12"/>
      <c r="L126" s="12" t="n">
        <v>61</v>
      </c>
      <c r="M126" s="12"/>
      <c r="N126" s="12" t="s">
        <v>612</v>
      </c>
      <c r="O126" s="12" t="s">
        <v>613</v>
      </c>
      <c r="P126" s="12"/>
      <c r="Q126" s="12"/>
      <c r="R126" s="12" t="n">
        <v>1</v>
      </c>
      <c r="S126" s="12"/>
      <c r="T126" s="12"/>
      <c r="U126" s="12"/>
      <c r="V126" s="12" t="s">
        <v>159</v>
      </c>
      <c r="W126" s="12" t="s">
        <v>308</v>
      </c>
      <c r="X126" s="12" t="s">
        <v>161</v>
      </c>
      <c r="Y126" s="12" t="s">
        <v>154</v>
      </c>
      <c r="Z126" s="12" t="s">
        <v>162</v>
      </c>
      <c r="AA126" s="12" t="s">
        <v>614</v>
      </c>
      <c r="AB126" s="13" t="n">
        <f aca="false">('[1]Balance Sheet'!AB43)*$H$126*$J$126</f>
        <v>1850</v>
      </c>
      <c r="AC126" s="13" t="n">
        <f aca="false">('[1]Balance Sheet'!AC43)*$H$126*$J$126</f>
        <v>1948</v>
      </c>
      <c r="AD126" s="13" t="n">
        <f aca="false">('[1]Balance Sheet'!AD43)*$H$126*$J$126</f>
        <v>2101</v>
      </c>
      <c r="AE126" s="13" t="n">
        <f aca="false">('[1]Balance Sheet'!AE43)*$H$126*$J$126</f>
        <v>2150</v>
      </c>
      <c r="AF126" s="13" t="n">
        <f aca="false">('[1]Balance Sheet'!AF43)*$H$126*$J$126</f>
        <v>2150</v>
      </c>
      <c r="AG126" s="13" t="n">
        <f aca="false">('[1]Balance Sheet'!AG43)*$H$126*$J$126</f>
        <v>2029</v>
      </c>
      <c r="AH126" s="13" t="n">
        <f aca="false">('[1]Balance Sheet'!AH43)*$H$126*$J$126</f>
        <v>2194</v>
      </c>
      <c r="AI126" s="13" t="n">
        <f aca="false">('[1]Balance Sheet'!AI43)*$H$126*$J$126</f>
        <v>2485</v>
      </c>
      <c r="AJ126" s="13" t="n">
        <f aca="false">('[1]Balance Sheet'!AJ43)*$H$126*$J$126</f>
        <v>2166</v>
      </c>
      <c r="AK126" s="13" t="n">
        <f aca="false">('[1]Balance Sheet'!AK43)*$H$126*$J$126</f>
        <v>2166</v>
      </c>
      <c r="AL126" s="13" t="n">
        <f aca="false">('[1]Balance Sheet'!AL43)*$H$126*$J$126</f>
        <v>2602</v>
      </c>
      <c r="AM126" s="13" t="n">
        <f aca="false">('[1]Balance Sheet'!AM43)*$H$126*$J$126</f>
        <v>2856</v>
      </c>
      <c r="AN126" s="13" t="n">
        <f aca="false">('[1]Balance Sheet'!AN43)*$H$126*$J$126</f>
        <v>1313</v>
      </c>
      <c r="AO126" s="13" t="n">
        <f aca="false">('[1]Balance Sheet'!AO43)*$H$126*$J$126</f>
        <v>1290</v>
      </c>
      <c r="AP126" s="13" t="n">
        <f aca="false">('[1]Balance Sheet'!AP43)*$H$126*$J$126</f>
        <v>1290</v>
      </c>
      <c r="AQ126" s="13" t="n">
        <f aca="false">('[1]Balance Sheet'!AQ43)*$H$126*$J$126</f>
        <v>1660</v>
      </c>
      <c r="AR126" s="13" t="n">
        <f aca="false">('[1]Balance Sheet'!AR43)*$H$126*$J$126</f>
        <v>1595</v>
      </c>
      <c r="AS126" s="13" t="n">
        <f aca="false">('[1]Balance Sheet'!AS43)*$H$126*$J$126</f>
        <v>2186</v>
      </c>
      <c r="AT126" s="13" t="n">
        <f aca="false">('[1]Balance Sheet'!AT43)*$H$126*$J$126</f>
        <v>2045</v>
      </c>
      <c r="AU126" s="13" t="n">
        <f aca="false">('[1]Balance Sheet'!AU43)*$H$126*$J$126</f>
        <v>2045</v>
      </c>
      <c r="AV126" s="13" t="n">
        <f aca="false">('[1]Balance Sheet'!AV43)*$H$126*$J$126</f>
        <v>5183</v>
      </c>
      <c r="AW126" s="13" t="n">
        <f aca="false">('[1]Balance Sheet'!AW43)*$H$126*$J$126</f>
        <v>5296</v>
      </c>
      <c r="AX126" s="13" t="n">
        <f aca="false">('[1]Balance Sheet'!AX43)*$H$126*$J$126</f>
        <v>5536</v>
      </c>
      <c r="AY126" s="13" t="n">
        <f aca="false">('[1]Balance Sheet'!AY43)*$H$126*$J$126</f>
        <v>0</v>
      </c>
      <c r="AZ126" s="13" t="n">
        <f aca="false">('[1]Balance Sheet'!AZ43)*$H$126*$J$126</f>
        <v>6187</v>
      </c>
      <c r="BA126" s="13" t="n">
        <f aca="false">('[1]Balance Sheet'!BA43)*$H$126*$J$126</f>
        <v>0</v>
      </c>
      <c r="BB126" s="13" t="n">
        <f aca="false">('[1]Balance Sheet'!BB43)*$H$126*$J$126</f>
        <v>0</v>
      </c>
      <c r="BC126" s="13" t="n">
        <f aca="false">('[1]Balance Sheet'!BC43)*$H$126*$J$126</f>
        <v>0</v>
      </c>
      <c r="BD126" s="13" t="n">
        <f aca="false">('[1]Balance Sheet'!BD43)*$H$126*$J$126</f>
        <v>0</v>
      </c>
      <c r="BE126" s="14" t="n">
        <f aca="false">('[1]Balance Sheet'!BE43)*$H$126*$J$126</f>
        <v>0</v>
      </c>
      <c r="BF126" s="14" t="n">
        <f aca="false">('[1]Balance Sheet'!BF43)*$H$126*$J$126</f>
        <v>0</v>
      </c>
      <c r="BG126" s="14" t="n">
        <f aca="false">('[1]Balance Sheet'!BG43)*$H$126*$J$126</f>
        <v>0</v>
      </c>
      <c r="BH126" s="14" t="n">
        <f aca="false">('[1]Balance Sheet'!BH43)*$H$126*$J$126</f>
        <v>0</v>
      </c>
      <c r="BI126" s="14" t="n">
        <f aca="false">('[1]Balance Sheet'!BI43)*$H$126*$J$126</f>
        <v>0</v>
      </c>
      <c r="BJ126" s="14" t="n">
        <f aca="false">('[1]Balance Sheet'!BJ43)*$H$126*$J$126</f>
        <v>0</v>
      </c>
      <c r="BK126" s="14" t="n">
        <f aca="false">('[1]Balance Sheet'!BK43)*$H$126*$J$126</f>
        <v>0</v>
      </c>
      <c r="BL126" s="14" t="n">
        <f aca="false">('[1]Balance Sheet'!BL43)*$H$126*$J$126</f>
        <v>0</v>
      </c>
      <c r="BM126" s="14" t="n">
        <f aca="false">('[1]Balance Sheet'!BM43)*$H$126*$J$126</f>
        <v>0</v>
      </c>
      <c r="BN126" s="14" t="n">
        <f aca="false">('[1]Balance Sheet'!BN43)*$H$126*$J$126</f>
        <v>0</v>
      </c>
      <c r="BO126" s="14" t="n">
        <f aca="false">('[1]Balance Sheet'!BO43)*$H$126*$J$126</f>
        <v>0</v>
      </c>
      <c r="BP126" s="14" t="n">
        <f aca="false">('[1]Balance Sheet'!BP43)*$H$126*$J$126</f>
        <v>0</v>
      </c>
      <c r="BQ126" s="14" t="n">
        <f aca="false">('[1]Balance Sheet'!BQ43)*$H$126*$J$126</f>
        <v>0</v>
      </c>
      <c r="BR126" s="14" t="n">
        <f aca="false">('[1]Balance Sheet'!BR43)*$H$126*$J$126</f>
        <v>0</v>
      </c>
      <c r="BS126" s="14" t="n">
        <f aca="false">('[1]Balance Sheet'!BS43)*$H$126*$J$126</f>
        <v>0</v>
      </c>
      <c r="BT126" s="14" t="n">
        <f aca="false">('[1]Balance Sheet'!BT43)*$H$126*$J$126</f>
        <v>0</v>
      </c>
      <c r="BU126" s="13" t="n">
        <f aca="false">('[1]Balance Sheet'!BU43)*$H$126*$J$126</f>
        <v>0</v>
      </c>
      <c r="BV126" s="13" t="n">
        <f aca="false">('[1]Balance Sheet'!BV43)*$H$126*$J$126</f>
        <v>0</v>
      </c>
    </row>
    <row r="127" customFormat="false" ht="15" hidden="false" customHeight="true" outlineLevel="1" collapsed="false">
      <c r="A127" s="10" t="s">
        <v>615</v>
      </c>
      <c r="B127" s="10"/>
      <c r="C127" s="10"/>
      <c r="D127" s="10" t="n">
        <v>5</v>
      </c>
      <c r="E127" s="10" t="n">
        <v>1</v>
      </c>
      <c r="F127" s="10"/>
      <c r="G127" s="10"/>
      <c r="H127" s="10"/>
      <c r="I127" s="10"/>
      <c r="J127" s="10" t="n">
        <v>1</v>
      </c>
      <c r="K127" s="10"/>
      <c r="L127" s="10" t="n">
        <v>11</v>
      </c>
      <c r="M127" s="10"/>
      <c r="N127" s="10" t="s">
        <v>616</v>
      </c>
      <c r="O127" s="10" t="s">
        <v>617</v>
      </c>
      <c r="P127" s="10"/>
      <c r="Q127" s="10"/>
      <c r="R127" s="10" t="n">
        <v>1</v>
      </c>
      <c r="S127" s="10"/>
      <c r="T127" s="10"/>
      <c r="U127" s="10"/>
      <c r="V127" s="10" t="s">
        <v>159</v>
      </c>
      <c r="W127" s="10" t="s">
        <v>308</v>
      </c>
      <c r="X127" s="10" t="s">
        <v>161</v>
      </c>
      <c r="Y127" s="10" t="s">
        <v>154</v>
      </c>
      <c r="Z127" s="10" t="s">
        <v>162</v>
      </c>
      <c r="AA127" s="10" t="s">
        <v>618</v>
      </c>
      <c r="AB127" s="15" t="n">
        <f aca="false">AB115+AB117+AB118+AB119+AB120+AB121+AB122+AB123+AB124+AB125+AB126</f>
        <v>99351</v>
      </c>
      <c r="AC127" s="15" t="n">
        <f aca="false">AC115+AC117+AC118+AC119+AC120+AC121+AC122+AC123+AC124+AC125+AC126</f>
        <v>102558</v>
      </c>
      <c r="AD127" s="15" t="n">
        <f aca="false">AD115+AD117+AD118+AD119+AD120+AD121+AD122+AD123+AD124+AD125+AD126</f>
        <v>120181</v>
      </c>
      <c r="AE127" s="15" t="n">
        <f aca="false">AE115+AE117+AE118+AE119+AE120+AE121+AE122+AE123+AE124+AE125+AE126</f>
        <v>97363</v>
      </c>
      <c r="AF127" s="15" t="n">
        <f aca="false">AF115+AF117+AF118+AF119+AF120+AF121+AF122+AF123+AF124+AF125+AF126</f>
        <v>97363</v>
      </c>
      <c r="AG127" s="15" t="n">
        <f aca="false">AG115+AG117+AG118+AG119+AG120+AG121+AG122+AG123+AG124+AG125+AG126</f>
        <v>97411</v>
      </c>
      <c r="AH127" s="15" t="n">
        <f aca="false">AH115+AH117+AH118+AH119+AH120+AH121+AH122+AH123+AH124+AH125+AH126</f>
        <v>103839</v>
      </c>
      <c r="AI127" s="15" t="n">
        <f aca="false">AI115+AI117+AI118+AI119+AI120+AI121+AI122+AI123+AI124+AI125+AI126</f>
        <v>116741</v>
      </c>
      <c r="AJ127" s="15" t="n">
        <f aca="false">AJ115+AJ117+AJ118+AJ119+AJ120+AJ121+AJ122+AJ123+AJ124+AJ125+AJ126</f>
        <v>114356</v>
      </c>
      <c r="AK127" s="15" t="n">
        <f aca="false">AK115+AK117+AK118+AK119+AK120+AK121+AK122+AK123+AK124+AK125+AK126</f>
        <v>114356</v>
      </c>
      <c r="AL127" s="15" t="n">
        <f aca="false">AL115+AL117+AL118+AL119+AL120+AL121+AL122+AL123+AL124+AL125+AL126</f>
        <v>146874</v>
      </c>
      <c r="AM127" s="15" t="n">
        <f aca="false">AM115+AM117+AM118+AM119+AM120+AM121+AM122+AM123+AM124+AM125+AM126</f>
        <v>163330</v>
      </c>
      <c r="AN127" s="15" t="n">
        <f aca="false">AN115+AN117+AN118+AN119+AN120+AN121+AN122+AN123+AN124+AN125+AN126</f>
        <v>181307</v>
      </c>
      <c r="AO127" s="15" t="n">
        <f aca="false">AO115+AO117+AO118+AO119+AO120+AO121+AO122+AO123+AO124+AO125+AO126</f>
        <v>182691</v>
      </c>
      <c r="AP127" s="15" t="n">
        <f aca="false">AP115+AP117+AP118+AP119+AP120+AP121+AP122+AP123+AP124+AP125+AP126</f>
        <v>182691</v>
      </c>
      <c r="AQ127" s="15" t="n">
        <f aca="false">AQ115+AQ117+AQ118+AQ119+AQ120+AQ121+AQ122+AQ123+AQ124+AQ125+AQ126</f>
        <v>199309</v>
      </c>
      <c r="AR127" s="15" t="n">
        <f aca="false">AR115+AR117+AR118+AR119+AR120+AR121+AR122+AR123+AR124+AR125+AR126</f>
        <v>210825</v>
      </c>
      <c r="AS127" s="15" t="n">
        <f aca="false">AS115+AS117+AS118+AS119+AS120+AS121+AS122+AS123+AS124+AS125+AS126</f>
        <v>281482</v>
      </c>
      <c r="AT127" s="15" t="n">
        <f aca="false">AT115+AT117+AT118+AT119+AT120+AT121+AT122+AT123+AT124+AT125+AT126</f>
        <v>277685</v>
      </c>
      <c r="AU127" s="15" t="n">
        <f aca="false">AU115+AU117+AU118+AU119+AU120+AU121+AU122+AU123+AU124+AU125+AU126</f>
        <v>277685</v>
      </c>
      <c r="AV127" s="15" t="n">
        <f aca="false">AV115+AV117+AV118+AV119+AV120+AV121+AV122+AV123+AV124+AV125+AV126</f>
        <v>320913</v>
      </c>
      <c r="AW127" s="15" t="n">
        <f aca="false">AW115+AW117+AW118+AW119+AW120+AW121+AW122+AW123+AW124+AW125+AW126</f>
        <v>323419</v>
      </c>
      <c r="AX127" s="15" t="n">
        <f aca="false">AX115+AX117+AX118+AX119+AX120+AX121+AX122+AX123+AX124+AX125+AX126</f>
        <v>349856</v>
      </c>
      <c r="AY127" s="15" t="n">
        <f aca="false">AY115+AY117+AY118+AY119+AY120+AY121+AY122+AY123+AY124+AY125+AY126</f>
        <v>0</v>
      </c>
      <c r="AZ127" s="15" t="n">
        <f aca="false">AZ115+AZ117+AZ118+AZ119+AZ120+AZ121+AZ122+AZ123+AZ124+AZ125+AZ126</f>
        <v>349674</v>
      </c>
      <c r="BA127" s="15" t="n">
        <f aca="false">BA115+BA117+BA118+BA119+BA120+BA121+BA122+BA123+BA124+BA125+BA126</f>
        <v>0</v>
      </c>
      <c r="BB127" s="15" t="n">
        <f aca="false">BB115+BB117+BB118+BB119+BB120+BB121+BB122+BB123+BB124+BB125+BB126</f>
        <v>0</v>
      </c>
      <c r="BC127" s="15" t="n">
        <f aca="false">BC115+BC117+BC118+BC119+BC120+BC121+BC122+BC123+BC124+BC125+BC126</f>
        <v>0</v>
      </c>
      <c r="BD127" s="15" t="n">
        <f aca="false">BD115+BD117+BD118+BD119+BD120+BD121+BD122+BD123+BD124+BD125+BD126</f>
        <v>0</v>
      </c>
      <c r="BE127" s="16" t="n">
        <f aca="false">BE115+BE117+BE118+BE119+BE120+BE121+BE122+BE123+BE124+BE125+BE126</f>
        <v>0</v>
      </c>
      <c r="BF127" s="16" t="n">
        <f aca="false">BF115+BF117+BF118+BF119+BF120+BF121+BF122+BF123+BF124+BF125+BF126</f>
        <v>0</v>
      </c>
      <c r="BG127" s="16" t="n">
        <f aca="false">BG115+BG117+BG118+BG119+BG120+BG121+BG122+BG123+BG124+BG125+BG126</f>
        <v>0</v>
      </c>
      <c r="BH127" s="16" t="n">
        <f aca="false">BH115+BH117+BH118+BH119+BH120+BH121+BH122+BH123+BH124+BH125+BH126</f>
        <v>0</v>
      </c>
      <c r="BI127" s="16" t="n">
        <f aca="false">BI115+BI117+BI118+BI119+BI120+BI121+BI122+BI123+BI124+BI125+BI126</f>
        <v>0</v>
      </c>
      <c r="BJ127" s="16" t="n">
        <f aca="false">BJ115+BJ117+BJ118+BJ119+BJ120+BJ121+BJ122+BJ123+BJ124+BJ125+BJ126</f>
        <v>0</v>
      </c>
      <c r="BK127" s="16" t="n">
        <f aca="false">BK115+BK117+BK118+BK119+BK120+BK121+BK122+BK123+BK124+BK125+BK126</f>
        <v>0</v>
      </c>
      <c r="BL127" s="16" t="n">
        <f aca="false">BL115+BL117+BL118+BL119+BL120+BL121+BL122+BL123+BL124+BL125+BL126</f>
        <v>0</v>
      </c>
      <c r="BM127" s="16" t="n">
        <f aca="false">BM115+BM117+BM118+BM119+BM120+BM121+BM122+BM123+BM124+BM125+BM126</f>
        <v>0</v>
      </c>
      <c r="BN127" s="16" t="n">
        <f aca="false">BN115+BN117+BN118+BN119+BN120+BN121+BN122+BN123+BN124+BN125+BN126</f>
        <v>0</v>
      </c>
      <c r="BO127" s="16" t="n">
        <f aca="false">BO115+BO117+BO118+BO119+BO120+BO121+BO122+BO123+BO124+BO125+BO126</f>
        <v>0</v>
      </c>
      <c r="BP127" s="16" t="n">
        <f aca="false">BP115+BP117+BP118+BP119+BP120+BP121+BP122+BP123+BP124+BP125+BP126</f>
        <v>0</v>
      </c>
      <c r="BQ127" s="16" t="n">
        <f aca="false">BQ115+BQ117+BQ118+BQ119+BQ120+BQ121+BQ122+BQ123+BQ124+BQ125+BQ126</f>
        <v>0</v>
      </c>
      <c r="BR127" s="16" t="n">
        <f aca="false">BR115+BR117+BR118+BR119+BR120+BR121+BR122+BR123+BR124+BR125+BR126</f>
        <v>0</v>
      </c>
      <c r="BS127" s="16" t="n">
        <f aca="false">BS115+BS117+BS118+BS119+BS120+BS121+BS122+BS123+BS124+BS125+BS126</f>
        <v>0</v>
      </c>
      <c r="BT127" s="16" t="n">
        <f aca="false">BT115+BT117+BT118+BT119+BT120+BT121+BT122+BT123+BT124+BT125+BT126</f>
        <v>0</v>
      </c>
      <c r="BU127" s="15" t="n">
        <f aca="false">BU115+BU117+BU118+BU119+BU120+BU121+BU122+BU123+BU124+BU125+BU126</f>
        <v>0</v>
      </c>
      <c r="BV127" s="15" t="n">
        <f aca="false">BV115+BV117+BV118+BV119+BV120+BV121+BV122+BV123+BV124+BV125+BV126</f>
        <v>0</v>
      </c>
    </row>
    <row r="128" customFormat="false" ht="15" hidden="false" customHeight="true" outlineLevel="0" collapsed="false">
      <c r="A128" s="12" t="s">
        <v>619</v>
      </c>
      <c r="B128" s="12"/>
      <c r="C128" s="12"/>
      <c r="D128" s="12" t="n">
        <v>5</v>
      </c>
      <c r="E128" s="12" t="n">
        <v>1</v>
      </c>
      <c r="F128" s="12"/>
      <c r="G128" s="12"/>
      <c r="H128" s="12" t="n">
        <v>1</v>
      </c>
      <c r="I128" s="12"/>
      <c r="J128" s="12" t="n">
        <v>1</v>
      </c>
      <c r="K128" s="12"/>
      <c r="L128" s="12" t="n">
        <v>12</v>
      </c>
      <c r="M128" s="12"/>
      <c r="N128" s="12" t="s">
        <v>620</v>
      </c>
      <c r="O128" s="12" t="s">
        <v>621</v>
      </c>
      <c r="P128" s="12"/>
      <c r="Q128" s="12"/>
      <c r="R128" s="12" t="n">
        <v>1</v>
      </c>
      <c r="S128" s="12"/>
      <c r="T128" s="12"/>
      <c r="U128" s="12"/>
      <c r="V128" s="12" t="s">
        <v>159</v>
      </c>
      <c r="W128" s="12" t="s">
        <v>308</v>
      </c>
      <c r="X128" s="12" t="s">
        <v>161</v>
      </c>
      <c r="Y128" s="12" t="s">
        <v>154</v>
      </c>
      <c r="Z128" s="12" t="s">
        <v>162</v>
      </c>
      <c r="AA128" s="12" t="s">
        <v>622</v>
      </c>
      <c r="AB128" s="13" t="n">
        <f aca="false">('[1]Balance Sheet'!AB47+'[1]Balance Sheet'!AB48)*$H$128*$J$128</f>
        <v>10458</v>
      </c>
      <c r="AC128" s="13" t="n">
        <f aca="false">('[1]Balance Sheet'!AC47+'[1]Balance Sheet'!AC48)*$H$128*$J$128</f>
        <v>336</v>
      </c>
      <c r="AD128" s="13" t="n">
        <f aca="false">('[1]Balance Sheet'!AD47+'[1]Balance Sheet'!AD48)*$H$128*$J$128</f>
        <v>358</v>
      </c>
      <c r="AE128" s="13" t="n">
        <f aca="false">('[1]Balance Sheet'!AE47+'[1]Balance Sheet'!AE48)*$H$128*$J$128</f>
        <v>658</v>
      </c>
      <c r="AF128" s="13" t="n">
        <f aca="false">('[1]Balance Sheet'!AF47+'[1]Balance Sheet'!AF48)*$H$128*$J$128</f>
        <v>658</v>
      </c>
      <c r="AG128" s="13" t="n">
        <f aca="false">('[1]Balance Sheet'!AG47+'[1]Balance Sheet'!AG48)*$H$128*$J$128</f>
        <v>654</v>
      </c>
      <c r="AH128" s="13" t="n">
        <f aca="false">('[1]Balance Sheet'!AH47+'[1]Balance Sheet'!AH48)*$H$128*$J$128</f>
        <v>366</v>
      </c>
      <c r="AI128" s="13" t="n">
        <f aca="false">('[1]Balance Sheet'!AI47+'[1]Balance Sheet'!AI48)*$H$128*$J$128</f>
        <v>384</v>
      </c>
      <c r="AJ128" s="13" t="n">
        <f aca="false">('[1]Balance Sheet'!AJ47+'[1]Balance Sheet'!AJ48)*$H$128*$J$128</f>
        <v>350</v>
      </c>
      <c r="AK128" s="13" t="n">
        <f aca="false">('[1]Balance Sheet'!AK47+'[1]Balance Sheet'!AK48)*$H$128*$J$128</f>
        <v>350</v>
      </c>
      <c r="AL128" s="13" t="n">
        <f aca="false">('[1]Balance Sheet'!AL47+'[1]Balance Sheet'!AL48)*$H$128*$J$128</f>
        <v>4424</v>
      </c>
      <c r="AM128" s="13" t="n">
        <f aca="false">('[1]Balance Sheet'!AM47+'[1]Balance Sheet'!AM48)*$H$128*$J$128</f>
        <v>3863</v>
      </c>
      <c r="AN128" s="13" t="n">
        <f aca="false">('[1]Balance Sheet'!AN47+'[1]Balance Sheet'!AN48)*$H$128*$J$128</f>
        <v>3547</v>
      </c>
      <c r="AO128" s="13" t="n">
        <f aca="false">('[1]Balance Sheet'!AO47+'[1]Balance Sheet'!AO48)*$H$128*$J$128</f>
        <v>2992</v>
      </c>
      <c r="AP128" s="13" t="n">
        <f aca="false">('[1]Balance Sheet'!AP47+'[1]Balance Sheet'!AP48)*$H$128*$J$128</f>
        <v>2992</v>
      </c>
      <c r="AQ128" s="13" t="n">
        <f aca="false">('[1]Balance Sheet'!AQ47+'[1]Balance Sheet'!AQ48)*$H$128*$J$128</f>
        <v>763</v>
      </c>
      <c r="AR128" s="13" t="n">
        <f aca="false">('[1]Balance Sheet'!AR47+'[1]Balance Sheet'!AR48)*$H$128*$J$128</f>
        <v>898</v>
      </c>
      <c r="AS128" s="13" t="n">
        <f aca="false">('[1]Balance Sheet'!AS47+'[1]Balance Sheet'!AS48)*$H$128*$J$128</f>
        <v>2979</v>
      </c>
      <c r="AT128" s="13" t="n">
        <f aca="false">('[1]Balance Sheet'!AT47+'[1]Balance Sheet'!AT48)*$H$128*$J$128</f>
        <v>3001</v>
      </c>
      <c r="AU128" s="13" t="n">
        <f aca="false">('[1]Balance Sheet'!AU47+'[1]Balance Sheet'!AU48)*$H$128*$J$128</f>
        <v>3001</v>
      </c>
      <c r="AV128" s="13" t="n">
        <f aca="false">('[1]Balance Sheet'!AV47+'[1]Balance Sheet'!AV48)*$H$128*$J$128</f>
        <v>3155</v>
      </c>
      <c r="AW128" s="13" t="n">
        <f aca="false">('[1]Balance Sheet'!AW47+'[1]Balance Sheet'!AW48)*$H$128*$J$128</f>
        <v>6001</v>
      </c>
      <c r="AX128" s="13" t="n">
        <f aca="false">('[1]Balance Sheet'!AX47+'[1]Balance Sheet'!AX48)*$H$128*$J$128</f>
        <v>7165</v>
      </c>
      <c r="AY128" s="13" t="n">
        <f aca="false">('[1]Balance Sheet'!AY47+'[1]Balance Sheet'!AY48)*$H$128*$J$128</f>
        <v>0</v>
      </c>
      <c r="AZ128" s="13" t="n">
        <f aca="false">('[1]Balance Sheet'!AZ47+'[1]Balance Sheet'!AZ48)*$H$128*$J$128</f>
        <v>6819</v>
      </c>
      <c r="BA128" s="13" t="n">
        <f aca="false">('[1]Balance Sheet'!BA47+'[1]Balance Sheet'!BA48)*$H$128*$J$128</f>
        <v>0</v>
      </c>
      <c r="BB128" s="13" t="n">
        <f aca="false">('[1]Balance Sheet'!BB47+'[1]Balance Sheet'!BB48)*$H$128*$J$128</f>
        <v>0</v>
      </c>
      <c r="BC128" s="13" t="n">
        <f aca="false">('[1]Balance Sheet'!BC47+'[1]Balance Sheet'!BC48)*$H$128*$J$128</f>
        <v>0</v>
      </c>
      <c r="BD128" s="13" t="n">
        <f aca="false">('[1]Balance Sheet'!BD47+'[1]Balance Sheet'!BD48)*$H$128*$J$128</f>
        <v>0</v>
      </c>
      <c r="BE128" s="14" t="n">
        <f aca="false">('[1]Balance Sheet'!BE47+'[1]Balance Sheet'!BE48)*$H$128*$J$128</f>
        <v>0</v>
      </c>
      <c r="BF128" s="14" t="n">
        <f aca="false">('[1]Balance Sheet'!BF47+'[1]Balance Sheet'!BF48)*$H$128*$J$128</f>
        <v>0</v>
      </c>
      <c r="BG128" s="14" t="n">
        <f aca="false">('[1]Balance Sheet'!BG47+'[1]Balance Sheet'!BG48)*$H$128*$J$128</f>
        <v>0</v>
      </c>
      <c r="BH128" s="14" t="n">
        <f aca="false">('[1]Balance Sheet'!BH47+'[1]Balance Sheet'!BH48)*$H$128*$J$128</f>
        <v>0</v>
      </c>
      <c r="BI128" s="14" t="n">
        <f aca="false">('[1]Balance Sheet'!BI47+'[1]Balance Sheet'!BI48)*$H$128*$J$128</f>
        <v>0</v>
      </c>
      <c r="BJ128" s="14" t="n">
        <f aca="false">('[1]Balance Sheet'!BJ47+'[1]Balance Sheet'!BJ48)*$H$128*$J$128</f>
        <v>0</v>
      </c>
      <c r="BK128" s="14" t="n">
        <f aca="false">('[1]Balance Sheet'!BK47+'[1]Balance Sheet'!BK48)*$H$128*$J$128</f>
        <v>0</v>
      </c>
      <c r="BL128" s="14" t="n">
        <f aca="false">('[1]Balance Sheet'!BL47+'[1]Balance Sheet'!BL48)*$H$128*$J$128</f>
        <v>0</v>
      </c>
      <c r="BM128" s="14" t="n">
        <f aca="false">('[1]Balance Sheet'!BM47+'[1]Balance Sheet'!BM48)*$H$128*$J$128</f>
        <v>0</v>
      </c>
      <c r="BN128" s="14" t="n">
        <f aca="false">('[1]Balance Sheet'!BN47+'[1]Balance Sheet'!BN48)*$H$128*$J$128</f>
        <v>0</v>
      </c>
      <c r="BO128" s="14" t="n">
        <f aca="false">('[1]Balance Sheet'!BO47+'[1]Balance Sheet'!BO48)*$H$128*$J$128</f>
        <v>0</v>
      </c>
      <c r="BP128" s="14" t="n">
        <f aca="false">('[1]Balance Sheet'!BP47+'[1]Balance Sheet'!BP48)*$H$128*$J$128</f>
        <v>0</v>
      </c>
      <c r="BQ128" s="14" t="n">
        <f aca="false">('[1]Balance Sheet'!BQ47+'[1]Balance Sheet'!BQ48)*$H$128*$J$128</f>
        <v>0</v>
      </c>
      <c r="BR128" s="14" t="n">
        <f aca="false">('[1]Balance Sheet'!BR47+'[1]Balance Sheet'!BR48)*$H$128*$J$128</f>
        <v>0</v>
      </c>
      <c r="BS128" s="14" t="n">
        <f aca="false">('[1]Balance Sheet'!BS47+'[1]Balance Sheet'!BS48)*$H$128*$J$128</f>
        <v>0</v>
      </c>
      <c r="BT128" s="14" t="n">
        <f aca="false">('[1]Balance Sheet'!BT47+'[1]Balance Sheet'!BT48)*$H$128*$J$128</f>
        <v>0</v>
      </c>
      <c r="BU128" s="13" t="n">
        <f aca="false">('[1]Balance Sheet'!BU47+'[1]Balance Sheet'!BU48)*$H$128*$J$128</f>
        <v>0</v>
      </c>
      <c r="BV128" s="13" t="n">
        <f aca="false">('[1]Balance Sheet'!BV47+'[1]Balance Sheet'!BV48)*$H$128*$J$128</f>
        <v>0</v>
      </c>
    </row>
    <row r="129" customFormat="false" ht="15" hidden="false" customHeight="true" outlineLevel="0" collapsed="false">
      <c r="A129" s="10" t="s">
        <v>623</v>
      </c>
      <c r="B129" s="10"/>
      <c r="C129" s="10"/>
      <c r="D129" s="10"/>
      <c r="E129" s="10" t="n">
        <v>1</v>
      </c>
      <c r="F129" s="10"/>
      <c r="G129" s="10"/>
      <c r="H129" s="10"/>
      <c r="I129" s="10"/>
      <c r="J129" s="10"/>
      <c r="K129" s="10"/>
      <c r="L129" s="10" t="n">
        <v>9</v>
      </c>
      <c r="M129" s="10"/>
      <c r="N129" s="10" t="s">
        <v>624</v>
      </c>
      <c r="O129" s="10" t="s">
        <v>625</v>
      </c>
      <c r="P129" s="10"/>
      <c r="Q129" s="10"/>
      <c r="R129" s="10" t="n">
        <v>1</v>
      </c>
      <c r="S129" s="10"/>
      <c r="T129" s="10"/>
      <c r="U129" s="10"/>
      <c r="V129" s="10" t="s">
        <v>153</v>
      </c>
      <c r="W129" s="10"/>
      <c r="X129" s="10"/>
      <c r="Y129" s="10" t="s">
        <v>154</v>
      </c>
      <c r="Z129" s="10"/>
      <c r="AA129" s="10" t="s">
        <v>626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0"/>
      <c r="BV129" s="10"/>
    </row>
    <row r="130" customFormat="false" ht="15" hidden="false" customHeight="true" outlineLevel="1" collapsed="false">
      <c r="A130" s="12" t="s">
        <v>627</v>
      </c>
      <c r="B130" s="12"/>
      <c r="C130" s="12"/>
      <c r="D130" s="12" t="n">
        <v>73</v>
      </c>
      <c r="E130" s="12" t="n">
        <v>1</v>
      </c>
      <c r="F130" s="12"/>
      <c r="G130" s="12"/>
      <c r="H130" s="12" t="n">
        <v>1</v>
      </c>
      <c r="I130" s="12"/>
      <c r="J130" s="12" t="n">
        <v>1</v>
      </c>
      <c r="K130" s="12"/>
      <c r="L130" s="12" t="n">
        <v>79</v>
      </c>
      <c r="M130" s="12"/>
      <c r="N130" s="12" t="s">
        <v>628</v>
      </c>
      <c r="O130" s="12" t="s">
        <v>629</v>
      </c>
      <c r="P130" s="12"/>
      <c r="Q130" s="12"/>
      <c r="R130" s="12" t="n">
        <v>1</v>
      </c>
      <c r="S130" s="12"/>
      <c r="T130" s="12"/>
      <c r="U130" s="12"/>
      <c r="V130" s="12" t="s">
        <v>159</v>
      </c>
      <c r="W130" s="12" t="s">
        <v>308</v>
      </c>
      <c r="X130" s="12" t="s">
        <v>161</v>
      </c>
      <c r="Y130" s="12" t="s">
        <v>154</v>
      </c>
      <c r="Z130" s="12" t="s">
        <v>162</v>
      </c>
      <c r="AA130" s="12" t="s">
        <v>630</v>
      </c>
      <c r="AB130" s="13" t="n">
        <f aca="false">('[1]Balance Sheet'!AB51)*$H$130*$J$130</f>
        <v>1</v>
      </c>
      <c r="AC130" s="13" t="n">
        <f aca="false">('[1]Balance Sheet'!AC51)*$H$130*$J$130</f>
        <v>1</v>
      </c>
      <c r="AD130" s="13" t="n">
        <f aca="false">('[1]Balance Sheet'!AD51)*$H$130*$J$130</f>
        <v>1</v>
      </c>
      <c r="AE130" s="13" t="n">
        <f aca="false">('[1]Balance Sheet'!AE51)*$H$130*$J$130</f>
        <v>1</v>
      </c>
      <c r="AF130" s="13" t="n">
        <f aca="false">('[1]Balance Sheet'!AF51)*$H$130*$J$130</f>
        <v>1</v>
      </c>
      <c r="AG130" s="13" t="n">
        <f aca="false">('[1]Balance Sheet'!AG51)*$H$130*$J$130</f>
        <v>1</v>
      </c>
      <c r="AH130" s="13" t="n">
        <f aca="false">('[1]Balance Sheet'!AH51)*$H$130*$J$130</f>
        <v>1</v>
      </c>
      <c r="AI130" s="13" t="n">
        <f aca="false">('[1]Balance Sheet'!AI51)*$H$130*$J$130</f>
        <v>1</v>
      </c>
      <c r="AJ130" s="13" t="n">
        <f aca="false">('[1]Balance Sheet'!AJ51)*$H$130*$J$130</f>
        <v>1</v>
      </c>
      <c r="AK130" s="13" t="n">
        <f aca="false">('[1]Balance Sheet'!AK51)*$H$130*$J$130</f>
        <v>1</v>
      </c>
      <c r="AL130" s="13" t="n">
        <f aca="false">('[1]Balance Sheet'!AL51)*$H$130*$J$130</f>
        <v>1</v>
      </c>
      <c r="AM130" s="13" t="n">
        <f aca="false">('[1]Balance Sheet'!AM51)*$H$130*$J$130</f>
        <v>1</v>
      </c>
      <c r="AN130" s="13" t="n">
        <f aca="false">('[1]Balance Sheet'!AN51)*$H$130*$J$130</f>
        <v>1</v>
      </c>
      <c r="AO130" s="13" t="n">
        <f aca="false">('[1]Balance Sheet'!AO51)*$H$130*$J$130</f>
        <v>1</v>
      </c>
      <c r="AP130" s="13" t="n">
        <f aca="false">('[1]Balance Sheet'!AP51)*$H$130*$J$130</f>
        <v>1</v>
      </c>
      <c r="AQ130" s="13" t="n">
        <f aca="false">('[1]Balance Sheet'!AQ51)*$H$130*$J$130</f>
        <v>1</v>
      </c>
      <c r="AR130" s="13" t="n">
        <f aca="false">('[1]Balance Sheet'!AR51)*$H$130*$J$130</f>
        <v>1</v>
      </c>
      <c r="AS130" s="13" t="n">
        <f aca="false">('[1]Balance Sheet'!AS51)*$H$130*$J$130</f>
        <v>1</v>
      </c>
      <c r="AT130" s="13" t="n">
        <f aca="false">('[1]Balance Sheet'!AT51)*$H$130*$J$130</f>
        <v>1</v>
      </c>
      <c r="AU130" s="13" t="n">
        <f aca="false">('[1]Balance Sheet'!AU51)*$H$130*$J$130</f>
        <v>1</v>
      </c>
      <c r="AV130" s="13" t="n">
        <f aca="false">('[1]Balance Sheet'!AV51)*$H$130*$J$130</f>
        <v>1</v>
      </c>
      <c r="AW130" s="13" t="n">
        <f aca="false">('[1]Balance Sheet'!AW51)*$H$130*$J$130</f>
        <v>1</v>
      </c>
      <c r="AX130" s="13" t="n">
        <f aca="false">('[1]Balance Sheet'!AX51)*$H$130*$J$130</f>
        <v>1</v>
      </c>
      <c r="AY130" s="13" t="n">
        <f aca="false">('[1]Balance Sheet'!AY51)*$H$130*$J$130</f>
        <v>0</v>
      </c>
      <c r="AZ130" s="13" t="n">
        <f aca="false">('[1]Balance Sheet'!AZ51)*$H$130*$J$130</f>
        <v>1</v>
      </c>
      <c r="BA130" s="13" t="n">
        <f aca="false">('[1]Balance Sheet'!BA51)*$H$130*$J$130</f>
        <v>0</v>
      </c>
      <c r="BB130" s="13" t="n">
        <f aca="false">('[1]Balance Sheet'!BB51)*$H$130*$J$130</f>
        <v>0</v>
      </c>
      <c r="BC130" s="13" t="n">
        <f aca="false">('[1]Balance Sheet'!BC51)*$H$130*$J$130</f>
        <v>0</v>
      </c>
      <c r="BD130" s="13" t="n">
        <f aca="false">('[1]Balance Sheet'!BD51)*$H$130*$J$130</f>
        <v>0</v>
      </c>
      <c r="BE130" s="14" t="n">
        <f aca="false">('[1]Balance Sheet'!BE51)*$H$130*$J$130</f>
        <v>0</v>
      </c>
      <c r="BF130" s="14" t="n">
        <f aca="false">('[1]Balance Sheet'!BF51)*$H$130*$J$130</f>
        <v>0</v>
      </c>
      <c r="BG130" s="14" t="n">
        <f aca="false">('[1]Balance Sheet'!BG51)*$H$130*$J$130</f>
        <v>0</v>
      </c>
      <c r="BH130" s="14" t="n">
        <f aca="false">('[1]Balance Sheet'!BH51)*$H$130*$J$130</f>
        <v>0</v>
      </c>
      <c r="BI130" s="14" t="n">
        <f aca="false">('[1]Balance Sheet'!BI51)*$H$130*$J$130</f>
        <v>0</v>
      </c>
      <c r="BJ130" s="14" t="n">
        <f aca="false">('[1]Balance Sheet'!BJ51)*$H$130*$J$130</f>
        <v>0</v>
      </c>
      <c r="BK130" s="14" t="n">
        <f aca="false">('[1]Balance Sheet'!BK51)*$H$130*$J$130</f>
        <v>0</v>
      </c>
      <c r="BL130" s="14" t="n">
        <f aca="false">('[1]Balance Sheet'!BL51)*$H$130*$J$130</f>
        <v>0</v>
      </c>
      <c r="BM130" s="14" t="n">
        <f aca="false">('[1]Balance Sheet'!BM51)*$H$130*$J$130</f>
        <v>0</v>
      </c>
      <c r="BN130" s="14" t="n">
        <f aca="false">('[1]Balance Sheet'!BN51)*$H$130*$J$130</f>
        <v>0</v>
      </c>
      <c r="BO130" s="14" t="n">
        <f aca="false">('[1]Balance Sheet'!BO51)*$H$130*$J$130</f>
        <v>0</v>
      </c>
      <c r="BP130" s="14" t="n">
        <f aca="false">('[1]Balance Sheet'!BP51)*$H$130*$J$130</f>
        <v>0</v>
      </c>
      <c r="BQ130" s="14" t="n">
        <f aca="false">('[1]Balance Sheet'!BQ51)*$H$130*$J$130</f>
        <v>0</v>
      </c>
      <c r="BR130" s="14" t="n">
        <f aca="false">('[1]Balance Sheet'!BR51)*$H$130*$J$130</f>
        <v>0</v>
      </c>
      <c r="BS130" s="14" t="n">
        <f aca="false">('[1]Balance Sheet'!BS51)*$H$130*$J$130</f>
        <v>0</v>
      </c>
      <c r="BT130" s="14" t="n">
        <f aca="false">('[1]Balance Sheet'!BT51)*$H$130*$J$130</f>
        <v>0</v>
      </c>
      <c r="BU130" s="13" t="n">
        <f aca="false">('[1]Balance Sheet'!BU51)*$H$130*$J$130</f>
        <v>0</v>
      </c>
      <c r="BV130" s="13" t="n">
        <f aca="false">('[1]Balance Sheet'!BV51)*$H$130*$J$130</f>
        <v>0</v>
      </c>
    </row>
    <row r="131" customFormat="false" ht="15" hidden="false" customHeight="true" outlineLevel="1" collapsed="false">
      <c r="A131" s="12" t="s">
        <v>631</v>
      </c>
      <c r="B131" s="12"/>
      <c r="C131" s="12"/>
      <c r="D131" s="12" t="n">
        <v>73</v>
      </c>
      <c r="E131" s="12" t="n">
        <v>1</v>
      </c>
      <c r="F131" s="12"/>
      <c r="G131" s="12"/>
      <c r="H131" s="12" t="n">
        <v>1</v>
      </c>
      <c r="I131" s="12"/>
      <c r="J131" s="12" t="n">
        <v>1</v>
      </c>
      <c r="K131" s="12"/>
      <c r="L131" s="12" t="n">
        <v>80</v>
      </c>
      <c r="M131" s="12"/>
      <c r="N131" s="12" t="s">
        <v>632</v>
      </c>
      <c r="O131" s="12" t="s">
        <v>633</v>
      </c>
      <c r="P131" s="12"/>
      <c r="Q131" s="12"/>
      <c r="R131" s="12" t="n">
        <v>1</v>
      </c>
      <c r="S131" s="12"/>
      <c r="T131" s="12"/>
      <c r="U131" s="12"/>
      <c r="V131" s="12" t="s">
        <v>159</v>
      </c>
      <c r="W131" s="12" t="s">
        <v>308</v>
      </c>
      <c r="X131" s="12" t="s">
        <v>161</v>
      </c>
      <c r="Y131" s="12" t="s">
        <v>154</v>
      </c>
      <c r="Z131" s="12" t="s">
        <v>162</v>
      </c>
      <c r="AA131" s="12" t="s">
        <v>634</v>
      </c>
      <c r="AB131" s="13" t="n">
        <f aca="false">('[1]Balance Sheet'!AB52)*$H$131*$J$131</f>
        <v>32192</v>
      </c>
      <c r="AC131" s="13" t="n">
        <f aca="false">('[1]Balance Sheet'!AC52)*$H$131*$J$131</f>
        <v>108132</v>
      </c>
      <c r="AD131" s="13" t="n">
        <f aca="false">('[1]Balance Sheet'!AD52)*$H$131*$J$131</f>
        <v>112436</v>
      </c>
      <c r="AE131" s="13" t="n">
        <f aca="false">('[1]Balance Sheet'!AE52)*$H$131*$J$131</f>
        <v>117142</v>
      </c>
      <c r="AF131" s="13" t="n">
        <f aca="false">('[1]Balance Sheet'!AF52)*$H$131*$J$131</f>
        <v>117142</v>
      </c>
      <c r="AG131" s="13" t="n">
        <f aca="false">('[1]Balance Sheet'!AG52)*$H$131*$J$131</f>
        <v>122146</v>
      </c>
      <c r="AH131" s="13" t="n">
        <f aca="false">('[1]Balance Sheet'!AH52)*$H$131*$J$131</f>
        <v>122975</v>
      </c>
      <c r="AI131" s="13" t="n">
        <f aca="false">('[1]Balance Sheet'!AI52)*$H$131*$J$131</f>
        <v>127802</v>
      </c>
      <c r="AJ131" s="13" t="n">
        <f aca="false">('[1]Balance Sheet'!AJ52)*$H$131*$J$131</f>
        <v>132206</v>
      </c>
      <c r="AK131" s="13" t="n">
        <f aca="false">('[1]Balance Sheet'!AK52)*$H$131*$J$131</f>
        <v>132206</v>
      </c>
      <c r="AL131" s="13" t="n">
        <f aca="false">('[1]Balance Sheet'!AL52)*$H$131*$J$131</f>
        <v>150553</v>
      </c>
      <c r="AM131" s="13" t="n">
        <f aca="false">('[1]Balance Sheet'!AM52)*$H$131*$J$131</f>
        <v>154927</v>
      </c>
      <c r="AN131" s="13" t="n">
        <f aca="false">('[1]Balance Sheet'!AN52)*$H$131*$J$131</f>
        <v>158596</v>
      </c>
      <c r="AO131" s="13" t="n">
        <f aca="false">('[1]Balance Sheet'!AO52)*$H$131*$J$131</f>
        <v>164585</v>
      </c>
      <c r="AP131" s="13" t="n">
        <f aca="false">('[1]Balance Sheet'!AP52)*$H$131*$J$131</f>
        <v>164585</v>
      </c>
      <c r="AQ131" s="13" t="n">
        <f aca="false">('[1]Balance Sheet'!AQ52)*$H$131*$J$131</f>
        <v>170707</v>
      </c>
      <c r="AR131" s="13" t="n">
        <f aca="false">('[1]Balance Sheet'!AR52)*$H$131*$J$131</f>
        <v>175186</v>
      </c>
      <c r="AS131" s="13" t="n">
        <f aca="false">('[1]Balance Sheet'!AS52)*$H$131*$J$131</f>
        <v>179686</v>
      </c>
      <c r="AT131" s="13" t="n">
        <f aca="false">('[1]Balance Sheet'!AT52)*$H$131*$J$131</f>
        <v>186764</v>
      </c>
      <c r="AU131" s="13" t="n">
        <f aca="false">('[1]Balance Sheet'!AU52)*$H$131*$J$131</f>
        <v>186764</v>
      </c>
      <c r="AV131" s="13" t="n">
        <f aca="false">('[1]Balance Sheet'!AV52)*$H$131*$J$131</f>
        <v>203367</v>
      </c>
      <c r="AW131" s="13" t="n">
        <f aca="false">('[1]Balance Sheet'!AW52)*$H$131*$J$131</f>
        <v>212682</v>
      </c>
      <c r="AX131" s="13" t="n">
        <f aca="false">('[1]Balance Sheet'!AX52)*$H$131*$J$131</f>
        <v>225328</v>
      </c>
      <c r="AY131" s="13" t="n">
        <f aca="false">('[1]Balance Sheet'!AY52)*$H$131*$J$131</f>
        <v>0</v>
      </c>
      <c r="AZ131" s="13" t="n">
        <f aca="false">('[1]Balance Sheet'!AZ52)*$H$131*$J$131</f>
        <v>231783</v>
      </c>
      <c r="BA131" s="13" t="n">
        <f aca="false">('[1]Balance Sheet'!BA52)*$H$131*$J$131</f>
        <v>0</v>
      </c>
      <c r="BB131" s="13" t="n">
        <f aca="false">('[1]Balance Sheet'!BB52)*$H$131*$J$131</f>
        <v>0</v>
      </c>
      <c r="BC131" s="13" t="n">
        <f aca="false">('[1]Balance Sheet'!BC52)*$H$131*$J$131</f>
        <v>0</v>
      </c>
      <c r="BD131" s="13" t="n">
        <f aca="false">('[1]Balance Sheet'!BD52)*$H$131*$J$131</f>
        <v>0</v>
      </c>
      <c r="BE131" s="14" t="n">
        <f aca="false">('[1]Balance Sheet'!BE52)*$H$131*$J$131</f>
        <v>0</v>
      </c>
      <c r="BF131" s="14" t="n">
        <f aca="false">('[1]Balance Sheet'!BF52)*$H$131*$J$131</f>
        <v>0</v>
      </c>
      <c r="BG131" s="14" t="n">
        <f aca="false">('[1]Balance Sheet'!BG52)*$H$131*$J$131</f>
        <v>0</v>
      </c>
      <c r="BH131" s="14" t="n">
        <f aca="false">('[1]Balance Sheet'!BH52)*$H$131*$J$131</f>
        <v>0</v>
      </c>
      <c r="BI131" s="14" t="n">
        <f aca="false">('[1]Balance Sheet'!BI52)*$H$131*$J$131</f>
        <v>0</v>
      </c>
      <c r="BJ131" s="14" t="n">
        <f aca="false">('[1]Balance Sheet'!BJ52)*$H$131*$J$131</f>
        <v>0</v>
      </c>
      <c r="BK131" s="14" t="n">
        <f aca="false">('[1]Balance Sheet'!BK52)*$H$131*$J$131</f>
        <v>0</v>
      </c>
      <c r="BL131" s="14" t="n">
        <f aca="false">('[1]Balance Sheet'!BL52)*$H$131*$J$131</f>
        <v>0</v>
      </c>
      <c r="BM131" s="14" t="n">
        <f aca="false">('[1]Balance Sheet'!BM52)*$H$131*$J$131</f>
        <v>0</v>
      </c>
      <c r="BN131" s="14" t="n">
        <f aca="false">('[1]Balance Sheet'!BN52)*$H$131*$J$131</f>
        <v>0</v>
      </c>
      <c r="BO131" s="14" t="n">
        <f aca="false">('[1]Balance Sheet'!BO52)*$H$131*$J$131</f>
        <v>0</v>
      </c>
      <c r="BP131" s="14" t="n">
        <f aca="false">('[1]Balance Sheet'!BP52)*$H$131*$J$131</f>
        <v>0</v>
      </c>
      <c r="BQ131" s="14" t="n">
        <f aca="false">('[1]Balance Sheet'!BQ52)*$H$131*$J$131</f>
        <v>0</v>
      </c>
      <c r="BR131" s="14" t="n">
        <f aca="false">('[1]Balance Sheet'!BR52)*$H$131*$J$131</f>
        <v>0</v>
      </c>
      <c r="BS131" s="14" t="n">
        <f aca="false">('[1]Balance Sheet'!BS52)*$H$131*$J$131</f>
        <v>0</v>
      </c>
      <c r="BT131" s="14" t="n">
        <f aca="false">('[1]Balance Sheet'!BT52)*$H$131*$J$131</f>
        <v>0</v>
      </c>
      <c r="BU131" s="13" t="n">
        <f aca="false">('[1]Balance Sheet'!BU52)*$H$131*$J$131</f>
        <v>0</v>
      </c>
      <c r="BV131" s="13" t="n">
        <f aca="false">('[1]Balance Sheet'!BV52)*$H$131*$J$131</f>
        <v>0</v>
      </c>
    </row>
    <row r="132" customFormat="false" ht="15" hidden="false" customHeight="true" outlineLevel="1" collapsed="false">
      <c r="A132" s="10" t="s">
        <v>635</v>
      </c>
      <c r="B132" s="10"/>
      <c r="C132" s="10"/>
      <c r="D132" s="10" t="n">
        <v>62</v>
      </c>
      <c r="E132" s="10" t="n">
        <v>1</v>
      </c>
      <c r="F132" s="10"/>
      <c r="G132" s="10"/>
      <c r="H132" s="10"/>
      <c r="I132" s="10"/>
      <c r="J132" s="10" t="n">
        <v>1</v>
      </c>
      <c r="K132" s="10"/>
      <c r="L132" s="10" t="n">
        <v>73</v>
      </c>
      <c r="M132" s="10"/>
      <c r="N132" s="10" t="s">
        <v>636</v>
      </c>
      <c r="O132" s="10" t="s">
        <v>637</v>
      </c>
      <c r="P132" s="10"/>
      <c r="Q132" s="10"/>
      <c r="R132" s="10" t="n">
        <v>1</v>
      </c>
      <c r="S132" s="10"/>
      <c r="T132" s="10"/>
      <c r="U132" s="10"/>
      <c r="V132" s="10" t="s">
        <v>159</v>
      </c>
      <c r="W132" s="10" t="s">
        <v>308</v>
      </c>
      <c r="X132" s="10" t="s">
        <v>161</v>
      </c>
      <c r="Y132" s="10" t="s">
        <v>154</v>
      </c>
      <c r="Z132" s="10" t="s">
        <v>162</v>
      </c>
      <c r="AA132" s="10" t="s">
        <v>638</v>
      </c>
      <c r="AB132" s="15" t="n">
        <f aca="false">AB130+AB131</f>
        <v>32193</v>
      </c>
      <c r="AC132" s="15" t="n">
        <f aca="false">AC130+AC131</f>
        <v>108133</v>
      </c>
      <c r="AD132" s="15" t="n">
        <f aca="false">AD130+AD131</f>
        <v>112437</v>
      </c>
      <c r="AE132" s="15" t="n">
        <f aca="false">AE130+AE131</f>
        <v>117143</v>
      </c>
      <c r="AF132" s="15" t="n">
        <f aca="false">AF130+AF131</f>
        <v>117143</v>
      </c>
      <c r="AG132" s="15" t="n">
        <f aca="false">AG130+AG131</f>
        <v>122147</v>
      </c>
      <c r="AH132" s="15" t="n">
        <f aca="false">AH130+AH131</f>
        <v>122976</v>
      </c>
      <c r="AI132" s="15" t="n">
        <f aca="false">AI130+AI131</f>
        <v>127803</v>
      </c>
      <c r="AJ132" s="15" t="n">
        <f aca="false">AJ130+AJ131</f>
        <v>132207</v>
      </c>
      <c r="AK132" s="15" t="n">
        <f aca="false">AK130+AK131</f>
        <v>132207</v>
      </c>
      <c r="AL132" s="15" t="n">
        <f aca="false">AL130+AL131</f>
        <v>150554</v>
      </c>
      <c r="AM132" s="15" t="n">
        <f aca="false">AM130+AM131</f>
        <v>154928</v>
      </c>
      <c r="AN132" s="15" t="n">
        <f aca="false">AN130+AN131</f>
        <v>158597</v>
      </c>
      <c r="AO132" s="15" t="n">
        <f aca="false">AO130+AO131</f>
        <v>164586</v>
      </c>
      <c r="AP132" s="15" t="n">
        <f aca="false">AP130+AP131</f>
        <v>164586</v>
      </c>
      <c r="AQ132" s="15" t="n">
        <f aca="false">AQ130+AQ131</f>
        <v>170708</v>
      </c>
      <c r="AR132" s="15" t="n">
        <f aca="false">AR130+AR131</f>
        <v>175187</v>
      </c>
      <c r="AS132" s="15" t="n">
        <f aca="false">AS130+AS131</f>
        <v>179687</v>
      </c>
      <c r="AT132" s="15" t="n">
        <f aca="false">AT130+AT131</f>
        <v>186765</v>
      </c>
      <c r="AU132" s="15" t="n">
        <f aca="false">AU130+AU131</f>
        <v>186765</v>
      </c>
      <c r="AV132" s="15" t="n">
        <f aca="false">AV130+AV131</f>
        <v>203368</v>
      </c>
      <c r="AW132" s="15" t="n">
        <f aca="false">AW130+AW131</f>
        <v>212683</v>
      </c>
      <c r="AX132" s="15" t="n">
        <f aca="false">AX130+AX131</f>
        <v>225329</v>
      </c>
      <c r="AY132" s="15" t="n">
        <f aca="false">AY130+AY131</f>
        <v>0</v>
      </c>
      <c r="AZ132" s="15" t="n">
        <f aca="false">AZ130+AZ131</f>
        <v>231784</v>
      </c>
      <c r="BA132" s="15" t="n">
        <f aca="false">BA130+BA131</f>
        <v>0</v>
      </c>
      <c r="BB132" s="15" t="n">
        <f aca="false">BB130+BB131</f>
        <v>0</v>
      </c>
      <c r="BC132" s="15" t="n">
        <f aca="false">BC130+BC131</f>
        <v>0</v>
      </c>
      <c r="BD132" s="15" t="n">
        <f aca="false">BD130+BD131</f>
        <v>0</v>
      </c>
      <c r="BE132" s="16" t="n">
        <f aca="false">BE130+BE131</f>
        <v>0</v>
      </c>
      <c r="BF132" s="16" t="n">
        <f aca="false">BF130+BF131</f>
        <v>0</v>
      </c>
      <c r="BG132" s="16" t="n">
        <f aca="false">BG130+BG131</f>
        <v>0</v>
      </c>
      <c r="BH132" s="16" t="n">
        <f aca="false">BH130+BH131</f>
        <v>0</v>
      </c>
      <c r="BI132" s="16" t="n">
        <f aca="false">BI130+BI131</f>
        <v>0</v>
      </c>
      <c r="BJ132" s="16" t="n">
        <f aca="false">BJ130+BJ131</f>
        <v>0</v>
      </c>
      <c r="BK132" s="16" t="n">
        <f aca="false">BK130+BK131</f>
        <v>0</v>
      </c>
      <c r="BL132" s="16" t="n">
        <f aca="false">BL130+BL131</f>
        <v>0</v>
      </c>
      <c r="BM132" s="16" t="n">
        <f aca="false">BM130+BM131</f>
        <v>0</v>
      </c>
      <c r="BN132" s="16" t="n">
        <f aca="false">BN130+BN131</f>
        <v>0</v>
      </c>
      <c r="BO132" s="16" t="n">
        <f aca="false">BO130+BO131</f>
        <v>0</v>
      </c>
      <c r="BP132" s="16" t="n">
        <f aca="false">BP130+BP131</f>
        <v>0</v>
      </c>
      <c r="BQ132" s="16" t="n">
        <f aca="false">BQ130+BQ131</f>
        <v>0</v>
      </c>
      <c r="BR132" s="16" t="n">
        <f aca="false">BR130+BR131</f>
        <v>0</v>
      </c>
      <c r="BS132" s="16" t="n">
        <f aca="false">BS130+BS131</f>
        <v>0</v>
      </c>
      <c r="BT132" s="16" t="n">
        <f aca="false">BT130+BT131</f>
        <v>0</v>
      </c>
      <c r="BU132" s="15" t="n">
        <f aca="false">BU130+BU131</f>
        <v>0</v>
      </c>
      <c r="BV132" s="15" t="n">
        <f aca="false">BV130+BV131</f>
        <v>0</v>
      </c>
    </row>
    <row r="133" customFormat="false" ht="15" hidden="false" customHeight="true" outlineLevel="1" collapsed="false">
      <c r="A133" s="12" t="s">
        <v>639</v>
      </c>
      <c r="B133" s="12"/>
      <c r="C133" s="12"/>
      <c r="D133" s="12" t="n">
        <v>62</v>
      </c>
      <c r="E133" s="12" t="n">
        <v>1</v>
      </c>
      <c r="F133" s="12"/>
      <c r="G133" s="12"/>
      <c r="H133" s="12" t="n">
        <v>1</v>
      </c>
      <c r="I133" s="12"/>
      <c r="J133" s="12" t="n">
        <v>1</v>
      </c>
      <c r="K133" s="12"/>
      <c r="L133" s="12" t="n">
        <v>74</v>
      </c>
      <c r="M133" s="12"/>
      <c r="N133" s="12" t="s">
        <v>640</v>
      </c>
      <c r="O133" s="12" t="s">
        <v>641</v>
      </c>
      <c r="P133" s="12"/>
      <c r="Q133" s="12"/>
      <c r="R133" s="12" t="n">
        <v>1</v>
      </c>
      <c r="S133" s="12"/>
      <c r="T133" s="12"/>
      <c r="U133" s="12"/>
      <c r="V133" s="12" t="s">
        <v>159</v>
      </c>
      <c r="W133" s="12" t="s">
        <v>308</v>
      </c>
      <c r="X133" s="12" t="s">
        <v>161</v>
      </c>
      <c r="Y133" s="12" t="s">
        <v>154</v>
      </c>
      <c r="Z133" s="12" t="s">
        <v>162</v>
      </c>
      <c r="AA133" s="12" t="s">
        <v>642</v>
      </c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3"/>
      <c r="BV133" s="13"/>
    </row>
    <row r="134" customFormat="false" ht="15" hidden="false" customHeight="true" outlineLevel="1" collapsed="false">
      <c r="A134" s="12" t="s">
        <v>643</v>
      </c>
      <c r="B134" s="12"/>
      <c r="C134" s="12"/>
      <c r="D134" s="12" t="n">
        <v>62</v>
      </c>
      <c r="E134" s="12" t="n">
        <v>1</v>
      </c>
      <c r="F134" s="12"/>
      <c r="G134" s="12"/>
      <c r="H134" s="12" t="n">
        <v>1</v>
      </c>
      <c r="I134" s="12"/>
      <c r="J134" s="12" t="n">
        <v>1</v>
      </c>
      <c r="K134" s="12"/>
      <c r="L134" s="12" t="n">
        <v>75</v>
      </c>
      <c r="M134" s="12"/>
      <c r="N134" s="12" t="s">
        <v>644</v>
      </c>
      <c r="O134" s="12" t="s">
        <v>645</v>
      </c>
      <c r="P134" s="12"/>
      <c r="Q134" s="12"/>
      <c r="R134" s="12" t="n">
        <v>1</v>
      </c>
      <c r="S134" s="12"/>
      <c r="T134" s="12"/>
      <c r="U134" s="12"/>
      <c r="V134" s="12" t="s">
        <v>159</v>
      </c>
      <c r="W134" s="12" t="s">
        <v>308</v>
      </c>
      <c r="X134" s="12" t="s">
        <v>161</v>
      </c>
      <c r="Y134" s="12" t="s">
        <v>154</v>
      </c>
      <c r="Z134" s="12" t="s">
        <v>162</v>
      </c>
      <c r="AA134" s="12" t="s">
        <v>646</v>
      </c>
      <c r="AB134" s="13" t="n">
        <f aca="false">('[1]Balance Sheet'!AB61)*$H$134*$J$134</f>
        <v>13315</v>
      </c>
      <c r="AC134" s="13" t="n">
        <f aca="false">('[1]Balance Sheet'!AC61)*$H$134*$J$134</f>
        <v>16206</v>
      </c>
      <c r="AD134" s="13" t="n">
        <f aca="false">('[1]Balance Sheet'!AD61)*$H$134*$J$134</f>
        <v>22141</v>
      </c>
      <c r="AE134" s="13" t="n">
        <f aca="false">('[1]Balance Sheet'!AE61)*$H$134*$J$134</f>
        <v>24842</v>
      </c>
      <c r="AF134" s="13" t="n">
        <f aca="false">('[1]Balance Sheet'!AF61)*$H$134*$J$134</f>
        <v>24842</v>
      </c>
      <c r="AG134" s="13" t="n">
        <f aca="false">('[1]Balance Sheet'!AG61)*$H$134*$J$134</f>
        <v>55700</v>
      </c>
      <c r="AH134" s="13" t="n">
        <f aca="false">('[1]Balance Sheet'!AH61)*$H$134*$J$134</f>
        <v>63120</v>
      </c>
      <c r="AI134" s="13" t="n">
        <f aca="false">('[1]Balance Sheet'!AI61)*$H$134*$J$134</f>
        <v>75618</v>
      </c>
      <c r="AJ134" s="13" t="n">
        <f aca="false">('[1]Balance Sheet'!AJ61)*$H$134*$J$134</f>
        <v>78752</v>
      </c>
      <c r="AK134" s="13" t="n">
        <f aca="false">('[1]Balance Sheet'!AK61)*$H$134*$J$134</f>
        <v>78752</v>
      </c>
      <c r="AL134" s="13" t="n">
        <f aca="false">('[1]Balance Sheet'!AL61)*$H$134*$J$134</f>
        <v>72992</v>
      </c>
      <c r="AM134" s="13" t="n">
        <f aca="false">('[1]Balance Sheet'!AM61)*$H$134*$J$134</f>
        <v>80484</v>
      </c>
      <c r="AN134" s="13" t="n">
        <f aca="false">('[1]Balance Sheet'!AN61)*$H$134*$J$134</f>
        <v>97969</v>
      </c>
      <c r="AO134" s="13" t="n">
        <f aca="false">('[1]Balance Sheet'!AO61)*$H$134*$J$134</f>
        <v>108558</v>
      </c>
      <c r="AP134" s="13" t="n">
        <f aca="false">('[1]Balance Sheet'!AP61)*$H$134*$J$134</f>
        <v>108558</v>
      </c>
      <c r="AQ134" s="13" t="n">
        <f aca="false">('[1]Balance Sheet'!AQ61)*$H$134*$J$134</f>
        <v>123271</v>
      </c>
      <c r="AR134" s="13" t="n">
        <f aca="false">('[1]Balance Sheet'!AR61)*$H$134*$J$134</f>
        <v>140872</v>
      </c>
      <c r="AS134" s="13" t="n">
        <f aca="false">('[1]Balance Sheet'!AS61)*$H$134*$J$134</f>
        <v>164879</v>
      </c>
      <c r="AT134" s="13" t="n">
        <f aca="false">('[1]Balance Sheet'!AT61)*$H$134*$J$134</f>
        <v>172353</v>
      </c>
      <c r="AU134" s="13" t="n">
        <f aca="false">('[1]Balance Sheet'!AU61)*$H$134*$J$134</f>
        <v>172353</v>
      </c>
      <c r="AV134" s="13" t="n">
        <f aca="false">('[1]Balance Sheet'!AV61)*$H$134*$J$134</f>
        <v>189119</v>
      </c>
      <c r="AW134" s="13" t="n">
        <f aca="false">('[1]Balance Sheet'!AW61)*$H$134*$J$134</f>
        <v>207847</v>
      </c>
      <c r="AX134" s="13" t="n">
        <f aca="false">('[1]Balance Sheet'!AX61)*$H$134*$J$134</f>
        <v>232850</v>
      </c>
      <c r="AY134" s="13" t="n">
        <f aca="false">('[1]Balance Sheet'!AY61)*$H$134*$J$134</f>
        <v>0</v>
      </c>
      <c r="AZ134" s="13" t="n">
        <f aca="false">('[1]Balance Sheet'!AZ61)*$H$134*$J$134</f>
        <v>257886</v>
      </c>
      <c r="BA134" s="13" t="n">
        <f aca="false">('[1]Balance Sheet'!BA61)*$H$134*$J$134</f>
        <v>0</v>
      </c>
      <c r="BB134" s="13" t="n">
        <f aca="false">('[1]Balance Sheet'!BB61)*$H$134*$J$134</f>
        <v>0</v>
      </c>
      <c r="BC134" s="13" t="n">
        <f aca="false">('[1]Balance Sheet'!BC61)*$H$134*$J$134</f>
        <v>0</v>
      </c>
      <c r="BD134" s="13" t="n">
        <f aca="false">('[1]Balance Sheet'!BD61)*$H$134*$J$134</f>
        <v>0</v>
      </c>
      <c r="BE134" s="14" t="n">
        <f aca="false">('[1]Balance Sheet'!BE61)*$H$134*$J$134</f>
        <v>0</v>
      </c>
      <c r="BF134" s="14" t="n">
        <f aca="false">('[1]Balance Sheet'!BF61)*$H$134*$J$134</f>
        <v>0</v>
      </c>
      <c r="BG134" s="14" t="n">
        <f aca="false">('[1]Balance Sheet'!BG61)*$H$134*$J$134</f>
        <v>0</v>
      </c>
      <c r="BH134" s="14" t="n">
        <f aca="false">('[1]Balance Sheet'!BH61)*$H$134*$J$134</f>
        <v>0</v>
      </c>
      <c r="BI134" s="14" t="n">
        <f aca="false">('[1]Balance Sheet'!BI61)*$H$134*$J$134</f>
        <v>0</v>
      </c>
      <c r="BJ134" s="14" t="n">
        <f aca="false">('[1]Balance Sheet'!BJ61)*$H$134*$J$134</f>
        <v>0</v>
      </c>
      <c r="BK134" s="14" t="n">
        <f aca="false">('[1]Balance Sheet'!BK61)*$H$134*$J$134</f>
        <v>0</v>
      </c>
      <c r="BL134" s="14" t="n">
        <f aca="false">('[1]Balance Sheet'!BL61)*$H$134*$J$134</f>
        <v>0</v>
      </c>
      <c r="BM134" s="14" t="n">
        <f aca="false">('[1]Balance Sheet'!BM61)*$H$134*$J$134</f>
        <v>0</v>
      </c>
      <c r="BN134" s="14" t="n">
        <f aca="false">('[1]Balance Sheet'!BN61)*$H$134*$J$134</f>
        <v>0</v>
      </c>
      <c r="BO134" s="14" t="n">
        <f aca="false">('[1]Balance Sheet'!BO61)*$H$134*$J$134</f>
        <v>0</v>
      </c>
      <c r="BP134" s="14" t="n">
        <f aca="false">('[1]Balance Sheet'!BP61)*$H$134*$J$134</f>
        <v>0</v>
      </c>
      <c r="BQ134" s="14" t="n">
        <f aca="false">('[1]Balance Sheet'!BQ61)*$H$134*$J$134</f>
        <v>0</v>
      </c>
      <c r="BR134" s="14" t="n">
        <f aca="false">('[1]Balance Sheet'!BR61)*$H$134*$J$134</f>
        <v>0</v>
      </c>
      <c r="BS134" s="14" t="n">
        <f aca="false">('[1]Balance Sheet'!BS61)*$H$134*$J$134</f>
        <v>0</v>
      </c>
      <c r="BT134" s="14" t="n">
        <f aca="false">('[1]Balance Sheet'!BT61)*$H$134*$J$134</f>
        <v>0</v>
      </c>
      <c r="BU134" s="13" t="n">
        <f aca="false">('[1]Balance Sheet'!BU61)*$H$134*$J$134</f>
        <v>0</v>
      </c>
      <c r="BV134" s="13" t="n">
        <f aca="false">('[1]Balance Sheet'!BV61)*$H$134*$J$134</f>
        <v>0</v>
      </c>
    </row>
    <row r="135" customFormat="false" ht="15" hidden="false" customHeight="true" outlineLevel="1" collapsed="false">
      <c r="A135" s="12" t="s">
        <v>647</v>
      </c>
      <c r="B135" s="12"/>
      <c r="C135" s="12"/>
      <c r="D135" s="12" t="n">
        <v>62</v>
      </c>
      <c r="E135" s="12" t="n">
        <v>1</v>
      </c>
      <c r="F135" s="12"/>
      <c r="G135" s="12"/>
      <c r="H135" s="12" t="n">
        <v>1</v>
      </c>
      <c r="I135" s="12"/>
      <c r="J135" s="12" t="n">
        <v>1</v>
      </c>
      <c r="K135" s="12"/>
      <c r="L135" s="12" t="n">
        <v>76</v>
      </c>
      <c r="M135" s="12"/>
      <c r="N135" s="12" t="s">
        <v>648</v>
      </c>
      <c r="O135" s="12" t="s">
        <v>649</v>
      </c>
      <c r="P135" s="12"/>
      <c r="Q135" s="12"/>
      <c r="R135" s="12" t="n">
        <v>1</v>
      </c>
      <c r="S135" s="12"/>
      <c r="T135" s="12"/>
      <c r="U135" s="12"/>
      <c r="V135" s="12" t="s">
        <v>159</v>
      </c>
      <c r="W135" s="12" t="s">
        <v>308</v>
      </c>
      <c r="X135" s="12" t="s">
        <v>161</v>
      </c>
      <c r="Y135" s="12" t="s">
        <v>154</v>
      </c>
      <c r="Z135" s="12" t="s">
        <v>162</v>
      </c>
      <c r="AA135" s="12" t="s">
        <v>650</v>
      </c>
      <c r="AB135" s="13" t="n">
        <f aca="false">('[1]Balance Sheet'!AB53)*$H$135*$J$135</f>
        <v>0</v>
      </c>
      <c r="AC135" s="13" t="n">
        <f aca="false">('[1]Balance Sheet'!AC53)*$H$135*$J$135</f>
        <v>0</v>
      </c>
      <c r="AD135" s="13" t="n">
        <f aca="false">('[1]Balance Sheet'!AD53)*$H$135*$J$135</f>
        <v>0</v>
      </c>
      <c r="AE135" s="13" t="n">
        <f aca="false">('[1]Balance Sheet'!AE53)*$H$135*$J$135</f>
        <v>0</v>
      </c>
      <c r="AF135" s="13" t="n">
        <f aca="false">('[1]Balance Sheet'!AF53)*$H$135*$J$135</f>
        <v>0</v>
      </c>
      <c r="AG135" s="13" t="n">
        <f aca="false">('[1]Balance Sheet'!AG53)*$H$135*$J$135</f>
        <v>0</v>
      </c>
      <c r="AH135" s="13" t="n">
        <f aca="false">('[1]Balance Sheet'!AH53)*$H$135*$J$135</f>
        <v>0</v>
      </c>
      <c r="AI135" s="13" t="n">
        <f aca="false">('[1]Balance Sheet'!AI53)*$H$135*$J$135</f>
        <v>0</v>
      </c>
      <c r="AJ135" s="13" t="n">
        <f aca="false">('[1]Balance Sheet'!AJ53)*$H$135*$J$135</f>
        <v>0</v>
      </c>
      <c r="AK135" s="13" t="n">
        <f aca="false">('[1]Balance Sheet'!AK53)*$H$135*$J$135</f>
        <v>0</v>
      </c>
      <c r="AL135" s="13" t="n">
        <f aca="false">('[1]Balance Sheet'!AL53)*$H$135*$J$135</f>
        <v>-2823</v>
      </c>
      <c r="AM135" s="13" t="n">
        <f aca="false">('[1]Balance Sheet'!AM53)*$H$135*$J$135</f>
        <v>-2823</v>
      </c>
      <c r="AN135" s="13" t="n">
        <f aca="false">('[1]Balance Sheet'!AN53)*$H$135*$J$135</f>
        <v>-2823</v>
      </c>
      <c r="AO135" s="13" t="n">
        <f aca="false">('[1]Balance Sheet'!AO53)*$H$135*$J$135</f>
        <v>-2823</v>
      </c>
      <c r="AP135" s="13" t="n">
        <f aca="false">('[1]Balance Sheet'!AP53)*$H$135*$J$135</f>
        <v>-2823</v>
      </c>
      <c r="AQ135" s="13" t="n">
        <f aca="false">('[1]Balance Sheet'!AQ53)*$H$135*$J$135</f>
        <v>-2823</v>
      </c>
      <c r="AR135" s="13" t="n">
        <f aca="false">('[1]Balance Sheet'!AR53)*$H$135*$J$135</f>
        <v>-2823</v>
      </c>
      <c r="AS135" s="13" t="n">
        <f aca="false">('[1]Balance Sheet'!AS53)*$H$135*$J$135</f>
        <v>-2233</v>
      </c>
      <c r="AT135" s="13" t="n">
        <f aca="false">('[1]Balance Sheet'!AT53)*$H$135*$J$135</f>
        <v>-2233</v>
      </c>
      <c r="AU135" s="13" t="n">
        <f aca="false">('[1]Balance Sheet'!AU53)*$H$135*$J$135</f>
        <v>-2233</v>
      </c>
      <c r="AV135" s="13" t="n">
        <f aca="false">('[1]Balance Sheet'!AV53)*$H$135*$J$135</f>
        <v>-1412</v>
      </c>
      <c r="AW135" s="13" t="n">
        <f aca="false">('[1]Balance Sheet'!AW53)*$H$135*$J$135</f>
        <v>-1412</v>
      </c>
      <c r="AX135" s="13" t="n">
        <f aca="false">('[1]Balance Sheet'!AX53)*$H$135*$J$135</f>
        <v>-386</v>
      </c>
      <c r="AY135" s="13" t="n">
        <f aca="false">('[1]Balance Sheet'!AY53)*$H$135*$J$135</f>
        <v>0</v>
      </c>
      <c r="AZ135" s="13" t="n">
        <f aca="false">('[1]Balance Sheet'!AZ53)*$H$135*$J$135</f>
        <v>0</v>
      </c>
      <c r="BA135" s="13" t="n">
        <f aca="false">('[1]Balance Sheet'!BA53)*$H$135*$J$135</f>
        <v>0</v>
      </c>
      <c r="BB135" s="13" t="n">
        <f aca="false">('[1]Balance Sheet'!BB53)*$H$135*$J$135</f>
        <v>0</v>
      </c>
      <c r="BC135" s="13" t="n">
        <f aca="false">('[1]Balance Sheet'!BC53)*$H$135*$J$135</f>
        <v>0</v>
      </c>
      <c r="BD135" s="13" t="n">
        <f aca="false">('[1]Balance Sheet'!BD53)*$H$135*$J$135</f>
        <v>0</v>
      </c>
      <c r="BE135" s="14" t="n">
        <f aca="false">('[1]Balance Sheet'!BE53)*$H$135*$J$135</f>
        <v>0</v>
      </c>
      <c r="BF135" s="14" t="n">
        <f aca="false">('[1]Balance Sheet'!BF53)*$H$135*$J$135</f>
        <v>0</v>
      </c>
      <c r="BG135" s="14" t="n">
        <f aca="false">('[1]Balance Sheet'!BG53)*$H$135*$J$135</f>
        <v>0</v>
      </c>
      <c r="BH135" s="14" t="n">
        <f aca="false">('[1]Balance Sheet'!BH53)*$H$135*$J$135</f>
        <v>0</v>
      </c>
      <c r="BI135" s="14" t="n">
        <f aca="false">('[1]Balance Sheet'!BI53)*$H$135*$J$135</f>
        <v>0</v>
      </c>
      <c r="BJ135" s="14" t="n">
        <f aca="false">('[1]Balance Sheet'!BJ53)*$H$135*$J$135</f>
        <v>0</v>
      </c>
      <c r="BK135" s="14" t="n">
        <f aca="false">('[1]Balance Sheet'!BK53)*$H$135*$J$135</f>
        <v>0</v>
      </c>
      <c r="BL135" s="14" t="n">
        <f aca="false">('[1]Balance Sheet'!BL53)*$H$135*$J$135</f>
        <v>0</v>
      </c>
      <c r="BM135" s="14" t="n">
        <f aca="false">('[1]Balance Sheet'!BM53)*$H$135*$J$135</f>
        <v>0</v>
      </c>
      <c r="BN135" s="14" t="n">
        <f aca="false">('[1]Balance Sheet'!BN53)*$H$135*$J$135</f>
        <v>0</v>
      </c>
      <c r="BO135" s="14" t="n">
        <f aca="false">('[1]Balance Sheet'!BO53)*$H$135*$J$135</f>
        <v>0</v>
      </c>
      <c r="BP135" s="14" t="n">
        <f aca="false">('[1]Balance Sheet'!BP53)*$H$135*$J$135</f>
        <v>0</v>
      </c>
      <c r="BQ135" s="14" t="n">
        <f aca="false">('[1]Balance Sheet'!BQ53)*$H$135*$J$135</f>
        <v>0</v>
      </c>
      <c r="BR135" s="14" t="n">
        <f aca="false">('[1]Balance Sheet'!BR53)*$H$135*$J$135</f>
        <v>0</v>
      </c>
      <c r="BS135" s="14" t="n">
        <f aca="false">('[1]Balance Sheet'!BS53)*$H$135*$J$135</f>
        <v>0</v>
      </c>
      <c r="BT135" s="14" t="n">
        <f aca="false">('[1]Balance Sheet'!BT53)*$H$135*$J$135</f>
        <v>0</v>
      </c>
      <c r="BU135" s="13" t="n">
        <f aca="false">('[1]Balance Sheet'!BU53)*$H$135*$J$135</f>
        <v>0</v>
      </c>
      <c r="BV135" s="13" t="n">
        <f aca="false">('[1]Balance Sheet'!BV53)*$H$135*$J$135</f>
        <v>0</v>
      </c>
    </row>
    <row r="136" customFormat="false" ht="15" hidden="false" customHeight="true" outlineLevel="1" collapsed="false">
      <c r="A136" s="12" t="s">
        <v>651</v>
      </c>
      <c r="B136" s="12"/>
      <c r="C136" s="12"/>
      <c r="D136" s="12" t="n">
        <v>62</v>
      </c>
      <c r="E136" s="12" t="n">
        <v>1</v>
      </c>
      <c r="F136" s="12"/>
      <c r="G136" s="12"/>
      <c r="H136" s="12" t="n">
        <v>1</v>
      </c>
      <c r="I136" s="12"/>
      <c r="J136" s="12" t="n">
        <v>1</v>
      </c>
      <c r="K136" s="12"/>
      <c r="L136" s="12" t="n">
        <v>77</v>
      </c>
      <c r="M136" s="12"/>
      <c r="N136" s="12" t="s">
        <v>652</v>
      </c>
      <c r="O136" s="12" t="s">
        <v>653</v>
      </c>
      <c r="P136" s="12"/>
      <c r="Q136" s="12"/>
      <c r="R136" s="12" t="n">
        <v>1</v>
      </c>
      <c r="S136" s="12"/>
      <c r="T136" s="12"/>
      <c r="U136" s="12"/>
      <c r="V136" s="12" t="s">
        <v>159</v>
      </c>
      <c r="W136" s="12" t="s">
        <v>308</v>
      </c>
      <c r="X136" s="12" t="s">
        <v>161</v>
      </c>
      <c r="Y136" s="12" t="s">
        <v>154</v>
      </c>
      <c r="Z136" s="12" t="s">
        <v>162</v>
      </c>
      <c r="AA136" s="12" t="s">
        <v>654</v>
      </c>
      <c r="AB136" s="13" t="n">
        <f aca="false">('[1]Balance Sheet'!AB58+'[1]Balance Sheet'!AB60+'[1]Balance Sheet'!AB59)*$H$136*$J$136</f>
        <v>-875</v>
      </c>
      <c r="AC136" s="13" t="n">
        <f aca="false">('[1]Balance Sheet'!AC58+'[1]Balance Sheet'!AC60+'[1]Balance Sheet'!AC59)*$H$136*$J$136</f>
        <v>-553</v>
      </c>
      <c r="AD136" s="13" t="n">
        <f aca="false">('[1]Balance Sheet'!AD58+'[1]Balance Sheet'!AD60+'[1]Balance Sheet'!AD59)*$H$136*$J$136</f>
        <v>1569</v>
      </c>
      <c r="AE136" s="13" t="n">
        <f aca="false">('[1]Balance Sheet'!AE58+'[1]Balance Sheet'!AE60+'[1]Balance Sheet'!AE59)*$H$136*$J$136</f>
        <v>2302</v>
      </c>
      <c r="AF136" s="13" t="n">
        <f aca="false">('[1]Balance Sheet'!AF58+'[1]Balance Sheet'!AF60+'[1]Balance Sheet'!AF59)*$H$136*$J$136</f>
        <v>2302</v>
      </c>
      <c r="AG136" s="13" t="n">
        <f aca="false">('[1]Balance Sheet'!AG58+'[1]Balance Sheet'!AG60+'[1]Balance Sheet'!AG59)*$H$136*$J$136</f>
        <v>3884</v>
      </c>
      <c r="AH136" s="13" t="n">
        <f aca="false">('[1]Balance Sheet'!AH58+'[1]Balance Sheet'!AH60+'[1]Balance Sheet'!AH59)*$H$136*$J$136</f>
        <v>3002</v>
      </c>
      <c r="AI136" s="13" t="n">
        <f aca="false">('[1]Balance Sheet'!AI58+'[1]Balance Sheet'!AI60+'[1]Balance Sheet'!AI59)*$H$136*$J$136</f>
        <v>9598</v>
      </c>
      <c r="AJ136" s="13" t="n">
        <f aca="false">('[1]Balance Sheet'!AJ58+'[1]Balance Sheet'!AJ60+'[1]Balance Sheet'!AJ59)*$H$136*$J$136</f>
        <v>3844</v>
      </c>
      <c r="AK136" s="13" t="n">
        <f aca="false">('[1]Balance Sheet'!AK58+'[1]Balance Sheet'!AK60+'[1]Balance Sheet'!AK59)*$H$136*$J$136</f>
        <v>3844</v>
      </c>
      <c r="AL136" s="13" t="n">
        <f aca="false">('[1]Balance Sheet'!AL58+'[1]Balance Sheet'!AL60+'[1]Balance Sheet'!AL59)*$H$136*$J$136</f>
        <v>2096</v>
      </c>
      <c r="AM136" s="13" t="n">
        <f aca="false">('[1]Balance Sheet'!AM58+'[1]Balance Sheet'!AM60+'[1]Balance Sheet'!AM59)*$H$136*$J$136</f>
        <v>11212</v>
      </c>
      <c r="AN136" s="13" t="n">
        <f aca="false">('[1]Balance Sheet'!AN58+'[1]Balance Sheet'!AN60+'[1]Balance Sheet'!AN59)*$H$136*$J$136</f>
        <v>6910</v>
      </c>
      <c r="AO136" s="13" t="n">
        <f aca="false">('[1]Balance Sheet'!AO58+'[1]Balance Sheet'!AO60+'[1]Balance Sheet'!AO59)*$H$136*$J$136</f>
        <v>5085</v>
      </c>
      <c r="AP136" s="13" t="n">
        <f aca="false">('[1]Balance Sheet'!AP58+'[1]Balance Sheet'!AP60+'[1]Balance Sheet'!AP59)*$H$136*$J$136</f>
        <v>5085</v>
      </c>
      <c r="AQ136" s="13" t="n">
        <f aca="false">('[1]Balance Sheet'!AQ58+'[1]Balance Sheet'!AQ60+'[1]Balance Sheet'!AQ59)*$H$136*$J$136</f>
        <v>4132</v>
      </c>
      <c r="AR136" s="13" t="n">
        <f aca="false">('[1]Balance Sheet'!AR58+'[1]Balance Sheet'!AR60+'[1]Balance Sheet'!AR59)*$H$136*$J$136</f>
        <v>5474</v>
      </c>
      <c r="AS136" s="13" t="n">
        <f aca="false">('[1]Balance Sheet'!AS58+'[1]Balance Sheet'!AS60+'[1]Balance Sheet'!AS59)*$H$136*$J$136</f>
        <v>4035</v>
      </c>
      <c r="AT136" s="13" t="n">
        <f aca="false">('[1]Balance Sheet'!AT58+'[1]Balance Sheet'!AT60+'[1]Balance Sheet'!AT59)*$H$136*$J$136</f>
        <v>5083</v>
      </c>
      <c r="AU136" s="13" t="n">
        <f aca="false">('[1]Balance Sheet'!AU58+'[1]Balance Sheet'!AU60+'[1]Balance Sheet'!AU59)*$H$136*$J$136</f>
        <v>5083</v>
      </c>
      <c r="AV136" s="13" t="n">
        <f aca="false">('[1]Balance Sheet'!AV58+'[1]Balance Sheet'!AV60+'[1]Balance Sheet'!AV59)*$H$136*$J$136</f>
        <v>-2047</v>
      </c>
      <c r="AW136" s="13" t="n">
        <f aca="false">('[1]Balance Sheet'!AW58+'[1]Balance Sheet'!AW60+'[1]Balance Sheet'!AW59)*$H$136*$J$136</f>
        <v>-1685</v>
      </c>
      <c r="AX136" s="13" t="n">
        <f aca="false">('[1]Balance Sheet'!AX58+'[1]Balance Sheet'!AX60+'[1]Balance Sheet'!AX59)*$H$136*$J$136</f>
        <v>-1119</v>
      </c>
      <c r="AY136" s="13" t="n">
        <f aca="false">('[1]Balance Sheet'!AY58+'[1]Balance Sheet'!AY60+'[1]Balance Sheet'!AY59)*$H$136*$J$136</f>
        <v>0</v>
      </c>
      <c r="AZ136" s="13" t="n">
        <f aca="false">('[1]Balance Sheet'!AZ58+'[1]Balance Sheet'!AZ60+'[1]Balance Sheet'!AZ59)*$H$136*$J$136</f>
        <v>-2335</v>
      </c>
      <c r="BA136" s="13" t="n">
        <f aca="false">('[1]Balance Sheet'!BA58+'[1]Balance Sheet'!BA59)*$H$136*$J$136</f>
        <v>0</v>
      </c>
      <c r="BB136" s="13" t="n">
        <f aca="false">('[1]Balance Sheet'!BB58+'[1]Balance Sheet'!BB59)*$H$136*$J$136</f>
        <v>0</v>
      </c>
      <c r="BC136" s="13" t="n">
        <f aca="false">('[1]Balance Sheet'!BC58+'[1]Balance Sheet'!BC59)*$H$136*$J$136</f>
        <v>0</v>
      </c>
      <c r="BD136" s="13" t="n">
        <f aca="false">('[1]Balance Sheet'!BD58+'[1]Balance Sheet'!BD59)*$H$136*$J$136</f>
        <v>0</v>
      </c>
      <c r="BE136" s="14" t="n">
        <f aca="false">('[1]Balance Sheet'!BE58+'[1]Balance Sheet'!BE59)*$H$136*$J$136</f>
        <v>0</v>
      </c>
      <c r="BF136" s="14" t="n">
        <f aca="false">('[1]Balance Sheet'!BF58+'[1]Balance Sheet'!BF59)*$H$136*$J$136</f>
        <v>0</v>
      </c>
      <c r="BG136" s="14" t="n">
        <f aca="false">('[1]Balance Sheet'!BG58+'[1]Balance Sheet'!BG59)*$H$136*$J$136</f>
        <v>0</v>
      </c>
      <c r="BH136" s="14" t="n">
        <f aca="false">('[1]Balance Sheet'!BH58+'[1]Balance Sheet'!BH59)*$H$136*$J$136</f>
        <v>0</v>
      </c>
      <c r="BI136" s="14" t="n">
        <f aca="false">('[1]Balance Sheet'!BI58+'[1]Balance Sheet'!BI59)*$H$136*$J$136</f>
        <v>0</v>
      </c>
      <c r="BJ136" s="14" t="n">
        <f aca="false">('[1]Balance Sheet'!BJ58+'[1]Balance Sheet'!BJ59)*$H$136*$J$136</f>
        <v>0</v>
      </c>
      <c r="BK136" s="14" t="n">
        <f aca="false">('[1]Balance Sheet'!BK58+'[1]Balance Sheet'!BK59)*$H$136*$J$136</f>
        <v>0</v>
      </c>
      <c r="BL136" s="14" t="n">
        <f aca="false">('[1]Balance Sheet'!BL58+'[1]Balance Sheet'!BL59)*$H$136*$J$136</f>
        <v>0</v>
      </c>
      <c r="BM136" s="14" t="n">
        <f aca="false">('[1]Balance Sheet'!BM58+'[1]Balance Sheet'!BM59)*$H$136*$J$136</f>
        <v>0</v>
      </c>
      <c r="BN136" s="14" t="n">
        <f aca="false">('[1]Balance Sheet'!BN58+'[1]Balance Sheet'!BN59)*$H$136*$J$136</f>
        <v>0</v>
      </c>
      <c r="BO136" s="14" t="n">
        <f aca="false">('[1]Balance Sheet'!BO58+'[1]Balance Sheet'!BO59)*$H$136*$J$136</f>
        <v>0</v>
      </c>
      <c r="BP136" s="14" t="n">
        <f aca="false">('[1]Balance Sheet'!BP58+'[1]Balance Sheet'!BP59)*$H$136*$J$136</f>
        <v>0</v>
      </c>
      <c r="BQ136" s="14" t="n">
        <f aca="false">('[1]Balance Sheet'!BQ58+'[1]Balance Sheet'!BQ59)*$H$136*$J$136</f>
        <v>0</v>
      </c>
      <c r="BR136" s="14" t="n">
        <f aca="false">('[1]Balance Sheet'!BR58+'[1]Balance Sheet'!BR59)*$H$136*$J$136</f>
        <v>0</v>
      </c>
      <c r="BS136" s="14" t="n">
        <f aca="false">('[1]Balance Sheet'!BS58+'[1]Balance Sheet'!BS59)*$H$136*$J$136</f>
        <v>0</v>
      </c>
      <c r="BT136" s="14" t="n">
        <f aca="false">('[1]Balance Sheet'!BT58+'[1]Balance Sheet'!BT59)*$H$136*$J$136</f>
        <v>0</v>
      </c>
      <c r="BU136" s="13" t="n">
        <f aca="false">('[1]Balance Sheet'!BU58+'[1]Balance Sheet'!BU59)*$H$136*$J$136</f>
        <v>0</v>
      </c>
      <c r="BV136" s="13" t="n">
        <f aca="false">('[1]Balance Sheet'!BV58+'[1]Balance Sheet'!BV59)*$H$136*$J$136</f>
        <v>0</v>
      </c>
    </row>
    <row r="137" customFormat="false" ht="15" hidden="false" customHeight="true" outlineLevel="1" collapsed="false">
      <c r="A137" s="12" t="s">
        <v>655</v>
      </c>
      <c r="B137" s="12"/>
      <c r="C137" s="12"/>
      <c r="D137" s="12" t="n">
        <v>62</v>
      </c>
      <c r="E137" s="12" t="n">
        <v>1</v>
      </c>
      <c r="F137" s="12"/>
      <c r="G137" s="12"/>
      <c r="H137" s="12" t="n">
        <v>1</v>
      </c>
      <c r="I137" s="12"/>
      <c r="J137" s="12" t="n">
        <v>1</v>
      </c>
      <c r="K137" s="12"/>
      <c r="L137" s="12" t="n">
        <v>78</v>
      </c>
      <c r="M137" s="12"/>
      <c r="N137" s="12" t="s">
        <v>656</v>
      </c>
      <c r="O137" s="12" t="s">
        <v>657</v>
      </c>
      <c r="P137" s="12"/>
      <c r="Q137" s="12"/>
      <c r="R137" s="12" t="n">
        <v>1</v>
      </c>
      <c r="S137" s="12"/>
      <c r="T137" s="12"/>
      <c r="U137" s="12"/>
      <c r="V137" s="12" t="s">
        <v>159</v>
      </c>
      <c r="W137" s="12" t="s">
        <v>308</v>
      </c>
      <c r="X137" s="12" t="s">
        <v>161</v>
      </c>
      <c r="Y137" s="12" t="s">
        <v>154</v>
      </c>
      <c r="Z137" s="12" t="s">
        <v>162</v>
      </c>
      <c r="AA137" s="12" t="s">
        <v>658</v>
      </c>
      <c r="AB137" s="13" t="n">
        <f aca="false">(+'[1]Balance Sheet'!AB54+'[1]Balance Sheet'!AB55+'[1]Balance Sheet'!AB56)*$H$137*$J$137</f>
        <v>2148</v>
      </c>
      <c r="AC137" s="13" t="n">
        <f aca="false">(+'[1]Balance Sheet'!AC54+'[1]Balance Sheet'!AC55+'[1]Balance Sheet'!AC56)*$H$137*$J$137</f>
        <v>870</v>
      </c>
      <c r="AD137" s="13" t="n">
        <f aca="false">(+'[1]Balance Sheet'!AD54+'[1]Balance Sheet'!AD55+'[1]Balance Sheet'!AD56)*$H$137*$J$137</f>
        <v>954</v>
      </c>
      <c r="AE137" s="13" t="n">
        <f aca="false">(+'[1]Balance Sheet'!AE54+'[1]Balance Sheet'!AE55+'[1]Balance Sheet'!AE56)*$H$137*$J$137</f>
        <v>1152</v>
      </c>
      <c r="AF137" s="13" t="n">
        <f aca="false">(+'[1]Balance Sheet'!AF54+'[1]Balance Sheet'!AF55+'[1]Balance Sheet'!AF56)*$H$137*$J$137</f>
        <v>1152</v>
      </c>
      <c r="AG137" s="13" t="n">
        <f aca="false">(+'[1]Balance Sheet'!AG54+'[1]Balance Sheet'!AG55+'[1]Balance Sheet'!AG56)*$H$137*$J$137</f>
        <v>1143</v>
      </c>
      <c r="AH137" s="13" t="n">
        <f aca="false">(+'[1]Balance Sheet'!AH54+'[1]Balance Sheet'!AH55+'[1]Balance Sheet'!AH56)*$H$137*$J$137</f>
        <v>1925</v>
      </c>
      <c r="AI137" s="13" t="n">
        <f aca="false">(+'[1]Balance Sheet'!AI54+'[1]Balance Sheet'!AI55+'[1]Balance Sheet'!AI56)*$H$137*$J$137</f>
        <v>1976</v>
      </c>
      <c r="AJ137" s="13" t="n">
        <f aca="false">(+'[1]Balance Sheet'!AJ54+'[1]Balance Sheet'!AJ55+'[1]Balance Sheet'!AJ56)*$H$137*$J$137</f>
        <v>2184</v>
      </c>
      <c r="AK137" s="13" t="n">
        <f aca="false">(+'[1]Balance Sheet'!AK54+'[1]Balance Sheet'!AK55+'[1]Balance Sheet'!AK56)*$H$137*$J$137</f>
        <v>2184</v>
      </c>
      <c r="AL137" s="13" t="n">
        <f aca="false">(+'[1]Balance Sheet'!AL54+'[1]Balance Sheet'!AL55+'[1]Balance Sheet'!AL56)*$H$137*$J$137</f>
        <v>2428</v>
      </c>
      <c r="AM137" s="13" t="n">
        <f aca="false">(+'[1]Balance Sheet'!AM54+'[1]Balance Sheet'!AM55+'[1]Balance Sheet'!AM56)*$H$137*$J$137</f>
        <v>2615</v>
      </c>
      <c r="AN137" s="13" t="n">
        <f aca="false">(+'[1]Balance Sheet'!AN54+'[1]Balance Sheet'!AN55+'[1]Balance Sheet'!AN56)*$H$137*$J$137</f>
        <v>3032</v>
      </c>
      <c r="AO137" s="13" t="n">
        <f aca="false">(+'[1]Balance Sheet'!AO54+'[1]Balance Sheet'!AO55+'[1]Balance Sheet'!AO56)*$H$137*$J$137</f>
        <v>3393</v>
      </c>
      <c r="AP137" s="13" t="n">
        <f aca="false">(+'[1]Balance Sheet'!AP54+'[1]Balance Sheet'!AP55+'[1]Balance Sheet'!AP56)*$H$137*$J$137</f>
        <v>3393</v>
      </c>
      <c r="AQ137" s="13" t="n">
        <f aca="false">(+'[1]Balance Sheet'!AQ54+'[1]Balance Sheet'!AQ55+'[1]Balance Sheet'!AQ56)*$H$137*$J$137</f>
        <v>3332</v>
      </c>
      <c r="AR137" s="13" t="n">
        <f aca="false">(+'[1]Balance Sheet'!AR54+'[1]Balance Sheet'!AR55+'[1]Balance Sheet'!AR56)*$H$137*$J$137</f>
        <v>3462</v>
      </c>
      <c r="AS137" s="13" t="n">
        <f aca="false">(+'[1]Balance Sheet'!AS54+'[1]Balance Sheet'!AS55+'[1]Balance Sheet'!AS56)*$H$137*$J$137</f>
        <v>3593</v>
      </c>
      <c r="AT137" s="13" t="n">
        <f aca="false">(+'[1]Balance Sheet'!AT54+'[1]Balance Sheet'!AT55+'[1]Balance Sheet'!AT56)*$H$137*$J$137</f>
        <v>3854</v>
      </c>
      <c r="AU137" s="13" t="n">
        <f aca="false">(+'[1]Balance Sheet'!AU54+'[1]Balance Sheet'!AU55+'[1]Balance Sheet'!AU56)*$H$137*$J$137</f>
        <v>3854</v>
      </c>
      <c r="AV137" s="13" t="n">
        <f aca="false">(+'[1]Balance Sheet'!AV54+'[1]Balance Sheet'!AV55+'[1]Balance Sheet'!AV56)*$H$137*$J$137</f>
        <v>4061</v>
      </c>
      <c r="AW137" s="13" t="n">
        <f aca="false">(+'[1]Balance Sheet'!AW54+'[1]Balance Sheet'!AW55+'[1]Balance Sheet'!AW56)*$H$137*$J$137</f>
        <v>4127</v>
      </c>
      <c r="AX137" s="13" t="n">
        <f aca="false">(+'[1]Balance Sheet'!AX54+'[1]Balance Sheet'!AX55+'[1]Balance Sheet'!AX56)*$H$137*$J$137</f>
        <v>4219</v>
      </c>
      <c r="AY137" s="13" t="n">
        <f aca="false">(+'[1]Balance Sheet'!AY54+'[1]Balance Sheet'!AY55+'[1]Balance Sheet'!AY56)*$H$137*$J$137</f>
        <v>0</v>
      </c>
      <c r="AZ137" s="13" t="n">
        <f aca="false">(+'[1]Balance Sheet'!AZ54+'[1]Balance Sheet'!AZ55+'[1]Balance Sheet'!AZ56)*$H$137*$J$137</f>
        <v>4922</v>
      </c>
      <c r="BA137" s="13" t="n">
        <f aca="false">('[1]Balance Sheet'!BA55+'[1]Balance Sheet'!BA56)*$H$137*$J$137</f>
        <v>0</v>
      </c>
      <c r="BB137" s="13" t="n">
        <f aca="false">('[1]Balance Sheet'!BB55+'[1]Balance Sheet'!BB56)*$H$137*$J$137</f>
        <v>0</v>
      </c>
      <c r="BC137" s="13" t="n">
        <f aca="false">('[1]Balance Sheet'!BC55+'[1]Balance Sheet'!BC56)*$H$137*$J$137</f>
        <v>0</v>
      </c>
      <c r="BD137" s="13" t="n">
        <f aca="false">('[1]Balance Sheet'!BD55+'[1]Balance Sheet'!BD56)*$H$137*$J$137</f>
        <v>0</v>
      </c>
      <c r="BE137" s="14" t="n">
        <f aca="false">('[1]Balance Sheet'!BE55+'[1]Balance Sheet'!BE56)*$H$137*$J$137</f>
        <v>0</v>
      </c>
      <c r="BF137" s="14" t="n">
        <f aca="false">('[1]Balance Sheet'!BF55+'[1]Balance Sheet'!BF56)*$H$137*$J$137</f>
        <v>0</v>
      </c>
      <c r="BG137" s="14" t="n">
        <f aca="false">('[1]Balance Sheet'!BG55+'[1]Balance Sheet'!BG56)*$H$137*$J$137</f>
        <v>0</v>
      </c>
      <c r="BH137" s="14" t="n">
        <f aca="false">('[1]Balance Sheet'!BH55+'[1]Balance Sheet'!BH56)*$H$137*$J$137</f>
        <v>0</v>
      </c>
      <c r="BI137" s="14" t="n">
        <f aca="false">('[1]Balance Sheet'!BI55+'[1]Balance Sheet'!BI56)*$H$137*$J$137</f>
        <v>0</v>
      </c>
      <c r="BJ137" s="14" t="n">
        <f aca="false">('[1]Balance Sheet'!BJ55+'[1]Balance Sheet'!BJ56)*$H$137*$J$137</f>
        <v>0</v>
      </c>
      <c r="BK137" s="14" t="n">
        <f aca="false">('[1]Balance Sheet'!BK55+'[1]Balance Sheet'!BK56)*$H$137*$J$137</f>
        <v>0</v>
      </c>
      <c r="BL137" s="14" t="n">
        <f aca="false">('[1]Balance Sheet'!BL55+'[1]Balance Sheet'!BL56)*$H$137*$J$137</f>
        <v>0</v>
      </c>
      <c r="BM137" s="14" t="n">
        <f aca="false">('[1]Balance Sheet'!BM55+'[1]Balance Sheet'!BM56)*$H$137*$J$137</f>
        <v>0</v>
      </c>
      <c r="BN137" s="14" t="n">
        <f aca="false">('[1]Balance Sheet'!BN55+'[1]Balance Sheet'!BN56)*$H$137*$J$137</f>
        <v>0</v>
      </c>
      <c r="BO137" s="14" t="n">
        <f aca="false">('[1]Balance Sheet'!BO55+'[1]Balance Sheet'!BO56)*$H$137*$J$137</f>
        <v>0</v>
      </c>
      <c r="BP137" s="14" t="n">
        <f aca="false">('[1]Balance Sheet'!BP55+'[1]Balance Sheet'!BP56)*$H$137*$J$137</f>
        <v>0</v>
      </c>
      <c r="BQ137" s="14" t="n">
        <f aca="false">('[1]Balance Sheet'!BQ55+'[1]Balance Sheet'!BQ56)*$H$137*$J$137</f>
        <v>0</v>
      </c>
      <c r="BR137" s="14" t="n">
        <f aca="false">('[1]Balance Sheet'!BR55+'[1]Balance Sheet'!BR56)*$H$137*$J$137</f>
        <v>0</v>
      </c>
      <c r="BS137" s="14" t="n">
        <f aca="false">('[1]Balance Sheet'!BS55+'[1]Balance Sheet'!BS56)*$H$137*$J$137</f>
        <v>0</v>
      </c>
      <c r="BT137" s="14" t="n">
        <f aca="false">('[1]Balance Sheet'!BT55+'[1]Balance Sheet'!BT56)*$H$137*$J$137</f>
        <v>0</v>
      </c>
      <c r="BU137" s="13" t="n">
        <f aca="false">('[1]Balance Sheet'!BU55+'[1]Balance Sheet'!BU56)*$H$137*$J$137</f>
        <v>0</v>
      </c>
      <c r="BV137" s="13" t="n">
        <f aca="false">('[1]Balance Sheet'!BV55+'[1]Balance Sheet'!BV56)*$H$137*$J$137</f>
        <v>0</v>
      </c>
    </row>
    <row r="138" customFormat="false" ht="15" hidden="false" customHeight="true" outlineLevel="1" collapsed="false">
      <c r="A138" s="10" t="s">
        <v>659</v>
      </c>
      <c r="B138" s="10"/>
      <c r="C138" s="10"/>
      <c r="D138" s="10" t="n">
        <v>10</v>
      </c>
      <c r="E138" s="10" t="n">
        <v>1</v>
      </c>
      <c r="F138" s="10"/>
      <c r="G138" s="10"/>
      <c r="H138" s="10"/>
      <c r="I138" s="10"/>
      <c r="J138" s="10" t="n">
        <v>1</v>
      </c>
      <c r="K138" s="10"/>
      <c r="L138" s="10" t="n">
        <v>62</v>
      </c>
      <c r="M138" s="10"/>
      <c r="N138" s="10" t="s">
        <v>660</v>
      </c>
      <c r="O138" s="10" t="s">
        <v>661</v>
      </c>
      <c r="P138" s="10"/>
      <c r="Q138" s="10"/>
      <c r="R138" s="10" t="n">
        <v>1</v>
      </c>
      <c r="S138" s="10"/>
      <c r="T138" s="10"/>
      <c r="U138" s="10"/>
      <c r="V138" s="10" t="s">
        <v>159</v>
      </c>
      <c r="W138" s="10" t="s">
        <v>308</v>
      </c>
      <c r="X138" s="10" t="s">
        <v>161</v>
      </c>
      <c r="Y138" s="10" t="s">
        <v>154</v>
      </c>
      <c r="Z138" s="10" t="s">
        <v>162</v>
      </c>
      <c r="AA138" s="10" t="s">
        <v>662</v>
      </c>
      <c r="AB138" s="15" t="n">
        <f aca="false">AB132+AB133+AB134+AB135+AB136+AB137</f>
        <v>46781</v>
      </c>
      <c r="AC138" s="15" t="n">
        <f aca="false">AC132+AC133+AC134+AC135+AC136+AC137</f>
        <v>124656</v>
      </c>
      <c r="AD138" s="15" t="n">
        <f aca="false">AD132+AD133+AD134+AD135+AD136+AD137</f>
        <v>137101</v>
      </c>
      <c r="AE138" s="15" t="n">
        <f aca="false">AE132+AE133+AE134+AE135+AE136+AE137</f>
        <v>145439</v>
      </c>
      <c r="AF138" s="15" t="n">
        <f aca="false">AF132+AF133+AF134+AF135+AF136+AF137</f>
        <v>145439</v>
      </c>
      <c r="AG138" s="15" t="n">
        <f aca="false">AG132+AG133+AG134+AG135+AG136+AG137</f>
        <v>182874</v>
      </c>
      <c r="AH138" s="15" t="n">
        <f aca="false">AH132+AH133+AH134+AH135+AH136+AH137</f>
        <v>191023</v>
      </c>
      <c r="AI138" s="15" t="n">
        <f aca="false">AI132+AI133+AI134+AI135+AI136+AI137</f>
        <v>214995</v>
      </c>
      <c r="AJ138" s="15" t="n">
        <f aca="false">AJ132+AJ133+AJ134+AJ135+AJ136+AJ137</f>
        <v>216987</v>
      </c>
      <c r="AK138" s="15" t="n">
        <f aca="false">AK132+AK133+AK134+AK135+AK136+AK137</f>
        <v>216987</v>
      </c>
      <c r="AL138" s="15" t="n">
        <f aca="false">AL132+AL133+AL134+AL135+AL136+AL137</f>
        <v>225247</v>
      </c>
      <c r="AM138" s="15" t="n">
        <f aca="false">AM132+AM133+AM134+AM135+AM136+AM137</f>
        <v>246416</v>
      </c>
      <c r="AN138" s="15" t="n">
        <f aca="false">AN132+AN133+AN134+AN135+AN136+AN137</f>
        <v>263685</v>
      </c>
      <c r="AO138" s="15" t="n">
        <f aca="false">AO132+AO133+AO134+AO135+AO136+AO137</f>
        <v>278799</v>
      </c>
      <c r="AP138" s="15" t="n">
        <f aca="false">AP132+AP133+AP134+AP135+AP136+AP137</f>
        <v>278799</v>
      </c>
      <c r="AQ138" s="15" t="n">
        <f aca="false">AQ132+AQ133+AQ134+AQ135+AQ136+AQ137</f>
        <v>298620</v>
      </c>
      <c r="AR138" s="15" t="n">
        <f aca="false">AR132+AR133+AR134+AR135+AR136+AR137</f>
        <v>322172</v>
      </c>
      <c r="AS138" s="15" t="n">
        <f aca="false">AS132+AS133+AS134+AS135+AS136+AS137</f>
        <v>349961</v>
      </c>
      <c r="AT138" s="15" t="n">
        <f aca="false">AT132+AT133+AT134+AT135+AT136+AT137</f>
        <v>365822</v>
      </c>
      <c r="AU138" s="15" t="n">
        <f aca="false">AU132+AU133+AU134+AU135+AU136+AU137</f>
        <v>365822</v>
      </c>
      <c r="AV138" s="15" t="n">
        <f aca="false">AV132+AV133+AV134+AV135+AV136+AV137</f>
        <v>393089</v>
      </c>
      <c r="AW138" s="15" t="n">
        <f aca="false">AW132+AW133+AW134+AW135+AW136+AW137</f>
        <v>421560</v>
      </c>
      <c r="AX138" s="15" t="n">
        <f aca="false">AX132+AX133+AX134+AX135+AX136+AX137</f>
        <v>460893</v>
      </c>
      <c r="AY138" s="15" t="n">
        <f aca="false">AY132+AY133+AY134+AY135+AY136+AY137</f>
        <v>0</v>
      </c>
      <c r="AZ138" s="15" t="n">
        <f aca="false">AZ132+AZ133+AZ134+AZ135+AZ136+AZ137</f>
        <v>492257</v>
      </c>
      <c r="BA138" s="15" t="n">
        <f aca="false">BA132+BA133+BA134+BA135+BA136+BA137</f>
        <v>0</v>
      </c>
      <c r="BB138" s="15" t="n">
        <f aca="false">BB132+BB133+BB134+BB135+BB136+BB137</f>
        <v>0</v>
      </c>
      <c r="BC138" s="15" t="n">
        <f aca="false">BC132+BC133+BC134+BC135+BC136+BC137</f>
        <v>0</v>
      </c>
      <c r="BD138" s="15" t="n">
        <f aca="false">BD132+BD133+BD134+BD135+BD136+BD137</f>
        <v>0</v>
      </c>
      <c r="BE138" s="16" t="n">
        <f aca="false">BE132+BE133+BE134+BE135+BE136+BE137</f>
        <v>0</v>
      </c>
      <c r="BF138" s="16" t="n">
        <f aca="false">BF132+BF133+BF134+BF135+BF136+BF137</f>
        <v>0</v>
      </c>
      <c r="BG138" s="16" t="n">
        <f aca="false">BG132+BG133+BG134+BG135+BG136+BG137</f>
        <v>0</v>
      </c>
      <c r="BH138" s="16" t="n">
        <f aca="false">BH132+BH133+BH134+BH135+BH136+BH137</f>
        <v>0</v>
      </c>
      <c r="BI138" s="16" t="n">
        <f aca="false">BI132+BI133+BI134+BI135+BI136+BI137</f>
        <v>0</v>
      </c>
      <c r="BJ138" s="16" t="n">
        <f aca="false">BJ132+BJ133+BJ134+BJ135+BJ136+BJ137</f>
        <v>0</v>
      </c>
      <c r="BK138" s="16" t="n">
        <f aca="false">BK132+BK133+BK134+BK135+BK136+BK137</f>
        <v>0</v>
      </c>
      <c r="BL138" s="16" t="n">
        <f aca="false">BL132+BL133+BL134+BL135+BL136+BL137</f>
        <v>0</v>
      </c>
      <c r="BM138" s="16" t="n">
        <f aca="false">BM132+BM133+BM134+BM135+BM136+BM137</f>
        <v>0</v>
      </c>
      <c r="BN138" s="16" t="n">
        <f aca="false">BN132+BN133+BN134+BN135+BN136+BN137</f>
        <v>0</v>
      </c>
      <c r="BO138" s="16" t="n">
        <f aca="false">BO132+BO133+BO134+BO135+BO136+BO137</f>
        <v>0</v>
      </c>
      <c r="BP138" s="16" t="n">
        <f aca="false">BP132+BP133+BP134+BP135+BP136+BP137</f>
        <v>0</v>
      </c>
      <c r="BQ138" s="16" t="n">
        <f aca="false">BQ132+BQ133+BQ134+BQ135+BQ136+BQ137</f>
        <v>0</v>
      </c>
      <c r="BR138" s="16" t="n">
        <f aca="false">BR132+BR133+BR134+BR135+BR136+BR137</f>
        <v>0</v>
      </c>
      <c r="BS138" s="16" t="n">
        <f aca="false">BS132+BS133+BS134+BS135+BS136+BS137</f>
        <v>0</v>
      </c>
      <c r="BT138" s="16" t="n">
        <f aca="false">BT132+BT133+BT134+BT135+BT136+BT137</f>
        <v>0</v>
      </c>
      <c r="BU138" s="15" t="n">
        <f aca="false">BU132+BU133+BU134+BU135+BU136+BU137</f>
        <v>0</v>
      </c>
      <c r="BV138" s="15" t="n">
        <f aca="false">BV132+BV133+BV134+BV135+BV136+BV137</f>
        <v>0</v>
      </c>
    </row>
    <row r="139" customFormat="false" ht="15" hidden="false" customHeight="true" outlineLevel="1" collapsed="false">
      <c r="A139" s="12" t="s">
        <v>663</v>
      </c>
      <c r="B139" s="12"/>
      <c r="C139" s="12"/>
      <c r="D139" s="12" t="n">
        <v>10</v>
      </c>
      <c r="E139" s="12" t="n">
        <v>1</v>
      </c>
      <c r="F139" s="12"/>
      <c r="G139" s="12"/>
      <c r="H139" s="12" t="n">
        <v>1</v>
      </c>
      <c r="I139" s="12"/>
      <c r="J139" s="12" t="n">
        <v>1</v>
      </c>
      <c r="K139" s="12"/>
      <c r="L139" s="12" t="n">
        <v>63</v>
      </c>
      <c r="M139" s="12"/>
      <c r="N139" s="12" t="s">
        <v>664</v>
      </c>
      <c r="O139" s="12" t="s">
        <v>665</v>
      </c>
      <c r="P139" s="12"/>
      <c r="Q139" s="12"/>
      <c r="R139" s="12" t="n">
        <v>1</v>
      </c>
      <c r="S139" s="12"/>
      <c r="T139" s="12"/>
      <c r="U139" s="12"/>
      <c r="V139" s="12" t="s">
        <v>159</v>
      </c>
      <c r="W139" s="12" t="s">
        <v>308</v>
      </c>
      <c r="X139" s="12" t="s">
        <v>161</v>
      </c>
      <c r="Y139" s="12" t="s">
        <v>154</v>
      </c>
      <c r="Z139" s="12" t="s">
        <v>162</v>
      </c>
      <c r="AA139" s="12" t="s">
        <v>666</v>
      </c>
      <c r="AB139" s="13" t="n">
        <f aca="false">('[1]Balance Sheet'!AB63)*$H$139*$J$139</f>
        <v>4603</v>
      </c>
      <c r="AC139" s="13" t="n">
        <f aca="false">('[1]Balance Sheet'!AC63)*$H$139*$J$139</f>
        <v>4792</v>
      </c>
      <c r="AD139" s="13" t="n">
        <f aca="false">('[1]Balance Sheet'!AD63)*$H$139*$J$139</f>
        <v>12353</v>
      </c>
      <c r="AE139" s="13" t="n">
        <f aca="false">('[1]Balance Sheet'!AE63)*$H$139*$J$139</f>
        <v>11974</v>
      </c>
      <c r="AF139" s="13" t="n">
        <f aca="false">('[1]Balance Sheet'!AF63)*$H$139*$J$139</f>
        <v>11974</v>
      </c>
      <c r="AG139" s="13" t="n">
        <f aca="false">('[1]Balance Sheet'!AG63)*$H$139*$J$139</f>
        <v>1121</v>
      </c>
      <c r="AH139" s="13" t="n">
        <f aca="false">('[1]Balance Sheet'!AH63)*$H$139*$J$139</f>
        <v>32530</v>
      </c>
      <c r="AI139" s="13" t="n">
        <f aca="false">('[1]Balance Sheet'!AI63)*$H$139*$J$139</f>
        <v>32551</v>
      </c>
      <c r="AJ139" s="13" t="n">
        <f aca="false">('[1]Balance Sheet'!AJ63)*$H$139*$J$139</f>
        <v>32552</v>
      </c>
      <c r="AK139" s="13" t="n">
        <f aca="false">('[1]Balance Sheet'!AK63)*$H$139*$J$139</f>
        <v>32552</v>
      </c>
      <c r="AL139" s="13" t="n">
        <f aca="false">('[1]Balance Sheet'!AL63)*$H$139*$J$139</f>
        <v>33425</v>
      </c>
      <c r="AM139" s="13" t="n">
        <f aca="false">('[1]Balance Sheet'!AM63)*$H$139*$J$139</f>
        <v>42793</v>
      </c>
      <c r="AN139" s="13" t="n">
        <f aca="false">('[1]Balance Sheet'!AN63)*$H$139*$J$139</f>
        <v>42327</v>
      </c>
      <c r="AO139" s="13" t="n">
        <f aca="false">('[1]Balance Sheet'!AO63)*$H$139*$J$139</f>
        <v>42330</v>
      </c>
      <c r="AP139" s="13" t="n">
        <f aca="false">('[1]Balance Sheet'!AP63)*$H$139*$J$139</f>
        <v>42330</v>
      </c>
      <c r="AQ139" s="13" t="n">
        <f aca="false">('[1]Balance Sheet'!AQ63)*$H$139*$J$139</f>
        <v>45022</v>
      </c>
      <c r="AR139" s="13" t="n">
        <f aca="false">('[1]Balance Sheet'!AR63)*$H$139*$J$139</f>
        <v>44929</v>
      </c>
      <c r="AS139" s="13" t="n">
        <f aca="false">('[1]Balance Sheet'!AS63)*$H$139*$J$139</f>
        <v>77010</v>
      </c>
      <c r="AT139" s="13" t="n">
        <f aca="false">('[1]Balance Sheet'!AT63)*$H$139*$J$139</f>
        <v>70616</v>
      </c>
      <c r="AU139" s="13" t="n">
        <f aca="false">('[1]Balance Sheet'!AU63)*$H$139*$J$139</f>
        <v>70616</v>
      </c>
      <c r="AV139" s="13" t="n">
        <f aca="false">('[1]Balance Sheet'!AV63)*$H$139*$J$139</f>
        <v>79505</v>
      </c>
      <c r="AW139" s="13" t="n">
        <f aca="false">('[1]Balance Sheet'!AW63)*$H$139*$J$139</f>
        <v>73787</v>
      </c>
      <c r="AX139" s="13" t="n">
        <f aca="false">('[1]Balance Sheet'!AX63)*$H$139*$J$139</f>
        <v>100029</v>
      </c>
      <c r="AY139" s="13" t="n">
        <f aca="false">('[1]Balance Sheet'!AY63)*$H$139*$J$139</f>
        <v>0</v>
      </c>
      <c r="AZ139" s="13" t="n">
        <f aca="false">('[1]Balance Sheet'!AZ63)*$H$139*$J$139</f>
        <v>116326</v>
      </c>
      <c r="BA139" s="13" t="n">
        <f aca="false">('[1]Balance Sheet'!BA63)*$H$139*$J$139</f>
        <v>0</v>
      </c>
      <c r="BB139" s="13" t="n">
        <f aca="false">('[1]Balance Sheet'!BB63)*$H$139*$J$139</f>
        <v>0</v>
      </c>
      <c r="BC139" s="13" t="n">
        <f aca="false">('[1]Balance Sheet'!BC63)*$H$139*$J$139</f>
        <v>0</v>
      </c>
      <c r="BD139" s="13" t="n">
        <f aca="false">('[1]Balance Sheet'!BD63)*$H$139*$J$139</f>
        <v>0</v>
      </c>
      <c r="BE139" s="14" t="n">
        <f aca="false">('[1]Balance Sheet'!BE63)*$H$139*$J$139</f>
        <v>0</v>
      </c>
      <c r="BF139" s="14" t="n">
        <f aca="false">('[1]Balance Sheet'!BF63)*$H$139*$J$139</f>
        <v>0</v>
      </c>
      <c r="BG139" s="14" t="n">
        <f aca="false">('[1]Balance Sheet'!BG63)*$H$139*$J$139</f>
        <v>0</v>
      </c>
      <c r="BH139" s="14" t="n">
        <f aca="false">('[1]Balance Sheet'!BH63)*$H$139*$J$139</f>
        <v>0</v>
      </c>
      <c r="BI139" s="14" t="n">
        <f aca="false">('[1]Balance Sheet'!BI63)*$H$139*$J$139</f>
        <v>0</v>
      </c>
      <c r="BJ139" s="14" t="n">
        <f aca="false">('[1]Balance Sheet'!BJ63)*$H$139*$J$139</f>
        <v>0</v>
      </c>
      <c r="BK139" s="14" t="n">
        <f aca="false">('[1]Balance Sheet'!BK63)*$H$139*$J$139</f>
        <v>0</v>
      </c>
      <c r="BL139" s="14" t="n">
        <f aca="false">('[1]Balance Sheet'!BL63)*$H$139*$J$139</f>
        <v>0</v>
      </c>
      <c r="BM139" s="14" t="n">
        <f aca="false">('[1]Balance Sheet'!BM63)*$H$139*$J$139</f>
        <v>0</v>
      </c>
      <c r="BN139" s="14" t="n">
        <f aca="false">('[1]Balance Sheet'!BN63)*$H$139*$J$139</f>
        <v>0</v>
      </c>
      <c r="BO139" s="14" t="n">
        <f aca="false">('[1]Balance Sheet'!BO63)*$H$139*$J$139</f>
        <v>0</v>
      </c>
      <c r="BP139" s="14" t="n">
        <f aca="false">('[1]Balance Sheet'!BP63)*$H$139*$J$139</f>
        <v>0</v>
      </c>
      <c r="BQ139" s="14" t="n">
        <f aca="false">('[1]Balance Sheet'!BQ63)*$H$139*$J$139</f>
        <v>0</v>
      </c>
      <c r="BR139" s="14" t="n">
        <f aca="false">('[1]Balance Sheet'!BR63)*$H$139*$J$139</f>
        <v>0</v>
      </c>
      <c r="BS139" s="14" t="n">
        <f aca="false">('[1]Balance Sheet'!BS63)*$H$139*$J$139</f>
        <v>0</v>
      </c>
      <c r="BT139" s="14" t="n">
        <f aca="false">('[1]Balance Sheet'!BT63)*$H$139*$J$139</f>
        <v>0</v>
      </c>
      <c r="BU139" s="13" t="n">
        <f aca="false">('[1]Balance Sheet'!BU63)*$H$139*$J$139</f>
        <v>0</v>
      </c>
      <c r="BV139" s="13" t="n">
        <f aca="false">('[1]Balance Sheet'!BV63)*$H$139*$J$139</f>
        <v>0</v>
      </c>
    </row>
    <row r="140" customFormat="false" ht="15" hidden="false" customHeight="true" outlineLevel="1" collapsed="false">
      <c r="A140" s="10" t="s">
        <v>667</v>
      </c>
      <c r="B140" s="10"/>
      <c r="C140" s="10"/>
      <c r="D140" s="10" t="n">
        <v>5</v>
      </c>
      <c r="E140" s="10" t="n">
        <v>1</v>
      </c>
      <c r="F140" s="10"/>
      <c r="G140" s="10"/>
      <c r="H140" s="10"/>
      <c r="I140" s="10"/>
      <c r="J140" s="10" t="n">
        <v>1</v>
      </c>
      <c r="K140" s="10"/>
      <c r="L140" s="10" t="n">
        <v>10</v>
      </c>
      <c r="M140" s="10"/>
      <c r="N140" s="10" t="s">
        <v>624</v>
      </c>
      <c r="O140" s="10" t="s">
        <v>668</v>
      </c>
      <c r="P140" s="10"/>
      <c r="Q140" s="10"/>
      <c r="R140" s="10" t="n">
        <v>1</v>
      </c>
      <c r="S140" s="10"/>
      <c r="T140" s="10"/>
      <c r="U140" s="10"/>
      <c r="V140" s="10" t="s">
        <v>159</v>
      </c>
      <c r="W140" s="10" t="s">
        <v>308</v>
      </c>
      <c r="X140" s="10" t="s">
        <v>161</v>
      </c>
      <c r="Y140" s="10" t="s">
        <v>154</v>
      </c>
      <c r="Z140" s="10" t="s">
        <v>162</v>
      </c>
      <c r="AA140" s="10" t="s">
        <v>626</v>
      </c>
      <c r="AB140" s="15" t="n">
        <f aca="false">AB138+AB139</f>
        <v>51384</v>
      </c>
      <c r="AC140" s="15" t="n">
        <f aca="false">AC138+AC139</f>
        <v>129448</v>
      </c>
      <c r="AD140" s="15" t="n">
        <f aca="false">AD138+AD139</f>
        <v>149454</v>
      </c>
      <c r="AE140" s="15" t="n">
        <f aca="false">AE138+AE139</f>
        <v>157413</v>
      </c>
      <c r="AF140" s="15" t="n">
        <f aca="false">AF138+AF139</f>
        <v>157413</v>
      </c>
      <c r="AG140" s="15" t="n">
        <f aca="false">AG138+AG139</f>
        <v>183995</v>
      </c>
      <c r="AH140" s="15" t="n">
        <f aca="false">AH138+AH139</f>
        <v>223553</v>
      </c>
      <c r="AI140" s="15" t="n">
        <f aca="false">AI138+AI139</f>
        <v>247546</v>
      </c>
      <c r="AJ140" s="15" t="n">
        <f aca="false">AJ138+AJ139</f>
        <v>249539</v>
      </c>
      <c r="AK140" s="15" t="n">
        <f aca="false">AK138+AK139</f>
        <v>249539</v>
      </c>
      <c r="AL140" s="15" t="n">
        <f aca="false">AL138+AL139</f>
        <v>258672</v>
      </c>
      <c r="AM140" s="15" t="n">
        <f aca="false">AM138+AM139</f>
        <v>289209</v>
      </c>
      <c r="AN140" s="15" t="n">
        <f aca="false">AN138+AN139</f>
        <v>306012</v>
      </c>
      <c r="AO140" s="15" t="n">
        <f aca="false">AO138+AO139</f>
        <v>321129</v>
      </c>
      <c r="AP140" s="15" t="n">
        <f aca="false">AP138+AP139</f>
        <v>321129</v>
      </c>
      <c r="AQ140" s="15" t="n">
        <f aca="false">AQ138+AQ139</f>
        <v>343642</v>
      </c>
      <c r="AR140" s="15" t="n">
        <f aca="false">AR138+AR139</f>
        <v>367101</v>
      </c>
      <c r="AS140" s="15" t="n">
        <f aca="false">AS138+AS139</f>
        <v>426971</v>
      </c>
      <c r="AT140" s="15" t="n">
        <f aca="false">AT138+AT139</f>
        <v>436438</v>
      </c>
      <c r="AU140" s="15" t="n">
        <f aca="false">AU138+AU139</f>
        <v>436438</v>
      </c>
      <c r="AV140" s="15" t="n">
        <f aca="false">AV138+AV139</f>
        <v>472594</v>
      </c>
      <c r="AW140" s="15" t="n">
        <f aca="false">AW138+AW139</f>
        <v>495347</v>
      </c>
      <c r="AX140" s="15" t="n">
        <f aca="false">AX138+AX139</f>
        <v>560922</v>
      </c>
      <c r="AY140" s="15" t="n">
        <f aca="false">AY138+AY139</f>
        <v>0</v>
      </c>
      <c r="AZ140" s="15" t="n">
        <f aca="false">AZ138+AZ139</f>
        <v>608583</v>
      </c>
      <c r="BA140" s="15" t="n">
        <f aca="false">BA138+BA139</f>
        <v>0</v>
      </c>
      <c r="BB140" s="15" t="n">
        <f aca="false">BB138+BB139</f>
        <v>0</v>
      </c>
      <c r="BC140" s="15" t="n">
        <f aca="false">BC138+BC139</f>
        <v>0</v>
      </c>
      <c r="BD140" s="15" t="n">
        <f aca="false">BD138+BD139</f>
        <v>0</v>
      </c>
      <c r="BE140" s="16" t="n">
        <f aca="false">BE138+BE139</f>
        <v>0</v>
      </c>
      <c r="BF140" s="16" t="n">
        <f aca="false">BF138+BF139</f>
        <v>0</v>
      </c>
      <c r="BG140" s="16" t="n">
        <f aca="false">BG138+BG139</f>
        <v>0</v>
      </c>
      <c r="BH140" s="16" t="n">
        <f aca="false">BH138+BH139</f>
        <v>0</v>
      </c>
      <c r="BI140" s="16" t="n">
        <f aca="false">BI138+BI139</f>
        <v>0</v>
      </c>
      <c r="BJ140" s="16" t="n">
        <f aca="false">BJ138+BJ139</f>
        <v>0</v>
      </c>
      <c r="BK140" s="16" t="n">
        <f aca="false">BK138+BK139</f>
        <v>0</v>
      </c>
      <c r="BL140" s="16" t="n">
        <f aca="false">BL138+BL139</f>
        <v>0</v>
      </c>
      <c r="BM140" s="16" t="n">
        <f aca="false">BM138+BM139</f>
        <v>0</v>
      </c>
      <c r="BN140" s="16" t="n">
        <f aca="false">BN138+BN139</f>
        <v>0</v>
      </c>
      <c r="BO140" s="16" t="n">
        <f aca="false">BO138+BO139</f>
        <v>0</v>
      </c>
      <c r="BP140" s="16" t="n">
        <f aca="false">BP138+BP139</f>
        <v>0</v>
      </c>
      <c r="BQ140" s="16" t="n">
        <f aca="false">BQ138+BQ139</f>
        <v>0</v>
      </c>
      <c r="BR140" s="16" t="n">
        <f aca="false">BR138+BR139</f>
        <v>0</v>
      </c>
      <c r="BS140" s="16" t="n">
        <f aca="false">BS138+BS139</f>
        <v>0</v>
      </c>
      <c r="BT140" s="16" t="n">
        <f aca="false">BT138+BT139</f>
        <v>0</v>
      </c>
      <c r="BU140" s="15" t="n">
        <f aca="false">BU138+BU139</f>
        <v>0</v>
      </c>
      <c r="BV140" s="15" t="n">
        <f aca="false">BV138+BV139</f>
        <v>0</v>
      </c>
    </row>
    <row r="141" customFormat="false" ht="15" hidden="false" customHeight="true" outlineLevel="0" collapsed="false">
      <c r="A141" s="10" t="s">
        <v>669</v>
      </c>
      <c r="B141" s="10"/>
      <c r="C141" s="10"/>
      <c r="D141" s="10"/>
      <c r="E141" s="10" t="n">
        <v>1</v>
      </c>
      <c r="F141" s="10"/>
      <c r="G141" s="10"/>
      <c r="H141" s="10"/>
      <c r="I141" s="10"/>
      <c r="J141" s="10" t="n">
        <v>1</v>
      </c>
      <c r="K141" s="10"/>
      <c r="L141" s="10" t="n">
        <v>5</v>
      </c>
      <c r="M141" s="10"/>
      <c r="N141" s="10" t="s">
        <v>670</v>
      </c>
      <c r="O141" s="10" t="s">
        <v>671</v>
      </c>
      <c r="P141" s="10"/>
      <c r="Q141" s="10"/>
      <c r="R141" s="10" t="n">
        <v>1</v>
      </c>
      <c r="S141" s="10"/>
      <c r="T141" s="10"/>
      <c r="U141" s="10"/>
      <c r="V141" s="10" t="s">
        <v>159</v>
      </c>
      <c r="W141" s="10" t="s">
        <v>308</v>
      </c>
      <c r="X141" s="10" t="s">
        <v>161</v>
      </c>
      <c r="Y141" s="10" t="s">
        <v>154</v>
      </c>
      <c r="Z141" s="10" t="s">
        <v>162</v>
      </c>
      <c r="AA141" s="10" t="s">
        <v>672</v>
      </c>
      <c r="AB141" s="15" t="n">
        <f aca="false">AB127+AB128+AB140</f>
        <v>161193</v>
      </c>
      <c r="AC141" s="15" t="n">
        <f aca="false">AC127+AC128+AC140</f>
        <v>232342</v>
      </c>
      <c r="AD141" s="15" t="n">
        <f aca="false">AD127+AD128+AD140</f>
        <v>269993</v>
      </c>
      <c r="AE141" s="15" t="n">
        <f aca="false">AE127+AE128+AE140</f>
        <v>255434</v>
      </c>
      <c r="AF141" s="15" t="n">
        <f aca="false">AF127+AF128+AF140</f>
        <v>255434</v>
      </c>
      <c r="AG141" s="15" t="n">
        <f aca="false">AG127+AG128+AG140</f>
        <v>282060</v>
      </c>
      <c r="AH141" s="15" t="n">
        <f aca="false">AH127+AH128+AH140</f>
        <v>327758</v>
      </c>
      <c r="AI141" s="15" t="n">
        <f aca="false">AI127+AI128+AI140</f>
        <v>364671</v>
      </c>
      <c r="AJ141" s="15" t="n">
        <f aca="false">AJ127+AJ128+AJ140</f>
        <v>364245</v>
      </c>
      <c r="AK141" s="15" t="n">
        <f aca="false">AK127+AK128+AK140</f>
        <v>364245</v>
      </c>
      <c r="AL141" s="15" t="n">
        <f aca="false">AL127+AL128+AL140</f>
        <v>409970</v>
      </c>
      <c r="AM141" s="15" t="n">
        <f aca="false">AM127+AM128+AM140</f>
        <v>456402</v>
      </c>
      <c r="AN141" s="15" t="n">
        <f aca="false">AN127+AN128+AN140</f>
        <v>490866</v>
      </c>
      <c r="AO141" s="15" t="n">
        <f aca="false">AO127+AO128+AO140</f>
        <v>506812</v>
      </c>
      <c r="AP141" s="15" t="n">
        <f aca="false">AP127+AP128+AP140</f>
        <v>506812</v>
      </c>
      <c r="AQ141" s="15" t="n">
        <f aca="false">AQ127+AQ128+AQ140</f>
        <v>543714</v>
      </c>
      <c r="AR141" s="15" t="n">
        <f aca="false">AR127+AR128+AR140</f>
        <v>578824</v>
      </c>
      <c r="AS141" s="15" t="n">
        <f aca="false">AS127+AS128+AS140</f>
        <v>711432</v>
      </c>
      <c r="AT141" s="15" t="n">
        <f aca="false">AT127+AT128+AT140</f>
        <v>717124</v>
      </c>
      <c r="AU141" s="15" t="n">
        <f aca="false">AU127+AU128+AU140</f>
        <v>717124</v>
      </c>
      <c r="AV141" s="15" t="n">
        <f aca="false">AV127+AV128+AV140</f>
        <v>796662</v>
      </c>
      <c r="AW141" s="15" t="n">
        <f aca="false">AW127+AW128+AW140</f>
        <v>824767</v>
      </c>
      <c r="AX141" s="15" t="n">
        <f aca="false">AX127+AX128+AX140</f>
        <v>917943</v>
      </c>
      <c r="AY141" s="15" t="n">
        <f aca="false">AY127+AY128+AY140</f>
        <v>0</v>
      </c>
      <c r="AZ141" s="15" t="n">
        <f aca="false">AZ127+AZ128+AZ140</f>
        <v>965076</v>
      </c>
      <c r="BA141" s="15" t="n">
        <f aca="false">BA127+BA128+BA140</f>
        <v>0</v>
      </c>
      <c r="BB141" s="15" t="n">
        <f aca="false">BB127+BB128+BB140</f>
        <v>0</v>
      </c>
      <c r="BC141" s="15" t="n">
        <f aca="false">BC127+BC128+BC140</f>
        <v>0</v>
      </c>
      <c r="BD141" s="15" t="n">
        <f aca="false">BD127+BD128+BD140</f>
        <v>0</v>
      </c>
      <c r="BE141" s="16" t="n">
        <f aca="false">BE127+BE128+BE140</f>
        <v>0</v>
      </c>
      <c r="BF141" s="16" t="n">
        <f aca="false">BF127+BF128+BF140</f>
        <v>0</v>
      </c>
      <c r="BG141" s="16" t="n">
        <f aca="false">BG127+BG128+BG140</f>
        <v>0</v>
      </c>
      <c r="BH141" s="16" t="n">
        <f aca="false">BH127+BH128+BH140</f>
        <v>0</v>
      </c>
      <c r="BI141" s="16" t="n">
        <f aca="false">BI127+BI128+BI140</f>
        <v>0</v>
      </c>
      <c r="BJ141" s="16" t="n">
        <f aca="false">BJ127+BJ128+BJ140</f>
        <v>0</v>
      </c>
      <c r="BK141" s="16" t="n">
        <f aca="false">BK127+BK128+BK140</f>
        <v>0</v>
      </c>
      <c r="BL141" s="16" t="n">
        <f aca="false">BL127+BL128+BL140</f>
        <v>0</v>
      </c>
      <c r="BM141" s="16" t="n">
        <f aca="false">BM127+BM128+BM140</f>
        <v>0</v>
      </c>
      <c r="BN141" s="16" t="n">
        <f aca="false">BN127+BN128+BN140</f>
        <v>0</v>
      </c>
      <c r="BO141" s="16" t="n">
        <f aca="false">BO127+BO128+BO140</f>
        <v>0</v>
      </c>
      <c r="BP141" s="16" t="n">
        <f aca="false">BP127+BP128+BP140</f>
        <v>0</v>
      </c>
      <c r="BQ141" s="16" t="n">
        <f aca="false">BQ127+BQ128+BQ140</f>
        <v>0</v>
      </c>
      <c r="BR141" s="16" t="n">
        <f aca="false">BR127+BR128+BR140</f>
        <v>0</v>
      </c>
      <c r="BS141" s="16" t="n">
        <f aca="false">BS127+BS128+BS140</f>
        <v>0</v>
      </c>
      <c r="BT141" s="16" t="n">
        <f aca="false">BT127+BT128+BT140</f>
        <v>0</v>
      </c>
      <c r="BU141" s="15" t="n">
        <f aca="false">BU127+BU128+BU140</f>
        <v>0</v>
      </c>
      <c r="BV141" s="15" t="n">
        <f aca="false">BV127+BV128+BV140</f>
        <v>0</v>
      </c>
    </row>
    <row r="142" customFormat="false" ht="15" hidden="false" customHeight="true" outlineLevel="0" collapsed="false">
      <c r="A142" s="10" t="s">
        <v>673</v>
      </c>
      <c r="B142" s="10"/>
      <c r="C142" s="10"/>
      <c r="D142" s="10"/>
      <c r="E142" s="10" t="n">
        <v>1</v>
      </c>
      <c r="F142" s="10"/>
      <c r="G142" s="10"/>
      <c r="H142" s="10"/>
      <c r="I142" s="10"/>
      <c r="J142" s="10"/>
      <c r="K142" s="10"/>
      <c r="L142" s="10" t="n">
        <v>81</v>
      </c>
      <c r="M142" s="10"/>
      <c r="N142" s="10" t="s">
        <v>674</v>
      </c>
      <c r="O142" s="10" t="s">
        <v>675</v>
      </c>
      <c r="P142" s="10"/>
      <c r="Q142" s="10"/>
      <c r="R142" s="10" t="n">
        <v>3</v>
      </c>
      <c r="S142" s="10"/>
      <c r="T142" s="10"/>
      <c r="U142" s="10"/>
      <c r="V142" s="10" t="s">
        <v>153</v>
      </c>
      <c r="W142" s="10"/>
      <c r="X142" s="10"/>
      <c r="Y142" s="10" t="s">
        <v>154</v>
      </c>
      <c r="Z142" s="10"/>
      <c r="AA142" s="10" t="s">
        <v>676</v>
      </c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0"/>
      <c r="BV142" s="10"/>
    </row>
    <row r="143" customFormat="false" ht="15" hidden="false" customHeight="true" outlineLevel="1" collapsed="false">
      <c r="A143" s="10" t="s">
        <v>677</v>
      </c>
      <c r="B143" s="10"/>
      <c r="C143" s="10"/>
      <c r="D143" s="10"/>
      <c r="E143" s="10" t="n">
        <v>1</v>
      </c>
      <c r="F143" s="10"/>
      <c r="G143" s="10"/>
      <c r="H143" s="10"/>
      <c r="I143" s="10"/>
      <c r="J143" s="10"/>
      <c r="K143" s="10"/>
      <c r="L143" s="10" t="n">
        <v>85</v>
      </c>
      <c r="M143" s="10"/>
      <c r="N143" s="10" t="s">
        <v>678</v>
      </c>
      <c r="O143" s="10" t="s">
        <v>679</v>
      </c>
      <c r="P143" s="10"/>
      <c r="Q143" s="10"/>
      <c r="R143" s="10" t="n">
        <v>3</v>
      </c>
      <c r="S143" s="10"/>
      <c r="T143" s="10"/>
      <c r="U143" s="10"/>
      <c r="V143" s="10" t="s">
        <v>153</v>
      </c>
      <c r="W143" s="10"/>
      <c r="X143" s="10"/>
      <c r="Y143" s="10" t="s">
        <v>154</v>
      </c>
      <c r="Z143" s="10"/>
      <c r="AA143" s="10" t="s">
        <v>680</v>
      </c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0"/>
      <c r="BV143" s="10"/>
    </row>
    <row r="144" customFormat="false" ht="15" hidden="false" customHeight="true" outlineLevel="1" collapsed="false">
      <c r="A144" s="12" t="s">
        <v>681</v>
      </c>
      <c r="B144" s="12"/>
      <c r="C144" s="12"/>
      <c r="D144" s="12" t="n">
        <v>88</v>
      </c>
      <c r="E144" s="12" t="n">
        <v>1</v>
      </c>
      <c r="F144" s="12"/>
      <c r="G144" s="12"/>
      <c r="H144" s="12" t="n">
        <v>1</v>
      </c>
      <c r="I144" s="12"/>
      <c r="J144" s="12" t="n">
        <v>1</v>
      </c>
      <c r="K144" s="12"/>
      <c r="L144" s="12" t="n">
        <v>93</v>
      </c>
      <c r="M144" s="12"/>
      <c r="N144" s="12" t="s">
        <v>682</v>
      </c>
      <c r="O144" s="12" t="s">
        <v>683</v>
      </c>
      <c r="P144" s="12"/>
      <c r="Q144" s="12"/>
      <c r="R144" s="12" t="n">
        <v>3</v>
      </c>
      <c r="S144" s="12"/>
      <c r="T144" s="12"/>
      <c r="U144" s="12"/>
      <c r="V144" s="12" t="s">
        <v>159</v>
      </c>
      <c r="W144" s="12" t="s">
        <v>160</v>
      </c>
      <c r="X144" s="12" t="s">
        <v>161</v>
      </c>
      <c r="Y144" s="12" t="s">
        <v>154</v>
      </c>
      <c r="Z144" s="12" t="s">
        <v>162</v>
      </c>
      <c r="AA144" s="12" t="s">
        <v>684</v>
      </c>
      <c r="AB144" s="13" t="n">
        <f aca="false">('[1]Cash Flow'!AB12)*$H$144*$J$144</f>
        <v>12438</v>
      </c>
      <c r="AC144" s="13" t="n">
        <f aca="false">('[1]Cash Flow'!AC12)*$H$144*$J$144</f>
        <v>3030</v>
      </c>
      <c r="AD144" s="13" t="n">
        <f aca="false">('[1]Cash Flow'!AD12)*$H$144*$J$144</f>
        <v>0</v>
      </c>
      <c r="AE144" s="13" t="n">
        <f aca="false">('[1]Cash Flow'!AE12)*$H$144*$J$144</f>
        <v>0</v>
      </c>
      <c r="AF144" s="13" t="n">
        <f aca="false">('[1]Cash Flow'!AF12)*$H$144*$J$144</f>
        <v>0</v>
      </c>
      <c r="AG144" s="13" t="n">
        <f aca="false">('[1]Cash Flow'!AG12)*$H$144*$J$144</f>
        <v>0</v>
      </c>
      <c r="AH144" s="13" t="n">
        <f aca="false">('[1]Cash Flow'!AH12)*$H$144*$J$144</f>
        <v>0</v>
      </c>
      <c r="AI144" s="13" t="n">
        <f aca="false">('[1]Cash Flow'!AI12)*$H$144*$J$144</f>
        <v>0</v>
      </c>
      <c r="AJ144" s="13" t="n">
        <f aca="false">('[1]Cash Flow'!AJ12)*$H$144*$J$144</f>
        <v>0</v>
      </c>
      <c r="AK144" s="13" t="n">
        <f aca="false">('[1]Cash Flow'!AK12)*$H$144*$J$144</f>
        <v>0</v>
      </c>
      <c r="AL144" s="13" t="n">
        <f aca="false">('[1]Cash Flow'!AL12)*$H$144*$J$144</f>
        <v>0</v>
      </c>
      <c r="AM144" s="13" t="n">
        <f aca="false">('[1]Cash Flow'!AM12)*$H$144*$J$144</f>
        <v>0</v>
      </c>
      <c r="AN144" s="13" t="n">
        <f aca="false">('[1]Cash Flow'!AN12)*$H$144*$J$144</f>
        <v>0</v>
      </c>
      <c r="AO144" s="13" t="n">
        <f aca="false">('[1]Cash Flow'!AO12)*$H$144*$J$144</f>
        <v>0</v>
      </c>
      <c r="AP144" s="13" t="n">
        <f aca="false">('[1]Cash Flow'!AP12)*$H$144*$J$144</f>
        <v>0</v>
      </c>
      <c r="AQ144" s="13" t="n">
        <f aca="false">('[1]Cash Flow'!AQ12)*$H$144*$J$144</f>
        <v>0</v>
      </c>
      <c r="AR144" s="13" t="n">
        <f aca="false">('[1]Cash Flow'!AR12)*$H$144*$J$144</f>
        <v>0</v>
      </c>
      <c r="AS144" s="13" t="n">
        <f aca="false">('[1]Cash Flow'!AS12)*$H$144*$J$144</f>
        <v>0</v>
      </c>
      <c r="AT144" s="13" t="n">
        <f aca="false">('[1]Cash Flow'!AT12)*$H$144*$J$144</f>
        <v>0</v>
      </c>
      <c r="AU144" s="13" t="n">
        <f aca="false">('[1]Cash Flow'!AU12)*$H$144*$J$144</f>
        <v>0</v>
      </c>
      <c r="AV144" s="13" t="n">
        <f aca="false">('[1]Cash Flow'!AV12)*$H$144*$J$144</f>
        <v>0</v>
      </c>
      <c r="AW144" s="13" t="n">
        <f aca="false">('[1]Cash Flow'!AW12)*$H$144*$J$144</f>
        <v>0</v>
      </c>
      <c r="AX144" s="13" t="n">
        <f aca="false">('[1]Cash Flow'!AX12)*$H$144*$J$144</f>
        <v>0</v>
      </c>
      <c r="AY144" s="13" t="n">
        <f aca="false">('[1]Cash Flow'!AY12)*$H$144*$J$144</f>
        <v>0</v>
      </c>
      <c r="AZ144" s="13" t="n">
        <f aca="false">('[1]Cash Flow'!AZ12)*$H$144*$J$144</f>
        <v>0</v>
      </c>
      <c r="BA144" s="13" t="n">
        <f aca="false">('[1]Cash Flow'!BA12)*$H$144*$J$144</f>
        <v>12438</v>
      </c>
      <c r="BB144" s="13" t="n">
        <f aca="false">('[1]Cash Flow'!BB12)*$H$144*$J$144</f>
        <v>15468</v>
      </c>
      <c r="BC144" s="13" t="n">
        <f aca="false">('[1]Cash Flow'!BC12)*$H$144*$J$144</f>
        <v>0</v>
      </c>
      <c r="BD144" s="13" t="n">
        <f aca="false">('[1]Cash Flow'!BD12)*$H$144*$J$144</f>
        <v>0</v>
      </c>
      <c r="BE144" s="14" t="n">
        <f aca="false">('[1]Cash Flow'!BE12)*$H$144*$J$144</f>
        <v>0</v>
      </c>
      <c r="BF144" s="14" t="n">
        <f aca="false">('[1]Cash Flow'!BF12)*$H$144*$J$144</f>
        <v>0</v>
      </c>
      <c r="BG144" s="14" t="n">
        <f aca="false">('[1]Cash Flow'!BG12)*$H$144*$J$144</f>
        <v>0</v>
      </c>
      <c r="BH144" s="14" t="n">
        <f aca="false">('[1]Cash Flow'!BH12)*$H$144*$J$144</f>
        <v>0</v>
      </c>
      <c r="BI144" s="14" t="n">
        <f aca="false">('[1]Cash Flow'!BI12)*$H$144*$J$144</f>
        <v>0</v>
      </c>
      <c r="BJ144" s="14" t="n">
        <f aca="false">('[1]Cash Flow'!BJ12)*$H$144*$J$144</f>
        <v>0</v>
      </c>
      <c r="BK144" s="14" t="n">
        <f aca="false">('[1]Cash Flow'!BK12)*$H$144*$J$144</f>
        <v>0</v>
      </c>
      <c r="BL144" s="14" t="n">
        <f aca="false">('[1]Cash Flow'!BL12)*$H$144*$J$144</f>
        <v>0</v>
      </c>
      <c r="BM144" s="14" t="n">
        <f aca="false">('[1]Cash Flow'!BM12)*$H$144*$J$144</f>
        <v>0</v>
      </c>
      <c r="BN144" s="14" t="n">
        <f aca="false">('[1]Cash Flow'!BN12)*$H$144*$J$144</f>
        <v>0</v>
      </c>
      <c r="BO144" s="14" t="n">
        <f aca="false">('[1]Cash Flow'!BO12)*$H$144*$J$144</f>
        <v>0</v>
      </c>
      <c r="BP144" s="14" t="n">
        <f aca="false">('[1]Cash Flow'!BP12)*$H$144*$J$144</f>
        <v>0</v>
      </c>
      <c r="BQ144" s="14" t="n">
        <f aca="false">('[1]Cash Flow'!BQ12)*$H$144*$J$144</f>
        <v>0</v>
      </c>
      <c r="BR144" s="14" t="n">
        <f aca="false">('[1]Cash Flow'!BR12)*$H$144*$J$144</f>
        <v>0</v>
      </c>
      <c r="BS144" s="14" t="n">
        <f aca="false">('[1]Cash Flow'!BS12)*$H$144*$J$144</f>
        <v>0</v>
      </c>
      <c r="BT144" s="14" t="n">
        <f aca="false">('[1]Cash Flow'!BT12)*$H$144*$J$144</f>
        <v>0</v>
      </c>
      <c r="BU144" s="13" t="n">
        <f aca="false">('[1]Cash Flow'!BU12)*$H$144*$J$144</f>
        <v>0</v>
      </c>
      <c r="BV144" s="13" t="n">
        <f aca="false">('[1]Cash Flow'!BV12)*$H$144*$J$144</f>
        <v>0</v>
      </c>
    </row>
    <row r="145" customFormat="false" ht="15" hidden="false" customHeight="true" outlineLevel="1" collapsed="false">
      <c r="A145" s="10" t="s">
        <v>685</v>
      </c>
      <c r="B145" s="10"/>
      <c r="C145" s="10"/>
      <c r="D145" s="10" t="n">
        <v>88</v>
      </c>
      <c r="E145" s="10" t="n">
        <v>1</v>
      </c>
      <c r="F145" s="10"/>
      <c r="G145" s="10"/>
      <c r="H145" s="10"/>
      <c r="I145" s="10"/>
      <c r="J145" s="10" t="n">
        <v>1</v>
      </c>
      <c r="K145" s="10"/>
      <c r="L145" s="10" t="n">
        <v>94</v>
      </c>
      <c r="M145" s="10"/>
      <c r="N145" s="10" t="s">
        <v>686</v>
      </c>
      <c r="O145" s="10" t="s">
        <v>687</v>
      </c>
      <c r="P145" s="10"/>
      <c r="Q145" s="10"/>
      <c r="R145" s="10" t="n">
        <v>3</v>
      </c>
      <c r="S145" s="10"/>
      <c r="T145" s="10"/>
      <c r="U145" s="10"/>
      <c r="V145" s="10" t="s">
        <v>159</v>
      </c>
      <c r="W145" s="10" t="s">
        <v>160</v>
      </c>
      <c r="X145" s="10" t="s">
        <v>161</v>
      </c>
      <c r="Y145" s="10" t="s">
        <v>154</v>
      </c>
      <c r="Z145" s="10" t="s">
        <v>162</v>
      </c>
      <c r="AA145" s="10" t="s">
        <v>688</v>
      </c>
      <c r="AB145" s="15" t="n">
        <f aca="false">AB146+AB147+AB148+AB149+AB150+AB151+AB152+AB153+AB154+AB155+AB156+AB157+AB158+AB159+AB160+AB161+AB162+AB163</f>
        <v>-2261</v>
      </c>
      <c r="AC145" s="15" t="n">
        <f aca="false">AC146+AC147+AC148+AC149+AC150+AC151+AC152+AC153+AC154+AC155+AC156+AC157+AC158+AC159+AC160+AC161+AC162+AC163</f>
        <v>2835</v>
      </c>
      <c r="AD145" s="15" t="n">
        <f aca="false">AD146+AD147+AD148+AD149+AD150+AD151+AD152+AD153+AD154+AD155+AD156+AD157+AD158+AD159+AD160+AD161+AD162+AD163</f>
        <v>0</v>
      </c>
      <c r="AE145" s="15" t="n">
        <f aca="false">AE146+AE147+AE148+AE149+AE150+AE151+AE152+AE153+AE154+AE155+AE156+AE157+AE158+AE159+AE160+AE161+AE162+AE163</f>
        <v>0</v>
      </c>
      <c r="AF145" s="15" t="n">
        <f aca="false">AF146+AF147+AF148+AF149+AF150+AF151+AF152+AF153+AF154+AF155+AF156+AF157+AF158+AF159+AF160+AF161+AF162+AF163</f>
        <v>0</v>
      </c>
      <c r="AG145" s="15" t="n">
        <f aca="false">AG146+AG147+AG148+AG149+AG150+AG151+AG152+AG153+AG154+AG155+AG156+AG157+AG158+AG159+AG160+AG161+AG162+AG163</f>
        <v>0</v>
      </c>
      <c r="AH145" s="15" t="n">
        <f aca="false">AH146+AH147+AH148+AH149+AH150+AH151+AH152+AH153+AH154+AH155+AH156+AH157+AH158+AH159+AH160+AH161+AH162+AH163</f>
        <v>0</v>
      </c>
      <c r="AI145" s="15" t="n">
        <f aca="false">AI146+AI147+AI148+AI149+AI150+AI151+AI152+AI153+AI154+AI155+AI156+AI157+AI158+AI159+AI160+AI161+AI162+AI163</f>
        <v>0</v>
      </c>
      <c r="AJ145" s="15" t="n">
        <f aca="false">AJ146+AJ147+AJ148+AJ149+AJ150+AJ151+AJ152+AJ153+AJ154+AJ155+AJ156+AJ157+AJ158+AJ159+AJ160+AJ161+AJ162+AJ163</f>
        <v>0</v>
      </c>
      <c r="AK145" s="15" t="n">
        <f aca="false">AK146+AK147+AK148+AK149+AK150+AK151+AK152+AK153+AK154+AK155+AK156+AK157+AK158+AK159+AK160+AK161+AK162+AK163</f>
        <v>0</v>
      </c>
      <c r="AL145" s="15" t="n">
        <f aca="false">AL146+AL147+AL148+AL149+AL150+AL151+AL152+AL153+AL154+AL155+AL156+AL157+AL158+AL159+AL160+AL161+AL162+AL163</f>
        <v>0</v>
      </c>
      <c r="AM145" s="15" t="n">
        <f aca="false">AM146+AM147+AM148+AM149+AM150+AM151+AM152+AM153+AM154+AM155+AM156+AM157+AM158+AM159+AM160+AM161+AM162+AM163</f>
        <v>0</v>
      </c>
      <c r="AN145" s="15" t="n">
        <f aca="false">AN146+AN147+AN148+AN149+AN150+AN151+AN152+AN153+AN154+AN155+AN156+AN157+AN158+AN159+AN160+AN161+AN162+AN163</f>
        <v>0</v>
      </c>
      <c r="AO145" s="15" t="n">
        <f aca="false">AO146+AO147+AO148+AO149+AO150+AO151+AO152+AO153+AO154+AO155+AO156+AO157+AO158+AO159+AO160+AO161+AO162+AO163</f>
        <v>0</v>
      </c>
      <c r="AP145" s="15" t="n">
        <f aca="false">AP146+AP147+AP148+AP149+AP150+AP151+AP152+AP153+AP154+AP155+AP156+AP157+AP158+AP159+AP160+AP161+AP162+AP163</f>
        <v>0</v>
      </c>
      <c r="AQ145" s="15" t="n">
        <f aca="false">AQ146+AQ147+AQ148+AQ149+AQ150+AQ151+AQ152+AQ153+AQ154+AQ155+AQ156+AQ157+AQ158+AQ159+AQ160+AQ161+AQ162+AQ163</f>
        <v>0</v>
      </c>
      <c r="AR145" s="15" t="n">
        <f aca="false">AR146+AR147+AR148+AR149+AR150+AR151+AR152+AR153+AR154+AR155+AR156+AR157+AR158+AR159+AR160+AR161+AR162+AR163</f>
        <v>0</v>
      </c>
      <c r="AS145" s="15" t="n">
        <f aca="false">AS146+AS147+AS148+AS149+AS150+AS151+AS152+AS153+AS154+AS155+AS156+AS157+AS158+AS159+AS160+AS161+AS162+AS163</f>
        <v>0</v>
      </c>
      <c r="AT145" s="15" t="n">
        <f aca="false">AT146+AT147+AT148+AT149+AT150+AT151+AT152+AT153+AT154+AT155+AT156+AT157+AT158+AT159+AT160+AT161+AT162+AT163</f>
        <v>0</v>
      </c>
      <c r="AU145" s="15" t="n">
        <f aca="false">AU146+AU147+AU148+AU149+AU150+AU151+AU152+AU153+AU154+AU155+AU156+AU157+AU158+AU159+AU160+AU161+AU162+AU163</f>
        <v>0</v>
      </c>
      <c r="AV145" s="15" t="n">
        <f aca="false">AV146+AV147+AV148+AV149+AV150+AV151+AV152+AV153+AV154+AV155+AV156+AV157+AV158+AV159+AV160+AV161+AV162+AV163</f>
        <v>0</v>
      </c>
      <c r="AW145" s="15" t="n">
        <f aca="false">AW146+AW147+AW148+AW149+AW150+AW151+AW152+AW153+AW154+AW155+AW156+AW157+AW158+AW159+AW160+AW161+AW162+AW163</f>
        <v>0</v>
      </c>
      <c r="AX145" s="15" t="n">
        <f aca="false">AX146+AX147+AX148+AX149+AX150+AX151+AX152+AX153+AX154+AX155+AX156+AX157+AX158+AX159+AX160+AX161+AX162+AX163</f>
        <v>0</v>
      </c>
      <c r="AY145" s="15" t="n">
        <f aca="false">AY146+AY147+AY148+AY149+AY150+AY151+AY152+AY153+AY154+AY155+AY156+AY157+AY158+AY159+AY160+AY161+AY162+AY163</f>
        <v>0</v>
      </c>
      <c r="AZ145" s="15" t="n">
        <f aca="false">AZ146+AZ147+AZ148+AZ149+AZ150+AZ151+AZ152+AZ153+AZ154+AZ155+AZ156+AZ157+AZ158+AZ159+AZ160+AZ161+AZ162+AZ163</f>
        <v>0</v>
      </c>
      <c r="BA145" s="15" t="n">
        <f aca="false">BA146+BA147+BA148+BA149+BA150+BA151+BA152+BA153+BA154+BA155+BA156+BA157+BA158+BA159+BA160+BA161+BA162+BA163</f>
        <v>-2261</v>
      </c>
      <c r="BB145" s="15" t="n">
        <f aca="false">BB146+BB147+BB148+BB149+BB150+BB151+BB152+BB153+BB154+BB155+BB156+BB157+BB158+BB159+BB160+BB161+BB162+BB163</f>
        <v>574</v>
      </c>
      <c r="BC145" s="15" t="n">
        <f aca="false">BC146+BC147+BC148+BC149+BC150+BC151+BC152+BC153+BC154+BC155+BC156+BC157+BC158+BC159+BC160+BC161+BC162+BC163</f>
        <v>0</v>
      </c>
      <c r="BD145" s="15" t="n">
        <f aca="false">BD146+BD147+BD148+BD149+BD150+BD151+BD152+BD153+BD154+BD155+BD156+BD157+BD158+BD159+BD160+BD161+BD162+BD163</f>
        <v>0</v>
      </c>
      <c r="BE145" s="16" t="n">
        <f aca="false">BE146+BE147+BE148+BE149+BE150+BE151+BE152+BE153+BE154+BE155+BE156+BE157+BE158+BE159+BE160+BE161+BE162+BE163</f>
        <v>0</v>
      </c>
      <c r="BF145" s="16" t="n">
        <f aca="false">BF146+BF147+BF148+BF149+BF150+BF151+BF152+BF153+BF154+BF155+BF156+BF157+BF158+BF159+BF160+BF161+BF162+BF163</f>
        <v>0</v>
      </c>
      <c r="BG145" s="16" t="n">
        <f aca="false">BG146+BG147+BG148+BG149+BG150+BG151+BG152+BG153+BG154+BG155+BG156+BG157+BG158+BG159+BG160+BG161+BG162+BG163</f>
        <v>0</v>
      </c>
      <c r="BH145" s="16" t="n">
        <f aca="false">BH146+BH147+BH148+BH149+BH150+BH151+BH152+BH153+BH154+BH155+BH156+BH157+BH158+BH159+BH160+BH161+BH162+BH163</f>
        <v>0</v>
      </c>
      <c r="BI145" s="16" t="n">
        <f aca="false">BI146+BI147+BI148+BI149+BI150+BI151+BI152+BI153+BI154+BI155+BI156+BI157+BI158+BI159+BI160+BI161+BI162+BI163</f>
        <v>0</v>
      </c>
      <c r="BJ145" s="16" t="n">
        <f aca="false">BJ146+BJ147+BJ148+BJ149+BJ150+BJ151+BJ152+BJ153+BJ154+BJ155+BJ156+BJ157+BJ158+BJ159+BJ160+BJ161+BJ162+BJ163</f>
        <v>0</v>
      </c>
      <c r="BK145" s="16" t="n">
        <f aca="false">BK146+BK147+BK148+BK149+BK150+BK151+BK152+BK153+BK154+BK155+BK156+BK157+BK158+BK159+BK160+BK161+BK162+BK163</f>
        <v>0</v>
      </c>
      <c r="BL145" s="16" t="n">
        <f aca="false">BL146+BL147+BL148+BL149+BL150+BL151+BL152+BL153+BL154+BL155+BL156+BL157+BL158+BL159+BL160+BL161+BL162+BL163</f>
        <v>0</v>
      </c>
      <c r="BM145" s="16" t="n">
        <f aca="false">BM146+BM147+BM148+BM149+BM150+BM151+BM152+BM153+BM154+BM155+BM156+BM157+BM158+BM159+BM160+BM161+BM162+BM163</f>
        <v>0</v>
      </c>
      <c r="BN145" s="16" t="n">
        <f aca="false">BN146+BN147+BN148+BN149+BN150+BN151+BN152+BN153+BN154+BN155+BN156+BN157+BN158+BN159+BN160+BN161+BN162+BN163</f>
        <v>0</v>
      </c>
      <c r="BO145" s="16" t="n">
        <f aca="false">BO146+BO147+BO148+BO149+BO150+BO151+BO152+BO153+BO154+BO155+BO156+BO157+BO158+BO159+BO160+BO161+BO162+BO163</f>
        <v>0</v>
      </c>
      <c r="BP145" s="16" t="n">
        <f aca="false">BP146+BP147+BP148+BP149+BP150+BP151+BP152+BP153+BP154+BP155+BP156+BP157+BP158+BP159+BP160+BP161+BP162+BP163</f>
        <v>0</v>
      </c>
      <c r="BQ145" s="16" t="n">
        <f aca="false">BQ146+BQ147+BQ148+BQ149+BQ150+BQ151+BQ152+BQ153+BQ154+BQ155+BQ156+BQ157+BQ158+BQ159+BQ160+BQ161+BQ162+BQ163</f>
        <v>0</v>
      </c>
      <c r="BR145" s="16" t="n">
        <f aca="false">BR146+BR147+BR148+BR149+BR150+BR151+BR152+BR153+BR154+BR155+BR156+BR157+BR158+BR159+BR160+BR161+BR162+BR163</f>
        <v>0</v>
      </c>
      <c r="BS145" s="16" t="n">
        <f aca="false">BS146+BS147+BS148+BS149+BS150+BS151+BS152+BS153+BS154+BS155+BS156+BS157+BS158+BS159+BS160+BS161+BS162+BS163</f>
        <v>0</v>
      </c>
      <c r="BT145" s="16" t="n">
        <f aca="false">BT146+BT147+BT148+BT149+BT150+BT151+BT152+BT153+BT154+BT155+BT156+BT157+BT158+BT159+BT160+BT161+BT162+BT163</f>
        <v>0</v>
      </c>
      <c r="BU145" s="15" t="n">
        <f aca="false">BU146+BU147+BU148+BU149+BU150+BU151+BU152+BU153+BU154+BU155+BU156+BU157+BU158+BU159+BU160+BU161+BU162+BU163</f>
        <v>0</v>
      </c>
      <c r="BV145" s="15" t="n">
        <f aca="false">BV146+BV147+BV148+BV149+BV150+BV151+BV152+BV153+BV154+BV155+BV156+BV157+BV158+BV159+BV160+BV161+BV162+BV163</f>
        <v>0</v>
      </c>
    </row>
    <row r="146" customFormat="false" ht="15" hidden="false" customHeight="true" outlineLevel="1" collapsed="false">
      <c r="A146" s="12" t="s">
        <v>689</v>
      </c>
      <c r="B146" s="12"/>
      <c r="C146" s="12"/>
      <c r="D146" s="12" t="n">
        <v>94</v>
      </c>
      <c r="E146" s="12" t="n">
        <v>1</v>
      </c>
      <c r="F146" s="12"/>
      <c r="G146" s="12"/>
      <c r="H146" s="12" t="n">
        <v>1</v>
      </c>
      <c r="I146" s="12"/>
      <c r="J146" s="12" t="n">
        <v>1</v>
      </c>
      <c r="K146" s="12"/>
      <c r="L146" s="12" t="n">
        <v>96</v>
      </c>
      <c r="M146" s="12"/>
      <c r="N146" s="12" t="s">
        <v>690</v>
      </c>
      <c r="O146" s="12" t="s">
        <v>691</v>
      </c>
      <c r="P146" s="12"/>
      <c r="Q146" s="12"/>
      <c r="R146" s="12" t="n">
        <v>3</v>
      </c>
      <c r="S146" s="12"/>
      <c r="T146" s="12"/>
      <c r="U146" s="12"/>
      <c r="V146" s="12" t="s">
        <v>159</v>
      </c>
      <c r="W146" s="12" t="s">
        <v>160</v>
      </c>
      <c r="X146" s="12" t="s">
        <v>161</v>
      </c>
      <c r="Y146" s="12" t="s">
        <v>154</v>
      </c>
      <c r="Z146" s="12" t="s">
        <v>162</v>
      </c>
      <c r="AA146" s="12" t="s">
        <v>692</v>
      </c>
      <c r="AB146" s="13" t="n">
        <f aca="false">('[1]Cash Flow'!AB20)*$H$146*$J$146</f>
        <v>423</v>
      </c>
      <c r="AC146" s="13" t="n">
        <f aca="false">('[1]Cash Flow'!AC20)*$H$146*$J$146</f>
        <v>598</v>
      </c>
      <c r="AD146" s="13" t="n">
        <f aca="false">('[1]Cash Flow'!AD20)*$H$146*$J$146</f>
        <v>0</v>
      </c>
      <c r="AE146" s="13" t="n">
        <f aca="false">('[1]Cash Flow'!AE20)*$H$146*$J$146</f>
        <v>0</v>
      </c>
      <c r="AF146" s="13" t="n">
        <f aca="false">('[1]Cash Flow'!AF20)*$H$146*$J$146</f>
        <v>0</v>
      </c>
      <c r="AG146" s="13" t="n">
        <f aca="false">('[1]Cash Flow'!AG20)*$H$146*$J$146</f>
        <v>0</v>
      </c>
      <c r="AH146" s="13" t="n">
        <f aca="false">('[1]Cash Flow'!AH20)*$H$146*$J$146</f>
        <v>0</v>
      </c>
      <c r="AI146" s="13" t="n">
        <f aca="false">('[1]Cash Flow'!AI20)*$H$146*$J$146</f>
        <v>0</v>
      </c>
      <c r="AJ146" s="13" t="n">
        <f aca="false">('[1]Cash Flow'!AJ20)*$H$146*$J$146</f>
        <v>0</v>
      </c>
      <c r="AK146" s="13" t="n">
        <f aca="false">('[1]Cash Flow'!AK20)*$H$146*$J$146</f>
        <v>0</v>
      </c>
      <c r="AL146" s="13" t="n">
        <f aca="false">('[1]Cash Flow'!AL20)*$H$146*$J$146</f>
        <v>0</v>
      </c>
      <c r="AM146" s="13" t="n">
        <f aca="false">('[1]Cash Flow'!AM20)*$H$146*$J$146</f>
        <v>0</v>
      </c>
      <c r="AN146" s="13" t="n">
        <f aca="false">('[1]Cash Flow'!AN20)*$H$146*$J$146</f>
        <v>0</v>
      </c>
      <c r="AO146" s="13" t="n">
        <f aca="false">('[1]Cash Flow'!AO20)*$H$146*$J$146</f>
        <v>0</v>
      </c>
      <c r="AP146" s="13" t="n">
        <f aca="false">('[1]Cash Flow'!AP20)*$H$146*$J$146</f>
        <v>0</v>
      </c>
      <c r="AQ146" s="13" t="n">
        <f aca="false">('[1]Cash Flow'!AQ20)*$H$146*$J$146</f>
        <v>0</v>
      </c>
      <c r="AR146" s="13" t="n">
        <f aca="false">('[1]Cash Flow'!AR20)*$H$146*$J$146</f>
        <v>0</v>
      </c>
      <c r="AS146" s="13" t="n">
        <f aca="false">('[1]Cash Flow'!AS20)*$H$146*$J$146</f>
        <v>0</v>
      </c>
      <c r="AT146" s="13" t="n">
        <f aca="false">('[1]Cash Flow'!AT20)*$H$146*$J$146</f>
        <v>0</v>
      </c>
      <c r="AU146" s="13" t="n">
        <f aca="false">('[1]Cash Flow'!AU20)*$H$146*$J$146</f>
        <v>0</v>
      </c>
      <c r="AV146" s="13" t="n">
        <f aca="false">('[1]Cash Flow'!AV20)*$H$146*$J$146</f>
        <v>0</v>
      </c>
      <c r="AW146" s="13" t="n">
        <f aca="false">('[1]Cash Flow'!AW20)*$H$146*$J$146</f>
        <v>0</v>
      </c>
      <c r="AX146" s="13" t="n">
        <f aca="false">('[1]Cash Flow'!AX20)*$H$146*$J$146</f>
        <v>0</v>
      </c>
      <c r="AY146" s="13" t="n">
        <f aca="false">('[1]Cash Flow'!AY20)*$H$146*$J$146</f>
        <v>0</v>
      </c>
      <c r="AZ146" s="13" t="n">
        <f aca="false">('[1]Cash Flow'!AZ20)*$H$146*$J$146</f>
        <v>0</v>
      </c>
      <c r="BA146" s="13" t="n">
        <f aca="false">('[1]Cash Flow'!BA20)*$H$146*$J$146</f>
        <v>423</v>
      </c>
      <c r="BB146" s="13" t="n">
        <f aca="false">('[1]Cash Flow'!BB20)*$H$146*$J$146</f>
        <v>832</v>
      </c>
      <c r="BC146" s="13" t="n">
        <f aca="false">('[1]Cash Flow'!BC20)*$H$146*$J$146</f>
        <v>0</v>
      </c>
      <c r="BD146" s="13" t="n">
        <f aca="false">('[1]Cash Flow'!BD20)*$H$146*$J$146</f>
        <v>0</v>
      </c>
      <c r="BE146" s="14" t="n">
        <f aca="false">('[1]Cash Flow'!BE20)*$H$146*$J$146</f>
        <v>0</v>
      </c>
      <c r="BF146" s="14" t="n">
        <f aca="false">('[1]Cash Flow'!BF20)*$H$146*$J$146</f>
        <v>0</v>
      </c>
      <c r="BG146" s="14" t="n">
        <f aca="false">('[1]Cash Flow'!BG20)*$H$146*$J$146</f>
        <v>0</v>
      </c>
      <c r="BH146" s="14" t="n">
        <f aca="false">('[1]Cash Flow'!BH20)*$H$146*$J$146</f>
        <v>0</v>
      </c>
      <c r="BI146" s="14" t="n">
        <f aca="false">('[1]Cash Flow'!BI20)*$H$146*$J$146</f>
        <v>0</v>
      </c>
      <c r="BJ146" s="14" t="n">
        <f aca="false">('[1]Cash Flow'!BJ20)*$H$146*$J$146</f>
        <v>0</v>
      </c>
      <c r="BK146" s="14" t="n">
        <f aca="false">('[1]Cash Flow'!BK20)*$H$146*$J$146</f>
        <v>0</v>
      </c>
      <c r="BL146" s="14" t="n">
        <f aca="false">('[1]Cash Flow'!BL20)*$H$146*$J$146</f>
        <v>0</v>
      </c>
      <c r="BM146" s="14" t="n">
        <f aca="false">('[1]Cash Flow'!BM20)*$H$146*$J$146</f>
        <v>0</v>
      </c>
      <c r="BN146" s="14" t="n">
        <f aca="false">('[1]Cash Flow'!BN20)*$H$146*$J$146</f>
        <v>0</v>
      </c>
      <c r="BO146" s="14" t="n">
        <f aca="false">('[1]Cash Flow'!BO20)*$H$146*$J$146</f>
        <v>0</v>
      </c>
      <c r="BP146" s="14" t="n">
        <f aca="false">('[1]Cash Flow'!BP20)*$H$146*$J$146</f>
        <v>0</v>
      </c>
      <c r="BQ146" s="14" t="n">
        <f aca="false">('[1]Cash Flow'!BQ20)*$H$146*$J$146</f>
        <v>0</v>
      </c>
      <c r="BR146" s="14" t="n">
        <f aca="false">('[1]Cash Flow'!BR20)*$H$146*$J$146</f>
        <v>0</v>
      </c>
      <c r="BS146" s="14" t="n">
        <f aca="false">('[1]Cash Flow'!BS20)*$H$146*$J$146</f>
        <v>0</v>
      </c>
      <c r="BT146" s="14" t="n">
        <f aca="false">('[1]Cash Flow'!BT20)*$H$146*$J$146</f>
        <v>0</v>
      </c>
      <c r="BU146" s="13" t="n">
        <f aca="false">('[1]Cash Flow'!BU20)*$H$146*$J$146</f>
        <v>0</v>
      </c>
      <c r="BV146" s="13" t="n">
        <f aca="false">('[1]Cash Flow'!BV20)*$H$146*$J$146</f>
        <v>0</v>
      </c>
    </row>
    <row r="147" customFormat="false" ht="15" hidden="false" customHeight="true" outlineLevel="1" collapsed="false">
      <c r="A147" s="12" t="s">
        <v>693</v>
      </c>
      <c r="B147" s="12"/>
      <c r="C147" s="12"/>
      <c r="D147" s="12" t="n">
        <v>94</v>
      </c>
      <c r="E147" s="12" t="n">
        <v>1</v>
      </c>
      <c r="F147" s="12"/>
      <c r="G147" s="12"/>
      <c r="H147" s="12" t="n">
        <v>1</v>
      </c>
      <c r="I147" s="12"/>
      <c r="J147" s="12" t="n">
        <v>1</v>
      </c>
      <c r="K147" s="12"/>
      <c r="L147" s="12" t="n">
        <v>97</v>
      </c>
      <c r="M147" s="12"/>
      <c r="N147" s="12" t="s">
        <v>694</v>
      </c>
      <c r="O147" s="12" t="s">
        <v>695</v>
      </c>
      <c r="P147" s="12"/>
      <c r="Q147" s="12"/>
      <c r="R147" s="12" t="n">
        <v>3</v>
      </c>
      <c r="S147" s="12"/>
      <c r="T147" s="12"/>
      <c r="U147" s="12"/>
      <c r="V147" s="12" t="s">
        <v>159</v>
      </c>
      <c r="W147" s="12" t="s">
        <v>160</v>
      </c>
      <c r="X147" s="12" t="s">
        <v>161</v>
      </c>
      <c r="Y147" s="12" t="s">
        <v>154</v>
      </c>
      <c r="Z147" s="12" t="s">
        <v>162</v>
      </c>
      <c r="AA147" s="12" t="s">
        <v>696</v>
      </c>
      <c r="AB147" s="13" t="n">
        <f aca="false">('[1]Cash Flow'!AB25)*$H$147*$J$147</f>
        <v>473</v>
      </c>
      <c r="AC147" s="13" t="n">
        <f aca="false">('[1]Cash Flow'!AC25)*$H$147*$J$147</f>
        <v>276</v>
      </c>
      <c r="AD147" s="13" t="n">
        <f aca="false">('[1]Cash Flow'!AD25)*$H$147*$J$147</f>
        <v>0</v>
      </c>
      <c r="AE147" s="13" t="n">
        <f aca="false">('[1]Cash Flow'!AE25)*$H$147*$J$147</f>
        <v>0</v>
      </c>
      <c r="AF147" s="13" t="n">
        <f aca="false">('[1]Cash Flow'!AF25)*$H$147*$J$147</f>
        <v>0</v>
      </c>
      <c r="AG147" s="13" t="n">
        <f aca="false">('[1]Cash Flow'!AG25)*$H$147*$J$147</f>
        <v>0</v>
      </c>
      <c r="AH147" s="13" t="n">
        <f aca="false">('[1]Cash Flow'!AH25)*$H$147*$J$147</f>
        <v>0</v>
      </c>
      <c r="AI147" s="13" t="n">
        <f aca="false">('[1]Cash Flow'!AI25)*$H$147*$J$147</f>
        <v>0</v>
      </c>
      <c r="AJ147" s="13" t="n">
        <f aca="false">('[1]Cash Flow'!AJ25)*$H$147*$J$147</f>
        <v>0</v>
      </c>
      <c r="AK147" s="13" t="n">
        <f aca="false">('[1]Cash Flow'!AK25)*$H$147*$J$147</f>
        <v>0</v>
      </c>
      <c r="AL147" s="13" t="n">
        <f aca="false">('[1]Cash Flow'!AL25)*$H$147*$J$147</f>
        <v>0</v>
      </c>
      <c r="AM147" s="13" t="n">
        <f aca="false">('[1]Cash Flow'!AM25)*$H$147*$J$147</f>
        <v>0</v>
      </c>
      <c r="AN147" s="13" t="n">
        <f aca="false">('[1]Cash Flow'!AN25)*$H$147*$J$147</f>
        <v>0</v>
      </c>
      <c r="AO147" s="13" t="n">
        <f aca="false">('[1]Cash Flow'!AO25)*$H$147*$J$147</f>
        <v>0</v>
      </c>
      <c r="AP147" s="13" t="n">
        <f aca="false">('[1]Cash Flow'!AP25)*$H$147*$J$147</f>
        <v>0</v>
      </c>
      <c r="AQ147" s="13" t="n">
        <f aca="false">('[1]Cash Flow'!AQ25)*$H$147*$J$147</f>
        <v>0</v>
      </c>
      <c r="AR147" s="13" t="n">
        <f aca="false">('[1]Cash Flow'!AR25)*$H$147*$J$147</f>
        <v>0</v>
      </c>
      <c r="AS147" s="13" t="n">
        <f aca="false">('[1]Cash Flow'!AS25)*$H$147*$J$147</f>
        <v>0</v>
      </c>
      <c r="AT147" s="13" t="n">
        <f aca="false">('[1]Cash Flow'!AT25)*$H$147*$J$147</f>
        <v>0</v>
      </c>
      <c r="AU147" s="13" t="n">
        <f aca="false">('[1]Cash Flow'!AU25)*$H$147*$J$147</f>
        <v>0</v>
      </c>
      <c r="AV147" s="13" t="n">
        <f aca="false">('[1]Cash Flow'!AV25)*$H$147*$J$147</f>
        <v>0</v>
      </c>
      <c r="AW147" s="13" t="n">
        <f aca="false">('[1]Cash Flow'!AW25)*$H$147*$J$147</f>
        <v>0</v>
      </c>
      <c r="AX147" s="13" t="n">
        <f aca="false">('[1]Cash Flow'!AX25)*$H$147*$J$147</f>
        <v>0</v>
      </c>
      <c r="AY147" s="13" t="n">
        <f aca="false">('[1]Cash Flow'!AY25)*$H$147*$J$147</f>
        <v>0</v>
      </c>
      <c r="AZ147" s="13" t="n">
        <f aca="false">('[1]Cash Flow'!AZ25)*$H$147*$J$147</f>
        <v>0</v>
      </c>
      <c r="BA147" s="13" t="n">
        <f aca="false">('[1]Cash Flow'!BA25)*$H$147*$J$147</f>
        <v>473</v>
      </c>
      <c r="BB147" s="13" t="n">
        <f aca="false">('[1]Cash Flow'!BB25)*$H$147*$J$147</f>
        <v>749</v>
      </c>
      <c r="BC147" s="13" t="n">
        <f aca="false">('[1]Cash Flow'!BC25)*$H$147*$J$147</f>
        <v>0</v>
      </c>
      <c r="BD147" s="13" t="n">
        <f aca="false">('[1]Cash Flow'!BD25)*$H$147*$J$147</f>
        <v>0</v>
      </c>
      <c r="BE147" s="14" t="n">
        <f aca="false">('[1]Cash Flow'!BE25)*$H$147*$J$147</f>
        <v>0</v>
      </c>
      <c r="BF147" s="14" t="n">
        <f aca="false">('[1]Cash Flow'!BF25)*$H$147*$J$147</f>
        <v>0</v>
      </c>
      <c r="BG147" s="14" t="n">
        <f aca="false">('[1]Cash Flow'!BG25)*$H$147*$J$147</f>
        <v>0</v>
      </c>
      <c r="BH147" s="14" t="n">
        <f aca="false">('[1]Cash Flow'!BH25)*$H$147*$J$147</f>
        <v>0</v>
      </c>
      <c r="BI147" s="14" t="n">
        <f aca="false">('[1]Cash Flow'!BI25)*$H$147*$J$147</f>
        <v>0</v>
      </c>
      <c r="BJ147" s="14" t="n">
        <f aca="false">('[1]Cash Flow'!BJ25)*$H$147*$J$147</f>
        <v>0</v>
      </c>
      <c r="BK147" s="14" t="n">
        <f aca="false">('[1]Cash Flow'!BK25)*$H$147*$J$147</f>
        <v>0</v>
      </c>
      <c r="BL147" s="14" t="n">
        <f aca="false">('[1]Cash Flow'!BL25)*$H$147*$J$147</f>
        <v>0</v>
      </c>
      <c r="BM147" s="14" t="n">
        <f aca="false">('[1]Cash Flow'!BM25)*$H$147*$J$147</f>
        <v>0</v>
      </c>
      <c r="BN147" s="14" t="n">
        <f aca="false">('[1]Cash Flow'!BN25)*$H$147*$J$147</f>
        <v>0</v>
      </c>
      <c r="BO147" s="14" t="n">
        <f aca="false">('[1]Cash Flow'!BO25)*$H$147*$J$147</f>
        <v>0</v>
      </c>
      <c r="BP147" s="14" t="n">
        <f aca="false">('[1]Cash Flow'!BP25)*$H$147*$J$147</f>
        <v>0</v>
      </c>
      <c r="BQ147" s="14" t="n">
        <f aca="false">('[1]Cash Flow'!BQ25)*$H$147*$J$147</f>
        <v>0</v>
      </c>
      <c r="BR147" s="14" t="n">
        <f aca="false">('[1]Cash Flow'!BR25)*$H$147*$J$147</f>
        <v>0</v>
      </c>
      <c r="BS147" s="14" t="n">
        <f aca="false">('[1]Cash Flow'!BS25)*$H$147*$J$147</f>
        <v>0</v>
      </c>
      <c r="BT147" s="14" t="n">
        <f aca="false">('[1]Cash Flow'!BT25)*$H$147*$J$147</f>
        <v>0</v>
      </c>
      <c r="BU147" s="13"/>
      <c r="BV147" s="13"/>
    </row>
    <row r="148" customFormat="false" ht="15" hidden="false" customHeight="true" outlineLevel="1" collapsed="false">
      <c r="A148" s="12" t="s">
        <v>697</v>
      </c>
      <c r="B148" s="12"/>
      <c r="C148" s="12"/>
      <c r="D148" s="12" t="n">
        <v>94</v>
      </c>
      <c r="E148" s="12" t="n">
        <v>1</v>
      </c>
      <c r="F148" s="12"/>
      <c r="G148" s="12"/>
      <c r="H148" s="12" t="n">
        <v>1</v>
      </c>
      <c r="I148" s="12"/>
      <c r="J148" s="12" t="n">
        <v>1</v>
      </c>
      <c r="K148" s="12"/>
      <c r="L148" s="12" t="n">
        <v>98</v>
      </c>
      <c r="M148" s="12"/>
      <c r="N148" s="12" t="s">
        <v>698</v>
      </c>
      <c r="O148" s="12" t="s">
        <v>699</v>
      </c>
      <c r="P148" s="12"/>
      <c r="Q148" s="12"/>
      <c r="R148" s="12" t="n">
        <v>3</v>
      </c>
      <c r="S148" s="12"/>
      <c r="T148" s="12"/>
      <c r="U148" s="12"/>
      <c r="V148" s="12" t="s">
        <v>159</v>
      </c>
      <c r="W148" s="12" t="s">
        <v>160</v>
      </c>
      <c r="X148" s="12" t="s">
        <v>161</v>
      </c>
      <c r="Y148" s="12" t="s">
        <v>154</v>
      </c>
      <c r="Z148" s="12" t="s">
        <v>162</v>
      </c>
      <c r="AA148" s="12" t="s">
        <v>700</v>
      </c>
      <c r="AB148" s="13" t="n">
        <f aca="false">('[1]Cash Flow'!AB22)*$H$148*$J$148</f>
        <v>1073</v>
      </c>
      <c r="AC148" s="13" t="n">
        <f aca="false">('[1]Cash Flow'!AC22)*$H$148*$J$148</f>
        <v>0</v>
      </c>
      <c r="AD148" s="13" t="n">
        <f aca="false">('[1]Cash Flow'!AD22)*$H$148*$J$148</f>
        <v>0</v>
      </c>
      <c r="AE148" s="13" t="n">
        <f aca="false">('[1]Cash Flow'!AE22)*$H$148*$J$148</f>
        <v>0</v>
      </c>
      <c r="AF148" s="13" t="n">
        <f aca="false">('[1]Cash Flow'!AF22)*$H$148*$J$148</f>
        <v>0</v>
      </c>
      <c r="AG148" s="13" t="n">
        <f aca="false">('[1]Cash Flow'!AG22)*$H$148*$J$148</f>
        <v>0</v>
      </c>
      <c r="AH148" s="13" t="n">
        <f aca="false">('[1]Cash Flow'!AH22)*$H$148*$J$148</f>
        <v>0</v>
      </c>
      <c r="AI148" s="13" t="n">
        <f aca="false">('[1]Cash Flow'!AI22)*$H$148*$J$148</f>
        <v>0</v>
      </c>
      <c r="AJ148" s="13" t="n">
        <f aca="false">('[1]Cash Flow'!AJ22)*$H$148*$J$148</f>
        <v>0</v>
      </c>
      <c r="AK148" s="13" t="n">
        <f aca="false">('[1]Cash Flow'!AK22)*$H$148*$J$148</f>
        <v>0</v>
      </c>
      <c r="AL148" s="13" t="n">
        <f aca="false">('[1]Cash Flow'!AL22)*$H$148*$J$148</f>
        <v>0</v>
      </c>
      <c r="AM148" s="13" t="n">
        <f aca="false">('[1]Cash Flow'!AM22)*$H$148*$J$148</f>
        <v>0</v>
      </c>
      <c r="AN148" s="13" t="n">
        <f aca="false">('[1]Cash Flow'!AN22)*$H$148*$J$148</f>
        <v>0</v>
      </c>
      <c r="AO148" s="13" t="n">
        <f aca="false">('[1]Cash Flow'!AO22)*$H$148*$J$148</f>
        <v>0</v>
      </c>
      <c r="AP148" s="13" t="n">
        <f aca="false">('[1]Cash Flow'!AP22)*$H$148*$J$148</f>
        <v>0</v>
      </c>
      <c r="AQ148" s="13" t="n">
        <f aca="false">('[1]Cash Flow'!AQ22)*$H$148*$J$148</f>
        <v>0</v>
      </c>
      <c r="AR148" s="13" t="n">
        <f aca="false">('[1]Cash Flow'!AR22)*$H$148*$J$148</f>
        <v>0</v>
      </c>
      <c r="AS148" s="13" t="n">
        <f aca="false">('[1]Cash Flow'!AS22)*$H$148*$J$148</f>
        <v>0</v>
      </c>
      <c r="AT148" s="13" t="n">
        <f aca="false">('[1]Cash Flow'!AT22)*$H$148*$J$148</f>
        <v>0</v>
      </c>
      <c r="AU148" s="13" t="n">
        <f aca="false">('[1]Cash Flow'!AU22)*$H$148*$J$148</f>
        <v>0</v>
      </c>
      <c r="AV148" s="13" t="n">
        <f aca="false">('[1]Cash Flow'!AV22)*$H$148*$J$148</f>
        <v>0</v>
      </c>
      <c r="AW148" s="13" t="n">
        <f aca="false">('[1]Cash Flow'!AW22)*$H$148*$J$148</f>
        <v>0</v>
      </c>
      <c r="AX148" s="13" t="n">
        <f aca="false">('[1]Cash Flow'!AX22)*$H$148*$J$148</f>
        <v>0</v>
      </c>
      <c r="AY148" s="13" t="n">
        <f aca="false">('[1]Cash Flow'!AY22)*$H$148*$J$148</f>
        <v>0</v>
      </c>
      <c r="AZ148" s="13" t="n">
        <f aca="false">('[1]Cash Flow'!AZ22)*$H$148*$J$148</f>
        <v>0</v>
      </c>
      <c r="BA148" s="13" t="n">
        <f aca="false">('[1]Cash Flow'!BA22)*$H$148*$J$148</f>
        <v>1073</v>
      </c>
      <c r="BB148" s="13" t="n">
        <f aca="false">('[1]Cash Flow'!BB22)*$H$148*$J$148</f>
        <v>-5</v>
      </c>
      <c r="BC148" s="13" t="n">
        <f aca="false">('[1]Cash Flow'!BC22)*$H$148*$J$148</f>
        <v>0</v>
      </c>
      <c r="BD148" s="13" t="n">
        <f aca="false">('[1]Cash Flow'!BD22)*$H$148*$J$148</f>
        <v>0</v>
      </c>
      <c r="BE148" s="14" t="n">
        <f aca="false">('[1]Cash Flow'!BE22)*$H$148*$J$148</f>
        <v>0</v>
      </c>
      <c r="BF148" s="14" t="n">
        <f aca="false">('[1]Cash Flow'!BF22)*$H$148*$J$148</f>
        <v>0</v>
      </c>
      <c r="BG148" s="14" t="n">
        <f aca="false">('[1]Cash Flow'!BG22)*$H$148*$J$148</f>
        <v>0</v>
      </c>
      <c r="BH148" s="14" t="n">
        <f aca="false">('[1]Cash Flow'!BH22)*$H$148*$J$148</f>
        <v>0</v>
      </c>
      <c r="BI148" s="14" t="n">
        <f aca="false">('[1]Cash Flow'!BI22)*$H$148*$J$148</f>
        <v>0</v>
      </c>
      <c r="BJ148" s="14" t="n">
        <f aca="false">('[1]Cash Flow'!BJ22)*$H$148*$J$148</f>
        <v>0</v>
      </c>
      <c r="BK148" s="14" t="n">
        <f aca="false">('[1]Cash Flow'!BK22)*$H$148*$J$148</f>
        <v>0</v>
      </c>
      <c r="BL148" s="14" t="n">
        <f aca="false">('[1]Cash Flow'!BL22)*$H$148*$J$148</f>
        <v>0</v>
      </c>
      <c r="BM148" s="14" t="n">
        <f aca="false">('[1]Cash Flow'!BM22)*$H$148*$J$148</f>
        <v>0</v>
      </c>
      <c r="BN148" s="14" t="n">
        <f aca="false">('[1]Cash Flow'!BN22)*$H$148*$J$148</f>
        <v>0</v>
      </c>
      <c r="BO148" s="14" t="n">
        <f aca="false">('[1]Cash Flow'!BO22)*$H$148*$J$148</f>
        <v>0</v>
      </c>
      <c r="BP148" s="14" t="n">
        <f aca="false">('[1]Cash Flow'!BP22)*$H$148*$J$148</f>
        <v>0</v>
      </c>
      <c r="BQ148" s="14" t="n">
        <f aca="false">('[1]Cash Flow'!BQ22)*$H$148*$J$148</f>
        <v>0</v>
      </c>
      <c r="BR148" s="14" t="n">
        <f aca="false">('[1]Cash Flow'!BR22)*$H$148*$J$148</f>
        <v>0</v>
      </c>
      <c r="BS148" s="14" t="n">
        <f aca="false">('[1]Cash Flow'!BS22)*$H$148*$J$148</f>
        <v>0</v>
      </c>
      <c r="BT148" s="14" t="n">
        <f aca="false">('[1]Cash Flow'!BT22)*$H$148*$J$148</f>
        <v>0</v>
      </c>
      <c r="BU148" s="13" t="n">
        <f aca="false">('[1]Cash Flow'!BU22)*$H$148*$J$148</f>
        <v>0</v>
      </c>
      <c r="BV148" s="13" t="n">
        <f aca="false">('[1]Cash Flow'!BV22)*$H$148*$J$148</f>
        <v>0</v>
      </c>
    </row>
    <row r="149" customFormat="false" ht="15" hidden="false" customHeight="true" outlineLevel="1" collapsed="false">
      <c r="A149" s="12" t="s">
        <v>701</v>
      </c>
      <c r="B149" s="12"/>
      <c r="C149" s="12"/>
      <c r="D149" s="12" t="n">
        <v>94</v>
      </c>
      <c r="E149" s="12" t="n">
        <v>1</v>
      </c>
      <c r="F149" s="12"/>
      <c r="G149" s="12"/>
      <c r="H149" s="12" t="n">
        <v>1</v>
      </c>
      <c r="I149" s="12"/>
      <c r="J149" s="12" t="n">
        <v>1</v>
      </c>
      <c r="K149" s="12"/>
      <c r="L149" s="12" t="n">
        <v>99</v>
      </c>
      <c r="M149" s="12"/>
      <c r="N149" s="12" t="s">
        <v>702</v>
      </c>
      <c r="O149" s="12" t="s">
        <v>703</v>
      </c>
      <c r="P149" s="12"/>
      <c r="Q149" s="12"/>
      <c r="R149" s="12" t="n">
        <v>3</v>
      </c>
      <c r="S149" s="12"/>
      <c r="T149" s="12"/>
      <c r="U149" s="12"/>
      <c r="V149" s="12" t="s">
        <v>159</v>
      </c>
      <c r="W149" s="12" t="s">
        <v>160</v>
      </c>
      <c r="X149" s="12" t="s">
        <v>161</v>
      </c>
      <c r="Y149" s="12" t="s">
        <v>154</v>
      </c>
      <c r="Z149" s="12" t="s">
        <v>162</v>
      </c>
      <c r="AA149" s="12" t="s">
        <v>704</v>
      </c>
      <c r="AB149" s="13" t="n">
        <f aca="false">('[1]Cash Flow'!AB14+'[1]Cash Flow'!AB15)*$H$149*$J$149</f>
        <v>-6251</v>
      </c>
      <c r="AC149" s="13" t="n">
        <f aca="false">('[1]Cash Flow'!AC14+'[1]Cash Flow'!AC15)*$H$149*$J$149</f>
        <v>-387</v>
      </c>
      <c r="AD149" s="13" t="n">
        <f aca="false">('[1]Cash Flow'!AD14+'[1]Cash Flow'!AD15)*$H$149*$J$149</f>
        <v>0</v>
      </c>
      <c r="AE149" s="13" t="n">
        <f aca="false">('[1]Cash Flow'!AE14+'[1]Cash Flow'!AE15)*$H$149*$J$149</f>
        <v>0</v>
      </c>
      <c r="AF149" s="13" t="n">
        <f aca="false">('[1]Cash Flow'!AF14+'[1]Cash Flow'!AF15)*$H$149*$J$149</f>
        <v>0</v>
      </c>
      <c r="AG149" s="13" t="n">
        <f aca="false">('[1]Cash Flow'!AG14+'[1]Cash Flow'!AG15)*$H$149*$J$149</f>
        <v>0</v>
      </c>
      <c r="AH149" s="13" t="n">
        <f aca="false">('[1]Cash Flow'!AH14+'[1]Cash Flow'!AH15)*$H$149*$J$149</f>
        <v>0</v>
      </c>
      <c r="AI149" s="13" t="n">
        <f aca="false">('[1]Cash Flow'!AI14+'[1]Cash Flow'!AI15)*$H$149*$J$149</f>
        <v>0</v>
      </c>
      <c r="AJ149" s="13" t="n">
        <f aca="false">('[1]Cash Flow'!AJ14+'[1]Cash Flow'!AJ15)*$H$149*$J$149</f>
        <v>0</v>
      </c>
      <c r="AK149" s="13" t="n">
        <f aca="false">('[1]Cash Flow'!AK14+'[1]Cash Flow'!AK15)*$H$149*$J$149</f>
        <v>0</v>
      </c>
      <c r="AL149" s="13" t="n">
        <f aca="false">('[1]Cash Flow'!AL14+'[1]Cash Flow'!AL15)*$H$149*$J$149</f>
        <v>0</v>
      </c>
      <c r="AM149" s="13" t="n">
        <f aca="false">('[1]Cash Flow'!AM14+'[1]Cash Flow'!AM15)*$H$149*$J$149</f>
        <v>0</v>
      </c>
      <c r="AN149" s="13" t="n">
        <f aca="false">('[1]Cash Flow'!AN14+'[1]Cash Flow'!AN15)*$H$149*$J$149</f>
        <v>0</v>
      </c>
      <c r="AO149" s="13" t="n">
        <f aca="false">('[1]Cash Flow'!AO14+'[1]Cash Flow'!AO15)*$H$149*$J$149</f>
        <v>0</v>
      </c>
      <c r="AP149" s="13" t="n">
        <f aca="false">('[1]Cash Flow'!AP14+'[1]Cash Flow'!AP15)*$H$149*$J$149</f>
        <v>0</v>
      </c>
      <c r="AQ149" s="13" t="n">
        <f aca="false">('[1]Cash Flow'!AQ14+'[1]Cash Flow'!AQ15)*$H$149*$J$149</f>
        <v>0</v>
      </c>
      <c r="AR149" s="13" t="n">
        <f aca="false">('[1]Cash Flow'!AR14+'[1]Cash Flow'!AR15)*$H$149*$J$149</f>
        <v>0</v>
      </c>
      <c r="AS149" s="13" t="n">
        <f aca="false">('[1]Cash Flow'!AS14+'[1]Cash Flow'!AS15)*$H$149*$J$149</f>
        <v>0</v>
      </c>
      <c r="AT149" s="13" t="n">
        <f aca="false">('[1]Cash Flow'!AT14+'[1]Cash Flow'!AT15)*$H$149*$J$149</f>
        <v>0</v>
      </c>
      <c r="AU149" s="13" t="n">
        <f aca="false">('[1]Cash Flow'!AU14+'[1]Cash Flow'!AU15)*$H$149*$J$149</f>
        <v>0</v>
      </c>
      <c r="AV149" s="13" t="n">
        <f aca="false">('[1]Cash Flow'!AV14+'[1]Cash Flow'!AV15)*$H$149*$J$149</f>
        <v>0</v>
      </c>
      <c r="AW149" s="13" t="n">
        <f aca="false">('[1]Cash Flow'!AW14+'[1]Cash Flow'!AW15)*$H$149*$J$149</f>
        <v>0</v>
      </c>
      <c r="AX149" s="13" t="n">
        <f aca="false">('[1]Cash Flow'!AX14+'[1]Cash Flow'!AX15)*$H$149*$J$149</f>
        <v>0</v>
      </c>
      <c r="AY149" s="13" t="n">
        <f aca="false">('[1]Cash Flow'!AY14+'[1]Cash Flow'!AY15)*$H$149*$J$149</f>
        <v>0</v>
      </c>
      <c r="AZ149" s="13" t="n">
        <f aca="false">('[1]Cash Flow'!AZ14+'[1]Cash Flow'!AZ15)*$H$149*$J$149</f>
        <v>0</v>
      </c>
      <c r="BA149" s="13" t="n">
        <f aca="false">('[1]Cash Flow'!BA14+'[1]Cash Flow'!BA15)*$H$149*$J$149</f>
        <v>-6251</v>
      </c>
      <c r="BB149" s="13" t="n">
        <f aca="false">('[1]Cash Flow'!BB14+'[1]Cash Flow'!BB15)*$H$149*$J$149</f>
        <v>-6638</v>
      </c>
      <c r="BC149" s="13" t="n">
        <f aca="false">('[1]Cash Flow'!BC14+'[1]Cash Flow'!BC15)*$H$149*$J$149</f>
        <v>0</v>
      </c>
      <c r="BD149" s="13" t="n">
        <f aca="false">('[1]Cash Flow'!BD14+'[1]Cash Flow'!BD15)*$H$149*$J$149</f>
        <v>0</v>
      </c>
      <c r="BE149" s="14" t="n">
        <f aca="false">('[1]Cash Flow'!BE14+'[1]Cash Flow'!BE15)*$H$149*$J$149</f>
        <v>0</v>
      </c>
      <c r="BF149" s="14" t="n">
        <f aca="false">('[1]Cash Flow'!BF14+'[1]Cash Flow'!BF15)*$H$149*$J$149</f>
        <v>0</v>
      </c>
      <c r="BG149" s="14" t="n">
        <f aca="false">('[1]Cash Flow'!BG14+'[1]Cash Flow'!BG15)*$H$149*$J$149</f>
        <v>0</v>
      </c>
      <c r="BH149" s="14" t="n">
        <f aca="false">('[1]Cash Flow'!BH14+'[1]Cash Flow'!BH15)*$H$149*$J$149</f>
        <v>0</v>
      </c>
      <c r="BI149" s="14" t="n">
        <f aca="false">('[1]Cash Flow'!BI14+'[1]Cash Flow'!BI15)*$H$149*$J$149</f>
        <v>0</v>
      </c>
      <c r="BJ149" s="14" t="n">
        <f aca="false">('[1]Cash Flow'!BJ14+'[1]Cash Flow'!BJ15)*$H$149*$J$149</f>
        <v>0</v>
      </c>
      <c r="BK149" s="14" t="n">
        <f aca="false">('[1]Cash Flow'!BK14+'[1]Cash Flow'!BK15)*$H$149*$J$149</f>
        <v>0</v>
      </c>
      <c r="BL149" s="14" t="n">
        <f aca="false">('[1]Cash Flow'!BL14+'[1]Cash Flow'!BL15)*$H$149*$J$149</f>
        <v>0</v>
      </c>
      <c r="BM149" s="14" t="n">
        <f aca="false">('[1]Cash Flow'!BM14+'[1]Cash Flow'!BM15)*$H$149*$J$149</f>
        <v>0</v>
      </c>
      <c r="BN149" s="14" t="n">
        <f aca="false">('[1]Cash Flow'!BN14+'[1]Cash Flow'!BN15)*$H$149*$J$149</f>
        <v>0</v>
      </c>
      <c r="BO149" s="14" t="n">
        <f aca="false">('[1]Cash Flow'!BO14+'[1]Cash Flow'!BO15)*$H$149*$J$149</f>
        <v>0</v>
      </c>
      <c r="BP149" s="14" t="n">
        <f aca="false">('[1]Cash Flow'!BP14+'[1]Cash Flow'!BP15)*$H$149*$J$149</f>
        <v>0</v>
      </c>
      <c r="BQ149" s="14" t="n">
        <f aca="false">('[1]Cash Flow'!BQ14+'[1]Cash Flow'!BQ15)*$H$149*$J$149</f>
        <v>0</v>
      </c>
      <c r="BR149" s="14" t="n">
        <f aca="false">('[1]Cash Flow'!BR14+'[1]Cash Flow'!BR15)*$H$149*$J$149</f>
        <v>0</v>
      </c>
      <c r="BS149" s="14" t="n">
        <f aca="false">('[1]Cash Flow'!BS14+'[1]Cash Flow'!BS15)*$H$149*$J$149</f>
        <v>0</v>
      </c>
      <c r="BT149" s="14" t="n">
        <f aca="false">('[1]Cash Flow'!BT14+'[1]Cash Flow'!BT15)*$H$149*$J$149</f>
        <v>0</v>
      </c>
      <c r="BU149" s="13" t="n">
        <f aca="false">('[1]Cash Flow'!BU14+'[1]Cash Flow'!BU15)*$H$149*$J$149</f>
        <v>0</v>
      </c>
      <c r="BV149" s="13" t="n">
        <f aca="false">('[1]Cash Flow'!BV14+'[1]Cash Flow'!BV15)*$H$149*$J$149</f>
        <v>0</v>
      </c>
    </row>
    <row r="150" customFormat="false" ht="15" hidden="false" customHeight="true" outlineLevel="1" collapsed="false">
      <c r="A150" s="12" t="s">
        <v>705</v>
      </c>
      <c r="B150" s="12"/>
      <c r="C150" s="12"/>
      <c r="D150" s="12" t="n">
        <v>94</v>
      </c>
      <c r="E150" s="12" t="n">
        <v>1</v>
      </c>
      <c r="F150" s="12"/>
      <c r="G150" s="12"/>
      <c r="H150" s="12"/>
      <c r="I150" s="12"/>
      <c r="J150" s="12" t="n">
        <v>1</v>
      </c>
      <c r="K150" s="12"/>
      <c r="L150" s="12" t="n">
        <v>100</v>
      </c>
      <c r="M150" s="12"/>
      <c r="N150" s="12" t="s">
        <v>706</v>
      </c>
      <c r="O150" s="12" t="s">
        <v>707</v>
      </c>
      <c r="P150" s="12"/>
      <c r="Q150" s="12"/>
      <c r="R150" s="12" t="n">
        <v>3</v>
      </c>
      <c r="S150" s="12"/>
      <c r="T150" s="12"/>
      <c r="U150" s="12"/>
      <c r="V150" s="12" t="s">
        <v>159</v>
      </c>
      <c r="W150" s="12" t="s">
        <v>160</v>
      </c>
      <c r="X150" s="12" t="s">
        <v>161</v>
      </c>
      <c r="Y150" s="12" t="s">
        <v>154</v>
      </c>
      <c r="Z150" s="12" t="s">
        <v>162</v>
      </c>
      <c r="AA150" s="12" t="s">
        <v>708</v>
      </c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3"/>
      <c r="BV150" s="13"/>
    </row>
    <row r="151" customFormat="false" ht="15" hidden="false" customHeight="true" outlineLevel="1" collapsed="false">
      <c r="A151" s="12" t="s">
        <v>709</v>
      </c>
      <c r="B151" s="12"/>
      <c r="C151" s="12"/>
      <c r="D151" s="12" t="n">
        <v>94</v>
      </c>
      <c r="E151" s="12" t="n">
        <v>1</v>
      </c>
      <c r="F151" s="12"/>
      <c r="G151" s="12"/>
      <c r="H151" s="12"/>
      <c r="I151" s="12"/>
      <c r="J151" s="12" t="n">
        <v>1</v>
      </c>
      <c r="K151" s="12"/>
      <c r="L151" s="12" t="n">
        <v>101</v>
      </c>
      <c r="M151" s="12"/>
      <c r="N151" s="12" t="s">
        <v>710</v>
      </c>
      <c r="O151" s="12" t="s">
        <v>711</v>
      </c>
      <c r="P151" s="12"/>
      <c r="Q151" s="12"/>
      <c r="R151" s="12" t="n">
        <v>3</v>
      </c>
      <c r="S151" s="12"/>
      <c r="T151" s="12"/>
      <c r="U151" s="12"/>
      <c r="V151" s="12" t="s">
        <v>159</v>
      </c>
      <c r="W151" s="12" t="s">
        <v>160</v>
      </c>
      <c r="X151" s="12" t="s">
        <v>161</v>
      </c>
      <c r="Y151" s="12" t="s">
        <v>154</v>
      </c>
      <c r="Z151" s="12" t="s">
        <v>162</v>
      </c>
      <c r="AA151" s="12" t="s">
        <v>712</v>
      </c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3"/>
      <c r="BV151" s="13"/>
    </row>
    <row r="152" customFormat="false" ht="15" hidden="false" customHeight="true" outlineLevel="1" collapsed="false">
      <c r="A152" s="12" t="s">
        <v>713</v>
      </c>
      <c r="B152" s="12"/>
      <c r="C152" s="12"/>
      <c r="D152" s="12" t="n">
        <v>94</v>
      </c>
      <c r="E152" s="12" t="n">
        <v>1</v>
      </c>
      <c r="F152" s="12"/>
      <c r="G152" s="12"/>
      <c r="H152" s="12" t="n">
        <v>1</v>
      </c>
      <c r="I152" s="12"/>
      <c r="J152" s="12" t="n">
        <v>1</v>
      </c>
      <c r="K152" s="12"/>
      <c r="L152" s="12" t="n">
        <v>102</v>
      </c>
      <c r="M152" s="12"/>
      <c r="N152" s="12" t="s">
        <v>714</v>
      </c>
      <c r="O152" s="12" t="s">
        <v>715</v>
      </c>
      <c r="P152" s="12"/>
      <c r="Q152" s="12"/>
      <c r="R152" s="12" t="n">
        <v>3</v>
      </c>
      <c r="S152" s="12"/>
      <c r="T152" s="12"/>
      <c r="U152" s="12"/>
      <c r="V152" s="12" t="s">
        <v>159</v>
      </c>
      <c r="W152" s="12" t="s">
        <v>160</v>
      </c>
      <c r="X152" s="12" t="s">
        <v>161</v>
      </c>
      <c r="Y152" s="12" t="s">
        <v>154</v>
      </c>
      <c r="Z152" s="12" t="s">
        <v>162</v>
      </c>
      <c r="AA152" s="12" t="s">
        <v>716</v>
      </c>
      <c r="AB152" s="13" t="n">
        <f aca="false">('[1]Cash Flow'!AB16+'[1]Cash Flow'!AB17+'[1]Cash Flow'!AB18+'[1]Cash Flow'!AB21)*$H$152*$J$152</f>
        <v>70</v>
      </c>
      <c r="AC152" s="13" t="n">
        <f aca="false">('[1]Cash Flow'!AC16+'[1]Cash Flow'!AC17+'[1]Cash Flow'!AC18+'[1]Cash Flow'!AC21)*$H$152*$J$152</f>
        <v>3236</v>
      </c>
      <c r="AD152" s="13" t="n">
        <f aca="false">('[1]Cash Flow'!AD16+'[1]Cash Flow'!AD17+'[1]Cash Flow'!AD18+'[1]Cash Flow'!AD21)*$H$152*$J$152</f>
        <v>0</v>
      </c>
      <c r="AE152" s="13" t="n">
        <f aca="false">('[1]Cash Flow'!AE16+'[1]Cash Flow'!AE17+'[1]Cash Flow'!AE18+'[1]Cash Flow'!AE21)*$H$152*$J$152</f>
        <v>0</v>
      </c>
      <c r="AF152" s="13" t="n">
        <f aca="false">('[1]Cash Flow'!AF16+'[1]Cash Flow'!AF17+'[1]Cash Flow'!AF18+'[1]Cash Flow'!AF21)*$H$152*$J$152</f>
        <v>0</v>
      </c>
      <c r="AG152" s="13" t="n">
        <f aca="false">('[1]Cash Flow'!AG16+'[1]Cash Flow'!AG17+'[1]Cash Flow'!AG18+'[1]Cash Flow'!AG21)*$H$152*$J$152</f>
        <v>0</v>
      </c>
      <c r="AH152" s="13" t="n">
        <f aca="false">('[1]Cash Flow'!AH16+'[1]Cash Flow'!AH17+'[1]Cash Flow'!AH18+'[1]Cash Flow'!AH21)*$H$152*$J$152</f>
        <v>0</v>
      </c>
      <c r="AI152" s="13" t="n">
        <f aca="false">('[1]Cash Flow'!AI16+'[1]Cash Flow'!AI17+'[1]Cash Flow'!AI18+'[1]Cash Flow'!AI21)*$H$152*$J$152</f>
        <v>0</v>
      </c>
      <c r="AJ152" s="13" t="n">
        <f aca="false">('[1]Cash Flow'!AJ16+'[1]Cash Flow'!AJ17+'[1]Cash Flow'!AJ18+'[1]Cash Flow'!AJ21)*$H$152*$J$152</f>
        <v>0</v>
      </c>
      <c r="AK152" s="13" t="n">
        <f aca="false">('[1]Cash Flow'!AK16+'[1]Cash Flow'!AK17+'[1]Cash Flow'!AK18+'[1]Cash Flow'!AK21)*$H$152*$J$152</f>
        <v>0</v>
      </c>
      <c r="AL152" s="13" t="n">
        <f aca="false">('[1]Cash Flow'!AL16+'[1]Cash Flow'!AL17+'[1]Cash Flow'!AL18+'[1]Cash Flow'!AL21)*$H$152*$J$152</f>
        <v>0</v>
      </c>
      <c r="AM152" s="13" t="n">
        <f aca="false">('[1]Cash Flow'!AM16+'[1]Cash Flow'!AM17+'[1]Cash Flow'!AM18+'[1]Cash Flow'!AM21)*$H$152*$J$152</f>
        <v>0</v>
      </c>
      <c r="AN152" s="13" t="n">
        <f aca="false">('[1]Cash Flow'!AN16+'[1]Cash Flow'!AN17+'[1]Cash Flow'!AN18+'[1]Cash Flow'!AN21)*$H$152*$J$152</f>
        <v>0</v>
      </c>
      <c r="AO152" s="13" t="n">
        <f aca="false">('[1]Cash Flow'!AO16+'[1]Cash Flow'!AO17+'[1]Cash Flow'!AO18+'[1]Cash Flow'!AO21)*$H$152*$J$152</f>
        <v>0</v>
      </c>
      <c r="AP152" s="13" t="n">
        <f aca="false">('[1]Cash Flow'!AP16+'[1]Cash Flow'!AP17+'[1]Cash Flow'!AP18+'[1]Cash Flow'!AP21)*$H$152*$J$152</f>
        <v>0</v>
      </c>
      <c r="AQ152" s="13" t="n">
        <f aca="false">('[1]Cash Flow'!AQ16+'[1]Cash Flow'!AQ17+'[1]Cash Flow'!AQ18+'[1]Cash Flow'!AQ21)*$H$152*$J$152</f>
        <v>0</v>
      </c>
      <c r="AR152" s="13" t="n">
        <f aca="false">('[1]Cash Flow'!AR16+'[1]Cash Flow'!AR17+'[1]Cash Flow'!AR18+'[1]Cash Flow'!AR21)*$H$152*$J$152</f>
        <v>0</v>
      </c>
      <c r="AS152" s="13" t="n">
        <f aca="false">('[1]Cash Flow'!AS16+'[1]Cash Flow'!AS17+'[1]Cash Flow'!AS18+'[1]Cash Flow'!AS21)*$H$152*$J$152</f>
        <v>0</v>
      </c>
      <c r="AT152" s="13" t="n">
        <f aca="false">('[1]Cash Flow'!AT16+'[1]Cash Flow'!AT17+'[1]Cash Flow'!AT18+'[1]Cash Flow'!AT21)*$H$152*$J$152</f>
        <v>0</v>
      </c>
      <c r="AU152" s="13" t="n">
        <f aca="false">('[1]Cash Flow'!AU16+'[1]Cash Flow'!AU17+'[1]Cash Flow'!AU18+'[1]Cash Flow'!AU21)*$H$152*$J$152</f>
        <v>0</v>
      </c>
      <c r="AV152" s="13" t="n">
        <f aca="false">('[1]Cash Flow'!AV16+'[1]Cash Flow'!AV17+'[1]Cash Flow'!AV18+'[1]Cash Flow'!AV21)*$H$152*$J$152</f>
        <v>0</v>
      </c>
      <c r="AW152" s="13" t="n">
        <f aca="false">('[1]Cash Flow'!AW16+'[1]Cash Flow'!AW17+'[1]Cash Flow'!AW18+'[1]Cash Flow'!AW21)*$H$152*$J$152</f>
        <v>0</v>
      </c>
      <c r="AX152" s="13" t="n">
        <f aca="false">('[1]Cash Flow'!AX16+'[1]Cash Flow'!AX17+'[1]Cash Flow'!AX18+'[1]Cash Flow'!AX21)*$H$152*$J$152</f>
        <v>0</v>
      </c>
      <c r="AY152" s="13" t="n">
        <f aca="false">('[1]Cash Flow'!AY16+'[1]Cash Flow'!AY17+'[1]Cash Flow'!AY18+'[1]Cash Flow'!AY21)*$H$152*$J$152</f>
        <v>0</v>
      </c>
      <c r="AZ152" s="13" t="n">
        <f aca="false">('[1]Cash Flow'!AZ16+'[1]Cash Flow'!AZ17+'[1]Cash Flow'!AZ18+'[1]Cash Flow'!AZ21)*$H$152*$J$152</f>
        <v>0</v>
      </c>
      <c r="BA152" s="13" t="n">
        <f aca="false">('[1]Cash Flow'!BA16+'[1]Cash Flow'!BA17+'[1]Cash Flow'!BA18+'[1]Cash Flow'!BA21)*$H$152*$J$152</f>
        <v>70</v>
      </c>
      <c r="BB152" s="13" t="n">
        <f aca="false">('[1]Cash Flow'!BB16+'[1]Cash Flow'!BB17+'[1]Cash Flow'!BB18+'[1]Cash Flow'!BB21)*$H$152*$J$152</f>
        <v>4145</v>
      </c>
      <c r="BC152" s="13" t="n">
        <f aca="false">('[1]Cash Flow'!BC16+'[1]Cash Flow'!BC17+'[1]Cash Flow'!BC18+'[1]Cash Flow'!BC21)*$H$152*$J$152</f>
        <v>0</v>
      </c>
      <c r="BD152" s="13" t="n">
        <f aca="false">('[1]Cash Flow'!BD16+'[1]Cash Flow'!BD17+'[1]Cash Flow'!BD18+'[1]Cash Flow'!BD21)*$H$152*$J$152</f>
        <v>0</v>
      </c>
      <c r="BE152" s="14" t="n">
        <f aca="false">('[1]Cash Flow'!BE16+'[1]Cash Flow'!BE17+'[1]Cash Flow'!BE18+'[1]Cash Flow'!BE21)*$H$152*$J$152</f>
        <v>0</v>
      </c>
      <c r="BF152" s="14" t="n">
        <f aca="false">('[1]Cash Flow'!BF16+'[1]Cash Flow'!BF17+'[1]Cash Flow'!BF18+'[1]Cash Flow'!BF21)*$H$152*$J$152</f>
        <v>0</v>
      </c>
      <c r="BG152" s="14" t="n">
        <f aca="false">('[1]Cash Flow'!BG16+'[1]Cash Flow'!BG17+'[1]Cash Flow'!BG18+'[1]Cash Flow'!BG21)*$H$152*$J$152</f>
        <v>0</v>
      </c>
      <c r="BH152" s="14" t="n">
        <f aca="false">('[1]Cash Flow'!BH16+'[1]Cash Flow'!BH17+'[1]Cash Flow'!BH18+'[1]Cash Flow'!BH21)*$H$152*$J$152</f>
        <v>0</v>
      </c>
      <c r="BI152" s="14" t="n">
        <f aca="false">('[1]Cash Flow'!BI16+'[1]Cash Flow'!BI17+'[1]Cash Flow'!BI18+'[1]Cash Flow'!BI21)*$H$152*$J$152</f>
        <v>0</v>
      </c>
      <c r="BJ152" s="14" t="n">
        <f aca="false">('[1]Cash Flow'!BJ16+'[1]Cash Flow'!BJ17+'[1]Cash Flow'!BJ18+'[1]Cash Flow'!BJ21)*$H$152*$J$152</f>
        <v>0</v>
      </c>
      <c r="BK152" s="14" t="n">
        <f aca="false">('[1]Cash Flow'!BK16+'[1]Cash Flow'!BK17+'[1]Cash Flow'!BK18+'[1]Cash Flow'!BK21)*$H$152*$J$152</f>
        <v>0</v>
      </c>
      <c r="BL152" s="14" t="n">
        <f aca="false">('[1]Cash Flow'!BL16+'[1]Cash Flow'!BL17+'[1]Cash Flow'!BL18+'[1]Cash Flow'!BL21)*$H$152*$J$152</f>
        <v>0</v>
      </c>
      <c r="BM152" s="14" t="n">
        <f aca="false">('[1]Cash Flow'!BM16+'[1]Cash Flow'!BM17+'[1]Cash Flow'!BM18+'[1]Cash Flow'!BM21)*$H$152*$J$152</f>
        <v>0</v>
      </c>
      <c r="BN152" s="14" t="n">
        <f aca="false">('[1]Cash Flow'!BN16+'[1]Cash Flow'!BN17+'[1]Cash Flow'!BN18+'[1]Cash Flow'!BN21)*$H$152*$J$152</f>
        <v>0</v>
      </c>
      <c r="BO152" s="14" t="n">
        <f aca="false">('[1]Cash Flow'!BO16+'[1]Cash Flow'!BO17+'[1]Cash Flow'!BO18+'[1]Cash Flow'!BO21)*$H$152*$J$152</f>
        <v>0</v>
      </c>
      <c r="BP152" s="14" t="n">
        <f aca="false">('[1]Cash Flow'!BP16+'[1]Cash Flow'!BP17+'[1]Cash Flow'!BP18+'[1]Cash Flow'!BP21)*$H$152*$J$152</f>
        <v>0</v>
      </c>
      <c r="BQ152" s="14" t="n">
        <f aca="false">('[1]Cash Flow'!BQ16+'[1]Cash Flow'!BQ17+'[1]Cash Flow'!BQ18+'[1]Cash Flow'!BQ21)*$H$152*$J$152</f>
        <v>0</v>
      </c>
      <c r="BR152" s="14" t="n">
        <f aca="false">('[1]Cash Flow'!BR16+'[1]Cash Flow'!BR17+'[1]Cash Flow'!BR18+'[1]Cash Flow'!BR21)*$H$152*$J$152</f>
        <v>0</v>
      </c>
      <c r="BS152" s="14" t="n">
        <f aca="false">('[1]Cash Flow'!BS16+'[1]Cash Flow'!BS17+'[1]Cash Flow'!BS18+'[1]Cash Flow'!BS21)*$H$152*$J$152</f>
        <v>0</v>
      </c>
      <c r="BT152" s="14" t="n">
        <f aca="false">('[1]Cash Flow'!BT16+'[1]Cash Flow'!BT17+'[1]Cash Flow'!BT18+'[1]Cash Flow'!BT21)*$H$152*$J$152</f>
        <v>0</v>
      </c>
      <c r="BU152" s="13" t="n">
        <f aca="false">('[1]Cash Flow'!BU16+'[1]Cash Flow'!BU17+'[1]Cash Flow'!BU18+'[1]Cash Flow'!BU21)*$H$152*$J$152</f>
        <v>0</v>
      </c>
      <c r="BV152" s="13" t="n">
        <f aca="false">('[1]Cash Flow'!BV16+'[1]Cash Flow'!BV17+'[1]Cash Flow'!BV18+'[1]Cash Flow'!BV21)*$H$152*$J$152</f>
        <v>0</v>
      </c>
    </row>
    <row r="153" customFormat="false" ht="15" hidden="false" customHeight="true" outlineLevel="1" collapsed="false">
      <c r="A153" s="12" t="s">
        <v>717</v>
      </c>
      <c r="B153" s="12"/>
      <c r="C153" s="12"/>
      <c r="D153" s="12" t="n">
        <v>94</v>
      </c>
      <c r="E153" s="12" t="n">
        <v>1</v>
      </c>
      <c r="F153" s="12"/>
      <c r="G153" s="12"/>
      <c r="H153" s="12" t="n">
        <v>1</v>
      </c>
      <c r="I153" s="12"/>
      <c r="J153" s="12" t="n">
        <v>1</v>
      </c>
      <c r="K153" s="12"/>
      <c r="L153" s="12" t="n">
        <v>103</v>
      </c>
      <c r="M153" s="12"/>
      <c r="N153" s="12" t="s">
        <v>718</v>
      </c>
      <c r="O153" s="12" t="s">
        <v>719</v>
      </c>
      <c r="P153" s="12"/>
      <c r="Q153" s="12"/>
      <c r="R153" s="12" t="n">
        <v>3</v>
      </c>
      <c r="S153" s="12"/>
      <c r="T153" s="12"/>
      <c r="U153" s="12"/>
      <c r="V153" s="12" t="s">
        <v>159</v>
      </c>
      <c r="W153" s="12" t="s">
        <v>160</v>
      </c>
      <c r="X153" s="12" t="s">
        <v>161</v>
      </c>
      <c r="Y153" s="12" t="s">
        <v>154</v>
      </c>
      <c r="Z153" s="12" t="s">
        <v>162</v>
      </c>
      <c r="AA153" s="12" t="s">
        <v>720</v>
      </c>
      <c r="AB153" s="13" t="n">
        <f aca="false">('[1]Cash Flow'!AB19)*$H$153*$J$153</f>
        <v>0</v>
      </c>
      <c r="AC153" s="13" t="n">
        <f aca="false">('[1]Cash Flow'!AC19)*$H$153*$J$153</f>
        <v>540</v>
      </c>
      <c r="AD153" s="13" t="n">
        <f aca="false">('[1]Cash Flow'!AD19)*$H$153*$J$153</f>
        <v>0</v>
      </c>
      <c r="AE153" s="13" t="n">
        <f aca="false">('[1]Cash Flow'!AE19)*$H$153*$J$153</f>
        <v>0</v>
      </c>
      <c r="AF153" s="13" t="n">
        <f aca="false">('[1]Cash Flow'!AF19)*$H$153*$J$153</f>
        <v>0</v>
      </c>
      <c r="AG153" s="13" t="n">
        <f aca="false">('[1]Cash Flow'!AG19)*$H$153*$J$153</f>
        <v>0</v>
      </c>
      <c r="AH153" s="13" t="n">
        <f aca="false">('[1]Cash Flow'!AH19)*$H$153*$J$153</f>
        <v>0</v>
      </c>
      <c r="AI153" s="13" t="n">
        <f aca="false">('[1]Cash Flow'!AI19)*$H$153*$J$153</f>
        <v>0</v>
      </c>
      <c r="AJ153" s="13" t="n">
        <f aca="false">('[1]Cash Flow'!AJ19)*$H$153*$J$153</f>
        <v>0</v>
      </c>
      <c r="AK153" s="13" t="n">
        <f aca="false">('[1]Cash Flow'!AK19)*$H$153*$J$153</f>
        <v>0</v>
      </c>
      <c r="AL153" s="13" t="n">
        <f aca="false">('[1]Cash Flow'!AL19)*$H$153*$J$153</f>
        <v>0</v>
      </c>
      <c r="AM153" s="13" t="n">
        <f aca="false">('[1]Cash Flow'!AM19)*$H$153*$J$153</f>
        <v>0</v>
      </c>
      <c r="AN153" s="13" t="n">
        <f aca="false">('[1]Cash Flow'!AN19)*$H$153*$J$153</f>
        <v>0</v>
      </c>
      <c r="AO153" s="13" t="n">
        <f aca="false">('[1]Cash Flow'!AO19)*$H$153*$J$153</f>
        <v>0</v>
      </c>
      <c r="AP153" s="13" t="n">
        <f aca="false">('[1]Cash Flow'!AP19)*$H$153*$J$153</f>
        <v>0</v>
      </c>
      <c r="AQ153" s="13" t="n">
        <f aca="false">('[1]Cash Flow'!AQ19)*$H$153*$J$153</f>
        <v>0</v>
      </c>
      <c r="AR153" s="13" t="n">
        <f aca="false">('[1]Cash Flow'!AR19)*$H$153*$J$153</f>
        <v>0</v>
      </c>
      <c r="AS153" s="13" t="n">
        <f aca="false">('[1]Cash Flow'!AS19)*$H$153*$J$153</f>
        <v>0</v>
      </c>
      <c r="AT153" s="13" t="n">
        <f aca="false">('[1]Cash Flow'!AT19)*$H$153*$J$153</f>
        <v>0</v>
      </c>
      <c r="AU153" s="13" t="n">
        <f aca="false">('[1]Cash Flow'!AU19)*$H$153*$J$153</f>
        <v>0</v>
      </c>
      <c r="AV153" s="13" t="n">
        <f aca="false">('[1]Cash Flow'!AV19)*$H$153*$J$153</f>
        <v>0</v>
      </c>
      <c r="AW153" s="13" t="n">
        <f aca="false">('[1]Cash Flow'!AW19)*$H$153*$J$153</f>
        <v>0</v>
      </c>
      <c r="AX153" s="13" t="n">
        <f aca="false">('[1]Cash Flow'!AX19)*$H$153*$J$153</f>
        <v>0</v>
      </c>
      <c r="AY153" s="13" t="n">
        <f aca="false">('[1]Cash Flow'!AY19)*$H$153*$J$153</f>
        <v>0</v>
      </c>
      <c r="AZ153" s="13" t="n">
        <f aca="false">('[1]Cash Flow'!AZ19)*$H$153*$J$153</f>
        <v>0</v>
      </c>
      <c r="BA153" s="13" t="n">
        <f aca="false">('[1]Cash Flow'!BA19)*$H$153*$J$153</f>
        <v>0</v>
      </c>
      <c r="BB153" s="13" t="n">
        <f aca="false">('[1]Cash Flow'!BB19)*$H$153*$J$153</f>
        <v>963</v>
      </c>
      <c r="BC153" s="13" t="n">
        <f aca="false">('[1]Cash Flow'!BC19)*$H$153*$J$153</f>
        <v>0</v>
      </c>
      <c r="BD153" s="13" t="n">
        <f aca="false">('[1]Cash Flow'!BD19)*$H$153*$J$153</f>
        <v>0</v>
      </c>
      <c r="BE153" s="14" t="n">
        <f aca="false">('[1]Cash Flow'!BE19)*$H$153*$J$153</f>
        <v>0</v>
      </c>
      <c r="BF153" s="14" t="n">
        <f aca="false">('[1]Cash Flow'!BF19)*$H$153*$J$153</f>
        <v>0</v>
      </c>
      <c r="BG153" s="14" t="n">
        <f aca="false">('[1]Cash Flow'!BG19)*$H$153*$J$153</f>
        <v>0</v>
      </c>
      <c r="BH153" s="14" t="n">
        <f aca="false">('[1]Cash Flow'!BH19)*$H$153*$J$153</f>
        <v>0</v>
      </c>
      <c r="BI153" s="14" t="n">
        <f aca="false">('[1]Cash Flow'!BI19)*$H$153*$J$153</f>
        <v>0</v>
      </c>
      <c r="BJ153" s="14" t="n">
        <f aca="false">('[1]Cash Flow'!BJ19)*$H$153*$J$153</f>
        <v>0</v>
      </c>
      <c r="BK153" s="14" t="n">
        <f aca="false">('[1]Cash Flow'!BK19)*$H$153*$J$153</f>
        <v>0</v>
      </c>
      <c r="BL153" s="14" t="n">
        <f aca="false">('[1]Cash Flow'!BL19)*$H$153*$J$153</f>
        <v>0</v>
      </c>
      <c r="BM153" s="14" t="n">
        <f aca="false">('[1]Cash Flow'!BM19)*$H$153*$J$153</f>
        <v>0</v>
      </c>
      <c r="BN153" s="14" t="n">
        <f aca="false">('[1]Cash Flow'!BN19)*$H$153*$J$153</f>
        <v>0</v>
      </c>
      <c r="BO153" s="14" t="n">
        <f aca="false">('[1]Cash Flow'!BO19)*$H$153*$J$153</f>
        <v>0</v>
      </c>
      <c r="BP153" s="14" t="n">
        <f aca="false">('[1]Cash Flow'!BP19)*$H$153*$J$153</f>
        <v>0</v>
      </c>
      <c r="BQ153" s="14" t="n">
        <f aca="false">('[1]Cash Flow'!BQ19)*$H$153*$J$153</f>
        <v>0</v>
      </c>
      <c r="BR153" s="14" t="n">
        <f aca="false">('[1]Cash Flow'!BR19)*$H$153*$J$153</f>
        <v>0</v>
      </c>
      <c r="BS153" s="14" t="n">
        <f aca="false">('[1]Cash Flow'!BS19)*$H$153*$J$153</f>
        <v>0</v>
      </c>
      <c r="BT153" s="14" t="n">
        <f aca="false">('[1]Cash Flow'!BT19)*$H$153*$J$153</f>
        <v>0</v>
      </c>
      <c r="BU153" s="13" t="n">
        <f aca="false">('[1]Cash Flow'!BU19)*$H$153*$J$153</f>
        <v>0</v>
      </c>
      <c r="BV153" s="13" t="n">
        <f aca="false">('[1]Cash Flow'!BV19)*$H$153*$J$153</f>
        <v>0</v>
      </c>
    </row>
    <row r="154" customFormat="false" ht="15" hidden="false" customHeight="true" outlineLevel="1" collapsed="false">
      <c r="A154" s="12" t="s">
        <v>721</v>
      </c>
      <c r="B154" s="12"/>
      <c r="C154" s="12"/>
      <c r="D154" s="12" t="n">
        <v>94</v>
      </c>
      <c r="E154" s="12" t="n">
        <v>1</v>
      </c>
      <c r="F154" s="12"/>
      <c r="G154" s="12"/>
      <c r="H154" s="12"/>
      <c r="I154" s="12"/>
      <c r="J154" s="12" t="n">
        <v>1</v>
      </c>
      <c r="K154" s="12"/>
      <c r="L154" s="12" t="n">
        <v>104</v>
      </c>
      <c r="M154" s="12"/>
      <c r="N154" s="12" t="s">
        <v>722</v>
      </c>
      <c r="O154" s="12" t="s">
        <v>723</v>
      </c>
      <c r="P154" s="12"/>
      <c r="Q154" s="12"/>
      <c r="R154" s="12" t="n">
        <v>3</v>
      </c>
      <c r="S154" s="12"/>
      <c r="T154" s="12"/>
      <c r="U154" s="12"/>
      <c r="V154" s="12" t="s">
        <v>159</v>
      </c>
      <c r="W154" s="12" t="s">
        <v>160</v>
      </c>
      <c r="X154" s="12" t="s">
        <v>161</v>
      </c>
      <c r="Y154" s="12" t="s">
        <v>154</v>
      </c>
      <c r="Z154" s="12" t="s">
        <v>162</v>
      </c>
      <c r="AA154" s="12" t="s">
        <v>724</v>
      </c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3"/>
      <c r="BV154" s="13"/>
    </row>
    <row r="155" customFormat="false" ht="15" hidden="false" customHeight="true" outlineLevel="1" collapsed="false">
      <c r="A155" s="12" t="s">
        <v>725</v>
      </c>
      <c r="B155" s="12"/>
      <c r="C155" s="12"/>
      <c r="D155" s="12" t="n">
        <v>94</v>
      </c>
      <c r="E155" s="12" t="n">
        <v>1</v>
      </c>
      <c r="F155" s="12"/>
      <c r="G155" s="12"/>
      <c r="H155" s="12"/>
      <c r="I155" s="12"/>
      <c r="J155" s="12" t="n">
        <v>1</v>
      </c>
      <c r="K155" s="12"/>
      <c r="L155" s="12" t="n">
        <v>105</v>
      </c>
      <c r="M155" s="12"/>
      <c r="N155" s="12" t="s">
        <v>726</v>
      </c>
      <c r="O155" s="12" t="s">
        <v>727</v>
      </c>
      <c r="P155" s="12"/>
      <c r="Q155" s="12"/>
      <c r="R155" s="12" t="n">
        <v>3</v>
      </c>
      <c r="S155" s="12"/>
      <c r="T155" s="12"/>
      <c r="U155" s="12"/>
      <c r="V155" s="12" t="s">
        <v>159</v>
      </c>
      <c r="W155" s="12" t="s">
        <v>160</v>
      </c>
      <c r="X155" s="12" t="s">
        <v>161</v>
      </c>
      <c r="Y155" s="12" t="s">
        <v>154</v>
      </c>
      <c r="Z155" s="12" t="s">
        <v>162</v>
      </c>
      <c r="AA155" s="12" t="s">
        <v>728</v>
      </c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3"/>
      <c r="BV155" s="13"/>
    </row>
    <row r="156" customFormat="false" ht="15" hidden="false" customHeight="true" outlineLevel="1" collapsed="false">
      <c r="A156" s="12" t="s">
        <v>729</v>
      </c>
      <c r="B156" s="12"/>
      <c r="C156" s="12"/>
      <c r="D156" s="12" t="n">
        <v>94</v>
      </c>
      <c r="E156" s="12" t="n">
        <v>1</v>
      </c>
      <c r="F156" s="12"/>
      <c r="G156" s="12"/>
      <c r="H156" s="12"/>
      <c r="I156" s="12"/>
      <c r="J156" s="12" t="n">
        <v>1</v>
      </c>
      <c r="K156" s="12"/>
      <c r="L156" s="12" t="n">
        <v>106</v>
      </c>
      <c r="M156" s="12"/>
      <c r="N156" s="12" t="s">
        <v>730</v>
      </c>
      <c r="O156" s="12" t="s">
        <v>731</v>
      </c>
      <c r="P156" s="12"/>
      <c r="Q156" s="12"/>
      <c r="R156" s="12" t="n">
        <v>3</v>
      </c>
      <c r="S156" s="12"/>
      <c r="T156" s="12"/>
      <c r="U156" s="12"/>
      <c r="V156" s="12" t="s">
        <v>159</v>
      </c>
      <c r="W156" s="12" t="s">
        <v>160</v>
      </c>
      <c r="X156" s="12" t="s">
        <v>161</v>
      </c>
      <c r="Y156" s="12" t="s">
        <v>154</v>
      </c>
      <c r="Z156" s="12" t="s">
        <v>162</v>
      </c>
      <c r="AA156" s="12" t="s">
        <v>732</v>
      </c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3"/>
      <c r="BV156" s="13"/>
    </row>
    <row r="157" customFormat="false" ht="15" hidden="false" customHeight="true" outlineLevel="1" collapsed="false">
      <c r="A157" s="12" t="s">
        <v>733</v>
      </c>
      <c r="B157" s="12"/>
      <c r="C157" s="12"/>
      <c r="D157" s="12" t="n">
        <v>94</v>
      </c>
      <c r="E157" s="12" t="n">
        <v>1</v>
      </c>
      <c r="F157" s="12"/>
      <c r="G157" s="12"/>
      <c r="H157" s="12" t="n">
        <v>1</v>
      </c>
      <c r="I157" s="12"/>
      <c r="J157" s="12" t="n">
        <v>1</v>
      </c>
      <c r="K157" s="12"/>
      <c r="L157" s="12" t="n">
        <v>107</v>
      </c>
      <c r="M157" s="12"/>
      <c r="N157" s="12" t="s">
        <v>734</v>
      </c>
      <c r="O157" s="12" t="s">
        <v>735</v>
      </c>
      <c r="P157" s="12"/>
      <c r="Q157" s="12"/>
      <c r="R157" s="12" t="n">
        <v>3</v>
      </c>
      <c r="S157" s="12"/>
      <c r="T157" s="12"/>
      <c r="U157" s="12"/>
      <c r="V157" s="12" t="s">
        <v>159</v>
      </c>
      <c r="W157" s="12" t="s">
        <v>160</v>
      </c>
      <c r="X157" s="12" t="s">
        <v>161</v>
      </c>
      <c r="Y157" s="12" t="s">
        <v>154</v>
      </c>
      <c r="Z157" s="12" t="s">
        <v>162</v>
      </c>
      <c r="AA157" s="12" t="s">
        <v>736</v>
      </c>
      <c r="AB157" s="13" t="n">
        <f aca="false">('[1]Cash Flow'!AB23)*$H$157*$J$157</f>
        <v>-5</v>
      </c>
      <c r="AC157" s="13" t="n">
        <f aca="false">('[1]Cash Flow'!AC23)*$H$157*$J$157</f>
        <v>35</v>
      </c>
      <c r="AD157" s="13" t="n">
        <f aca="false">('[1]Cash Flow'!AD23)*$H$157*$J$157</f>
        <v>0</v>
      </c>
      <c r="AE157" s="13" t="n">
        <f aca="false">('[1]Cash Flow'!AE23)*$H$157*$J$157</f>
        <v>0</v>
      </c>
      <c r="AF157" s="13" t="n">
        <f aca="false">('[1]Cash Flow'!AF23)*$H$157*$J$157</f>
        <v>0</v>
      </c>
      <c r="AG157" s="13" t="n">
        <f aca="false">('[1]Cash Flow'!AG23)*$H$157*$J$157</f>
        <v>0</v>
      </c>
      <c r="AH157" s="13" t="n">
        <f aca="false">('[1]Cash Flow'!AH23)*$H$157*$J$157</f>
        <v>0</v>
      </c>
      <c r="AI157" s="13" t="n">
        <f aca="false">('[1]Cash Flow'!AI23)*$H$157*$J$157</f>
        <v>0</v>
      </c>
      <c r="AJ157" s="13" t="n">
        <f aca="false">('[1]Cash Flow'!AJ23)*$H$157*$J$157</f>
        <v>0</v>
      </c>
      <c r="AK157" s="13" t="n">
        <f aca="false">('[1]Cash Flow'!AK23)*$H$157*$J$157</f>
        <v>0</v>
      </c>
      <c r="AL157" s="13" t="n">
        <f aca="false">('[1]Cash Flow'!AL23)*$H$157*$J$157</f>
        <v>0</v>
      </c>
      <c r="AM157" s="13" t="n">
        <f aca="false">('[1]Cash Flow'!AM23)*$H$157*$J$157</f>
        <v>0</v>
      </c>
      <c r="AN157" s="13" t="n">
        <f aca="false">('[1]Cash Flow'!AN23)*$H$157*$J$157</f>
        <v>0</v>
      </c>
      <c r="AO157" s="13" t="n">
        <f aca="false">('[1]Cash Flow'!AO23)*$H$157*$J$157</f>
        <v>0</v>
      </c>
      <c r="AP157" s="13" t="n">
        <f aca="false">('[1]Cash Flow'!AP23)*$H$157*$J$157</f>
        <v>0</v>
      </c>
      <c r="AQ157" s="13" t="n">
        <f aca="false">('[1]Cash Flow'!AQ23)*$H$157*$J$157</f>
        <v>0</v>
      </c>
      <c r="AR157" s="13" t="n">
        <f aca="false">('[1]Cash Flow'!AR23)*$H$157*$J$157</f>
        <v>0</v>
      </c>
      <c r="AS157" s="13" t="n">
        <f aca="false">('[1]Cash Flow'!AS23)*$H$157*$J$157</f>
        <v>0</v>
      </c>
      <c r="AT157" s="13" t="n">
        <f aca="false">('[1]Cash Flow'!AT23)*$H$157*$J$157</f>
        <v>0</v>
      </c>
      <c r="AU157" s="13" t="n">
        <f aca="false">('[1]Cash Flow'!AU23)*$H$157*$J$157</f>
        <v>0</v>
      </c>
      <c r="AV157" s="13" t="n">
        <f aca="false">('[1]Cash Flow'!AV23)*$H$157*$J$157</f>
        <v>0</v>
      </c>
      <c r="AW157" s="13" t="n">
        <f aca="false">('[1]Cash Flow'!AW23)*$H$157*$J$157</f>
        <v>0</v>
      </c>
      <c r="AX157" s="13" t="n">
        <f aca="false">('[1]Cash Flow'!AX23)*$H$157*$J$157</f>
        <v>0</v>
      </c>
      <c r="AY157" s="13" t="n">
        <f aca="false">('[1]Cash Flow'!AY23)*$H$157*$J$157</f>
        <v>0</v>
      </c>
      <c r="AZ157" s="13" t="n">
        <f aca="false">('[1]Cash Flow'!AZ23)*$H$157*$J$157</f>
        <v>0</v>
      </c>
      <c r="BA157" s="13" t="n">
        <f aca="false">('[1]Cash Flow'!BA23)*$H$157*$J$157</f>
        <v>-5</v>
      </c>
      <c r="BB157" s="13" t="n">
        <f aca="false">('[1]Cash Flow'!BB23)*$H$157*$J$157</f>
        <v>35</v>
      </c>
      <c r="BC157" s="13" t="n">
        <f aca="false">('[1]Cash Flow'!BC23)*$H$157*$J$157</f>
        <v>0</v>
      </c>
      <c r="BD157" s="13" t="n">
        <f aca="false">('[1]Cash Flow'!BD23)*$H$157*$J$157</f>
        <v>0</v>
      </c>
      <c r="BE157" s="14" t="n">
        <f aca="false">('[1]Cash Flow'!BE23)*$H$157*$J$157</f>
        <v>0</v>
      </c>
      <c r="BF157" s="14" t="n">
        <f aca="false">('[1]Cash Flow'!BF23)*$H$157*$J$157</f>
        <v>0</v>
      </c>
      <c r="BG157" s="14" t="n">
        <f aca="false">('[1]Cash Flow'!BG23)*$H$157*$J$157</f>
        <v>0</v>
      </c>
      <c r="BH157" s="14" t="n">
        <f aca="false">('[1]Cash Flow'!BH23)*$H$157*$J$157</f>
        <v>0</v>
      </c>
      <c r="BI157" s="14" t="n">
        <f aca="false">('[1]Cash Flow'!BI23)*$H$157*$J$157</f>
        <v>0</v>
      </c>
      <c r="BJ157" s="14" t="n">
        <f aca="false">('[1]Cash Flow'!BJ23)*$H$157*$J$157</f>
        <v>0</v>
      </c>
      <c r="BK157" s="14" t="n">
        <f aca="false">('[1]Cash Flow'!BK23)*$H$157*$J$157</f>
        <v>0</v>
      </c>
      <c r="BL157" s="14" t="n">
        <f aca="false">('[1]Cash Flow'!BL23)*$H$157*$J$157</f>
        <v>0</v>
      </c>
      <c r="BM157" s="14" t="n">
        <f aca="false">('[1]Cash Flow'!BM23)*$H$157*$J$157</f>
        <v>0</v>
      </c>
      <c r="BN157" s="14" t="n">
        <f aca="false">('[1]Cash Flow'!BN23)*$H$157*$J$157</f>
        <v>0</v>
      </c>
      <c r="BO157" s="14" t="n">
        <f aca="false">('[1]Cash Flow'!BO23)*$H$157*$J$157</f>
        <v>0</v>
      </c>
      <c r="BP157" s="14" t="n">
        <f aca="false">('[1]Cash Flow'!BP23)*$H$157*$J$157</f>
        <v>0</v>
      </c>
      <c r="BQ157" s="14" t="n">
        <f aca="false">('[1]Cash Flow'!BQ23)*$H$157*$J$157</f>
        <v>0</v>
      </c>
      <c r="BR157" s="14" t="n">
        <f aca="false">('[1]Cash Flow'!BR23)*$H$157*$J$157</f>
        <v>0</v>
      </c>
      <c r="BS157" s="14" t="n">
        <f aca="false">('[1]Cash Flow'!BS23)*$H$157*$J$157</f>
        <v>0</v>
      </c>
      <c r="BT157" s="14" t="n">
        <f aca="false">('[1]Cash Flow'!BT23)*$H$157*$J$157</f>
        <v>0</v>
      </c>
      <c r="BU157" s="13" t="n">
        <f aca="false">('[1]Cash Flow'!BU23)*$H$157*$J$157</f>
        <v>0</v>
      </c>
      <c r="BV157" s="13" t="n">
        <f aca="false">('[1]Cash Flow'!BV23)*$H$157*$J$157</f>
        <v>0</v>
      </c>
    </row>
    <row r="158" customFormat="false" ht="15" hidden="false" customHeight="true" outlineLevel="1" collapsed="false">
      <c r="A158" s="12" t="s">
        <v>737</v>
      </c>
      <c r="B158" s="12"/>
      <c r="C158" s="12"/>
      <c r="D158" s="12" t="n">
        <v>94</v>
      </c>
      <c r="E158" s="12" t="n">
        <v>1</v>
      </c>
      <c r="F158" s="12"/>
      <c r="G158" s="12"/>
      <c r="H158" s="12"/>
      <c r="I158" s="12"/>
      <c r="J158" s="12" t="n">
        <v>1</v>
      </c>
      <c r="K158" s="12"/>
      <c r="L158" s="12" t="n">
        <v>108</v>
      </c>
      <c r="M158" s="12"/>
      <c r="N158" s="12" t="s">
        <v>738</v>
      </c>
      <c r="O158" s="12" t="s">
        <v>739</v>
      </c>
      <c r="P158" s="12"/>
      <c r="Q158" s="12"/>
      <c r="R158" s="12" t="n">
        <v>3</v>
      </c>
      <c r="S158" s="12"/>
      <c r="T158" s="12"/>
      <c r="U158" s="12"/>
      <c r="V158" s="12" t="s">
        <v>159</v>
      </c>
      <c r="W158" s="12" t="s">
        <v>160</v>
      </c>
      <c r="X158" s="12" t="s">
        <v>161</v>
      </c>
      <c r="Y158" s="12" t="s">
        <v>154</v>
      </c>
      <c r="Z158" s="12" t="s">
        <v>162</v>
      </c>
      <c r="AA158" s="12" t="s">
        <v>740</v>
      </c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3"/>
      <c r="BV158" s="13"/>
    </row>
    <row r="159" customFormat="false" ht="15" hidden="false" customHeight="true" outlineLevel="1" collapsed="false">
      <c r="A159" s="12" t="s">
        <v>741</v>
      </c>
      <c r="B159" s="12"/>
      <c r="C159" s="12"/>
      <c r="D159" s="12" t="n">
        <v>94</v>
      </c>
      <c r="E159" s="12" t="n">
        <v>1</v>
      </c>
      <c r="F159" s="12"/>
      <c r="G159" s="12"/>
      <c r="H159" s="12" t="n">
        <v>1</v>
      </c>
      <c r="I159" s="12"/>
      <c r="J159" s="12" t="n">
        <v>1</v>
      </c>
      <c r="K159" s="12"/>
      <c r="L159" s="12" t="n">
        <v>109</v>
      </c>
      <c r="M159" s="12"/>
      <c r="N159" s="12" t="s">
        <v>742</v>
      </c>
      <c r="O159" s="12" t="s">
        <v>743</v>
      </c>
      <c r="P159" s="12"/>
      <c r="Q159" s="12"/>
      <c r="R159" s="12" t="n">
        <v>3</v>
      </c>
      <c r="S159" s="12"/>
      <c r="T159" s="12"/>
      <c r="U159" s="12"/>
      <c r="V159" s="12" t="s">
        <v>159</v>
      </c>
      <c r="W159" s="12" t="s">
        <v>160</v>
      </c>
      <c r="X159" s="12" t="s">
        <v>161</v>
      </c>
      <c r="Y159" s="12" t="s">
        <v>154</v>
      </c>
      <c r="Z159" s="12" t="s">
        <v>162</v>
      </c>
      <c r="AA159" s="12" t="s">
        <v>744</v>
      </c>
      <c r="AB159" s="13" t="n">
        <f aca="false">('[1]Cash Flow'!AB24)*$H$159*$J$159</f>
        <v>90</v>
      </c>
      <c r="AC159" s="13" t="n">
        <f aca="false">('[1]Cash Flow'!AC24)*$H$159*$J$159</f>
        <v>301</v>
      </c>
      <c r="AD159" s="13" t="n">
        <f aca="false">('[1]Cash Flow'!AD24)*$H$159*$J$159</f>
        <v>0</v>
      </c>
      <c r="AE159" s="13" t="n">
        <f aca="false">('[1]Cash Flow'!AE24)*$H$159*$J$159</f>
        <v>0</v>
      </c>
      <c r="AF159" s="13" t="n">
        <f aca="false">('[1]Cash Flow'!AF24)*$H$159*$J$159</f>
        <v>0</v>
      </c>
      <c r="AG159" s="13" t="n">
        <f aca="false">('[1]Cash Flow'!AG24)*$H$159*$J$159</f>
        <v>0</v>
      </c>
      <c r="AH159" s="13" t="n">
        <f aca="false">('[1]Cash Flow'!AH24)*$H$159*$J$159</f>
        <v>0</v>
      </c>
      <c r="AI159" s="13" t="n">
        <f aca="false">('[1]Cash Flow'!AI24)*$H$159*$J$159</f>
        <v>0</v>
      </c>
      <c r="AJ159" s="13" t="n">
        <f aca="false">('[1]Cash Flow'!AJ24)*$H$159*$J$159</f>
        <v>0</v>
      </c>
      <c r="AK159" s="13" t="n">
        <f aca="false">('[1]Cash Flow'!AK24)*$H$159*$J$159</f>
        <v>0</v>
      </c>
      <c r="AL159" s="13" t="n">
        <f aca="false">('[1]Cash Flow'!AL24)*$H$159*$J$159</f>
        <v>0</v>
      </c>
      <c r="AM159" s="13" t="n">
        <f aca="false">('[1]Cash Flow'!AM24)*$H$159*$J$159</f>
        <v>0</v>
      </c>
      <c r="AN159" s="13" t="n">
        <f aca="false">('[1]Cash Flow'!AN24)*$H$159*$J$159</f>
        <v>0</v>
      </c>
      <c r="AO159" s="13" t="n">
        <f aca="false">('[1]Cash Flow'!AO24)*$H$159*$J$159</f>
        <v>0</v>
      </c>
      <c r="AP159" s="13" t="n">
        <f aca="false">('[1]Cash Flow'!AP24)*$H$159*$J$159</f>
        <v>0</v>
      </c>
      <c r="AQ159" s="13" t="n">
        <f aca="false">('[1]Cash Flow'!AQ24)*$H$159*$J$159</f>
        <v>0</v>
      </c>
      <c r="AR159" s="13" t="n">
        <f aca="false">('[1]Cash Flow'!AR24)*$H$159*$J$159</f>
        <v>0</v>
      </c>
      <c r="AS159" s="13" t="n">
        <f aca="false">('[1]Cash Flow'!AS24)*$H$159*$J$159</f>
        <v>0</v>
      </c>
      <c r="AT159" s="13" t="n">
        <f aca="false">('[1]Cash Flow'!AT24)*$H$159*$J$159</f>
        <v>0</v>
      </c>
      <c r="AU159" s="13" t="n">
        <f aca="false">('[1]Cash Flow'!AU24)*$H$159*$J$159</f>
        <v>0</v>
      </c>
      <c r="AV159" s="13" t="n">
        <f aca="false">('[1]Cash Flow'!AV24)*$H$159*$J$159</f>
        <v>0</v>
      </c>
      <c r="AW159" s="13" t="n">
        <f aca="false">('[1]Cash Flow'!AW24)*$H$159*$J$159</f>
        <v>0</v>
      </c>
      <c r="AX159" s="13" t="n">
        <f aca="false">('[1]Cash Flow'!AX24)*$H$159*$J$159</f>
        <v>0</v>
      </c>
      <c r="AY159" s="13" t="n">
        <f aca="false">('[1]Cash Flow'!AY24)*$H$159*$J$159</f>
        <v>0</v>
      </c>
      <c r="AZ159" s="13" t="n">
        <f aca="false">('[1]Cash Flow'!AZ24)*$H$159*$J$159</f>
        <v>0</v>
      </c>
      <c r="BA159" s="13" t="n">
        <f aca="false">('[1]Cash Flow'!BA24)*$H$159*$J$159</f>
        <v>90</v>
      </c>
      <c r="BB159" s="13" t="n">
        <f aca="false">('[1]Cash Flow'!BB24)*$H$159*$J$159</f>
        <v>391</v>
      </c>
      <c r="BC159" s="13" t="n">
        <f aca="false">('[1]Cash Flow'!BC24)*$H$159*$J$159</f>
        <v>0</v>
      </c>
      <c r="BD159" s="13" t="n">
        <f aca="false">('[1]Cash Flow'!BD24)*$H$159*$J$159</f>
        <v>0</v>
      </c>
      <c r="BE159" s="14" t="n">
        <f aca="false">('[1]Cash Flow'!BE24)*$H$159*$J$159</f>
        <v>0</v>
      </c>
      <c r="BF159" s="14" t="n">
        <f aca="false">('[1]Cash Flow'!BF24)*$H$159*$J$159</f>
        <v>0</v>
      </c>
      <c r="BG159" s="14" t="n">
        <f aca="false">('[1]Cash Flow'!BG24)*$H$159*$J$159</f>
        <v>0</v>
      </c>
      <c r="BH159" s="14" t="n">
        <f aca="false">('[1]Cash Flow'!BH24)*$H$159*$J$159</f>
        <v>0</v>
      </c>
      <c r="BI159" s="14" t="n">
        <f aca="false">('[1]Cash Flow'!BI24)*$H$159*$J$159</f>
        <v>0</v>
      </c>
      <c r="BJ159" s="14" t="n">
        <f aca="false">('[1]Cash Flow'!BJ24)*$H$159*$J$159</f>
        <v>0</v>
      </c>
      <c r="BK159" s="14" t="n">
        <f aca="false">('[1]Cash Flow'!BK24)*$H$159*$J$159</f>
        <v>0</v>
      </c>
      <c r="BL159" s="14" t="n">
        <f aca="false">('[1]Cash Flow'!BL24)*$H$159*$J$159</f>
        <v>0</v>
      </c>
      <c r="BM159" s="14" t="n">
        <f aca="false">('[1]Cash Flow'!BM24)*$H$159*$J$159</f>
        <v>0</v>
      </c>
      <c r="BN159" s="14" t="n">
        <f aca="false">('[1]Cash Flow'!BN24)*$H$159*$J$159</f>
        <v>0</v>
      </c>
      <c r="BO159" s="14" t="n">
        <f aca="false">('[1]Cash Flow'!BO24)*$H$159*$J$159</f>
        <v>0</v>
      </c>
      <c r="BP159" s="14" t="n">
        <f aca="false">('[1]Cash Flow'!BP24)*$H$159*$J$159</f>
        <v>0</v>
      </c>
      <c r="BQ159" s="14" t="n">
        <f aca="false">('[1]Cash Flow'!BQ24)*$H$159*$J$159</f>
        <v>0</v>
      </c>
      <c r="BR159" s="14" t="n">
        <f aca="false">('[1]Cash Flow'!BR24)*$H$159*$J$159</f>
        <v>0</v>
      </c>
      <c r="BS159" s="14" t="n">
        <f aca="false">('[1]Cash Flow'!BS24)*$H$159*$J$159</f>
        <v>0</v>
      </c>
      <c r="BT159" s="14" t="n">
        <f aca="false">('[1]Cash Flow'!BT24)*$H$159*$J$159</f>
        <v>0</v>
      </c>
      <c r="BU159" s="13"/>
      <c r="BV159" s="13"/>
    </row>
    <row r="160" customFormat="false" ht="15" hidden="false" customHeight="true" outlineLevel="1" collapsed="false">
      <c r="A160" s="12" t="s">
        <v>745</v>
      </c>
      <c r="B160" s="12"/>
      <c r="C160" s="12"/>
      <c r="D160" s="12" t="n">
        <v>94</v>
      </c>
      <c r="E160" s="12" t="n">
        <v>1</v>
      </c>
      <c r="F160" s="12"/>
      <c r="G160" s="12"/>
      <c r="H160" s="12"/>
      <c r="I160" s="12"/>
      <c r="J160" s="12" t="n">
        <v>1</v>
      </c>
      <c r="K160" s="12"/>
      <c r="L160" s="12" t="n">
        <v>110</v>
      </c>
      <c r="M160" s="12"/>
      <c r="N160" s="12" t="s">
        <v>746</v>
      </c>
      <c r="O160" s="12" t="s">
        <v>747</v>
      </c>
      <c r="P160" s="12"/>
      <c r="Q160" s="12"/>
      <c r="R160" s="12" t="n">
        <v>3</v>
      </c>
      <c r="S160" s="12"/>
      <c r="T160" s="12"/>
      <c r="U160" s="12"/>
      <c r="V160" s="12" t="s">
        <v>159</v>
      </c>
      <c r="W160" s="12" t="s">
        <v>160</v>
      </c>
      <c r="X160" s="12" t="s">
        <v>161</v>
      </c>
      <c r="Y160" s="12" t="s">
        <v>154</v>
      </c>
      <c r="Z160" s="12" t="s">
        <v>162</v>
      </c>
      <c r="AA160" s="12" t="s">
        <v>748</v>
      </c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3"/>
      <c r="BV160" s="13"/>
    </row>
    <row r="161" customFormat="false" ht="15" hidden="false" customHeight="true" outlineLevel="1" collapsed="false">
      <c r="A161" s="12" t="s">
        <v>749</v>
      </c>
      <c r="B161" s="12"/>
      <c r="C161" s="12"/>
      <c r="D161" s="12" t="n">
        <v>94</v>
      </c>
      <c r="E161" s="12" t="n">
        <v>1</v>
      </c>
      <c r="F161" s="12"/>
      <c r="G161" s="12"/>
      <c r="H161" s="12"/>
      <c r="I161" s="12"/>
      <c r="J161" s="12" t="n">
        <v>1</v>
      </c>
      <c r="K161" s="12"/>
      <c r="L161" s="12" t="n">
        <v>219</v>
      </c>
      <c r="M161" s="12"/>
      <c r="N161" s="12" t="s">
        <v>750</v>
      </c>
      <c r="O161" s="12" t="s">
        <v>751</v>
      </c>
      <c r="P161" s="12"/>
      <c r="Q161" s="12"/>
      <c r="R161" s="12" t="n">
        <v>3</v>
      </c>
      <c r="S161" s="12"/>
      <c r="T161" s="12"/>
      <c r="U161" s="12"/>
      <c r="V161" s="12" t="s">
        <v>159</v>
      </c>
      <c r="W161" s="12" t="s">
        <v>160</v>
      </c>
      <c r="X161" s="12" t="s">
        <v>161</v>
      </c>
      <c r="Y161" s="12" t="s">
        <v>154</v>
      </c>
      <c r="Z161" s="12" t="s">
        <v>162</v>
      </c>
      <c r="AA161" s="12" t="s">
        <v>752</v>
      </c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3"/>
      <c r="BV161" s="13"/>
    </row>
    <row r="162" customFormat="false" ht="15" hidden="false" customHeight="true" outlineLevel="1" collapsed="false">
      <c r="A162" s="12" t="s">
        <v>753</v>
      </c>
      <c r="B162" s="12"/>
      <c r="C162" s="12"/>
      <c r="D162" s="12" t="n">
        <v>94</v>
      </c>
      <c r="E162" s="12" t="n">
        <v>1</v>
      </c>
      <c r="F162" s="12"/>
      <c r="G162" s="12"/>
      <c r="H162" s="12" t="n">
        <v>1</v>
      </c>
      <c r="I162" s="12"/>
      <c r="J162" s="12" t="n">
        <v>1</v>
      </c>
      <c r="K162" s="12"/>
      <c r="L162" s="12" t="n">
        <v>111</v>
      </c>
      <c r="M162" s="12"/>
      <c r="N162" s="12" t="s">
        <v>754</v>
      </c>
      <c r="O162" s="12" t="s">
        <v>755</v>
      </c>
      <c r="P162" s="12"/>
      <c r="Q162" s="12"/>
      <c r="R162" s="12" t="n">
        <v>3</v>
      </c>
      <c r="S162" s="12"/>
      <c r="T162" s="12"/>
      <c r="U162" s="12"/>
      <c r="V162" s="12" t="s">
        <v>159</v>
      </c>
      <c r="W162" s="12" t="s">
        <v>160</v>
      </c>
      <c r="X162" s="12" t="s">
        <v>161</v>
      </c>
      <c r="Y162" s="12" t="s">
        <v>154</v>
      </c>
      <c r="Z162" s="12" t="s">
        <v>162</v>
      </c>
      <c r="AA162" s="12" t="s">
        <v>756</v>
      </c>
      <c r="AB162" s="13" t="n">
        <f aca="false">('[1]Cash Flow'!AB26)*$H$162*$J$162</f>
        <v>89</v>
      </c>
      <c r="AC162" s="13" t="n">
        <f aca="false">('[1]Cash Flow'!AC26)*$H$162*$J$162</f>
        <v>223</v>
      </c>
      <c r="AD162" s="13" t="n">
        <f aca="false">('[1]Cash Flow'!AD26)*$H$162*$J$162</f>
        <v>0</v>
      </c>
      <c r="AE162" s="13" t="n">
        <f aca="false">('[1]Cash Flow'!AE26)*$H$162*$J$162</f>
        <v>0</v>
      </c>
      <c r="AF162" s="13" t="n">
        <f aca="false">('[1]Cash Flow'!AF26)*$H$162*$J$162</f>
        <v>0</v>
      </c>
      <c r="AG162" s="13" t="n">
        <f aca="false">('[1]Cash Flow'!AG26)*$H$162*$J$162</f>
        <v>0</v>
      </c>
      <c r="AH162" s="13" t="n">
        <f aca="false">('[1]Cash Flow'!AH26)*$H$162*$J$162</f>
        <v>0</v>
      </c>
      <c r="AI162" s="13" t="n">
        <f aca="false">('[1]Cash Flow'!AI26)*$H$162*$J$162</f>
        <v>0</v>
      </c>
      <c r="AJ162" s="13" t="n">
        <f aca="false">('[1]Cash Flow'!AJ26)*$H$162*$J$162</f>
        <v>0</v>
      </c>
      <c r="AK162" s="13" t="n">
        <f aca="false">('[1]Cash Flow'!AK26)*$H$162*$J$162</f>
        <v>0</v>
      </c>
      <c r="AL162" s="13" t="n">
        <f aca="false">('[1]Cash Flow'!AL26)*$H$162*$J$162</f>
        <v>0</v>
      </c>
      <c r="AM162" s="13" t="n">
        <f aca="false">('[1]Cash Flow'!AM26)*$H$162*$J$162</f>
        <v>0</v>
      </c>
      <c r="AN162" s="13" t="n">
        <f aca="false">('[1]Cash Flow'!AN26)*$H$162*$J$162</f>
        <v>0</v>
      </c>
      <c r="AO162" s="13" t="n">
        <f aca="false">('[1]Cash Flow'!AO26)*$H$162*$J$162</f>
        <v>0</v>
      </c>
      <c r="AP162" s="13" t="n">
        <f aca="false">('[1]Cash Flow'!AP26)*$H$162*$J$162</f>
        <v>0</v>
      </c>
      <c r="AQ162" s="13" t="n">
        <f aca="false">('[1]Cash Flow'!AQ26)*$H$162*$J$162</f>
        <v>0</v>
      </c>
      <c r="AR162" s="13" t="n">
        <f aca="false">('[1]Cash Flow'!AR26)*$H$162*$J$162</f>
        <v>0</v>
      </c>
      <c r="AS162" s="13" t="n">
        <f aca="false">('[1]Cash Flow'!AS26)*$H$162*$J$162</f>
        <v>0</v>
      </c>
      <c r="AT162" s="13" t="n">
        <f aca="false">('[1]Cash Flow'!AT26)*$H$162*$J$162</f>
        <v>0</v>
      </c>
      <c r="AU162" s="13" t="n">
        <f aca="false">('[1]Cash Flow'!AU26)*$H$162*$J$162</f>
        <v>0</v>
      </c>
      <c r="AV162" s="13" t="n">
        <f aca="false">('[1]Cash Flow'!AV26)*$H$162*$J$162</f>
        <v>0</v>
      </c>
      <c r="AW162" s="13" t="n">
        <f aca="false">('[1]Cash Flow'!AW26)*$H$162*$J$162</f>
        <v>0</v>
      </c>
      <c r="AX162" s="13" t="n">
        <f aca="false">('[1]Cash Flow'!AX26)*$H$162*$J$162</f>
        <v>0</v>
      </c>
      <c r="AY162" s="13" t="n">
        <f aca="false">('[1]Cash Flow'!AY26)*$H$162*$J$162</f>
        <v>0</v>
      </c>
      <c r="AZ162" s="13" t="n">
        <f aca="false">('[1]Cash Flow'!AZ26)*$H$162*$J$162</f>
        <v>0</v>
      </c>
      <c r="BA162" s="13" t="n">
        <f aca="false">('[1]Cash Flow'!BA26)*$H$162*$J$162</f>
        <v>89</v>
      </c>
      <c r="BB162" s="13" t="n">
        <f aca="false">('[1]Cash Flow'!BB26)*$H$162*$J$162</f>
        <v>312</v>
      </c>
      <c r="BC162" s="13" t="n">
        <f aca="false">('[1]Cash Flow'!BC26)*$H$162*$J$162</f>
        <v>0</v>
      </c>
      <c r="BD162" s="13" t="n">
        <f aca="false">('[1]Cash Flow'!BD26)*$H$162*$J$162</f>
        <v>0</v>
      </c>
      <c r="BE162" s="14" t="n">
        <f aca="false">('[1]Cash Flow'!BE26)*$H$162*$J$162</f>
        <v>0</v>
      </c>
      <c r="BF162" s="14" t="n">
        <f aca="false">('[1]Cash Flow'!BF26)*$H$162*$J$162</f>
        <v>0</v>
      </c>
      <c r="BG162" s="14" t="n">
        <f aca="false">('[1]Cash Flow'!BG26)*$H$162*$J$162</f>
        <v>0</v>
      </c>
      <c r="BH162" s="14" t="n">
        <f aca="false">('[1]Cash Flow'!BH26)*$H$162*$J$162</f>
        <v>0</v>
      </c>
      <c r="BI162" s="14" t="n">
        <f aca="false">('[1]Cash Flow'!BI26)*$H$162*$J$162</f>
        <v>0</v>
      </c>
      <c r="BJ162" s="14" t="n">
        <f aca="false">('[1]Cash Flow'!BJ26)*$H$162*$J$162</f>
        <v>0</v>
      </c>
      <c r="BK162" s="14" t="n">
        <f aca="false">('[1]Cash Flow'!BK26)*$H$162*$J$162</f>
        <v>0</v>
      </c>
      <c r="BL162" s="14" t="n">
        <f aca="false">('[1]Cash Flow'!BL26)*$H$162*$J$162</f>
        <v>0</v>
      </c>
      <c r="BM162" s="14" t="n">
        <f aca="false">('[1]Cash Flow'!BM26)*$H$162*$J$162</f>
        <v>0</v>
      </c>
      <c r="BN162" s="14" t="n">
        <f aca="false">('[1]Cash Flow'!BN26)*$H$162*$J$162</f>
        <v>0</v>
      </c>
      <c r="BO162" s="14" t="n">
        <f aca="false">('[1]Cash Flow'!BO26)*$H$162*$J$162</f>
        <v>0</v>
      </c>
      <c r="BP162" s="14" t="n">
        <f aca="false">('[1]Cash Flow'!BP26)*$H$162*$J$162</f>
        <v>0</v>
      </c>
      <c r="BQ162" s="14" t="n">
        <f aca="false">('[1]Cash Flow'!BQ26)*$H$162*$J$162</f>
        <v>0</v>
      </c>
      <c r="BR162" s="14" t="n">
        <f aca="false">('[1]Cash Flow'!BR26)*$H$162*$J$162</f>
        <v>0</v>
      </c>
      <c r="BS162" s="14" t="n">
        <f aca="false">('[1]Cash Flow'!BS26)*$H$162*$J$162</f>
        <v>0</v>
      </c>
      <c r="BT162" s="14" t="n">
        <f aca="false">('[1]Cash Flow'!BT26)*$H$162*$J$162</f>
        <v>0</v>
      </c>
      <c r="BU162" s="13" t="n">
        <f aca="false">('[1]Cash Flow'!BU26)*$H$162*$J$162</f>
        <v>0</v>
      </c>
      <c r="BV162" s="13" t="n">
        <f aca="false">('[1]Cash Flow'!BV26)*$H$162*$J$162</f>
        <v>0</v>
      </c>
    </row>
    <row r="163" customFormat="false" ht="15" hidden="false" customHeight="true" outlineLevel="1" collapsed="false">
      <c r="A163" s="10" t="s">
        <v>757</v>
      </c>
      <c r="B163" s="10"/>
      <c r="C163" s="10"/>
      <c r="D163" s="10" t="n">
        <v>94</v>
      </c>
      <c r="E163" s="10" t="n">
        <v>1</v>
      </c>
      <c r="F163" s="10"/>
      <c r="G163" s="10"/>
      <c r="H163" s="10"/>
      <c r="I163" s="10"/>
      <c r="J163" s="10" t="n">
        <v>1</v>
      </c>
      <c r="K163" s="10"/>
      <c r="L163" s="10" t="n">
        <v>95</v>
      </c>
      <c r="M163" s="10"/>
      <c r="N163" s="10" t="s">
        <v>758</v>
      </c>
      <c r="O163" s="10" t="s">
        <v>759</v>
      </c>
      <c r="P163" s="10"/>
      <c r="Q163" s="10"/>
      <c r="R163" s="10" t="n">
        <v>3</v>
      </c>
      <c r="S163" s="10"/>
      <c r="T163" s="10"/>
      <c r="U163" s="10"/>
      <c r="V163" s="10" t="s">
        <v>159</v>
      </c>
      <c r="W163" s="10" t="s">
        <v>160</v>
      </c>
      <c r="X163" s="10" t="s">
        <v>161</v>
      </c>
      <c r="Y163" s="10" t="s">
        <v>154</v>
      </c>
      <c r="Z163" s="10" t="s">
        <v>162</v>
      </c>
      <c r="AA163" s="10" t="s">
        <v>760</v>
      </c>
      <c r="AB163" s="15" t="n">
        <f aca="false">AB164+AB165+AB166+AB167+AB168+AB169+AB170+AB171+AB172+AB173+AB174+AB175</f>
        <v>1777</v>
      </c>
      <c r="AC163" s="15" t="n">
        <f aca="false">AC164+AC165+AC166+AC167+AC168+AC169+AC170+AC171+AC172+AC173+AC174+AC175</f>
        <v>-1987</v>
      </c>
      <c r="AD163" s="15" t="n">
        <f aca="false">AD164+AD165+AD166+AD167+AD168+AD169+AD170+AD171+AD172+AD173+AD174+AD175</f>
        <v>0</v>
      </c>
      <c r="AE163" s="15" t="n">
        <f aca="false">AE164+AE165+AE166+AE167+AE168+AE169+AE170+AE171+AE172+AE173+AE174+AE175</f>
        <v>0</v>
      </c>
      <c r="AF163" s="15" t="n">
        <f aca="false">AF164+AF165+AF166+AF167+AF168+AF169+AF170+AF171+AF172+AF173+AF174+AF175</f>
        <v>0</v>
      </c>
      <c r="AG163" s="15" t="n">
        <f aca="false">AG164+AG165+AG166+AG167+AG168+AG169+AG170+AG171+AG172+AG173+AG174+AG175</f>
        <v>0</v>
      </c>
      <c r="AH163" s="15" t="n">
        <f aca="false">AH164+AH165+AH166+AH167+AH168+AH169+AH170+AH171+AH172+AH173+AH174+AH175</f>
        <v>0</v>
      </c>
      <c r="AI163" s="15" t="n">
        <f aca="false">AI164+AI165+AI166+AI167+AI168+AI169+AI170+AI171+AI172+AI173+AI174+AI175</f>
        <v>0</v>
      </c>
      <c r="AJ163" s="15" t="n">
        <f aca="false">AJ164+AJ165+AJ166+AJ167+AJ168+AJ169+AJ170+AJ171+AJ172+AJ173+AJ174+AJ175</f>
        <v>0</v>
      </c>
      <c r="AK163" s="15" t="n">
        <f aca="false">AK164+AK165+AK166+AK167+AK168+AK169+AK170+AK171+AK172+AK173+AK174+AK175</f>
        <v>0</v>
      </c>
      <c r="AL163" s="15" t="n">
        <f aca="false">AL164+AL165+AL166+AL167+AL168+AL169+AL170+AL171+AL172+AL173+AL174+AL175</f>
        <v>0</v>
      </c>
      <c r="AM163" s="15" t="n">
        <f aca="false">AM164+AM165+AM166+AM167+AM168+AM169+AM170+AM171+AM172+AM173+AM174+AM175</f>
        <v>0</v>
      </c>
      <c r="AN163" s="15" t="n">
        <f aca="false">AN164+AN165+AN166+AN167+AN168+AN169+AN170+AN171+AN172+AN173+AN174+AN175</f>
        <v>0</v>
      </c>
      <c r="AO163" s="15" t="n">
        <f aca="false">AO164+AO165+AO166+AO167+AO168+AO169+AO170+AO171+AO172+AO173+AO174+AO175</f>
        <v>0</v>
      </c>
      <c r="AP163" s="15" t="n">
        <f aca="false">AP164+AP165+AP166+AP167+AP168+AP169+AP170+AP171+AP172+AP173+AP174+AP175</f>
        <v>0</v>
      </c>
      <c r="AQ163" s="15" t="n">
        <f aca="false">AQ164+AQ165+AQ166+AQ167+AQ168+AQ169+AQ170+AQ171+AQ172+AQ173+AQ174+AQ175</f>
        <v>0</v>
      </c>
      <c r="AR163" s="15" t="n">
        <f aca="false">AR164+AR165+AR166+AR167+AR168+AR169+AR170+AR171+AR172+AR173+AR174+AR175</f>
        <v>0</v>
      </c>
      <c r="AS163" s="15" t="n">
        <f aca="false">AS164+AS165+AS166+AS167+AS168+AS169+AS170+AS171+AS172+AS173+AS174+AS175</f>
        <v>0</v>
      </c>
      <c r="AT163" s="15" t="n">
        <f aca="false">AT164+AT165+AT166+AT167+AT168+AT169+AT170+AT171+AT172+AT173+AT174+AT175</f>
        <v>0</v>
      </c>
      <c r="AU163" s="15" t="n">
        <f aca="false">AU164+AU165+AU166+AU167+AU168+AU169+AU170+AU171+AU172+AU173+AU174+AU175</f>
        <v>0</v>
      </c>
      <c r="AV163" s="15" t="n">
        <f aca="false">AV164+AV165+AV166+AV167+AV168+AV169+AV170+AV171+AV172+AV173+AV174+AV175</f>
        <v>0</v>
      </c>
      <c r="AW163" s="15" t="n">
        <f aca="false">AW164+AW165+AW166+AW167+AW168+AW169+AW170+AW171+AW172+AW173+AW174+AW175</f>
        <v>0</v>
      </c>
      <c r="AX163" s="15" t="n">
        <f aca="false">AX164+AX165+AX166+AX167+AX168+AX169+AX170+AX171+AX172+AX173+AX174+AX175</f>
        <v>0</v>
      </c>
      <c r="AY163" s="15" t="n">
        <f aca="false">AY164+AY165+AY166+AY167+AY168+AY169+AY170+AY171+AY172+AY173+AY174+AY175</f>
        <v>0</v>
      </c>
      <c r="AZ163" s="15" t="n">
        <f aca="false">AZ164+AZ165+AZ166+AZ167+AZ168+AZ169+AZ170+AZ171+AZ172+AZ173+AZ174+AZ175</f>
        <v>0</v>
      </c>
      <c r="BA163" s="15" t="n">
        <f aca="false">BA164+BA165+BA166+BA167+BA168+BA169+BA170+BA171+BA172+BA173+BA174+BA175</f>
        <v>1777</v>
      </c>
      <c r="BB163" s="15" t="n">
        <f aca="false">BB164+BB165+BB166+BB167+BB168+BB169+BB170+BB171+BB172+BB173+BB174+BB175</f>
        <v>-210</v>
      </c>
      <c r="BC163" s="15" t="n">
        <f aca="false">BC164+BC165+BC166+BC167+BC168+BC169+BC170+BC171+BC172+BC173+BC174+BC175</f>
        <v>0</v>
      </c>
      <c r="BD163" s="15" t="n">
        <f aca="false">BD164+BD165+BD166+BD167+BD168+BD169+BD170+BD171+BD172+BD173+BD174+BD175</f>
        <v>0</v>
      </c>
      <c r="BE163" s="16" t="n">
        <f aca="false">BE164+BE165+BE166+BE167+BE168+BE169+BE170+BE171+BE172+BE173+BE174+BE175</f>
        <v>0</v>
      </c>
      <c r="BF163" s="16" t="n">
        <f aca="false">BF164+BF165+BF166+BF167+BF168+BF169+BF170+BF171+BF172+BF173+BF174+BF175</f>
        <v>0</v>
      </c>
      <c r="BG163" s="16" t="n">
        <f aca="false">BG164+BG165+BG166+BG167+BG168+BG169+BG170+BG171+BG172+BG173+BG174+BG175</f>
        <v>0</v>
      </c>
      <c r="BH163" s="16" t="n">
        <f aca="false">BH164+BH165+BH166+BH167+BH168+BH169+BH170+BH171+BH172+BH173+BH174+BH175</f>
        <v>0</v>
      </c>
      <c r="BI163" s="16" t="n">
        <f aca="false">BI164+BI165+BI166+BI167+BI168+BI169+BI170+BI171+BI172+BI173+BI174+BI175</f>
        <v>0</v>
      </c>
      <c r="BJ163" s="16" t="n">
        <f aca="false">BJ164+BJ165+BJ166+BJ167+BJ168+BJ169+BJ170+BJ171+BJ172+BJ173+BJ174+BJ175</f>
        <v>0</v>
      </c>
      <c r="BK163" s="16" t="n">
        <f aca="false">BK164+BK165+BK166+BK167+BK168+BK169+BK170+BK171+BK172+BK173+BK174+BK175</f>
        <v>0</v>
      </c>
      <c r="BL163" s="16" t="n">
        <f aca="false">BL164+BL165+BL166+BL167+BL168+BL169+BL170+BL171+BL172+BL173+BL174+BL175</f>
        <v>0</v>
      </c>
      <c r="BM163" s="16" t="n">
        <f aca="false">BM164+BM165+BM166+BM167+BM168+BM169+BM170+BM171+BM172+BM173+BM174+BM175</f>
        <v>0</v>
      </c>
      <c r="BN163" s="16" t="n">
        <f aca="false">BN164+BN165+BN166+BN167+BN168+BN169+BN170+BN171+BN172+BN173+BN174+BN175</f>
        <v>0</v>
      </c>
      <c r="BO163" s="16" t="n">
        <f aca="false">BO164+BO165+BO166+BO167+BO168+BO169+BO170+BO171+BO172+BO173+BO174+BO175</f>
        <v>0</v>
      </c>
      <c r="BP163" s="16" t="n">
        <f aca="false">BP164+BP165+BP166+BP167+BP168+BP169+BP170+BP171+BP172+BP173+BP174+BP175</f>
        <v>0</v>
      </c>
      <c r="BQ163" s="16" t="n">
        <f aca="false">BQ164+BQ165+BQ166+BQ167+BQ168+BQ169+BQ170+BQ171+BQ172+BQ173+BQ174+BQ175</f>
        <v>0</v>
      </c>
      <c r="BR163" s="16" t="n">
        <f aca="false">BR164+BR165+BR166+BR167+BR168+BR169+BR170+BR171+BR172+BR173+BR174+BR175</f>
        <v>0</v>
      </c>
      <c r="BS163" s="16" t="n">
        <f aca="false">BS164+BS165+BS166+BS167+BS168+BS169+BS170+BS171+BS172+BS173+BS174+BS175</f>
        <v>0</v>
      </c>
      <c r="BT163" s="16" t="n">
        <f aca="false">BT164+BT165+BT166+BT167+BT168+BT169+BT170+BT171+BT172+BT173+BT174+BT175</f>
        <v>0</v>
      </c>
      <c r="BU163" s="15" t="n">
        <f aca="false">BU164+BU165+BU166+BU167+BU168+BU169+BU170+BU171+BU172+BU173+BU174+BU175</f>
        <v>0</v>
      </c>
      <c r="BV163" s="15" t="n">
        <f aca="false">BV164+BV165+BV166+BV167+BV168+BV169+BV170+BV171+BV172+BV173+BV174+BV175</f>
        <v>0</v>
      </c>
    </row>
    <row r="164" customFormat="false" ht="15" hidden="false" customHeight="true" outlineLevel="1" collapsed="false">
      <c r="A164" s="12" t="s">
        <v>761</v>
      </c>
      <c r="B164" s="12"/>
      <c r="C164" s="12"/>
      <c r="D164" s="12" t="n">
        <v>95</v>
      </c>
      <c r="E164" s="12" t="n">
        <v>1</v>
      </c>
      <c r="F164" s="12"/>
      <c r="G164" s="12"/>
      <c r="H164" s="12" t="n">
        <v>1</v>
      </c>
      <c r="I164" s="12"/>
      <c r="J164" s="12" t="n">
        <v>1</v>
      </c>
      <c r="K164" s="12"/>
      <c r="L164" s="12" t="n">
        <v>112</v>
      </c>
      <c r="M164" s="12"/>
      <c r="N164" s="12" t="s">
        <v>762</v>
      </c>
      <c r="O164" s="12" t="s">
        <v>763</v>
      </c>
      <c r="P164" s="12"/>
      <c r="Q164" s="12"/>
      <c r="R164" s="12" t="n">
        <v>3</v>
      </c>
      <c r="S164" s="12"/>
      <c r="T164" s="12"/>
      <c r="U164" s="12"/>
      <c r="V164" s="12" t="s">
        <v>159</v>
      </c>
      <c r="W164" s="12" t="s">
        <v>160</v>
      </c>
      <c r="X164" s="12" t="s">
        <v>161</v>
      </c>
      <c r="Y164" s="12" t="s">
        <v>154</v>
      </c>
      <c r="Z164" s="12" t="s">
        <v>162</v>
      </c>
      <c r="AA164" s="12" t="s">
        <v>764</v>
      </c>
      <c r="AB164" s="13" t="n">
        <f aca="false">('[1]Cash Flow'!AB28+'[1]Cash Flow'!AB29+'[1]Cash Flow'!AB30)*$H$164*$J$164</f>
        <v>-1630</v>
      </c>
      <c r="AC164" s="13" t="n">
        <f aca="false">('[1]Cash Flow'!AC28+'[1]Cash Flow'!AC29+'[1]Cash Flow'!AC30)*$H$164*$J$164</f>
        <v>-5782</v>
      </c>
      <c r="AD164" s="13" t="n">
        <f aca="false">('[1]Cash Flow'!AD28+'[1]Cash Flow'!AD29+'[1]Cash Flow'!AD30)*$H$164*$J$164</f>
        <v>0</v>
      </c>
      <c r="AE164" s="13" t="n">
        <f aca="false">('[1]Cash Flow'!AE28+'[1]Cash Flow'!AE29+'[1]Cash Flow'!AE30)*$H$164*$J$164</f>
        <v>0</v>
      </c>
      <c r="AF164" s="13" t="n">
        <f aca="false">('[1]Cash Flow'!AF28+'[1]Cash Flow'!AF29+'[1]Cash Flow'!AF30)*$H$164*$J$164</f>
        <v>0</v>
      </c>
      <c r="AG164" s="13" t="n">
        <f aca="false">('[1]Cash Flow'!AG28+'[1]Cash Flow'!AG29+'[1]Cash Flow'!AG30)*$H$164*$J$164</f>
        <v>0</v>
      </c>
      <c r="AH164" s="13" t="n">
        <f aca="false">('[1]Cash Flow'!AH28+'[1]Cash Flow'!AH29+'[1]Cash Flow'!AH30)*$H$164*$J$164</f>
        <v>0</v>
      </c>
      <c r="AI164" s="13" t="n">
        <f aca="false">('[1]Cash Flow'!AI28+'[1]Cash Flow'!AI29+'[1]Cash Flow'!AI30)*$H$164*$J$164</f>
        <v>0</v>
      </c>
      <c r="AJ164" s="13" t="n">
        <f aca="false">('[1]Cash Flow'!AJ28+'[1]Cash Flow'!AJ29+'[1]Cash Flow'!AJ30)*$H$164*$J$164</f>
        <v>0</v>
      </c>
      <c r="AK164" s="13" t="n">
        <f aca="false">('[1]Cash Flow'!AK28+'[1]Cash Flow'!AK29+'[1]Cash Flow'!AK30)*$H$164*$J$164</f>
        <v>0</v>
      </c>
      <c r="AL164" s="13" t="n">
        <f aca="false">('[1]Cash Flow'!AL28+'[1]Cash Flow'!AL29+'[1]Cash Flow'!AL30)*$H$164*$J$164</f>
        <v>0</v>
      </c>
      <c r="AM164" s="13" t="n">
        <f aca="false">('[1]Cash Flow'!AM28+'[1]Cash Flow'!AM29+'[1]Cash Flow'!AM30)*$H$164*$J$164</f>
        <v>0</v>
      </c>
      <c r="AN164" s="13" t="n">
        <f aca="false">('[1]Cash Flow'!AN28+'[1]Cash Flow'!AN29+'[1]Cash Flow'!AN30)*$H$164*$J$164</f>
        <v>0</v>
      </c>
      <c r="AO164" s="13" t="n">
        <f aca="false">('[1]Cash Flow'!AO28+'[1]Cash Flow'!AO29+'[1]Cash Flow'!AO30)*$H$164*$J$164</f>
        <v>0</v>
      </c>
      <c r="AP164" s="13" t="n">
        <f aca="false">('[1]Cash Flow'!AP28+'[1]Cash Flow'!AP29+'[1]Cash Flow'!AP30)*$H$164*$J$164</f>
        <v>0</v>
      </c>
      <c r="AQ164" s="13" t="n">
        <f aca="false">('[1]Cash Flow'!AQ28+'[1]Cash Flow'!AQ29+'[1]Cash Flow'!AQ30)*$H$164*$J$164</f>
        <v>0</v>
      </c>
      <c r="AR164" s="13" t="n">
        <f aca="false">('[1]Cash Flow'!AR28+'[1]Cash Flow'!AR29+'[1]Cash Flow'!AR30)*$H$164*$J$164</f>
        <v>0</v>
      </c>
      <c r="AS164" s="13" t="n">
        <f aca="false">('[1]Cash Flow'!AS28+'[1]Cash Flow'!AS29+'[1]Cash Flow'!AS30)*$H$164*$J$164</f>
        <v>0</v>
      </c>
      <c r="AT164" s="13" t="n">
        <f aca="false">('[1]Cash Flow'!AT28+'[1]Cash Flow'!AT29+'[1]Cash Flow'!AT30)*$H$164*$J$164</f>
        <v>0</v>
      </c>
      <c r="AU164" s="13" t="n">
        <f aca="false">('[1]Cash Flow'!AU28+'[1]Cash Flow'!AU29+'[1]Cash Flow'!AU30)*$H$164*$J$164</f>
        <v>0</v>
      </c>
      <c r="AV164" s="13" t="n">
        <f aca="false">('[1]Cash Flow'!AV28+'[1]Cash Flow'!AV29+'[1]Cash Flow'!AV30)*$H$164*$J$164</f>
        <v>0</v>
      </c>
      <c r="AW164" s="13" t="n">
        <f aca="false">('[1]Cash Flow'!AW28+'[1]Cash Flow'!AW29+'[1]Cash Flow'!AW30)*$H$164*$J$164</f>
        <v>0</v>
      </c>
      <c r="AX164" s="13" t="n">
        <f aca="false">('[1]Cash Flow'!AX28+'[1]Cash Flow'!AX29+'[1]Cash Flow'!AX30)*$H$164*$J$164</f>
        <v>0</v>
      </c>
      <c r="AY164" s="13" t="n">
        <f aca="false">('[1]Cash Flow'!AY28+'[1]Cash Flow'!AY29+'[1]Cash Flow'!AY30)*$H$164*$J$164</f>
        <v>0</v>
      </c>
      <c r="AZ164" s="13" t="n">
        <f aca="false">('[1]Cash Flow'!AZ28+'[1]Cash Flow'!AZ29+'[1]Cash Flow'!AZ30)*$H$164*$J$164</f>
        <v>0</v>
      </c>
      <c r="BA164" s="13" t="n">
        <f aca="false">('[1]Cash Flow'!BA28+'[1]Cash Flow'!BA29+'[1]Cash Flow'!BA30)*$H$164*$J$164</f>
        <v>-1630</v>
      </c>
      <c r="BB164" s="13" t="n">
        <f aca="false">('[1]Cash Flow'!BB28+'[1]Cash Flow'!BB29+'[1]Cash Flow'!BB30)*$H$164*$J$164</f>
        <v>-7412</v>
      </c>
      <c r="BC164" s="13" t="n">
        <f aca="false">('[1]Cash Flow'!BC28+'[1]Cash Flow'!BC29+'[1]Cash Flow'!BC30)*$H$164*$J$164</f>
        <v>0</v>
      </c>
      <c r="BD164" s="13" t="n">
        <f aca="false">('[1]Cash Flow'!BD28+'[1]Cash Flow'!BD29+'[1]Cash Flow'!BD30)*$H$164*$J$164</f>
        <v>0</v>
      </c>
      <c r="BE164" s="14" t="n">
        <f aca="false">('[1]Cash Flow'!BE28+'[1]Cash Flow'!BE29+'[1]Cash Flow'!BE30)*$H$164*$J$164</f>
        <v>0</v>
      </c>
      <c r="BF164" s="14" t="n">
        <f aca="false">('[1]Cash Flow'!BF28+'[1]Cash Flow'!BF29+'[1]Cash Flow'!BF30)*$H$164*$J$164</f>
        <v>0</v>
      </c>
      <c r="BG164" s="14" t="n">
        <f aca="false">('[1]Cash Flow'!BG28+'[1]Cash Flow'!BG29+'[1]Cash Flow'!BG30)*$H$164*$J$164</f>
        <v>0</v>
      </c>
      <c r="BH164" s="14" t="n">
        <f aca="false">('[1]Cash Flow'!BH28+'[1]Cash Flow'!BH29+'[1]Cash Flow'!BH30)*$H$164*$J$164</f>
        <v>0</v>
      </c>
      <c r="BI164" s="14" t="n">
        <f aca="false">('[1]Cash Flow'!BI28+'[1]Cash Flow'!BI29+'[1]Cash Flow'!BI30)*$H$164*$J$164</f>
        <v>0</v>
      </c>
      <c r="BJ164" s="14" t="n">
        <f aca="false">('[1]Cash Flow'!BJ28+'[1]Cash Flow'!BJ29+'[1]Cash Flow'!BJ30)*$H$164*$J$164</f>
        <v>0</v>
      </c>
      <c r="BK164" s="14" t="n">
        <f aca="false">('[1]Cash Flow'!BK28+'[1]Cash Flow'!BK29+'[1]Cash Flow'!BK30)*$H$164*$J$164</f>
        <v>0</v>
      </c>
      <c r="BL164" s="14" t="n">
        <f aca="false">('[1]Cash Flow'!BL28+'[1]Cash Flow'!BL29+'[1]Cash Flow'!BL30)*$H$164*$J$164</f>
        <v>0</v>
      </c>
      <c r="BM164" s="14" t="n">
        <f aca="false">('[1]Cash Flow'!BM28+'[1]Cash Flow'!BM29+'[1]Cash Flow'!BM30)*$H$164*$J$164</f>
        <v>0</v>
      </c>
      <c r="BN164" s="14" t="n">
        <f aca="false">('[1]Cash Flow'!BN28+'[1]Cash Flow'!BN29+'[1]Cash Flow'!BN30)*$H$164*$J$164</f>
        <v>0</v>
      </c>
      <c r="BO164" s="14" t="n">
        <f aca="false">('[1]Cash Flow'!BO28+'[1]Cash Flow'!BO29+'[1]Cash Flow'!BO30)*$H$164*$J$164</f>
        <v>0</v>
      </c>
      <c r="BP164" s="14" t="n">
        <f aca="false">('[1]Cash Flow'!BP28+'[1]Cash Flow'!BP29+'[1]Cash Flow'!BP30)*$H$164*$J$164</f>
        <v>0</v>
      </c>
      <c r="BQ164" s="14" t="n">
        <f aca="false">('[1]Cash Flow'!BQ28+'[1]Cash Flow'!BQ29+'[1]Cash Flow'!BQ30)*$H$164*$J$164</f>
        <v>0</v>
      </c>
      <c r="BR164" s="14" t="n">
        <f aca="false">('[1]Cash Flow'!BR28+'[1]Cash Flow'!BR29+'[1]Cash Flow'!BR30)*$H$164*$J$164</f>
        <v>0</v>
      </c>
      <c r="BS164" s="14" t="n">
        <f aca="false">('[1]Cash Flow'!BS28+'[1]Cash Flow'!BS29+'[1]Cash Flow'!BS30)*$H$164*$J$164</f>
        <v>0</v>
      </c>
      <c r="BT164" s="14" t="n">
        <f aca="false">('[1]Cash Flow'!BT28+'[1]Cash Flow'!BT29+'[1]Cash Flow'!BT30)*$H$164*$J$164</f>
        <v>0</v>
      </c>
      <c r="BU164" s="13" t="n">
        <f aca="false">('[1]Cash Flow'!BU28+'[1]Cash Flow'!BU29+'[1]Cash Flow'!BU30)*$H$164*$J$164</f>
        <v>0</v>
      </c>
      <c r="BV164" s="13" t="n">
        <f aca="false">('[1]Cash Flow'!BV28+'[1]Cash Flow'!BV29+'[1]Cash Flow'!BV30)*$H$164*$J$164</f>
        <v>0</v>
      </c>
    </row>
    <row r="165" customFormat="false" ht="15" hidden="false" customHeight="true" outlineLevel="1" collapsed="false">
      <c r="A165" s="12" t="s">
        <v>765</v>
      </c>
      <c r="B165" s="12"/>
      <c r="C165" s="12"/>
      <c r="D165" s="12" t="n">
        <v>95</v>
      </c>
      <c r="E165" s="12" t="n">
        <v>1</v>
      </c>
      <c r="F165" s="12"/>
      <c r="G165" s="12"/>
      <c r="H165" s="12"/>
      <c r="I165" s="12"/>
      <c r="J165" s="12" t="n">
        <v>1</v>
      </c>
      <c r="K165" s="12"/>
      <c r="L165" s="12" t="n">
        <v>113</v>
      </c>
      <c r="M165" s="12"/>
      <c r="N165" s="12" t="s">
        <v>392</v>
      </c>
      <c r="O165" s="12" t="s">
        <v>766</v>
      </c>
      <c r="P165" s="12"/>
      <c r="Q165" s="12"/>
      <c r="R165" s="12" t="n">
        <v>3</v>
      </c>
      <c r="S165" s="12"/>
      <c r="T165" s="12"/>
      <c r="U165" s="12"/>
      <c r="V165" s="12" t="s">
        <v>159</v>
      </c>
      <c r="W165" s="12" t="s">
        <v>160</v>
      </c>
      <c r="X165" s="12" t="s">
        <v>161</v>
      </c>
      <c r="Y165" s="12" t="s">
        <v>154</v>
      </c>
      <c r="Z165" s="12" t="s">
        <v>162</v>
      </c>
      <c r="AA165" s="12" t="s">
        <v>767</v>
      </c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3"/>
      <c r="BV165" s="13"/>
    </row>
    <row r="166" customFormat="false" ht="15" hidden="false" customHeight="true" outlineLevel="1" collapsed="false">
      <c r="A166" s="12" t="s">
        <v>768</v>
      </c>
      <c r="B166" s="12"/>
      <c r="C166" s="12"/>
      <c r="D166" s="12" t="n">
        <v>95</v>
      </c>
      <c r="E166" s="12" t="n">
        <v>1</v>
      </c>
      <c r="F166" s="12"/>
      <c r="G166" s="12"/>
      <c r="H166" s="12"/>
      <c r="I166" s="12"/>
      <c r="J166" s="12" t="n">
        <v>1</v>
      </c>
      <c r="K166" s="12"/>
      <c r="L166" s="12" t="n">
        <v>114</v>
      </c>
      <c r="M166" s="12"/>
      <c r="N166" s="12" t="s">
        <v>769</v>
      </c>
      <c r="O166" s="12" t="s">
        <v>770</v>
      </c>
      <c r="P166" s="12"/>
      <c r="Q166" s="12"/>
      <c r="R166" s="12" t="n">
        <v>3</v>
      </c>
      <c r="S166" s="12"/>
      <c r="T166" s="12"/>
      <c r="U166" s="12"/>
      <c r="V166" s="12" t="s">
        <v>159</v>
      </c>
      <c r="W166" s="12" t="s">
        <v>160</v>
      </c>
      <c r="X166" s="12" t="s">
        <v>161</v>
      </c>
      <c r="Y166" s="12" t="s">
        <v>154</v>
      </c>
      <c r="Z166" s="12" t="s">
        <v>162</v>
      </c>
      <c r="AA166" s="12" t="s">
        <v>771</v>
      </c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3"/>
      <c r="BV166" s="13"/>
    </row>
    <row r="167" customFormat="false" ht="15" hidden="false" customHeight="true" outlineLevel="1" collapsed="false">
      <c r="A167" s="12" t="s">
        <v>772</v>
      </c>
      <c r="B167" s="12"/>
      <c r="C167" s="12"/>
      <c r="D167" s="12" t="n">
        <v>95</v>
      </c>
      <c r="E167" s="12" t="n">
        <v>1</v>
      </c>
      <c r="F167" s="12"/>
      <c r="G167" s="12"/>
      <c r="H167" s="12"/>
      <c r="I167" s="12"/>
      <c r="J167" s="12" t="n">
        <v>1</v>
      </c>
      <c r="K167" s="12"/>
      <c r="L167" s="12" t="n">
        <v>115</v>
      </c>
      <c r="M167" s="12"/>
      <c r="N167" s="12" t="s">
        <v>773</v>
      </c>
      <c r="O167" s="12" t="s">
        <v>774</v>
      </c>
      <c r="P167" s="12"/>
      <c r="Q167" s="12"/>
      <c r="R167" s="12" t="n">
        <v>3</v>
      </c>
      <c r="S167" s="12"/>
      <c r="T167" s="12"/>
      <c r="U167" s="12"/>
      <c r="V167" s="12" t="s">
        <v>159</v>
      </c>
      <c r="W167" s="12" t="s">
        <v>160</v>
      </c>
      <c r="X167" s="12" t="s">
        <v>161</v>
      </c>
      <c r="Y167" s="12" t="s">
        <v>154</v>
      </c>
      <c r="Z167" s="12" t="s">
        <v>162</v>
      </c>
      <c r="AA167" s="12" t="s">
        <v>775</v>
      </c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3"/>
      <c r="BV167" s="13"/>
    </row>
    <row r="168" customFormat="false" ht="15" hidden="false" customHeight="true" outlineLevel="1" collapsed="false">
      <c r="A168" s="12" t="s">
        <v>776</v>
      </c>
      <c r="B168" s="12"/>
      <c r="C168" s="12"/>
      <c r="D168" s="12" t="n">
        <v>95</v>
      </c>
      <c r="E168" s="12" t="n">
        <v>1</v>
      </c>
      <c r="F168" s="12"/>
      <c r="G168" s="12"/>
      <c r="H168" s="12"/>
      <c r="I168" s="12"/>
      <c r="J168" s="12" t="n">
        <v>1</v>
      </c>
      <c r="K168" s="12"/>
      <c r="L168" s="12" t="n">
        <v>116</v>
      </c>
      <c r="M168" s="12"/>
      <c r="N168" s="12" t="s">
        <v>420</v>
      </c>
      <c r="O168" s="12" t="s">
        <v>777</v>
      </c>
      <c r="P168" s="12"/>
      <c r="Q168" s="12"/>
      <c r="R168" s="12" t="n">
        <v>3</v>
      </c>
      <c r="S168" s="12"/>
      <c r="T168" s="12"/>
      <c r="U168" s="12"/>
      <c r="V168" s="12" t="s">
        <v>159</v>
      </c>
      <c r="W168" s="12" t="s">
        <v>160</v>
      </c>
      <c r="X168" s="12" t="s">
        <v>161</v>
      </c>
      <c r="Y168" s="12" t="s">
        <v>154</v>
      </c>
      <c r="Z168" s="12" t="s">
        <v>162</v>
      </c>
      <c r="AA168" s="12" t="s">
        <v>778</v>
      </c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3"/>
      <c r="BV168" s="13"/>
    </row>
    <row r="169" customFormat="false" ht="15" hidden="false" customHeight="true" outlineLevel="1" collapsed="false">
      <c r="A169" s="12" t="s">
        <v>779</v>
      </c>
      <c r="B169" s="12"/>
      <c r="C169" s="12"/>
      <c r="D169" s="12" t="n">
        <v>95</v>
      </c>
      <c r="E169" s="12" t="n">
        <v>1</v>
      </c>
      <c r="F169" s="12"/>
      <c r="G169" s="12"/>
      <c r="H169" s="12"/>
      <c r="I169" s="12"/>
      <c r="J169" s="12" t="n">
        <v>1</v>
      </c>
      <c r="K169" s="12"/>
      <c r="L169" s="12" t="n">
        <v>117</v>
      </c>
      <c r="M169" s="12"/>
      <c r="N169" s="12" t="s">
        <v>780</v>
      </c>
      <c r="O169" s="12" t="s">
        <v>781</v>
      </c>
      <c r="P169" s="12"/>
      <c r="Q169" s="12"/>
      <c r="R169" s="12" t="n">
        <v>3</v>
      </c>
      <c r="S169" s="12"/>
      <c r="T169" s="12"/>
      <c r="U169" s="12"/>
      <c r="V169" s="12" t="s">
        <v>159</v>
      </c>
      <c r="W169" s="12" t="s">
        <v>160</v>
      </c>
      <c r="X169" s="12" t="s">
        <v>161</v>
      </c>
      <c r="Y169" s="12" t="s">
        <v>154</v>
      </c>
      <c r="Z169" s="12" t="s">
        <v>162</v>
      </c>
      <c r="AA169" s="12" t="s">
        <v>782</v>
      </c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3"/>
      <c r="BV169" s="13"/>
    </row>
    <row r="170" customFormat="false" ht="15" hidden="false" customHeight="true" outlineLevel="1" collapsed="false">
      <c r="A170" s="12" t="s">
        <v>783</v>
      </c>
      <c r="B170" s="12"/>
      <c r="C170" s="12"/>
      <c r="D170" s="12" t="n">
        <v>95</v>
      </c>
      <c r="E170" s="12" t="n">
        <v>1</v>
      </c>
      <c r="F170" s="12"/>
      <c r="G170" s="12"/>
      <c r="H170" s="12" t="n">
        <v>1</v>
      </c>
      <c r="I170" s="12"/>
      <c r="J170" s="12" t="n">
        <v>1</v>
      </c>
      <c r="K170" s="12"/>
      <c r="L170" s="12" t="n">
        <v>118</v>
      </c>
      <c r="M170" s="12"/>
      <c r="N170" s="12" t="s">
        <v>784</v>
      </c>
      <c r="O170" s="12" t="s">
        <v>785</v>
      </c>
      <c r="P170" s="12"/>
      <c r="Q170" s="12"/>
      <c r="R170" s="12" t="n">
        <v>3</v>
      </c>
      <c r="S170" s="12"/>
      <c r="T170" s="12"/>
      <c r="U170" s="12"/>
      <c r="V170" s="12" t="s">
        <v>159</v>
      </c>
      <c r="W170" s="12" t="s">
        <v>160</v>
      </c>
      <c r="X170" s="12" t="s">
        <v>161</v>
      </c>
      <c r="Y170" s="12" t="s">
        <v>154</v>
      </c>
      <c r="Z170" s="12" t="s">
        <v>162</v>
      </c>
      <c r="AA170" s="12" t="s">
        <v>786</v>
      </c>
      <c r="AB170" s="13" t="n">
        <f aca="false">('[1]Cash Flow'!AB32+'[1]Cash Flow'!AB33+'[1]Cash Flow'!AB35)*$H$170*$J$170</f>
        <v>2301</v>
      </c>
      <c r="AC170" s="13" t="n">
        <f aca="false">('[1]Cash Flow'!AC32+'[1]Cash Flow'!AC33+'[1]Cash Flow'!AC35)*$H$170*$J$170</f>
        <v>2701</v>
      </c>
      <c r="AD170" s="13" t="n">
        <f aca="false">('[1]Cash Flow'!AD32+'[1]Cash Flow'!AD33+'[1]Cash Flow'!AD35)*$H$170*$J$170</f>
        <v>0</v>
      </c>
      <c r="AE170" s="13" t="n">
        <f aca="false">('[1]Cash Flow'!AE32+'[1]Cash Flow'!AE33+'[1]Cash Flow'!AE35)*$H$170*$J$170</f>
        <v>0</v>
      </c>
      <c r="AF170" s="13" t="n">
        <f aca="false">('[1]Cash Flow'!AF32+'[1]Cash Flow'!AF33+'[1]Cash Flow'!AF35)*$H$170*$J$170</f>
        <v>0</v>
      </c>
      <c r="AG170" s="13" t="n">
        <f aca="false">('[1]Cash Flow'!AG32+'[1]Cash Flow'!AG33+'[1]Cash Flow'!AG35)*$H$170*$J$170</f>
        <v>0</v>
      </c>
      <c r="AH170" s="13" t="n">
        <f aca="false">('[1]Cash Flow'!AH32+'[1]Cash Flow'!AH33+'[1]Cash Flow'!AH35)*$H$170*$J$170</f>
        <v>0</v>
      </c>
      <c r="AI170" s="13" t="n">
        <f aca="false">('[1]Cash Flow'!AI32+'[1]Cash Flow'!AI33+'[1]Cash Flow'!AI35)*$H$170*$J$170</f>
        <v>0</v>
      </c>
      <c r="AJ170" s="13" t="n">
        <f aca="false">('[1]Cash Flow'!AJ32+'[1]Cash Flow'!AJ33+'[1]Cash Flow'!AJ35)*$H$170*$J$170</f>
        <v>0</v>
      </c>
      <c r="AK170" s="13" t="n">
        <f aca="false">('[1]Cash Flow'!AK32+'[1]Cash Flow'!AK33+'[1]Cash Flow'!AK35)*$H$170*$J$170</f>
        <v>0</v>
      </c>
      <c r="AL170" s="13" t="n">
        <f aca="false">('[1]Cash Flow'!AL32+'[1]Cash Flow'!AL33+'[1]Cash Flow'!AL35)*$H$170*$J$170</f>
        <v>0</v>
      </c>
      <c r="AM170" s="13" t="n">
        <f aca="false">('[1]Cash Flow'!AM32+'[1]Cash Flow'!AM33+'[1]Cash Flow'!AM35)*$H$170*$J$170</f>
        <v>0</v>
      </c>
      <c r="AN170" s="13" t="n">
        <f aca="false">('[1]Cash Flow'!AN32+'[1]Cash Flow'!AN33+'[1]Cash Flow'!AN35)*$H$170*$J$170</f>
        <v>0</v>
      </c>
      <c r="AO170" s="13" t="n">
        <f aca="false">('[1]Cash Flow'!AO32+'[1]Cash Flow'!AO33+'[1]Cash Flow'!AO35)*$H$170*$J$170</f>
        <v>0</v>
      </c>
      <c r="AP170" s="13" t="n">
        <f aca="false">('[1]Cash Flow'!AP32+'[1]Cash Flow'!AP33+'[1]Cash Flow'!AP35)*$H$170*$J$170</f>
        <v>0</v>
      </c>
      <c r="AQ170" s="13" t="n">
        <f aca="false">('[1]Cash Flow'!AQ32+'[1]Cash Flow'!AQ33+'[1]Cash Flow'!AQ35)*$H$170*$J$170</f>
        <v>0</v>
      </c>
      <c r="AR170" s="13" t="n">
        <f aca="false">('[1]Cash Flow'!AR32+'[1]Cash Flow'!AR33+'[1]Cash Flow'!AR35)*$H$170*$J$170</f>
        <v>0</v>
      </c>
      <c r="AS170" s="13" t="n">
        <f aca="false">('[1]Cash Flow'!AS32+'[1]Cash Flow'!AS33+'[1]Cash Flow'!AS35)*$H$170*$J$170</f>
        <v>0</v>
      </c>
      <c r="AT170" s="13" t="n">
        <f aca="false">('[1]Cash Flow'!AT32+'[1]Cash Flow'!AT33+'[1]Cash Flow'!AT35)*$H$170*$J$170</f>
        <v>0</v>
      </c>
      <c r="AU170" s="13" t="n">
        <f aca="false">('[1]Cash Flow'!AU32+'[1]Cash Flow'!AU33+'[1]Cash Flow'!AU35)*$H$170*$J$170</f>
        <v>0</v>
      </c>
      <c r="AV170" s="13" t="n">
        <f aca="false">('[1]Cash Flow'!AV32+'[1]Cash Flow'!AV33+'[1]Cash Flow'!AV35)*$H$170*$J$170</f>
        <v>0</v>
      </c>
      <c r="AW170" s="13" t="n">
        <f aca="false">('[1]Cash Flow'!AW32+'[1]Cash Flow'!AW33+'[1]Cash Flow'!AW35)*$H$170*$J$170</f>
        <v>0</v>
      </c>
      <c r="AX170" s="13" t="n">
        <f aca="false">('[1]Cash Flow'!AX32+'[1]Cash Flow'!AX33+'[1]Cash Flow'!AX35)*$H$170*$J$170</f>
        <v>0</v>
      </c>
      <c r="AY170" s="13" t="n">
        <f aca="false">('[1]Cash Flow'!AY32+'[1]Cash Flow'!AY33+'[1]Cash Flow'!AY35)*$H$170*$J$170</f>
        <v>0</v>
      </c>
      <c r="AZ170" s="13" t="n">
        <f aca="false">('[1]Cash Flow'!AZ32+'[1]Cash Flow'!AZ33+'[1]Cash Flow'!AZ35)*$H$170*$J$170</f>
        <v>0</v>
      </c>
      <c r="BA170" s="13" t="n">
        <f aca="false">('[1]Cash Flow'!BA32+'[1]Cash Flow'!BA33+'[1]Cash Flow'!BA35)*$H$170*$J$170</f>
        <v>2301</v>
      </c>
      <c r="BB170" s="13" t="n">
        <f aca="false">('[1]Cash Flow'!BB32+'[1]Cash Flow'!BB33+'[1]Cash Flow'!BB35)*$H$170*$J$170</f>
        <v>5002</v>
      </c>
      <c r="BC170" s="13" t="n">
        <f aca="false">('[1]Cash Flow'!BC32+'[1]Cash Flow'!BC33+'[1]Cash Flow'!BC35)*$H$170*$J$170</f>
        <v>0</v>
      </c>
      <c r="BD170" s="13" t="n">
        <f aca="false">('[1]Cash Flow'!BD32+'[1]Cash Flow'!BD33+'[1]Cash Flow'!BD35)*$H$170*$J$170</f>
        <v>0</v>
      </c>
      <c r="BE170" s="14" t="n">
        <f aca="false">('[1]Cash Flow'!BE32+'[1]Cash Flow'!BE33+'[1]Cash Flow'!BE35)*$H$170*$J$170</f>
        <v>0</v>
      </c>
      <c r="BF170" s="14" t="n">
        <f aca="false">('[1]Cash Flow'!BF32+'[1]Cash Flow'!BF33+'[1]Cash Flow'!BF35)*$H$170*$J$170</f>
        <v>0</v>
      </c>
      <c r="BG170" s="14" t="n">
        <f aca="false">('[1]Cash Flow'!BG32+'[1]Cash Flow'!BG33+'[1]Cash Flow'!BG35)*$H$170*$J$170</f>
        <v>0</v>
      </c>
      <c r="BH170" s="14" t="n">
        <f aca="false">('[1]Cash Flow'!BH32+'[1]Cash Flow'!BH33+'[1]Cash Flow'!BH35)*$H$170*$J$170</f>
        <v>0</v>
      </c>
      <c r="BI170" s="14" t="n">
        <f aca="false">('[1]Cash Flow'!BI32+'[1]Cash Flow'!BI33+'[1]Cash Flow'!BI35)*$H$170*$J$170</f>
        <v>0</v>
      </c>
      <c r="BJ170" s="14" t="n">
        <f aca="false">('[1]Cash Flow'!BJ32+'[1]Cash Flow'!BJ33+'[1]Cash Flow'!BJ35)*$H$170*$J$170</f>
        <v>0</v>
      </c>
      <c r="BK170" s="14" t="n">
        <f aca="false">('[1]Cash Flow'!BK32+'[1]Cash Flow'!BK33+'[1]Cash Flow'!BK35)*$H$170*$J$170</f>
        <v>0</v>
      </c>
      <c r="BL170" s="14" t="n">
        <f aca="false">('[1]Cash Flow'!BL32+'[1]Cash Flow'!BL33+'[1]Cash Flow'!BL35)*$H$170*$J$170</f>
        <v>0</v>
      </c>
      <c r="BM170" s="14" t="n">
        <f aca="false">('[1]Cash Flow'!BM32+'[1]Cash Flow'!BM33+'[1]Cash Flow'!BM35)*$H$170*$J$170</f>
        <v>0</v>
      </c>
      <c r="BN170" s="14" t="n">
        <f aca="false">('[1]Cash Flow'!BN32+'[1]Cash Flow'!BN33+'[1]Cash Flow'!BN35)*$H$170*$J$170</f>
        <v>0</v>
      </c>
      <c r="BO170" s="14" t="n">
        <f aca="false">('[1]Cash Flow'!BO32+'[1]Cash Flow'!BO33+'[1]Cash Flow'!BO35)*$H$170*$J$170</f>
        <v>0</v>
      </c>
      <c r="BP170" s="14" t="n">
        <f aca="false">('[1]Cash Flow'!BP32+'[1]Cash Flow'!BP33+'[1]Cash Flow'!BP35)*$H$170*$J$170</f>
        <v>0</v>
      </c>
      <c r="BQ170" s="14" t="n">
        <f aca="false">('[1]Cash Flow'!BQ32+'[1]Cash Flow'!BQ33+'[1]Cash Flow'!BQ35)*$H$170*$J$170</f>
        <v>0</v>
      </c>
      <c r="BR170" s="14" t="n">
        <f aca="false">('[1]Cash Flow'!BR32+'[1]Cash Flow'!BR33+'[1]Cash Flow'!BR35)*$H$170*$J$170</f>
        <v>0</v>
      </c>
      <c r="BS170" s="14" t="n">
        <f aca="false">('[1]Cash Flow'!BS32+'[1]Cash Flow'!BS33+'[1]Cash Flow'!BS35)*$H$170*$J$170</f>
        <v>0</v>
      </c>
      <c r="BT170" s="14" t="n">
        <f aca="false">('[1]Cash Flow'!BT32+'[1]Cash Flow'!BT33+'[1]Cash Flow'!BT35)*$H$170*$J$170</f>
        <v>0</v>
      </c>
      <c r="BU170" s="13" t="n">
        <f aca="false">('[1]Cash Flow'!BU32+'[1]Cash Flow'!BU33+'[1]Cash Flow'!BU35)*$H$170*$J$170</f>
        <v>0</v>
      </c>
      <c r="BV170" s="13" t="n">
        <f aca="false">('[1]Cash Flow'!BV32+'[1]Cash Flow'!BV33+'[1]Cash Flow'!BV35)*$H$170*$J$170</f>
        <v>0</v>
      </c>
    </row>
    <row r="171" customFormat="false" ht="15" hidden="false" customHeight="true" outlineLevel="1" collapsed="false">
      <c r="A171" s="12" t="s">
        <v>787</v>
      </c>
      <c r="B171" s="12"/>
      <c r="C171" s="12"/>
      <c r="D171" s="12" t="n">
        <v>95</v>
      </c>
      <c r="E171" s="12" t="n">
        <v>1</v>
      </c>
      <c r="F171" s="12"/>
      <c r="G171" s="12"/>
      <c r="H171" s="12"/>
      <c r="I171" s="12"/>
      <c r="J171" s="12" t="n">
        <v>1</v>
      </c>
      <c r="K171" s="12"/>
      <c r="L171" s="12" t="n">
        <v>119</v>
      </c>
      <c r="M171" s="12"/>
      <c r="N171" s="12" t="s">
        <v>542</v>
      </c>
      <c r="O171" s="12" t="s">
        <v>788</v>
      </c>
      <c r="P171" s="12"/>
      <c r="Q171" s="12"/>
      <c r="R171" s="12" t="n">
        <v>3</v>
      </c>
      <c r="S171" s="12"/>
      <c r="T171" s="12"/>
      <c r="U171" s="12"/>
      <c r="V171" s="12" t="s">
        <v>159</v>
      </c>
      <c r="W171" s="12" t="s">
        <v>160</v>
      </c>
      <c r="X171" s="12" t="s">
        <v>161</v>
      </c>
      <c r="Y171" s="12" t="s">
        <v>154</v>
      </c>
      <c r="Z171" s="12" t="s">
        <v>162</v>
      </c>
      <c r="AA171" s="12" t="s">
        <v>789</v>
      </c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3"/>
      <c r="BV171" s="13"/>
    </row>
    <row r="172" customFormat="false" ht="15" hidden="false" customHeight="true" outlineLevel="1" collapsed="false">
      <c r="A172" s="12" t="s">
        <v>790</v>
      </c>
      <c r="B172" s="12"/>
      <c r="C172" s="12"/>
      <c r="D172" s="12" t="n">
        <v>95</v>
      </c>
      <c r="E172" s="12" t="n">
        <v>1</v>
      </c>
      <c r="F172" s="12"/>
      <c r="G172" s="12"/>
      <c r="H172" s="12" t="n">
        <v>1</v>
      </c>
      <c r="I172" s="12"/>
      <c r="J172" s="12" t="n">
        <v>1</v>
      </c>
      <c r="K172" s="12"/>
      <c r="L172" s="12" t="n">
        <v>120</v>
      </c>
      <c r="M172" s="12"/>
      <c r="N172" s="12" t="s">
        <v>791</v>
      </c>
      <c r="O172" s="12" t="s">
        <v>792</v>
      </c>
      <c r="P172" s="12"/>
      <c r="Q172" s="12"/>
      <c r="R172" s="12" t="n">
        <v>3</v>
      </c>
      <c r="S172" s="12"/>
      <c r="T172" s="12"/>
      <c r="U172" s="12"/>
      <c r="V172" s="12" t="s">
        <v>159</v>
      </c>
      <c r="W172" s="12" t="s">
        <v>160</v>
      </c>
      <c r="X172" s="12" t="s">
        <v>161</v>
      </c>
      <c r="Y172" s="12" t="s">
        <v>154</v>
      </c>
      <c r="Z172" s="12" t="s">
        <v>162</v>
      </c>
      <c r="AA172" s="12" t="s">
        <v>793</v>
      </c>
      <c r="AB172" s="13" t="n">
        <f aca="false">('[1]Cash Flow'!AB31)*$H$172*$J$172</f>
        <v>-15</v>
      </c>
      <c r="AC172" s="13" t="n">
        <f aca="false">('[1]Cash Flow'!AC31)*$H$172*$J$172</f>
        <v>188</v>
      </c>
      <c r="AD172" s="13" t="n">
        <f aca="false">('[1]Cash Flow'!AD31)*$H$172*$J$172</f>
        <v>0</v>
      </c>
      <c r="AE172" s="13" t="n">
        <f aca="false">('[1]Cash Flow'!AE31)*$H$172*$J$172</f>
        <v>0</v>
      </c>
      <c r="AF172" s="13" t="n">
        <f aca="false">('[1]Cash Flow'!AF31)*$H$172*$J$172</f>
        <v>0</v>
      </c>
      <c r="AG172" s="13" t="n">
        <f aca="false">('[1]Cash Flow'!AG31)*$H$172*$J$172</f>
        <v>0</v>
      </c>
      <c r="AH172" s="13" t="n">
        <f aca="false">('[1]Cash Flow'!AH31)*$H$172*$J$172</f>
        <v>0</v>
      </c>
      <c r="AI172" s="13" t="n">
        <f aca="false">('[1]Cash Flow'!AI31)*$H$172*$J$172</f>
        <v>0</v>
      </c>
      <c r="AJ172" s="13" t="n">
        <f aca="false">('[1]Cash Flow'!AJ31)*$H$172*$J$172</f>
        <v>0</v>
      </c>
      <c r="AK172" s="13" t="n">
        <f aca="false">('[1]Cash Flow'!AK31)*$H$172*$J$172</f>
        <v>0</v>
      </c>
      <c r="AL172" s="13" t="n">
        <f aca="false">('[1]Cash Flow'!AL31)*$H$172*$J$172</f>
        <v>0</v>
      </c>
      <c r="AM172" s="13" t="n">
        <f aca="false">('[1]Cash Flow'!AM31)*$H$172*$J$172</f>
        <v>0</v>
      </c>
      <c r="AN172" s="13" t="n">
        <f aca="false">('[1]Cash Flow'!AN31)*$H$172*$J$172</f>
        <v>0</v>
      </c>
      <c r="AO172" s="13" t="n">
        <f aca="false">('[1]Cash Flow'!AO31)*$H$172*$J$172</f>
        <v>0</v>
      </c>
      <c r="AP172" s="13" t="n">
        <f aca="false">('[1]Cash Flow'!AP31)*$H$172*$J$172</f>
        <v>0</v>
      </c>
      <c r="AQ172" s="13" t="n">
        <f aca="false">('[1]Cash Flow'!AQ31)*$H$172*$J$172</f>
        <v>0</v>
      </c>
      <c r="AR172" s="13" t="n">
        <f aca="false">('[1]Cash Flow'!AR31)*$H$172*$J$172</f>
        <v>0</v>
      </c>
      <c r="AS172" s="13" t="n">
        <f aca="false">('[1]Cash Flow'!AS31)*$H$172*$J$172</f>
        <v>0</v>
      </c>
      <c r="AT172" s="13" t="n">
        <f aca="false">('[1]Cash Flow'!AT31)*$H$172*$J$172</f>
        <v>0</v>
      </c>
      <c r="AU172" s="13" t="n">
        <f aca="false">('[1]Cash Flow'!AU31)*$H$172*$J$172</f>
        <v>0</v>
      </c>
      <c r="AV172" s="13" t="n">
        <f aca="false">('[1]Cash Flow'!AV31)*$H$172*$J$172</f>
        <v>0</v>
      </c>
      <c r="AW172" s="13" t="n">
        <f aca="false">('[1]Cash Flow'!AW31)*$H$172*$J$172</f>
        <v>0</v>
      </c>
      <c r="AX172" s="13" t="n">
        <f aca="false">('[1]Cash Flow'!AX31)*$H$172*$J$172</f>
        <v>0</v>
      </c>
      <c r="AY172" s="13" t="n">
        <f aca="false">('[1]Cash Flow'!AY31)*$H$172*$J$172</f>
        <v>0</v>
      </c>
      <c r="AZ172" s="13" t="n">
        <f aca="false">('[1]Cash Flow'!AZ31)*$H$172*$J$172</f>
        <v>0</v>
      </c>
      <c r="BA172" s="13" t="n">
        <f aca="false">('[1]Cash Flow'!BA31)*$H$172*$J$172</f>
        <v>-15</v>
      </c>
      <c r="BB172" s="13" t="n">
        <f aca="false">('[1]Cash Flow'!BB31)*$H$172*$J$172</f>
        <v>173</v>
      </c>
      <c r="BC172" s="13" t="n">
        <f aca="false">('[1]Cash Flow'!BC31)*$H$172*$J$172</f>
        <v>0</v>
      </c>
      <c r="BD172" s="13" t="n">
        <f aca="false">('[1]Cash Flow'!BD31)*$H$172*$J$172</f>
        <v>0</v>
      </c>
      <c r="BE172" s="14" t="n">
        <f aca="false">('[1]Cash Flow'!BE31)*$H$172*$J$172</f>
        <v>0</v>
      </c>
      <c r="BF172" s="14" t="n">
        <f aca="false">('[1]Cash Flow'!BF31)*$H$172*$J$172</f>
        <v>0</v>
      </c>
      <c r="BG172" s="14" t="n">
        <f aca="false">('[1]Cash Flow'!BG31)*$H$172*$J$172</f>
        <v>0</v>
      </c>
      <c r="BH172" s="14" t="n">
        <f aca="false">('[1]Cash Flow'!BH31)*$H$172*$J$172</f>
        <v>0</v>
      </c>
      <c r="BI172" s="14" t="n">
        <f aca="false">('[1]Cash Flow'!BI31)*$H$172*$J$172</f>
        <v>0</v>
      </c>
      <c r="BJ172" s="14" t="n">
        <f aca="false">('[1]Cash Flow'!BJ31)*$H$172*$J$172</f>
        <v>0</v>
      </c>
      <c r="BK172" s="14" t="n">
        <f aca="false">('[1]Cash Flow'!BK31)*$H$172*$J$172</f>
        <v>0</v>
      </c>
      <c r="BL172" s="14" t="n">
        <f aca="false">('[1]Cash Flow'!BL31)*$H$172*$J$172</f>
        <v>0</v>
      </c>
      <c r="BM172" s="14" t="n">
        <f aca="false">('[1]Cash Flow'!BM31)*$H$172*$J$172</f>
        <v>0</v>
      </c>
      <c r="BN172" s="14" t="n">
        <f aca="false">('[1]Cash Flow'!BN31)*$H$172*$J$172</f>
        <v>0</v>
      </c>
      <c r="BO172" s="14" t="n">
        <f aca="false">('[1]Cash Flow'!BO31)*$H$172*$J$172</f>
        <v>0</v>
      </c>
      <c r="BP172" s="14" t="n">
        <f aca="false">('[1]Cash Flow'!BP31)*$H$172*$J$172</f>
        <v>0</v>
      </c>
      <c r="BQ172" s="14" t="n">
        <f aca="false">('[1]Cash Flow'!BQ31)*$H$172*$J$172</f>
        <v>0</v>
      </c>
      <c r="BR172" s="14" t="n">
        <f aca="false">('[1]Cash Flow'!BR31)*$H$172*$J$172</f>
        <v>0</v>
      </c>
      <c r="BS172" s="14" t="n">
        <f aca="false">('[1]Cash Flow'!BS31)*$H$172*$J$172</f>
        <v>0</v>
      </c>
      <c r="BT172" s="14" t="n">
        <f aca="false">('[1]Cash Flow'!BT31)*$H$172*$J$172</f>
        <v>0</v>
      </c>
      <c r="BU172" s="13" t="n">
        <f aca="false">('[1]Cash Flow'!BU31)*$H$172*$J$172</f>
        <v>0</v>
      </c>
      <c r="BV172" s="13" t="n">
        <f aca="false">('[1]Cash Flow'!BV31)*$H$172*$J$172</f>
        <v>0</v>
      </c>
    </row>
    <row r="173" customFormat="false" ht="15" hidden="false" customHeight="true" outlineLevel="1" collapsed="false">
      <c r="A173" s="12" t="s">
        <v>794</v>
      </c>
      <c r="B173" s="12"/>
      <c r="C173" s="12"/>
      <c r="D173" s="12" t="n">
        <v>95</v>
      </c>
      <c r="E173" s="12" t="n">
        <v>1</v>
      </c>
      <c r="F173" s="12"/>
      <c r="G173" s="12"/>
      <c r="H173" s="12"/>
      <c r="I173" s="12"/>
      <c r="J173" s="12" t="n">
        <v>1</v>
      </c>
      <c r="K173" s="12"/>
      <c r="L173" s="12" t="n">
        <v>121</v>
      </c>
      <c r="M173" s="12"/>
      <c r="N173" s="12" t="s">
        <v>795</v>
      </c>
      <c r="O173" s="12" t="s">
        <v>796</v>
      </c>
      <c r="P173" s="12"/>
      <c r="Q173" s="12"/>
      <c r="R173" s="12" t="n">
        <v>3</v>
      </c>
      <c r="S173" s="12"/>
      <c r="T173" s="12"/>
      <c r="U173" s="12"/>
      <c r="V173" s="12" t="s">
        <v>159</v>
      </c>
      <c r="W173" s="12" t="s">
        <v>160</v>
      </c>
      <c r="X173" s="12" t="s">
        <v>161</v>
      </c>
      <c r="Y173" s="12" t="s">
        <v>154</v>
      </c>
      <c r="Z173" s="12" t="s">
        <v>162</v>
      </c>
      <c r="AA173" s="12" t="s">
        <v>797</v>
      </c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3"/>
      <c r="BV173" s="13"/>
    </row>
    <row r="174" customFormat="false" ht="15" hidden="false" customHeight="true" outlineLevel="1" collapsed="false">
      <c r="A174" s="12" t="s">
        <v>798</v>
      </c>
      <c r="B174" s="12"/>
      <c r="C174" s="12"/>
      <c r="D174" s="12" t="n">
        <v>95</v>
      </c>
      <c r="E174" s="12" t="n">
        <v>1</v>
      </c>
      <c r="F174" s="12"/>
      <c r="G174" s="12"/>
      <c r="H174" s="12"/>
      <c r="I174" s="12"/>
      <c r="J174" s="12" t="n">
        <v>1</v>
      </c>
      <c r="K174" s="12"/>
      <c r="L174" s="12" t="n">
        <v>122</v>
      </c>
      <c r="M174" s="12"/>
      <c r="N174" s="12" t="s">
        <v>799</v>
      </c>
      <c r="O174" s="12" t="s">
        <v>800</v>
      </c>
      <c r="P174" s="12"/>
      <c r="Q174" s="12"/>
      <c r="R174" s="12" t="n">
        <v>3</v>
      </c>
      <c r="S174" s="12"/>
      <c r="T174" s="12"/>
      <c r="U174" s="12"/>
      <c r="V174" s="12" t="s">
        <v>159</v>
      </c>
      <c r="W174" s="12" t="s">
        <v>160</v>
      </c>
      <c r="X174" s="12" t="s">
        <v>161</v>
      </c>
      <c r="Y174" s="12" t="s">
        <v>154</v>
      </c>
      <c r="Z174" s="12" t="s">
        <v>162</v>
      </c>
      <c r="AA174" s="12" t="s">
        <v>801</v>
      </c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3"/>
      <c r="BV174" s="13"/>
    </row>
    <row r="175" customFormat="false" ht="15" hidden="false" customHeight="true" outlineLevel="1" collapsed="false">
      <c r="A175" s="12" t="s">
        <v>802</v>
      </c>
      <c r="B175" s="12"/>
      <c r="C175" s="12"/>
      <c r="D175" s="12" t="n">
        <v>95</v>
      </c>
      <c r="E175" s="12" t="n">
        <v>1</v>
      </c>
      <c r="F175" s="12"/>
      <c r="G175" s="12"/>
      <c r="H175" s="12" t="n">
        <v>1</v>
      </c>
      <c r="I175" s="12"/>
      <c r="J175" s="12" t="n">
        <v>1</v>
      </c>
      <c r="K175" s="12"/>
      <c r="L175" s="12" t="n">
        <v>123</v>
      </c>
      <c r="M175" s="12"/>
      <c r="N175" s="12" t="s">
        <v>566</v>
      </c>
      <c r="O175" s="12" t="s">
        <v>803</v>
      </c>
      <c r="P175" s="12"/>
      <c r="Q175" s="12"/>
      <c r="R175" s="12" t="n">
        <v>3</v>
      </c>
      <c r="S175" s="12"/>
      <c r="T175" s="12"/>
      <c r="U175" s="12"/>
      <c r="V175" s="12" t="s">
        <v>159</v>
      </c>
      <c r="W175" s="12" t="s">
        <v>160</v>
      </c>
      <c r="X175" s="12" t="s">
        <v>161</v>
      </c>
      <c r="Y175" s="12" t="s">
        <v>154</v>
      </c>
      <c r="Z175" s="12" t="s">
        <v>162</v>
      </c>
      <c r="AA175" s="12" t="s">
        <v>804</v>
      </c>
      <c r="AB175" s="13" t="n">
        <f aca="false">('[1]Cash Flow'!AB34)*$H$175*$J$175</f>
        <v>1121</v>
      </c>
      <c r="AC175" s="13" t="n">
        <f aca="false">('[1]Cash Flow'!AC34)*$H$175*$J$175</f>
        <v>906</v>
      </c>
      <c r="AD175" s="13" t="n">
        <f aca="false">('[1]Cash Flow'!AD34)*$H$175*$J$175</f>
        <v>0</v>
      </c>
      <c r="AE175" s="13" t="n">
        <f aca="false">('[1]Cash Flow'!AE34)*$H$175*$J$175</f>
        <v>0</v>
      </c>
      <c r="AF175" s="13" t="n">
        <f aca="false">('[1]Cash Flow'!AF34)*$H$175*$J$175</f>
        <v>0</v>
      </c>
      <c r="AG175" s="13" t="n">
        <f aca="false">('[1]Cash Flow'!AG34)*$H$175*$J$175</f>
        <v>0</v>
      </c>
      <c r="AH175" s="13" t="n">
        <f aca="false">('[1]Cash Flow'!AH34)*$H$175*$J$175</f>
        <v>0</v>
      </c>
      <c r="AI175" s="13" t="n">
        <f aca="false">('[1]Cash Flow'!AI34)*$H$175*$J$175</f>
        <v>0</v>
      </c>
      <c r="AJ175" s="13" t="n">
        <f aca="false">('[1]Cash Flow'!AJ34)*$H$175*$J$175</f>
        <v>0</v>
      </c>
      <c r="AK175" s="13" t="n">
        <f aca="false">('[1]Cash Flow'!AK34)*$H$175*$J$175</f>
        <v>0</v>
      </c>
      <c r="AL175" s="13" t="n">
        <f aca="false">('[1]Cash Flow'!AL34)*$H$175*$J$175</f>
        <v>0</v>
      </c>
      <c r="AM175" s="13" t="n">
        <f aca="false">('[1]Cash Flow'!AM34)*$H$175*$J$175</f>
        <v>0</v>
      </c>
      <c r="AN175" s="13" t="n">
        <f aca="false">('[1]Cash Flow'!AN34)*$H$175*$J$175</f>
        <v>0</v>
      </c>
      <c r="AO175" s="13" t="n">
        <f aca="false">('[1]Cash Flow'!AO34)*$H$175*$J$175</f>
        <v>0</v>
      </c>
      <c r="AP175" s="13" t="n">
        <f aca="false">('[1]Cash Flow'!AP34)*$H$175*$J$175</f>
        <v>0</v>
      </c>
      <c r="AQ175" s="13" t="n">
        <f aca="false">('[1]Cash Flow'!AQ34)*$H$175*$J$175</f>
        <v>0</v>
      </c>
      <c r="AR175" s="13" t="n">
        <f aca="false">('[1]Cash Flow'!AR34)*$H$175*$J$175</f>
        <v>0</v>
      </c>
      <c r="AS175" s="13" t="n">
        <f aca="false">('[1]Cash Flow'!AS34)*$H$175*$J$175</f>
        <v>0</v>
      </c>
      <c r="AT175" s="13" t="n">
        <f aca="false">('[1]Cash Flow'!AT34)*$H$175*$J$175</f>
        <v>0</v>
      </c>
      <c r="AU175" s="13" t="n">
        <f aca="false">('[1]Cash Flow'!AU34)*$H$175*$J$175</f>
        <v>0</v>
      </c>
      <c r="AV175" s="13" t="n">
        <f aca="false">('[1]Cash Flow'!AV34)*$H$175*$J$175</f>
        <v>0</v>
      </c>
      <c r="AW175" s="13" t="n">
        <f aca="false">('[1]Cash Flow'!AW34)*$H$175*$J$175</f>
        <v>0</v>
      </c>
      <c r="AX175" s="13" t="n">
        <f aca="false">('[1]Cash Flow'!AX34)*$H$175*$J$175</f>
        <v>0</v>
      </c>
      <c r="AY175" s="13" t="n">
        <f aca="false">('[1]Cash Flow'!AY34)*$H$175*$J$175</f>
        <v>0</v>
      </c>
      <c r="AZ175" s="13" t="n">
        <f aca="false">('[1]Cash Flow'!AZ34)*$H$175*$J$175</f>
        <v>0</v>
      </c>
      <c r="BA175" s="13" t="n">
        <f aca="false">('[1]Cash Flow'!BA34)*$H$175*$J$175</f>
        <v>1121</v>
      </c>
      <c r="BB175" s="13" t="n">
        <f aca="false">('[1]Cash Flow'!BB34)*$H$175*$J$175</f>
        <v>2027</v>
      </c>
      <c r="BC175" s="13" t="n">
        <f aca="false">('[1]Cash Flow'!BC34)*$H$175*$J$175</f>
        <v>0</v>
      </c>
      <c r="BD175" s="13" t="n">
        <f aca="false">('[1]Cash Flow'!BD34)*$H$175*$J$175</f>
        <v>0</v>
      </c>
      <c r="BE175" s="13" t="n">
        <f aca="false">('[1]Cash Flow'!BE34)*$H$175*$J$175</f>
        <v>0</v>
      </c>
      <c r="BF175" s="14" t="n">
        <f aca="false">('[1]Cash Flow'!BF34)*$H$175*$J$175</f>
        <v>0</v>
      </c>
      <c r="BG175" s="14" t="n">
        <f aca="false">('[1]Cash Flow'!BG34)*$H$175*$J$175</f>
        <v>0</v>
      </c>
      <c r="BH175" s="14" t="n">
        <f aca="false">('[1]Cash Flow'!BH34)*$H$175*$J$175</f>
        <v>0</v>
      </c>
      <c r="BI175" s="14" t="n">
        <f aca="false">('[1]Cash Flow'!BI34)*$H$175*$J$175</f>
        <v>0</v>
      </c>
      <c r="BJ175" s="14" t="n">
        <f aca="false">('[1]Cash Flow'!BJ34)*$H$175*$J$175</f>
        <v>0</v>
      </c>
      <c r="BK175" s="14" t="n">
        <f aca="false">('[1]Cash Flow'!BK34)*$H$175*$J$175</f>
        <v>0</v>
      </c>
      <c r="BL175" s="14" t="n">
        <f aca="false">('[1]Cash Flow'!BL34)*$H$175*$J$175</f>
        <v>0</v>
      </c>
      <c r="BM175" s="14" t="n">
        <f aca="false">('[1]Cash Flow'!BM34)*$H$175*$J$175</f>
        <v>0</v>
      </c>
      <c r="BN175" s="14" t="n">
        <f aca="false">('[1]Cash Flow'!BN34)*$H$175*$J$175</f>
        <v>0</v>
      </c>
      <c r="BO175" s="14" t="n">
        <f aca="false">('[1]Cash Flow'!BO34)*$H$175*$J$175</f>
        <v>0</v>
      </c>
      <c r="BP175" s="14" t="n">
        <f aca="false">('[1]Cash Flow'!BP34)*$H$175*$J$175</f>
        <v>0</v>
      </c>
      <c r="BQ175" s="14" t="n">
        <f aca="false">('[1]Cash Flow'!BQ34)*$H$175*$J$175</f>
        <v>0</v>
      </c>
      <c r="BR175" s="14" t="n">
        <f aca="false">('[1]Cash Flow'!BR34)*$H$175*$J$175</f>
        <v>0</v>
      </c>
      <c r="BS175" s="14" t="n">
        <f aca="false">('[1]Cash Flow'!BS34)*$H$175*$J$175</f>
        <v>0</v>
      </c>
      <c r="BT175" s="14" t="n">
        <f aca="false">('[1]Cash Flow'!BT34)*$H$175*$J$175</f>
        <v>0</v>
      </c>
      <c r="BU175" s="13"/>
      <c r="BV175" s="13"/>
    </row>
    <row r="176" customFormat="false" ht="15" hidden="false" customHeight="true" outlineLevel="0" collapsed="false">
      <c r="A176" s="10" t="s">
        <v>805</v>
      </c>
      <c r="B176" s="10"/>
      <c r="C176" s="10"/>
      <c r="D176" s="10" t="n">
        <v>83</v>
      </c>
      <c r="E176" s="10" t="n">
        <v>1</v>
      </c>
      <c r="F176" s="10"/>
      <c r="G176" s="10"/>
      <c r="H176" s="10"/>
      <c r="I176" s="10"/>
      <c r="J176" s="10" t="n">
        <v>1</v>
      </c>
      <c r="K176" s="10"/>
      <c r="L176" s="10" t="n">
        <v>88</v>
      </c>
      <c r="M176" s="10"/>
      <c r="N176" s="10" t="s">
        <v>678</v>
      </c>
      <c r="O176" s="10" t="s">
        <v>806</v>
      </c>
      <c r="P176" s="10"/>
      <c r="Q176" s="10"/>
      <c r="R176" s="10" t="n">
        <v>3</v>
      </c>
      <c r="S176" s="10"/>
      <c r="T176" s="10"/>
      <c r="U176" s="10"/>
      <c r="V176" s="10" t="s">
        <v>159</v>
      </c>
      <c r="W176" s="10" t="s">
        <v>160</v>
      </c>
      <c r="X176" s="10" t="s">
        <v>161</v>
      </c>
      <c r="Y176" s="10" t="s">
        <v>154</v>
      </c>
      <c r="Z176" s="10" t="s">
        <v>162</v>
      </c>
      <c r="AA176" s="10" t="s">
        <v>680</v>
      </c>
      <c r="AB176" s="21" t="n">
        <f aca="false">AB144+AB145</f>
        <v>10177</v>
      </c>
      <c r="AC176" s="21" t="n">
        <f aca="false">AC144+AC145</f>
        <v>5865</v>
      </c>
      <c r="AD176" s="21" t="n">
        <f aca="false">'[1]Cash Flow'!AD36</f>
        <v>19408</v>
      </c>
      <c r="AE176" s="21" t="n">
        <f aca="false">'[1]Cash Flow'!AE36</f>
        <v>5767</v>
      </c>
      <c r="AF176" s="21" t="n">
        <f aca="false">'[1]Cash Flow'!AF36</f>
        <v>41217</v>
      </c>
      <c r="AG176" s="21" t="n">
        <f aca="false">'[1]Cash Flow'!AG36</f>
        <v>10400</v>
      </c>
      <c r="AH176" s="21" t="n">
        <f aca="false">'[1]Cash Flow'!AH36</f>
        <v>15124</v>
      </c>
      <c r="AI176" s="21" t="n">
        <f aca="false">'[1]Cash Flow'!AI36</f>
        <v>26230</v>
      </c>
      <c r="AJ176" s="21" t="n">
        <f aca="false">'[1]Cash Flow'!AJ36</f>
        <v>5082</v>
      </c>
      <c r="AK176" s="21" t="n">
        <f aca="false">'[1]Cash Flow'!AK36</f>
        <v>56836</v>
      </c>
      <c r="AL176" s="21" t="n">
        <f aca="false">'[1]Cash Flow'!AL36</f>
        <v>14958</v>
      </c>
      <c r="AM176" s="21" t="n">
        <f aca="false">'[1]Cash Flow'!AM36</f>
        <v>17206</v>
      </c>
      <c r="AN176" s="21" t="n">
        <f aca="false">'[1]Cash Flow'!AN36</f>
        <v>37416</v>
      </c>
      <c r="AO176" s="21" t="n">
        <f aca="false">'[1]Cash Flow'!AO36</f>
        <v>10746</v>
      </c>
      <c r="AP176" s="21" t="n">
        <f aca="false">'[1]Cash Flow'!AP36</f>
        <v>80326</v>
      </c>
      <c r="AQ176" s="21" t="n">
        <f aca="false">'[1]Cash Flow'!AQ36</f>
        <v>25873</v>
      </c>
      <c r="AR176" s="21" t="n">
        <f aca="false">'[1]Cash Flow'!AR36</f>
        <v>30121</v>
      </c>
      <c r="AS176" s="21" t="n">
        <f aca="false">'[1]Cash Flow'!AS36</f>
        <v>55428</v>
      </c>
      <c r="AT176" s="21" t="n">
        <f aca="false">'[1]Cash Flow'!AT36</f>
        <v>14383</v>
      </c>
      <c r="AU176" s="21" t="n">
        <f aca="false">'[1]Cash Flow'!AU36</f>
        <v>125805</v>
      </c>
      <c r="AV176" s="21" t="n">
        <f aca="false">'[1]Cash Flow'!AV36</f>
        <v>36117</v>
      </c>
      <c r="AW176" s="21" t="n">
        <f aca="false">'[1]Cash Flow'!AW36</f>
        <v>31407</v>
      </c>
      <c r="AX176" s="21" t="n">
        <f aca="false">'[1]Cash Flow'!AX36</f>
        <v>64898</v>
      </c>
      <c r="AY176" s="21" t="n">
        <f aca="false">'[1]Cash Flow'!AY36</f>
        <v>18553</v>
      </c>
      <c r="AZ176" s="21" t="n">
        <f aca="false">'[1]Cash Flow'!AZ36</f>
        <v>150975</v>
      </c>
      <c r="BA176" s="21" t="n">
        <f aca="false">BA144+BA145</f>
        <v>10177</v>
      </c>
      <c r="BB176" s="21" t="n">
        <f aca="false">BB144+BB145</f>
        <v>16042</v>
      </c>
      <c r="BC176" s="22" t="n">
        <f aca="false">'[1]Cash Flow'!BC36</f>
        <v>35450</v>
      </c>
      <c r="BD176" s="22" t="n">
        <f aca="false">'[1]Cash Flow'!BD36</f>
        <v>41217</v>
      </c>
      <c r="BE176" s="22" t="n">
        <f aca="false">'[1]Cash Flow'!BE36</f>
        <v>10400</v>
      </c>
      <c r="BF176" s="22" t="n">
        <f aca="false">'[1]Cash Flow'!BF36</f>
        <v>25524</v>
      </c>
      <c r="BG176" s="22" t="n">
        <f aca="false">'[1]Cash Flow'!BG36</f>
        <v>51754</v>
      </c>
      <c r="BH176" s="22" t="n">
        <f aca="false">'[1]Cash Flow'!BH36</f>
        <v>56836</v>
      </c>
      <c r="BI176" s="22" t="n">
        <f aca="false">'[1]Cash Flow'!BI36</f>
        <v>14958</v>
      </c>
      <c r="BJ176" s="22" t="n">
        <f aca="false">'[1]Cash Flow'!BJ36</f>
        <v>32164</v>
      </c>
      <c r="BK176" s="22" t="n">
        <f aca="false">'[1]Cash Flow'!BK36</f>
        <v>69580</v>
      </c>
      <c r="BL176" s="22" t="n">
        <f aca="false">'[1]Cash Flow'!BL36</f>
        <v>80326</v>
      </c>
      <c r="BM176" s="22" t="n">
        <f aca="false">'[1]Cash Flow'!BM36</f>
        <v>25873</v>
      </c>
      <c r="BN176" s="22" t="n">
        <f aca="false">'[1]Cash Flow'!BN36</f>
        <v>55994</v>
      </c>
      <c r="BO176" s="22" t="n">
        <f aca="false">'[1]Cash Flow'!BO36</f>
        <v>111422</v>
      </c>
      <c r="BP176" s="22" t="n">
        <f aca="false">'[1]Cash Flow'!BP36</f>
        <v>125805</v>
      </c>
      <c r="BQ176" s="22" t="n">
        <f aca="false">'[1]Cash Flow'!BQ36</f>
        <v>36117</v>
      </c>
      <c r="BR176" s="22" t="n">
        <f aca="false">'[1]Cash Flow'!BR36</f>
        <v>67524</v>
      </c>
      <c r="BS176" s="22" t="n">
        <f aca="false">'[1]Cash Flow'!BS36</f>
        <v>132422</v>
      </c>
      <c r="BT176" s="22" t="n">
        <f aca="false">'[1]Cash Flow'!BT36</f>
        <v>150975</v>
      </c>
      <c r="BU176" s="22" t="n">
        <f aca="false">'[1]Cash Flow'!BU36</f>
        <v>0</v>
      </c>
      <c r="BV176" s="22" t="n">
        <f aca="false">'[1]Cash Flow'!BV36</f>
        <v>0</v>
      </c>
      <c r="BW176" s="22" t="n">
        <f aca="false">'[1]Cash Flow'!BW36</f>
        <v>0</v>
      </c>
      <c r="BX176" s="22" t="n">
        <f aca="false">'[1]Cash Flow'!BX36</f>
        <v>0</v>
      </c>
    </row>
    <row r="177" customFormat="false" ht="15" hidden="false" customHeight="true" outlineLevel="0" collapsed="false">
      <c r="A177" s="10" t="s">
        <v>807</v>
      </c>
      <c r="B177" s="10"/>
      <c r="C177" s="10"/>
      <c r="D177" s="10"/>
      <c r="E177" s="10" t="n">
        <v>1</v>
      </c>
      <c r="F177" s="10"/>
      <c r="G177" s="10"/>
      <c r="H177" s="10"/>
      <c r="I177" s="10"/>
      <c r="J177" s="10"/>
      <c r="K177" s="10"/>
      <c r="L177" s="10" t="n">
        <v>86</v>
      </c>
      <c r="M177" s="10"/>
      <c r="N177" s="10" t="s">
        <v>808</v>
      </c>
      <c r="O177" s="10" t="s">
        <v>809</v>
      </c>
      <c r="P177" s="10"/>
      <c r="Q177" s="10"/>
      <c r="R177" s="10" t="n">
        <v>3</v>
      </c>
      <c r="S177" s="10"/>
      <c r="T177" s="10"/>
      <c r="U177" s="10"/>
      <c r="V177" s="10" t="s">
        <v>153</v>
      </c>
      <c r="W177" s="10"/>
      <c r="X177" s="10"/>
      <c r="Y177" s="10" t="s">
        <v>154</v>
      </c>
      <c r="Z177" s="10"/>
      <c r="AA177" s="10" t="s">
        <v>810</v>
      </c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0"/>
      <c r="BV177" s="10"/>
    </row>
    <row r="178" customFormat="false" ht="15" hidden="false" customHeight="true" outlineLevel="1" collapsed="false">
      <c r="A178" s="12" t="s">
        <v>811</v>
      </c>
      <c r="B178" s="12"/>
      <c r="C178" s="12"/>
      <c r="D178" s="12" t="n">
        <v>124</v>
      </c>
      <c r="E178" s="12" t="n">
        <v>1</v>
      </c>
      <c r="F178" s="12"/>
      <c r="G178" s="12"/>
      <c r="H178" s="12"/>
      <c r="I178" s="12"/>
      <c r="J178" s="12" t="n">
        <v>1</v>
      </c>
      <c r="K178" s="12"/>
      <c r="L178" s="12" t="n">
        <v>132</v>
      </c>
      <c r="M178" s="12"/>
      <c r="N178" s="12" t="s">
        <v>812</v>
      </c>
      <c r="O178" s="12" t="s">
        <v>813</v>
      </c>
      <c r="P178" s="12"/>
      <c r="Q178" s="12"/>
      <c r="R178" s="12" t="n">
        <v>3</v>
      </c>
      <c r="S178" s="12"/>
      <c r="T178" s="12"/>
      <c r="U178" s="12"/>
      <c r="V178" s="12" t="s">
        <v>159</v>
      </c>
      <c r="W178" s="12" t="s">
        <v>160</v>
      </c>
      <c r="X178" s="12" t="s">
        <v>161</v>
      </c>
      <c r="Y178" s="12" t="s">
        <v>154</v>
      </c>
      <c r="Z178" s="12" t="s">
        <v>162</v>
      </c>
      <c r="AA178" s="12" t="s">
        <v>814</v>
      </c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3"/>
      <c r="BV178" s="13"/>
    </row>
    <row r="179" customFormat="false" ht="15" hidden="false" customHeight="true" outlineLevel="1" collapsed="false">
      <c r="A179" s="12" t="s">
        <v>815</v>
      </c>
      <c r="B179" s="12"/>
      <c r="C179" s="12"/>
      <c r="D179" s="12" t="n">
        <v>124</v>
      </c>
      <c r="E179" s="12" t="n">
        <v>1</v>
      </c>
      <c r="F179" s="12"/>
      <c r="G179" s="12"/>
      <c r="H179" s="12"/>
      <c r="I179" s="12"/>
      <c r="J179" s="12" t="n">
        <v>1</v>
      </c>
      <c r="K179" s="12"/>
      <c r="L179" s="12" t="n">
        <v>133</v>
      </c>
      <c r="M179" s="12"/>
      <c r="N179" s="12" t="s">
        <v>816</v>
      </c>
      <c r="O179" s="12" t="s">
        <v>817</v>
      </c>
      <c r="P179" s="12"/>
      <c r="Q179" s="12"/>
      <c r="R179" s="12" t="n">
        <v>3</v>
      </c>
      <c r="S179" s="12"/>
      <c r="T179" s="12"/>
      <c r="U179" s="12"/>
      <c r="V179" s="12" t="s">
        <v>159</v>
      </c>
      <c r="W179" s="12" t="s">
        <v>160</v>
      </c>
      <c r="X179" s="12" t="s">
        <v>161</v>
      </c>
      <c r="Y179" s="12" t="s">
        <v>154</v>
      </c>
      <c r="Z179" s="12" t="s">
        <v>162</v>
      </c>
      <c r="AA179" s="12" t="s">
        <v>818</v>
      </c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3"/>
      <c r="BV179" s="13"/>
    </row>
    <row r="180" customFormat="false" ht="15" hidden="false" customHeight="true" outlineLevel="1" collapsed="false">
      <c r="A180" s="10" t="s">
        <v>819</v>
      </c>
      <c r="B180" s="10"/>
      <c r="C180" s="10"/>
      <c r="D180" s="10" t="n">
        <v>89</v>
      </c>
      <c r="E180" s="10" t="n">
        <v>1</v>
      </c>
      <c r="F180" s="10"/>
      <c r="G180" s="10"/>
      <c r="H180" s="10"/>
      <c r="I180" s="10"/>
      <c r="J180" s="10" t="n">
        <v>1</v>
      </c>
      <c r="K180" s="10"/>
      <c r="L180" s="10" t="n">
        <v>124</v>
      </c>
      <c r="M180" s="10"/>
      <c r="N180" s="10" t="s">
        <v>820</v>
      </c>
      <c r="O180" s="10" t="s">
        <v>821</v>
      </c>
      <c r="P180" s="10"/>
      <c r="Q180" s="10"/>
      <c r="R180" s="10" t="n">
        <v>3</v>
      </c>
      <c r="S180" s="10"/>
      <c r="T180" s="10"/>
      <c r="U180" s="10"/>
      <c r="V180" s="10" t="s">
        <v>159</v>
      </c>
      <c r="W180" s="10" t="s">
        <v>160</v>
      </c>
      <c r="X180" s="10" t="s">
        <v>161</v>
      </c>
      <c r="Y180" s="10" t="s">
        <v>154</v>
      </c>
      <c r="Z180" s="10" t="s">
        <v>162</v>
      </c>
      <c r="AA180" s="10" t="s">
        <v>822</v>
      </c>
      <c r="AB180" s="15" t="n">
        <f aca="false">AB178+AB179</f>
        <v>0</v>
      </c>
      <c r="AC180" s="15" t="n">
        <f aca="false">AC178+AC179</f>
        <v>0</v>
      </c>
      <c r="AD180" s="15" t="n">
        <f aca="false">AD178+AD179</f>
        <v>0</v>
      </c>
      <c r="AE180" s="15" t="n">
        <f aca="false">AE178+AE179</f>
        <v>0</v>
      </c>
      <c r="AF180" s="15" t="n">
        <f aca="false">AF178+AF179</f>
        <v>0</v>
      </c>
      <c r="AG180" s="15" t="n">
        <f aca="false">AG178+AG179</f>
        <v>0</v>
      </c>
      <c r="AH180" s="15" t="n">
        <f aca="false">AH178+AH179</f>
        <v>0</v>
      </c>
      <c r="AI180" s="15" t="n">
        <f aca="false">AI178+AI179</f>
        <v>0</v>
      </c>
      <c r="AJ180" s="15" t="n">
        <f aca="false">AJ178+AJ179</f>
        <v>0</v>
      </c>
      <c r="AK180" s="15" t="n">
        <f aca="false">AK178+AK179</f>
        <v>0</v>
      </c>
      <c r="AL180" s="15" t="n">
        <f aca="false">AL178+AL179</f>
        <v>0</v>
      </c>
      <c r="AM180" s="15" t="n">
        <f aca="false">AM178+AM179</f>
        <v>0</v>
      </c>
      <c r="AN180" s="15" t="n">
        <f aca="false">AN178+AN179</f>
        <v>0</v>
      </c>
      <c r="AO180" s="15" t="n">
        <f aca="false">AO178+AO179</f>
        <v>0</v>
      </c>
      <c r="AP180" s="15" t="n">
        <f aca="false">AP178+AP179</f>
        <v>0</v>
      </c>
      <c r="AQ180" s="15" t="n">
        <f aca="false">AQ178+AQ179</f>
        <v>0</v>
      </c>
      <c r="AR180" s="15" t="n">
        <f aca="false">AR178+AR179</f>
        <v>0</v>
      </c>
      <c r="AS180" s="15" t="n">
        <f aca="false">AS178+AS179</f>
        <v>0</v>
      </c>
      <c r="AT180" s="15" t="n">
        <f aca="false">AT178+AT179</f>
        <v>0</v>
      </c>
      <c r="AU180" s="15" t="n">
        <f aca="false">AU178+AU179</f>
        <v>0</v>
      </c>
      <c r="AV180" s="15" t="n">
        <f aca="false">AV178+AV179</f>
        <v>0</v>
      </c>
      <c r="AW180" s="15" t="n">
        <f aca="false">AW178+AW179</f>
        <v>0</v>
      </c>
      <c r="AX180" s="15" t="n">
        <f aca="false">AX178+AX179</f>
        <v>0</v>
      </c>
      <c r="AY180" s="15" t="n">
        <f aca="false">AY178+AY179</f>
        <v>0</v>
      </c>
      <c r="AZ180" s="15" t="n">
        <f aca="false">AZ178+AZ179</f>
        <v>0</v>
      </c>
      <c r="BA180" s="15" t="n">
        <f aca="false">BA178+BA179</f>
        <v>0</v>
      </c>
      <c r="BB180" s="15" t="n">
        <f aca="false">BB178+BB179</f>
        <v>0</v>
      </c>
      <c r="BC180" s="15" t="n">
        <f aca="false">BC178+BC179</f>
        <v>0</v>
      </c>
      <c r="BD180" s="15" t="n">
        <f aca="false">BD178+BD179</f>
        <v>0</v>
      </c>
      <c r="BE180" s="16" t="n">
        <f aca="false">BE178+BE179</f>
        <v>0</v>
      </c>
      <c r="BF180" s="16" t="n">
        <f aca="false">BF178+BF179</f>
        <v>0</v>
      </c>
      <c r="BG180" s="16" t="n">
        <f aca="false">BG178+BG179</f>
        <v>0</v>
      </c>
      <c r="BH180" s="16" t="n">
        <f aca="false">BH178+BH179</f>
        <v>0</v>
      </c>
      <c r="BI180" s="16" t="n">
        <f aca="false">BI178+BI179</f>
        <v>0</v>
      </c>
      <c r="BJ180" s="16" t="n">
        <f aca="false">BJ178+BJ179</f>
        <v>0</v>
      </c>
      <c r="BK180" s="16" t="n">
        <f aca="false">BK178+BK179</f>
        <v>0</v>
      </c>
      <c r="BL180" s="16" t="n">
        <f aca="false">BL178+BL179</f>
        <v>0</v>
      </c>
      <c r="BM180" s="16" t="n">
        <f aca="false">BM178+BM179</f>
        <v>0</v>
      </c>
      <c r="BN180" s="16" t="n">
        <f aca="false">BN178+BN179</f>
        <v>0</v>
      </c>
      <c r="BO180" s="16" t="n">
        <f aca="false">BO178+BO179</f>
        <v>0</v>
      </c>
      <c r="BP180" s="16" t="n">
        <f aca="false">BP178+BP179</f>
        <v>0</v>
      </c>
      <c r="BQ180" s="16" t="n">
        <f aca="false">BQ178+BQ179</f>
        <v>0</v>
      </c>
      <c r="BR180" s="16" t="n">
        <f aca="false">BR178+BR179</f>
        <v>0</v>
      </c>
      <c r="BS180" s="16" t="n">
        <f aca="false">BS178+BS179</f>
        <v>0</v>
      </c>
      <c r="BT180" s="16" t="n">
        <f aca="false">BT178+BT179</f>
        <v>0</v>
      </c>
      <c r="BU180" s="15" t="n">
        <f aca="false">BU178+BU179</f>
        <v>0</v>
      </c>
      <c r="BV180" s="15" t="n">
        <f aca="false">BV178+BV179</f>
        <v>0</v>
      </c>
    </row>
    <row r="181" customFormat="false" ht="15" hidden="false" customHeight="true" outlineLevel="1" collapsed="false">
      <c r="A181" s="12" t="s">
        <v>823</v>
      </c>
      <c r="B181" s="12"/>
      <c r="C181" s="12"/>
      <c r="D181" s="12" t="n">
        <v>125</v>
      </c>
      <c r="E181" s="12" t="n">
        <v>1</v>
      </c>
      <c r="F181" s="12"/>
      <c r="G181" s="12"/>
      <c r="H181" s="12"/>
      <c r="I181" s="12"/>
      <c r="J181" s="12" t="n">
        <v>1</v>
      </c>
      <c r="K181" s="12"/>
      <c r="L181" s="12" t="n">
        <v>134</v>
      </c>
      <c r="M181" s="12"/>
      <c r="N181" s="12" t="s">
        <v>824</v>
      </c>
      <c r="O181" s="12" t="s">
        <v>825</v>
      </c>
      <c r="P181" s="12"/>
      <c r="Q181" s="12"/>
      <c r="R181" s="12" t="n">
        <v>3</v>
      </c>
      <c r="S181" s="12"/>
      <c r="T181" s="12"/>
      <c r="U181" s="12"/>
      <c r="V181" s="12" t="s">
        <v>159</v>
      </c>
      <c r="W181" s="12" t="s">
        <v>160</v>
      </c>
      <c r="X181" s="12" t="s">
        <v>161</v>
      </c>
      <c r="Y181" s="12" t="s">
        <v>154</v>
      </c>
      <c r="Z181" s="12" t="s">
        <v>162</v>
      </c>
      <c r="AA181" s="12" t="s">
        <v>826</v>
      </c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3"/>
      <c r="BV181" s="13"/>
    </row>
    <row r="182" customFormat="false" ht="15" hidden="false" customHeight="true" outlineLevel="1" collapsed="false">
      <c r="A182" s="12" t="s">
        <v>827</v>
      </c>
      <c r="B182" s="12"/>
      <c r="C182" s="12"/>
      <c r="D182" s="12" t="n">
        <v>125</v>
      </c>
      <c r="E182" s="12" t="n">
        <v>1</v>
      </c>
      <c r="F182" s="12"/>
      <c r="G182" s="12"/>
      <c r="H182" s="12"/>
      <c r="I182" s="12"/>
      <c r="J182" s="12" t="n">
        <v>1</v>
      </c>
      <c r="K182" s="12"/>
      <c r="L182" s="12" t="n">
        <v>135</v>
      </c>
      <c r="M182" s="12"/>
      <c r="N182" s="12" t="s">
        <v>828</v>
      </c>
      <c r="O182" s="12" t="s">
        <v>829</v>
      </c>
      <c r="P182" s="12"/>
      <c r="Q182" s="12"/>
      <c r="R182" s="12" t="n">
        <v>3</v>
      </c>
      <c r="S182" s="12"/>
      <c r="T182" s="12"/>
      <c r="U182" s="12"/>
      <c r="V182" s="12" t="s">
        <v>159</v>
      </c>
      <c r="W182" s="12" t="s">
        <v>160</v>
      </c>
      <c r="X182" s="12" t="s">
        <v>161</v>
      </c>
      <c r="Y182" s="12" t="s">
        <v>154</v>
      </c>
      <c r="Z182" s="12" t="s">
        <v>162</v>
      </c>
      <c r="AA182" s="12" t="s">
        <v>830</v>
      </c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3"/>
      <c r="BV182" s="13"/>
    </row>
    <row r="183" customFormat="false" ht="15" hidden="false" customHeight="true" outlineLevel="1" collapsed="false">
      <c r="A183" s="10" t="s">
        <v>831</v>
      </c>
      <c r="B183" s="10"/>
      <c r="C183" s="10"/>
      <c r="D183" s="10" t="n">
        <v>89</v>
      </c>
      <c r="E183" s="10" t="n">
        <v>1</v>
      </c>
      <c r="F183" s="10"/>
      <c r="G183" s="10"/>
      <c r="H183" s="10"/>
      <c r="I183" s="10"/>
      <c r="J183" s="10" t="n">
        <v>1</v>
      </c>
      <c r="K183" s="10"/>
      <c r="L183" s="10" t="n">
        <v>125</v>
      </c>
      <c r="M183" s="10"/>
      <c r="N183" s="10" t="s">
        <v>832</v>
      </c>
      <c r="O183" s="10" t="s">
        <v>833</v>
      </c>
      <c r="P183" s="10"/>
      <c r="Q183" s="10"/>
      <c r="R183" s="10" t="n">
        <v>3</v>
      </c>
      <c r="S183" s="10"/>
      <c r="T183" s="10"/>
      <c r="U183" s="10"/>
      <c r="V183" s="10" t="s">
        <v>159</v>
      </c>
      <c r="W183" s="10" t="s">
        <v>160</v>
      </c>
      <c r="X183" s="10" t="s">
        <v>161</v>
      </c>
      <c r="Y183" s="10" t="s">
        <v>154</v>
      </c>
      <c r="Z183" s="10" t="s">
        <v>162</v>
      </c>
      <c r="AA183" s="10" t="s">
        <v>834</v>
      </c>
      <c r="AB183" s="15" t="n">
        <f aca="false">AB181+AB182</f>
        <v>0</v>
      </c>
      <c r="AC183" s="15" t="n">
        <f aca="false">AC181+AC182</f>
        <v>0</v>
      </c>
      <c r="AD183" s="15" t="n">
        <f aca="false">AD181+AD182</f>
        <v>0</v>
      </c>
      <c r="AE183" s="15" t="n">
        <f aca="false">AE181+AE182</f>
        <v>0</v>
      </c>
      <c r="AF183" s="15" t="n">
        <f aca="false">AF181+AF182</f>
        <v>0</v>
      </c>
      <c r="AG183" s="15" t="n">
        <f aca="false">AG181+AG182</f>
        <v>0</v>
      </c>
      <c r="AH183" s="15" t="n">
        <f aca="false">AH181+AH182</f>
        <v>0</v>
      </c>
      <c r="AI183" s="15" t="n">
        <f aca="false">AI181+AI182</f>
        <v>0</v>
      </c>
      <c r="AJ183" s="15" t="n">
        <f aca="false">AJ181+AJ182</f>
        <v>0</v>
      </c>
      <c r="AK183" s="15" t="n">
        <f aca="false">AK181+AK182</f>
        <v>0</v>
      </c>
      <c r="AL183" s="15" t="n">
        <f aca="false">AL181+AL182</f>
        <v>0</v>
      </c>
      <c r="AM183" s="15" t="n">
        <f aca="false">AM181+AM182</f>
        <v>0</v>
      </c>
      <c r="AN183" s="15" t="n">
        <f aca="false">AN181+AN182</f>
        <v>0</v>
      </c>
      <c r="AO183" s="15" t="n">
        <f aca="false">AO181+AO182</f>
        <v>0</v>
      </c>
      <c r="AP183" s="15" t="n">
        <f aca="false">AP181+AP182</f>
        <v>0</v>
      </c>
      <c r="AQ183" s="15" t="n">
        <f aca="false">AQ181+AQ182</f>
        <v>0</v>
      </c>
      <c r="AR183" s="15" t="n">
        <f aca="false">AR181+AR182</f>
        <v>0</v>
      </c>
      <c r="AS183" s="15" t="n">
        <f aca="false">AS181+AS182</f>
        <v>0</v>
      </c>
      <c r="AT183" s="15" t="n">
        <f aca="false">AT181+AT182</f>
        <v>0</v>
      </c>
      <c r="AU183" s="15" t="n">
        <f aca="false">AU181+AU182</f>
        <v>0</v>
      </c>
      <c r="AV183" s="15" t="n">
        <f aca="false">AV181+AV182</f>
        <v>0</v>
      </c>
      <c r="AW183" s="15" t="n">
        <f aca="false">AW181+AW182</f>
        <v>0</v>
      </c>
      <c r="AX183" s="15" t="n">
        <f aca="false">AX181+AX182</f>
        <v>0</v>
      </c>
      <c r="AY183" s="15" t="n">
        <f aca="false">AY181+AY182</f>
        <v>0</v>
      </c>
      <c r="AZ183" s="15" t="n">
        <f aca="false">AZ181+AZ182</f>
        <v>0</v>
      </c>
      <c r="BA183" s="15" t="n">
        <f aca="false">BA181+BA182</f>
        <v>0</v>
      </c>
      <c r="BB183" s="15" t="n">
        <f aca="false">BB181+BB182</f>
        <v>0</v>
      </c>
      <c r="BC183" s="15" t="n">
        <f aca="false">BC181+BC182</f>
        <v>0</v>
      </c>
      <c r="BD183" s="15" t="n">
        <f aca="false">BD181+BD182</f>
        <v>0</v>
      </c>
      <c r="BE183" s="16" t="n">
        <f aca="false">BE181+BE182</f>
        <v>0</v>
      </c>
      <c r="BF183" s="16" t="n">
        <f aca="false">BF181+BF182</f>
        <v>0</v>
      </c>
      <c r="BG183" s="16" t="n">
        <f aca="false">BG181+BG182</f>
        <v>0</v>
      </c>
      <c r="BH183" s="16" t="n">
        <f aca="false">BH181+BH182</f>
        <v>0</v>
      </c>
      <c r="BI183" s="16" t="n">
        <f aca="false">BI181+BI182</f>
        <v>0</v>
      </c>
      <c r="BJ183" s="16" t="n">
        <f aca="false">BJ181+BJ182</f>
        <v>0</v>
      </c>
      <c r="BK183" s="16" t="n">
        <f aca="false">BK181+BK182</f>
        <v>0</v>
      </c>
      <c r="BL183" s="16" t="n">
        <f aca="false">BL181+BL182</f>
        <v>0</v>
      </c>
      <c r="BM183" s="16" t="n">
        <f aca="false">BM181+BM182</f>
        <v>0</v>
      </c>
      <c r="BN183" s="16" t="n">
        <f aca="false">BN181+BN182</f>
        <v>0</v>
      </c>
      <c r="BO183" s="16" t="n">
        <f aca="false">BO181+BO182</f>
        <v>0</v>
      </c>
      <c r="BP183" s="16" t="n">
        <f aca="false">BP181+BP182</f>
        <v>0</v>
      </c>
      <c r="BQ183" s="16" t="n">
        <f aca="false">BQ181+BQ182</f>
        <v>0</v>
      </c>
      <c r="BR183" s="16" t="n">
        <f aca="false">BR181+BR182</f>
        <v>0</v>
      </c>
      <c r="BS183" s="16" t="n">
        <f aca="false">BS181+BS182</f>
        <v>0</v>
      </c>
      <c r="BT183" s="16" t="n">
        <f aca="false">BT181+BT182</f>
        <v>0</v>
      </c>
      <c r="BU183" s="15" t="n">
        <f aca="false">BU181+BU182</f>
        <v>0</v>
      </c>
      <c r="BV183" s="15" t="n">
        <f aca="false">BV181+BV182</f>
        <v>0</v>
      </c>
    </row>
    <row r="184" customFormat="false" ht="15" hidden="false" customHeight="true" outlineLevel="1" collapsed="false">
      <c r="A184" s="12" t="s">
        <v>835</v>
      </c>
      <c r="B184" s="12"/>
      <c r="C184" s="12"/>
      <c r="D184" s="12" t="n">
        <v>126</v>
      </c>
      <c r="E184" s="12" t="n">
        <v>1</v>
      </c>
      <c r="F184" s="12"/>
      <c r="G184" s="12"/>
      <c r="H184" s="12" t="n">
        <v>1</v>
      </c>
      <c r="I184" s="12"/>
      <c r="J184" s="12" t="n">
        <v>1</v>
      </c>
      <c r="K184" s="12"/>
      <c r="L184" s="12" t="n">
        <v>136</v>
      </c>
      <c r="M184" s="12"/>
      <c r="N184" s="12" t="s">
        <v>836</v>
      </c>
      <c r="O184" s="12" t="s">
        <v>837</v>
      </c>
      <c r="P184" s="12"/>
      <c r="Q184" s="12"/>
      <c r="R184" s="12" t="n">
        <v>3</v>
      </c>
      <c r="S184" s="12"/>
      <c r="T184" s="12"/>
      <c r="U184" s="12"/>
      <c r="V184" s="12" t="s">
        <v>159</v>
      </c>
      <c r="W184" s="12" t="s">
        <v>160</v>
      </c>
      <c r="X184" s="12" t="s">
        <v>161</v>
      </c>
      <c r="Y184" s="12" t="s">
        <v>154</v>
      </c>
      <c r="Z184" s="12" t="s">
        <v>162</v>
      </c>
      <c r="AA184" s="12" t="s">
        <v>838</v>
      </c>
      <c r="AB184" s="13" t="n">
        <f aca="false">('[1]Cash Flow'!AB41+'[1]Cash Flow'!AB42)*$H$184*$J$184</f>
        <v>-14</v>
      </c>
      <c r="AC184" s="13" t="n">
        <f aca="false">('[1]Cash Flow'!AC41+'[1]Cash Flow'!AC42)*$H$184*$J$184</f>
        <v>-6023</v>
      </c>
      <c r="AD184" s="13" t="n">
        <f aca="false">('[1]Cash Flow'!AD41+'[1]Cash Flow'!AD42)*$H$184*$J$184</f>
        <v>0</v>
      </c>
      <c r="AE184" s="13" t="n">
        <f aca="false">('[1]Cash Flow'!AE41+'[1]Cash Flow'!AE42)*$H$184*$J$184</f>
        <v>0</v>
      </c>
      <c r="AF184" s="13" t="n">
        <f aca="false">('[1]Cash Flow'!AF41+'[1]Cash Flow'!AF42)*$H$184*$J$184</f>
        <v>0</v>
      </c>
      <c r="AG184" s="13" t="n">
        <f aca="false">('[1]Cash Flow'!AG41+'[1]Cash Flow'!AG42)*$H$184*$J$184</f>
        <v>0</v>
      </c>
      <c r="AH184" s="13" t="n">
        <f aca="false">('[1]Cash Flow'!AH41+'[1]Cash Flow'!AH42)*$H$184*$J$184</f>
        <v>0</v>
      </c>
      <c r="AI184" s="13" t="n">
        <f aca="false">('[1]Cash Flow'!AI41+'[1]Cash Flow'!AI42)*$H$184*$J$184</f>
        <v>0</v>
      </c>
      <c r="AJ184" s="13" t="n">
        <f aca="false">('[1]Cash Flow'!AJ41+'[1]Cash Flow'!AJ42)*$H$184*$J$184</f>
        <v>0</v>
      </c>
      <c r="AK184" s="13" t="n">
        <f aca="false">('[1]Cash Flow'!AK41+'[1]Cash Flow'!AK42)*$H$184*$J$184</f>
        <v>0</v>
      </c>
      <c r="AL184" s="13" t="n">
        <f aca="false">('[1]Cash Flow'!AL41+'[1]Cash Flow'!AL42)*$H$184*$J$184</f>
        <v>0</v>
      </c>
      <c r="AM184" s="13" t="n">
        <f aca="false">('[1]Cash Flow'!AM41+'[1]Cash Flow'!AM42)*$H$184*$J$184</f>
        <v>0</v>
      </c>
      <c r="AN184" s="13" t="n">
        <f aca="false">('[1]Cash Flow'!AN41+'[1]Cash Flow'!AN42)*$H$184*$J$184</f>
        <v>0</v>
      </c>
      <c r="AO184" s="13" t="n">
        <f aca="false">('[1]Cash Flow'!AO41+'[1]Cash Flow'!AO42)*$H$184*$J$184</f>
        <v>0</v>
      </c>
      <c r="AP184" s="13" t="n">
        <f aca="false">('[1]Cash Flow'!AP41+'[1]Cash Flow'!AP42)*$H$184*$J$184</f>
        <v>0</v>
      </c>
      <c r="AQ184" s="13" t="n">
        <f aca="false">('[1]Cash Flow'!AQ41+'[1]Cash Flow'!AQ42)*$H$184*$J$184</f>
        <v>0</v>
      </c>
      <c r="AR184" s="13" t="n">
        <f aca="false">('[1]Cash Flow'!AR41+'[1]Cash Flow'!AR42)*$H$184*$J$184</f>
        <v>0</v>
      </c>
      <c r="AS184" s="13" t="n">
        <f aca="false">('[1]Cash Flow'!AS41+'[1]Cash Flow'!AS42)*$H$184*$J$184</f>
        <v>0</v>
      </c>
      <c r="AT184" s="13" t="n">
        <f aca="false">('[1]Cash Flow'!AT41+'[1]Cash Flow'!AT42)*$H$184*$J$184</f>
        <v>0</v>
      </c>
      <c r="AU184" s="13" t="n">
        <f aca="false">('[1]Cash Flow'!AU41+'[1]Cash Flow'!AU42)*$H$184*$J$184</f>
        <v>0</v>
      </c>
      <c r="AV184" s="13" t="n">
        <f aca="false">('[1]Cash Flow'!AV41+'[1]Cash Flow'!AV42)*$H$184*$J$184</f>
        <v>0</v>
      </c>
      <c r="AW184" s="13" t="n">
        <f aca="false">('[1]Cash Flow'!AW41+'[1]Cash Flow'!AW42)*$H$184*$J$184</f>
        <v>0</v>
      </c>
      <c r="AX184" s="13" t="n">
        <f aca="false">('[1]Cash Flow'!AX41+'[1]Cash Flow'!AX42)*$H$184*$J$184</f>
        <v>0</v>
      </c>
      <c r="AY184" s="13" t="n">
        <f aca="false">('[1]Cash Flow'!AY41+'[1]Cash Flow'!AY42)*$H$184*$J$184</f>
        <v>0</v>
      </c>
      <c r="AZ184" s="13" t="n">
        <f aca="false">('[1]Cash Flow'!AZ41+'[1]Cash Flow'!AZ42)*$H$184*$J$184</f>
        <v>0</v>
      </c>
      <c r="BA184" s="13" t="n">
        <f aca="false">('[1]Cash Flow'!BA41+'[1]Cash Flow'!BA42)*$H$184*$J$184</f>
        <v>-14</v>
      </c>
      <c r="BB184" s="13" t="n">
        <f aca="false">('[1]Cash Flow'!BB41+'[1]Cash Flow'!BB42)*$H$184*$J$184</f>
        <v>-6037</v>
      </c>
      <c r="BC184" s="13" t="n">
        <f aca="false">('[1]Cash Flow'!BC41+'[1]Cash Flow'!BC42)*$H$184*$J$184</f>
        <v>0</v>
      </c>
      <c r="BD184" s="13" t="n">
        <f aca="false">('[1]Cash Flow'!BD41+'[1]Cash Flow'!BD42)*$H$184*$J$184</f>
        <v>0</v>
      </c>
      <c r="BE184" s="14" t="n">
        <f aca="false">('[1]Cash Flow'!BE41+'[1]Cash Flow'!BE42)*$H$184*$J$184</f>
        <v>0</v>
      </c>
      <c r="BF184" s="14" t="n">
        <f aca="false">('[1]Cash Flow'!BF41+'[1]Cash Flow'!BF42)*$H$184*$J$184</f>
        <v>0</v>
      </c>
      <c r="BG184" s="14" t="n">
        <f aca="false">('[1]Cash Flow'!BG41+'[1]Cash Flow'!BG42)*$H$184*$J$184</f>
        <v>0</v>
      </c>
      <c r="BH184" s="14" t="n">
        <f aca="false">('[1]Cash Flow'!BH41+'[1]Cash Flow'!BH42)*$H$184*$J$184</f>
        <v>0</v>
      </c>
      <c r="BI184" s="14" t="n">
        <f aca="false">('[1]Cash Flow'!BI41+'[1]Cash Flow'!BI42)*$H$184*$J$184</f>
        <v>0</v>
      </c>
      <c r="BJ184" s="14" t="n">
        <f aca="false">('[1]Cash Flow'!BJ41+'[1]Cash Flow'!BJ42)*$H$184*$J$184</f>
        <v>0</v>
      </c>
      <c r="BK184" s="14" t="n">
        <f aca="false">('[1]Cash Flow'!BK41+'[1]Cash Flow'!BK42)*$H$184*$J$184</f>
        <v>0</v>
      </c>
      <c r="BL184" s="14" t="n">
        <f aca="false">('[1]Cash Flow'!BL41+'[1]Cash Flow'!BL42)*$H$184*$J$184</f>
        <v>0</v>
      </c>
      <c r="BM184" s="14" t="n">
        <f aca="false">('[1]Cash Flow'!BM41+'[1]Cash Flow'!BM42)*$H$184*$J$184</f>
        <v>0</v>
      </c>
      <c r="BN184" s="14" t="n">
        <f aca="false">('[1]Cash Flow'!BN41+'[1]Cash Flow'!BN42)*$H$184*$J$184</f>
        <v>0</v>
      </c>
      <c r="BO184" s="14" t="n">
        <f aca="false">('[1]Cash Flow'!BO41+'[1]Cash Flow'!BO42)*$H$184*$J$184</f>
        <v>0</v>
      </c>
      <c r="BP184" s="14" t="n">
        <f aca="false">('[1]Cash Flow'!BP41+'[1]Cash Flow'!BP42)*$H$184*$J$184</f>
        <v>0</v>
      </c>
      <c r="BQ184" s="14" t="n">
        <f aca="false">('[1]Cash Flow'!BQ41+'[1]Cash Flow'!BQ42)*$H$184*$J$184</f>
        <v>0</v>
      </c>
      <c r="BR184" s="14" t="n">
        <f aca="false">('[1]Cash Flow'!BR41+'[1]Cash Flow'!BR42)*$H$184*$J$184</f>
        <v>0</v>
      </c>
      <c r="BS184" s="14" t="n">
        <f aca="false">('[1]Cash Flow'!BS41+'[1]Cash Flow'!BS42)*$H$184*$J$184</f>
        <v>0</v>
      </c>
      <c r="BT184" s="14" t="n">
        <f aca="false">('[1]Cash Flow'!BT41+'[1]Cash Flow'!BT42)*$H$184*$J$184</f>
        <v>0</v>
      </c>
      <c r="BU184" s="13" t="n">
        <f aca="false">('[1]Cash Flow'!BU41+'[1]Cash Flow'!BU42)*$H$184*$J$184</f>
        <v>0</v>
      </c>
      <c r="BV184" s="13" t="n">
        <f aca="false">('[1]Cash Flow'!BV41+'[1]Cash Flow'!BV42)*$H$184*$J$184</f>
        <v>0</v>
      </c>
    </row>
    <row r="185" customFormat="false" ht="15" hidden="false" customHeight="true" outlineLevel="1" collapsed="false">
      <c r="A185" s="12" t="s">
        <v>839</v>
      </c>
      <c r="B185" s="12"/>
      <c r="C185" s="12"/>
      <c r="D185" s="12" t="n">
        <v>126</v>
      </c>
      <c r="E185" s="12" t="n">
        <v>1</v>
      </c>
      <c r="F185" s="12"/>
      <c r="G185" s="12"/>
      <c r="H185" s="12"/>
      <c r="I185" s="12"/>
      <c r="J185" s="12" t="n">
        <v>1</v>
      </c>
      <c r="K185" s="12"/>
      <c r="L185" s="12" t="n">
        <v>137</v>
      </c>
      <c r="M185" s="12"/>
      <c r="N185" s="12" t="s">
        <v>840</v>
      </c>
      <c r="O185" s="12" t="s">
        <v>841</v>
      </c>
      <c r="P185" s="12"/>
      <c r="Q185" s="12"/>
      <c r="R185" s="12" t="n">
        <v>3</v>
      </c>
      <c r="S185" s="12"/>
      <c r="T185" s="12"/>
      <c r="U185" s="12"/>
      <c r="V185" s="12" t="s">
        <v>159</v>
      </c>
      <c r="W185" s="12" t="s">
        <v>160</v>
      </c>
      <c r="X185" s="12" t="s">
        <v>161</v>
      </c>
      <c r="Y185" s="12" t="s">
        <v>154</v>
      </c>
      <c r="Z185" s="12" t="s">
        <v>162</v>
      </c>
      <c r="AA185" s="12" t="s">
        <v>842</v>
      </c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3"/>
      <c r="BV185" s="13"/>
    </row>
    <row r="186" customFormat="false" ht="15" hidden="false" customHeight="true" outlineLevel="1" collapsed="false">
      <c r="A186" s="10" t="s">
        <v>843</v>
      </c>
      <c r="B186" s="10"/>
      <c r="C186" s="10"/>
      <c r="D186" s="10" t="n">
        <v>89</v>
      </c>
      <c r="E186" s="10" t="n">
        <v>1</v>
      </c>
      <c r="F186" s="10"/>
      <c r="G186" s="10"/>
      <c r="H186" s="10"/>
      <c r="I186" s="10"/>
      <c r="J186" s="10" t="n">
        <v>1</v>
      </c>
      <c r="K186" s="10"/>
      <c r="L186" s="10" t="n">
        <v>126</v>
      </c>
      <c r="M186" s="10"/>
      <c r="N186" s="10" t="s">
        <v>844</v>
      </c>
      <c r="O186" s="10" t="s">
        <v>845</v>
      </c>
      <c r="P186" s="10"/>
      <c r="Q186" s="10"/>
      <c r="R186" s="10" t="n">
        <v>3</v>
      </c>
      <c r="S186" s="10"/>
      <c r="T186" s="10"/>
      <c r="U186" s="10"/>
      <c r="V186" s="10" t="s">
        <v>159</v>
      </c>
      <c r="W186" s="10" t="s">
        <v>160</v>
      </c>
      <c r="X186" s="10" t="s">
        <v>161</v>
      </c>
      <c r="Y186" s="10" t="s">
        <v>154</v>
      </c>
      <c r="Z186" s="10" t="s">
        <v>162</v>
      </c>
      <c r="AA186" s="10" t="s">
        <v>846</v>
      </c>
      <c r="AB186" s="15" t="n">
        <f aca="false">AB184+AB185</f>
        <v>-14</v>
      </c>
      <c r="AC186" s="15" t="n">
        <f aca="false">AC184+AC185</f>
        <v>-6023</v>
      </c>
      <c r="AD186" s="15" t="n">
        <f aca="false">AD184+AD185</f>
        <v>0</v>
      </c>
      <c r="AE186" s="15" t="n">
        <f aca="false">AE184+AE185</f>
        <v>0</v>
      </c>
      <c r="AF186" s="15" t="n">
        <f aca="false">AF184+AF185</f>
        <v>0</v>
      </c>
      <c r="AG186" s="15" t="n">
        <f aca="false">AG184+AG185</f>
        <v>0</v>
      </c>
      <c r="AH186" s="15" t="n">
        <f aca="false">AH184+AH185</f>
        <v>0</v>
      </c>
      <c r="AI186" s="15" t="n">
        <f aca="false">AI184+AI185</f>
        <v>0</v>
      </c>
      <c r="AJ186" s="15" t="n">
        <f aca="false">AJ184+AJ185</f>
        <v>0</v>
      </c>
      <c r="AK186" s="15" t="n">
        <f aca="false">AK184+AK185</f>
        <v>0</v>
      </c>
      <c r="AL186" s="15" t="n">
        <f aca="false">AL184+AL185</f>
        <v>0</v>
      </c>
      <c r="AM186" s="15" t="n">
        <f aca="false">AM184+AM185</f>
        <v>0</v>
      </c>
      <c r="AN186" s="15" t="n">
        <f aca="false">AN184+AN185</f>
        <v>0</v>
      </c>
      <c r="AO186" s="15" t="n">
        <f aca="false">AO184+AO185</f>
        <v>0</v>
      </c>
      <c r="AP186" s="15" t="n">
        <f aca="false">AP184+AP185</f>
        <v>0</v>
      </c>
      <c r="AQ186" s="15" t="n">
        <f aca="false">AQ184+AQ185</f>
        <v>0</v>
      </c>
      <c r="AR186" s="15" t="n">
        <f aca="false">AR184+AR185</f>
        <v>0</v>
      </c>
      <c r="AS186" s="15" t="n">
        <f aca="false">AS184+AS185</f>
        <v>0</v>
      </c>
      <c r="AT186" s="15" t="n">
        <f aca="false">AT184+AT185</f>
        <v>0</v>
      </c>
      <c r="AU186" s="15" t="n">
        <f aca="false">AU184+AU185</f>
        <v>0</v>
      </c>
      <c r="AV186" s="15" t="n">
        <f aca="false">AV184+AV185</f>
        <v>0</v>
      </c>
      <c r="AW186" s="15" t="n">
        <f aca="false">AW184+AW185</f>
        <v>0</v>
      </c>
      <c r="AX186" s="15" t="n">
        <f aca="false">AX184+AX185</f>
        <v>0</v>
      </c>
      <c r="AY186" s="15" t="n">
        <f aca="false">AY184+AY185</f>
        <v>0</v>
      </c>
      <c r="AZ186" s="15" t="n">
        <f aca="false">AZ184+AZ185</f>
        <v>0</v>
      </c>
      <c r="BA186" s="15" t="n">
        <f aca="false">BA184+BA185</f>
        <v>-14</v>
      </c>
      <c r="BB186" s="15" t="n">
        <f aca="false">BB184+BB185</f>
        <v>-6037</v>
      </c>
      <c r="BC186" s="15" t="n">
        <f aca="false">BC184+BC185</f>
        <v>0</v>
      </c>
      <c r="BD186" s="15" t="n">
        <f aca="false">BD184+BD185</f>
        <v>0</v>
      </c>
      <c r="BE186" s="16" t="n">
        <f aca="false">BE184+BE185</f>
        <v>0</v>
      </c>
      <c r="BF186" s="16" t="n">
        <f aca="false">BF184+BF185</f>
        <v>0</v>
      </c>
      <c r="BG186" s="16" t="n">
        <f aca="false">BG184+BG185</f>
        <v>0</v>
      </c>
      <c r="BH186" s="16" t="n">
        <f aca="false">BH184+BH185</f>
        <v>0</v>
      </c>
      <c r="BI186" s="16" t="n">
        <f aca="false">BI184+BI185</f>
        <v>0</v>
      </c>
      <c r="BJ186" s="16" t="n">
        <f aca="false">BJ184+BJ185</f>
        <v>0</v>
      </c>
      <c r="BK186" s="16" t="n">
        <f aca="false">BK184+BK185</f>
        <v>0</v>
      </c>
      <c r="BL186" s="16" t="n">
        <f aca="false">BL184+BL185</f>
        <v>0</v>
      </c>
      <c r="BM186" s="16" t="n">
        <f aca="false">BM184+BM185</f>
        <v>0</v>
      </c>
      <c r="BN186" s="16" t="n">
        <f aca="false">BN184+BN185</f>
        <v>0</v>
      </c>
      <c r="BO186" s="16" t="n">
        <f aca="false">BO184+BO185</f>
        <v>0</v>
      </c>
      <c r="BP186" s="16" t="n">
        <f aca="false">BP184+BP185</f>
        <v>0</v>
      </c>
      <c r="BQ186" s="16" t="n">
        <f aca="false">BQ184+BQ185</f>
        <v>0</v>
      </c>
      <c r="BR186" s="16" t="n">
        <f aca="false">BR184+BR185</f>
        <v>0</v>
      </c>
      <c r="BS186" s="16" t="n">
        <f aca="false">BS184+BS185</f>
        <v>0</v>
      </c>
      <c r="BT186" s="16" t="n">
        <f aca="false">BT184+BT185</f>
        <v>0</v>
      </c>
      <c r="BU186" s="15" t="n">
        <f aca="false">BU184+BU185</f>
        <v>0</v>
      </c>
      <c r="BV186" s="15" t="n">
        <f aca="false">BV184+BV185</f>
        <v>0</v>
      </c>
    </row>
    <row r="187" customFormat="false" ht="15" hidden="false" customHeight="true" outlineLevel="1" collapsed="false">
      <c r="A187" s="12" t="s">
        <v>847</v>
      </c>
      <c r="B187" s="12"/>
      <c r="C187" s="12"/>
      <c r="D187" s="12" t="n">
        <v>127</v>
      </c>
      <c r="E187" s="12" t="n">
        <v>1</v>
      </c>
      <c r="F187" s="12"/>
      <c r="G187" s="12"/>
      <c r="H187" s="12" t="n">
        <v>1</v>
      </c>
      <c r="I187" s="12"/>
      <c r="J187" s="12" t="n">
        <v>1</v>
      </c>
      <c r="K187" s="12"/>
      <c r="L187" s="12" t="n">
        <v>138</v>
      </c>
      <c r="M187" s="12"/>
      <c r="N187" s="12" t="s">
        <v>848</v>
      </c>
      <c r="O187" s="12" t="s">
        <v>849</v>
      </c>
      <c r="P187" s="12"/>
      <c r="Q187" s="12"/>
      <c r="R187" s="12" t="n">
        <v>3</v>
      </c>
      <c r="S187" s="12"/>
      <c r="T187" s="12"/>
      <c r="U187" s="12"/>
      <c r="V187" s="12" t="s">
        <v>159</v>
      </c>
      <c r="W187" s="12" t="s">
        <v>160</v>
      </c>
      <c r="X187" s="12" t="s">
        <v>161</v>
      </c>
      <c r="Y187" s="12" t="s">
        <v>154</v>
      </c>
      <c r="Z187" s="12" t="s">
        <v>162</v>
      </c>
      <c r="AA187" s="12" t="s">
        <v>850</v>
      </c>
      <c r="AB187" s="13" t="n">
        <f aca="false">('[1]Cash Flow'!AB38+'[1]Cash Flow'!AB39+'[1]Cash Flow'!AB40)*$H$187*$J$187</f>
        <v>4864</v>
      </c>
      <c r="AC187" s="13" t="n">
        <f aca="false">('[1]Cash Flow'!AC38+'[1]Cash Flow'!AC39+'[1]Cash Flow'!AC40)*$H$187*$J$187</f>
        <v>-12993</v>
      </c>
      <c r="AD187" s="13" t="n">
        <f aca="false">('[1]Cash Flow'!AD38+'[1]Cash Flow'!AD39+'[1]Cash Flow'!AD40)*$H$187*$J$187</f>
        <v>0</v>
      </c>
      <c r="AE187" s="13" t="n">
        <f aca="false">('[1]Cash Flow'!AE38+'[1]Cash Flow'!AE39+'[1]Cash Flow'!AE40)*$H$187*$J$187</f>
        <v>0</v>
      </c>
      <c r="AF187" s="13" t="n">
        <f aca="false">('[1]Cash Flow'!AF38+'[1]Cash Flow'!AF39+'[1]Cash Flow'!AF40)*$H$187*$J$187</f>
        <v>0</v>
      </c>
      <c r="AG187" s="13" t="n">
        <f aca="false">('[1]Cash Flow'!AG38+'[1]Cash Flow'!AG39+'[1]Cash Flow'!AG40)*$H$187*$J$187</f>
        <v>0</v>
      </c>
      <c r="AH187" s="13" t="n">
        <f aca="false">('[1]Cash Flow'!AH38+'[1]Cash Flow'!AH39+'[1]Cash Flow'!AH40)*$H$187*$J$187</f>
        <v>0</v>
      </c>
      <c r="AI187" s="13" t="n">
        <f aca="false">('[1]Cash Flow'!AI38+'[1]Cash Flow'!AI39+'[1]Cash Flow'!AI40)*$H$187*$J$187</f>
        <v>0</v>
      </c>
      <c r="AJ187" s="13" t="n">
        <f aca="false">('[1]Cash Flow'!AJ38+'[1]Cash Flow'!AJ39+'[1]Cash Flow'!AJ40)*$H$187*$J$187</f>
        <v>0</v>
      </c>
      <c r="AK187" s="13" t="n">
        <f aca="false">('[1]Cash Flow'!AK38+'[1]Cash Flow'!AK39+'[1]Cash Flow'!AK40)*$H$187*$J$187</f>
        <v>0</v>
      </c>
      <c r="AL187" s="13" t="n">
        <f aca="false">('[1]Cash Flow'!AL38+'[1]Cash Flow'!AL39+'[1]Cash Flow'!AL40)*$H$187*$J$187</f>
        <v>0</v>
      </c>
      <c r="AM187" s="13" t="n">
        <f aca="false">('[1]Cash Flow'!AM38+'[1]Cash Flow'!AM39+'[1]Cash Flow'!AM40)*$H$187*$J$187</f>
        <v>0</v>
      </c>
      <c r="AN187" s="13" t="n">
        <f aca="false">('[1]Cash Flow'!AN38+'[1]Cash Flow'!AN39+'[1]Cash Flow'!AN40)*$H$187*$J$187</f>
        <v>0</v>
      </c>
      <c r="AO187" s="13" t="n">
        <f aca="false">('[1]Cash Flow'!AO38+'[1]Cash Flow'!AO39+'[1]Cash Flow'!AO40)*$H$187*$J$187</f>
        <v>0</v>
      </c>
      <c r="AP187" s="13" t="n">
        <f aca="false">('[1]Cash Flow'!AP38+'[1]Cash Flow'!AP39+'[1]Cash Flow'!AP40)*$H$187*$J$187</f>
        <v>0</v>
      </c>
      <c r="AQ187" s="13" t="n">
        <f aca="false">('[1]Cash Flow'!AQ38+'[1]Cash Flow'!AQ39+'[1]Cash Flow'!AQ40)*$H$187*$J$187</f>
        <v>0</v>
      </c>
      <c r="AR187" s="13" t="n">
        <f aca="false">('[1]Cash Flow'!AR38+'[1]Cash Flow'!AR39+'[1]Cash Flow'!AR40)*$H$187*$J$187</f>
        <v>0</v>
      </c>
      <c r="AS187" s="13" t="n">
        <f aca="false">('[1]Cash Flow'!AS38+'[1]Cash Flow'!AS39+'[1]Cash Flow'!AS40)*$H$187*$J$187</f>
        <v>0</v>
      </c>
      <c r="AT187" s="13" t="n">
        <f aca="false">('[1]Cash Flow'!AT38+'[1]Cash Flow'!AT39+'[1]Cash Flow'!AT40)*$H$187*$J$187</f>
        <v>0</v>
      </c>
      <c r="AU187" s="13" t="n">
        <f aca="false">('[1]Cash Flow'!AU38+'[1]Cash Flow'!AU39+'[1]Cash Flow'!AU40)*$H$187*$J$187</f>
        <v>0</v>
      </c>
      <c r="AV187" s="13" t="n">
        <f aca="false">('[1]Cash Flow'!AV38+'[1]Cash Flow'!AV39+'[1]Cash Flow'!AV40)*$H$187*$J$187</f>
        <v>0</v>
      </c>
      <c r="AW187" s="13" t="n">
        <f aca="false">('[1]Cash Flow'!AW38+'[1]Cash Flow'!AW39+'[1]Cash Flow'!AW40)*$H$187*$J$187</f>
        <v>0</v>
      </c>
      <c r="AX187" s="13" t="n">
        <f aca="false">('[1]Cash Flow'!AX38+'[1]Cash Flow'!AX39+'[1]Cash Flow'!AX40)*$H$187*$J$187</f>
        <v>0</v>
      </c>
      <c r="AY187" s="13" t="n">
        <f aca="false">('[1]Cash Flow'!AY38+'[1]Cash Flow'!AY39+'[1]Cash Flow'!AY40)*$H$187*$J$187</f>
        <v>0</v>
      </c>
      <c r="AZ187" s="13" t="n">
        <f aca="false">('[1]Cash Flow'!AZ38+'[1]Cash Flow'!AZ39+'[1]Cash Flow'!AZ40)*$H$187*$J$187</f>
        <v>0</v>
      </c>
      <c r="BA187" s="13" t="n">
        <f aca="false">('[1]Cash Flow'!BA38+'[1]Cash Flow'!BA39+'[1]Cash Flow'!BA40)*$H$187*$J$187</f>
        <v>4864</v>
      </c>
      <c r="BB187" s="13" t="n">
        <f aca="false">('[1]Cash Flow'!BB38+'[1]Cash Flow'!BB39+'[1]Cash Flow'!BB40)*$H$187*$J$187</f>
        <v>-8129</v>
      </c>
      <c r="BC187" s="13" t="n">
        <f aca="false">('[1]Cash Flow'!BC38+'[1]Cash Flow'!BC39+'[1]Cash Flow'!BC40)*$H$187*$J$187</f>
        <v>0</v>
      </c>
      <c r="BD187" s="13" t="n">
        <f aca="false">('[1]Cash Flow'!BD38+'[1]Cash Flow'!BD39+'[1]Cash Flow'!BD40)*$H$187*$J$187</f>
        <v>0</v>
      </c>
      <c r="BE187" s="14" t="n">
        <f aca="false">('[1]Cash Flow'!BE38+'[1]Cash Flow'!BE39+'[1]Cash Flow'!BE40)*$H$187*$J$187</f>
        <v>0</v>
      </c>
      <c r="BF187" s="14" t="n">
        <f aca="false">('[1]Cash Flow'!BF38+'[1]Cash Flow'!BF39+'[1]Cash Flow'!BF40)*$H$187*$J$187</f>
        <v>0</v>
      </c>
      <c r="BG187" s="14" t="n">
        <f aca="false">('[1]Cash Flow'!BG38+'[1]Cash Flow'!BG39+'[1]Cash Flow'!BG40)*$H$187*$J$187</f>
        <v>0</v>
      </c>
      <c r="BH187" s="14" t="n">
        <f aca="false">('[1]Cash Flow'!BH38+'[1]Cash Flow'!BH39+'[1]Cash Flow'!BH40)*$H$187*$J$187</f>
        <v>0</v>
      </c>
      <c r="BI187" s="14" t="n">
        <f aca="false">('[1]Cash Flow'!BI38+'[1]Cash Flow'!BI39+'[1]Cash Flow'!BI40)*$H$187*$J$187</f>
        <v>0</v>
      </c>
      <c r="BJ187" s="14" t="n">
        <f aca="false">('[1]Cash Flow'!BJ38+'[1]Cash Flow'!BJ39+'[1]Cash Flow'!BJ40)*$H$187*$J$187</f>
        <v>0</v>
      </c>
      <c r="BK187" s="14" t="n">
        <f aca="false">('[1]Cash Flow'!BK38+'[1]Cash Flow'!BK39+'[1]Cash Flow'!BK40)*$H$187*$J$187</f>
        <v>0</v>
      </c>
      <c r="BL187" s="14" t="n">
        <f aca="false">('[1]Cash Flow'!BL38+'[1]Cash Flow'!BL39+'[1]Cash Flow'!BL40)*$H$187*$J$187</f>
        <v>0</v>
      </c>
      <c r="BM187" s="14" t="n">
        <f aca="false">('[1]Cash Flow'!BM38+'[1]Cash Flow'!BM39+'[1]Cash Flow'!BM40)*$H$187*$J$187</f>
        <v>0</v>
      </c>
      <c r="BN187" s="14" t="n">
        <f aca="false">('[1]Cash Flow'!BN38+'[1]Cash Flow'!BN39+'[1]Cash Flow'!BN40)*$H$187*$J$187</f>
        <v>0</v>
      </c>
      <c r="BO187" s="14" t="n">
        <f aca="false">('[1]Cash Flow'!BO38+'[1]Cash Flow'!BO39+'[1]Cash Flow'!BO40)*$H$187*$J$187</f>
        <v>0</v>
      </c>
      <c r="BP187" s="14" t="n">
        <f aca="false">('[1]Cash Flow'!BP38+'[1]Cash Flow'!BP39+'[1]Cash Flow'!BP40)*$H$187*$J$187</f>
        <v>0</v>
      </c>
      <c r="BQ187" s="14" t="n">
        <f aca="false">('[1]Cash Flow'!BQ38+'[1]Cash Flow'!BQ39+'[1]Cash Flow'!BQ40)*$H$187*$J$187</f>
        <v>0</v>
      </c>
      <c r="BR187" s="14" t="n">
        <f aca="false">('[1]Cash Flow'!BR38+'[1]Cash Flow'!BR39+'[1]Cash Flow'!BR40)*$H$187*$J$187</f>
        <v>0</v>
      </c>
      <c r="BS187" s="14" t="n">
        <f aca="false">('[1]Cash Flow'!BS38+'[1]Cash Flow'!BS39+'[1]Cash Flow'!BS40)*$H$187*$J$187</f>
        <v>0</v>
      </c>
      <c r="BT187" s="14" t="n">
        <f aca="false">('[1]Cash Flow'!BT38+'[1]Cash Flow'!BT39+'[1]Cash Flow'!BT40)*$H$187*$J$187</f>
        <v>0</v>
      </c>
      <c r="BU187" s="13" t="n">
        <f aca="false">('[1]Cash Flow'!BU38+'[1]Cash Flow'!BU39+'[1]Cash Flow'!BU40)*$H$187*$J$187</f>
        <v>0</v>
      </c>
      <c r="BV187" s="13" t="n">
        <f aca="false">('[1]Cash Flow'!BV38+'[1]Cash Flow'!BV39+'[1]Cash Flow'!BV40)*$H$187*$J$187</f>
        <v>0</v>
      </c>
    </row>
    <row r="188" customFormat="false" ht="15" hidden="false" customHeight="true" outlineLevel="1" collapsed="false">
      <c r="A188" s="12" t="s">
        <v>851</v>
      </c>
      <c r="B188" s="12"/>
      <c r="C188" s="12"/>
      <c r="D188" s="12" t="n">
        <v>127</v>
      </c>
      <c r="E188" s="12" t="n">
        <v>1</v>
      </c>
      <c r="F188" s="12"/>
      <c r="G188" s="12"/>
      <c r="H188" s="12"/>
      <c r="I188" s="12"/>
      <c r="J188" s="12" t="n">
        <v>1</v>
      </c>
      <c r="K188" s="12"/>
      <c r="L188" s="12" t="n">
        <v>139</v>
      </c>
      <c r="M188" s="12"/>
      <c r="N188" s="12" t="s">
        <v>852</v>
      </c>
      <c r="O188" s="12" t="s">
        <v>853</v>
      </c>
      <c r="P188" s="12"/>
      <c r="Q188" s="12"/>
      <c r="R188" s="12" t="n">
        <v>3</v>
      </c>
      <c r="S188" s="12"/>
      <c r="T188" s="12"/>
      <c r="U188" s="12"/>
      <c r="V188" s="12" t="s">
        <v>159</v>
      </c>
      <c r="W188" s="12" t="s">
        <v>160</v>
      </c>
      <c r="X188" s="12" t="s">
        <v>161</v>
      </c>
      <c r="Y188" s="12" t="s">
        <v>154</v>
      </c>
      <c r="Z188" s="12" t="s">
        <v>162</v>
      </c>
      <c r="AA188" s="12" t="s">
        <v>854</v>
      </c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3"/>
      <c r="BV188" s="13"/>
    </row>
    <row r="189" customFormat="false" ht="15" hidden="false" customHeight="true" outlineLevel="1" collapsed="false">
      <c r="A189" s="10" t="s">
        <v>855</v>
      </c>
      <c r="B189" s="10"/>
      <c r="C189" s="10"/>
      <c r="D189" s="10" t="n">
        <v>89</v>
      </c>
      <c r="E189" s="10" t="n">
        <v>1</v>
      </c>
      <c r="F189" s="10"/>
      <c r="G189" s="10"/>
      <c r="H189" s="10"/>
      <c r="I189" s="10"/>
      <c r="J189" s="10" t="n">
        <v>1</v>
      </c>
      <c r="K189" s="10"/>
      <c r="L189" s="10" t="n">
        <v>127</v>
      </c>
      <c r="M189" s="10"/>
      <c r="N189" s="10" t="s">
        <v>856</v>
      </c>
      <c r="O189" s="10" t="s">
        <v>857</v>
      </c>
      <c r="P189" s="10"/>
      <c r="Q189" s="10"/>
      <c r="R189" s="10" t="n">
        <v>3</v>
      </c>
      <c r="S189" s="10"/>
      <c r="T189" s="10"/>
      <c r="U189" s="10"/>
      <c r="V189" s="10" t="s">
        <v>159</v>
      </c>
      <c r="W189" s="10" t="s">
        <v>160</v>
      </c>
      <c r="X189" s="10" t="s">
        <v>161</v>
      </c>
      <c r="Y189" s="10" t="s">
        <v>154</v>
      </c>
      <c r="Z189" s="10" t="s">
        <v>162</v>
      </c>
      <c r="AA189" s="10" t="s">
        <v>858</v>
      </c>
      <c r="AB189" s="15" t="n">
        <f aca="false">AB187+AB188</f>
        <v>4864</v>
      </c>
      <c r="AC189" s="15" t="n">
        <f aca="false">AC187+AC188</f>
        <v>-12993</v>
      </c>
      <c r="AD189" s="15" t="n">
        <f aca="false">AD187+AD188</f>
        <v>0</v>
      </c>
      <c r="AE189" s="15" t="n">
        <f aca="false">AE187+AE188</f>
        <v>0</v>
      </c>
      <c r="AF189" s="15" t="n">
        <f aca="false">AF187+AF188</f>
        <v>0</v>
      </c>
      <c r="AG189" s="15" t="n">
        <f aca="false">AG187+AG188</f>
        <v>0</v>
      </c>
      <c r="AH189" s="15" t="n">
        <f aca="false">AH187+AH188</f>
        <v>0</v>
      </c>
      <c r="AI189" s="15" t="n">
        <f aca="false">AI187+AI188</f>
        <v>0</v>
      </c>
      <c r="AJ189" s="15" t="n">
        <f aca="false">AJ187+AJ188</f>
        <v>0</v>
      </c>
      <c r="AK189" s="15" t="n">
        <f aca="false">AK187+AK188</f>
        <v>0</v>
      </c>
      <c r="AL189" s="15" t="n">
        <f aca="false">AL187+AL188</f>
        <v>0</v>
      </c>
      <c r="AM189" s="15" t="n">
        <f aca="false">AM187+AM188</f>
        <v>0</v>
      </c>
      <c r="AN189" s="15" t="n">
        <f aca="false">AN187+AN188</f>
        <v>0</v>
      </c>
      <c r="AO189" s="15" t="n">
        <f aca="false">AO187+AO188</f>
        <v>0</v>
      </c>
      <c r="AP189" s="15" t="n">
        <f aca="false">AP187+AP188</f>
        <v>0</v>
      </c>
      <c r="AQ189" s="15" t="n">
        <f aca="false">AQ187+AQ188</f>
        <v>0</v>
      </c>
      <c r="AR189" s="15" t="n">
        <f aca="false">AR187+AR188</f>
        <v>0</v>
      </c>
      <c r="AS189" s="15" t="n">
        <f aca="false">AS187+AS188</f>
        <v>0</v>
      </c>
      <c r="AT189" s="15" t="n">
        <f aca="false">AT187+AT188</f>
        <v>0</v>
      </c>
      <c r="AU189" s="15" t="n">
        <f aca="false">AU187+AU188</f>
        <v>0</v>
      </c>
      <c r="AV189" s="15" t="n">
        <f aca="false">AV187+AV188</f>
        <v>0</v>
      </c>
      <c r="AW189" s="15" t="n">
        <f aca="false">AW187+AW188</f>
        <v>0</v>
      </c>
      <c r="AX189" s="15" t="n">
        <f aca="false">AX187+AX188</f>
        <v>0</v>
      </c>
      <c r="AY189" s="15" t="n">
        <f aca="false">AY187+AY188</f>
        <v>0</v>
      </c>
      <c r="AZ189" s="15" t="n">
        <f aca="false">AZ187+AZ188</f>
        <v>0</v>
      </c>
      <c r="BA189" s="15" t="n">
        <f aca="false">BA187+BA188</f>
        <v>4864</v>
      </c>
      <c r="BB189" s="15" t="n">
        <f aca="false">BB187+BB188</f>
        <v>-8129</v>
      </c>
      <c r="BC189" s="15" t="n">
        <f aca="false">BC187+BC188</f>
        <v>0</v>
      </c>
      <c r="BD189" s="15" t="n">
        <f aca="false">BD187+BD188</f>
        <v>0</v>
      </c>
      <c r="BE189" s="16" t="n">
        <f aca="false">BE187+BE188</f>
        <v>0</v>
      </c>
      <c r="BF189" s="16" t="n">
        <f aca="false">BF187+BF188</f>
        <v>0</v>
      </c>
      <c r="BG189" s="16" t="n">
        <f aca="false">BG187+BG188</f>
        <v>0</v>
      </c>
      <c r="BH189" s="16" t="n">
        <f aca="false">BH187+BH188</f>
        <v>0</v>
      </c>
      <c r="BI189" s="16" t="n">
        <f aca="false">BI187+BI188</f>
        <v>0</v>
      </c>
      <c r="BJ189" s="16" t="n">
        <f aca="false">BJ187+BJ188</f>
        <v>0</v>
      </c>
      <c r="BK189" s="16" t="n">
        <f aca="false">BK187+BK188</f>
        <v>0</v>
      </c>
      <c r="BL189" s="16" t="n">
        <f aca="false">BL187+BL188</f>
        <v>0</v>
      </c>
      <c r="BM189" s="16" t="n">
        <f aca="false">BM187+BM188</f>
        <v>0</v>
      </c>
      <c r="BN189" s="16" t="n">
        <f aca="false">BN187+BN188</f>
        <v>0</v>
      </c>
      <c r="BO189" s="16" t="n">
        <f aca="false">BO187+BO188</f>
        <v>0</v>
      </c>
      <c r="BP189" s="16" t="n">
        <f aca="false">BP187+BP188</f>
        <v>0</v>
      </c>
      <c r="BQ189" s="16" t="n">
        <f aca="false">BQ187+BQ188</f>
        <v>0</v>
      </c>
      <c r="BR189" s="16" t="n">
        <f aca="false">BR187+BR188</f>
        <v>0</v>
      </c>
      <c r="BS189" s="16" t="n">
        <f aca="false">BS187+BS188</f>
        <v>0</v>
      </c>
      <c r="BT189" s="16" t="n">
        <f aca="false">BT187+BT188</f>
        <v>0</v>
      </c>
      <c r="BU189" s="15" t="n">
        <f aca="false">BU187+BU188</f>
        <v>0</v>
      </c>
      <c r="BV189" s="15" t="n">
        <f aca="false">BV187+BV188</f>
        <v>0</v>
      </c>
    </row>
    <row r="190" customFormat="false" ht="15" hidden="false" customHeight="true" outlineLevel="1" collapsed="false">
      <c r="A190" s="12" t="s">
        <v>859</v>
      </c>
      <c r="B190" s="12"/>
      <c r="C190" s="12"/>
      <c r="D190" s="12" t="n">
        <v>89</v>
      </c>
      <c r="E190" s="12" t="n">
        <v>1</v>
      </c>
      <c r="F190" s="12"/>
      <c r="G190" s="12"/>
      <c r="H190" s="12" t="n">
        <v>1</v>
      </c>
      <c r="I190" s="12"/>
      <c r="J190" s="12" t="n">
        <v>1</v>
      </c>
      <c r="K190" s="12"/>
      <c r="L190" s="12" t="n">
        <v>128</v>
      </c>
      <c r="M190" s="12"/>
      <c r="N190" s="12" t="s">
        <v>860</v>
      </c>
      <c r="O190" s="12" t="s">
        <v>861</v>
      </c>
      <c r="P190" s="12"/>
      <c r="Q190" s="12"/>
      <c r="R190" s="12" t="n">
        <v>3</v>
      </c>
      <c r="S190" s="12"/>
      <c r="T190" s="12"/>
      <c r="U190" s="12"/>
      <c r="V190" s="12" t="s">
        <v>159</v>
      </c>
      <c r="W190" s="12" t="s">
        <v>160</v>
      </c>
      <c r="X190" s="12" t="s">
        <v>161</v>
      </c>
      <c r="Y190" s="12" t="s">
        <v>154</v>
      </c>
      <c r="Z190" s="12" t="s">
        <v>162</v>
      </c>
      <c r="AA190" s="12" t="s">
        <v>862</v>
      </c>
      <c r="AB190" s="13" t="n">
        <f aca="false">('[1]Cash Flow'!AB44+'[1]Cash Flow'!AB45+'[1]Cash Flow'!AB46)*$H$190*$J$190</f>
        <v>-3778</v>
      </c>
      <c r="AC190" s="13" t="n">
        <f aca="false">('[1]Cash Flow'!AC44+'[1]Cash Flow'!AC45+'[1]Cash Flow'!AC46)*$H$190*$J$190</f>
        <v>-9670</v>
      </c>
      <c r="AD190" s="13" t="n">
        <f aca="false">('[1]Cash Flow'!AD44+'[1]Cash Flow'!AD45+'[1]Cash Flow'!AD46)*$H$190*$J$190</f>
        <v>0</v>
      </c>
      <c r="AE190" s="13" t="n">
        <f aca="false">('[1]Cash Flow'!AE44+'[1]Cash Flow'!AE45+'[1]Cash Flow'!AE46)*$H$190*$J$190</f>
        <v>0</v>
      </c>
      <c r="AF190" s="13" t="n">
        <f aca="false">('[1]Cash Flow'!AF44+'[1]Cash Flow'!AF45+'[1]Cash Flow'!AF46)*$H$190*$J$190</f>
        <v>0</v>
      </c>
      <c r="AG190" s="13" t="n">
        <f aca="false">('[1]Cash Flow'!AG44+'[1]Cash Flow'!AG45+'[1]Cash Flow'!AG46)*$H$190*$J$190</f>
        <v>0</v>
      </c>
      <c r="AH190" s="13" t="n">
        <f aca="false">('[1]Cash Flow'!AH44+'[1]Cash Flow'!AH45+'[1]Cash Flow'!AH46)*$H$190*$J$190</f>
        <v>0</v>
      </c>
      <c r="AI190" s="13" t="n">
        <f aca="false">('[1]Cash Flow'!AI44+'[1]Cash Flow'!AI45+'[1]Cash Flow'!AI46)*$H$190*$J$190</f>
        <v>0</v>
      </c>
      <c r="AJ190" s="13" t="n">
        <f aca="false">('[1]Cash Flow'!AJ44+'[1]Cash Flow'!AJ45+'[1]Cash Flow'!AJ46)*$H$190*$J$190</f>
        <v>0</v>
      </c>
      <c r="AK190" s="13" t="n">
        <f aca="false">('[1]Cash Flow'!AK44+'[1]Cash Flow'!AK45+'[1]Cash Flow'!AK46)*$H$190*$J$190</f>
        <v>0</v>
      </c>
      <c r="AL190" s="13" t="n">
        <f aca="false">('[1]Cash Flow'!AL44+'[1]Cash Flow'!AL45+'[1]Cash Flow'!AL46)*$H$190*$J$190</f>
        <v>0</v>
      </c>
      <c r="AM190" s="13" t="n">
        <f aca="false">('[1]Cash Flow'!AM44+'[1]Cash Flow'!AM45+'[1]Cash Flow'!AM46)*$H$190*$J$190</f>
        <v>0</v>
      </c>
      <c r="AN190" s="13" t="n">
        <f aca="false">('[1]Cash Flow'!AN44+'[1]Cash Flow'!AN45+'[1]Cash Flow'!AN46)*$H$190*$J$190</f>
        <v>0</v>
      </c>
      <c r="AO190" s="13" t="n">
        <f aca="false">('[1]Cash Flow'!AO44+'[1]Cash Flow'!AO45+'[1]Cash Flow'!AO46)*$H$190*$J$190</f>
        <v>0</v>
      </c>
      <c r="AP190" s="13" t="n">
        <f aca="false">('[1]Cash Flow'!AP44+'[1]Cash Flow'!AP45+'[1]Cash Flow'!AP46)*$H$190*$J$190</f>
        <v>0</v>
      </c>
      <c r="AQ190" s="13" t="n">
        <f aca="false">('[1]Cash Flow'!AQ44+'[1]Cash Flow'!AQ45+'[1]Cash Flow'!AQ46)*$H$190*$J$190</f>
        <v>0</v>
      </c>
      <c r="AR190" s="13" t="n">
        <f aca="false">('[1]Cash Flow'!AR44+'[1]Cash Flow'!AR45+'[1]Cash Flow'!AR46)*$H$190*$J$190</f>
        <v>0</v>
      </c>
      <c r="AS190" s="13" t="n">
        <f aca="false">('[1]Cash Flow'!AS44+'[1]Cash Flow'!AS45+'[1]Cash Flow'!AS46)*$H$190*$J$190</f>
        <v>0</v>
      </c>
      <c r="AT190" s="13" t="n">
        <f aca="false">('[1]Cash Flow'!AT44+'[1]Cash Flow'!AT45+'[1]Cash Flow'!AT46)*$H$190*$J$190</f>
        <v>0</v>
      </c>
      <c r="AU190" s="13" t="n">
        <f aca="false">('[1]Cash Flow'!AU44+'[1]Cash Flow'!AU45+'[1]Cash Flow'!AU46)*$H$190*$J$190</f>
        <v>0</v>
      </c>
      <c r="AV190" s="13" t="n">
        <f aca="false">('[1]Cash Flow'!AV44+'[1]Cash Flow'!AV45+'[1]Cash Flow'!AV46)*$H$190*$J$190</f>
        <v>0</v>
      </c>
      <c r="AW190" s="13" t="n">
        <f aca="false">('[1]Cash Flow'!AW44+'[1]Cash Flow'!AW45+'[1]Cash Flow'!AW46)*$H$190*$J$190</f>
        <v>0</v>
      </c>
      <c r="AX190" s="13" t="n">
        <f aca="false">('[1]Cash Flow'!AX44+'[1]Cash Flow'!AX45+'[1]Cash Flow'!AX46)*$H$190*$J$190</f>
        <v>0</v>
      </c>
      <c r="AY190" s="13" t="n">
        <f aca="false">('[1]Cash Flow'!AY44+'[1]Cash Flow'!AY45+'[1]Cash Flow'!AY46)*$H$190*$J$190</f>
        <v>0</v>
      </c>
      <c r="AZ190" s="13" t="n">
        <f aca="false">('[1]Cash Flow'!AZ44+'[1]Cash Flow'!AZ45+'[1]Cash Flow'!AZ46)*$H$190*$J$190</f>
        <v>0</v>
      </c>
      <c r="BA190" s="13" t="n">
        <f aca="false">('[1]Cash Flow'!BA44+'[1]Cash Flow'!BA45+'[1]Cash Flow'!BA46)*$H$190*$J$190</f>
        <v>-3778</v>
      </c>
      <c r="BB190" s="13" t="n">
        <f aca="false">('[1]Cash Flow'!BB44+'[1]Cash Flow'!BB45+'[1]Cash Flow'!BB46)*$H$190*$J$190</f>
        <v>-13448</v>
      </c>
      <c r="BC190" s="13" t="n">
        <f aca="false">('[1]Cash Flow'!BC44+'[1]Cash Flow'!BC45+'[1]Cash Flow'!BC46)*$H$190*$J$190</f>
        <v>0</v>
      </c>
      <c r="BD190" s="13" t="n">
        <f aca="false">('[1]Cash Flow'!BD44+'[1]Cash Flow'!BD45+'[1]Cash Flow'!BD46)*$H$190*$J$190</f>
        <v>0</v>
      </c>
      <c r="BE190" s="14" t="n">
        <f aca="false">('[1]Cash Flow'!BE44+'[1]Cash Flow'!BE45+'[1]Cash Flow'!BE46)*$H$190*$J$190</f>
        <v>0</v>
      </c>
      <c r="BF190" s="14" t="n">
        <f aca="false">('[1]Cash Flow'!BF44+'[1]Cash Flow'!BF45+'[1]Cash Flow'!BF46)*$H$190*$J$190</f>
        <v>0</v>
      </c>
      <c r="BG190" s="14" t="n">
        <f aca="false">('[1]Cash Flow'!BG44+'[1]Cash Flow'!BG45+'[1]Cash Flow'!BG46)*$H$190*$J$190</f>
        <v>0</v>
      </c>
      <c r="BH190" s="14" t="n">
        <f aca="false">('[1]Cash Flow'!BH44+'[1]Cash Flow'!BH45+'[1]Cash Flow'!BH46)*$H$190*$J$190</f>
        <v>0</v>
      </c>
      <c r="BI190" s="14" t="n">
        <f aca="false">('[1]Cash Flow'!BI44+'[1]Cash Flow'!BI45+'[1]Cash Flow'!BI46)*$H$190*$J$190</f>
        <v>0</v>
      </c>
      <c r="BJ190" s="14" t="n">
        <f aca="false">('[1]Cash Flow'!BJ44+'[1]Cash Flow'!BJ45+'[1]Cash Flow'!BJ46)*$H$190*$J$190</f>
        <v>0</v>
      </c>
      <c r="BK190" s="14" t="n">
        <f aca="false">('[1]Cash Flow'!BK44+'[1]Cash Flow'!BK45+'[1]Cash Flow'!BK46)*$H$190*$J$190</f>
        <v>0</v>
      </c>
      <c r="BL190" s="14" t="n">
        <f aca="false">('[1]Cash Flow'!BL44+'[1]Cash Flow'!BL45+'[1]Cash Flow'!BL46)*$H$190*$J$190</f>
        <v>0</v>
      </c>
      <c r="BM190" s="14" t="n">
        <f aca="false">('[1]Cash Flow'!BM44+'[1]Cash Flow'!BM45+'[1]Cash Flow'!BM46)*$H$190*$J$190</f>
        <v>0</v>
      </c>
      <c r="BN190" s="14" t="n">
        <f aca="false">('[1]Cash Flow'!BN44+'[1]Cash Flow'!BN45+'[1]Cash Flow'!BN46)*$H$190*$J$190</f>
        <v>0</v>
      </c>
      <c r="BO190" s="14" t="n">
        <f aca="false">('[1]Cash Flow'!BO44+'[1]Cash Flow'!BO45+'[1]Cash Flow'!BO46)*$H$190*$J$190</f>
        <v>0</v>
      </c>
      <c r="BP190" s="14" t="n">
        <f aca="false">('[1]Cash Flow'!BP44+'[1]Cash Flow'!BP45+'[1]Cash Flow'!BP46)*$H$190*$J$190</f>
        <v>0</v>
      </c>
      <c r="BQ190" s="14" t="n">
        <f aca="false">('[1]Cash Flow'!BQ44+'[1]Cash Flow'!BQ45+'[1]Cash Flow'!BQ46)*$H$190*$J$190</f>
        <v>0</v>
      </c>
      <c r="BR190" s="14" t="n">
        <f aca="false">('[1]Cash Flow'!BR44+'[1]Cash Flow'!BR45+'[1]Cash Flow'!BR46)*$H$190*$J$190</f>
        <v>0</v>
      </c>
      <c r="BS190" s="14" t="n">
        <f aca="false">('[1]Cash Flow'!BS44+'[1]Cash Flow'!BS45+'[1]Cash Flow'!BS46)*$H$190*$J$190</f>
        <v>0</v>
      </c>
      <c r="BT190" s="14" t="n">
        <f aca="false">('[1]Cash Flow'!BT44+'[1]Cash Flow'!BT45+'[1]Cash Flow'!BT46)*$H$190*$J$190</f>
        <v>0</v>
      </c>
      <c r="BU190" s="13"/>
      <c r="BV190" s="13"/>
    </row>
    <row r="191" customFormat="false" ht="15" hidden="false" customHeight="true" outlineLevel="1" collapsed="false">
      <c r="A191" s="12" t="s">
        <v>863</v>
      </c>
      <c r="B191" s="12"/>
      <c r="C191" s="12"/>
      <c r="D191" s="12" t="n">
        <v>89</v>
      </c>
      <c r="E191" s="12" t="n">
        <v>1</v>
      </c>
      <c r="F191" s="12"/>
      <c r="G191" s="12"/>
      <c r="H191" s="12"/>
      <c r="I191" s="12"/>
      <c r="J191" s="12" t="n">
        <v>1</v>
      </c>
      <c r="K191" s="12"/>
      <c r="L191" s="12" t="n">
        <v>129</v>
      </c>
      <c r="M191" s="12"/>
      <c r="N191" s="12" t="s">
        <v>864</v>
      </c>
      <c r="O191" s="12" t="s">
        <v>865</v>
      </c>
      <c r="P191" s="12"/>
      <c r="Q191" s="12"/>
      <c r="R191" s="12" t="n">
        <v>3</v>
      </c>
      <c r="S191" s="12"/>
      <c r="T191" s="12"/>
      <c r="U191" s="12"/>
      <c r="V191" s="12" t="s">
        <v>159</v>
      </c>
      <c r="W191" s="12" t="s">
        <v>160</v>
      </c>
      <c r="X191" s="12" t="s">
        <v>161</v>
      </c>
      <c r="Y191" s="12" t="s">
        <v>154</v>
      </c>
      <c r="Z191" s="12" t="s">
        <v>162</v>
      </c>
      <c r="AA191" s="12" t="s">
        <v>866</v>
      </c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3"/>
      <c r="BV191" s="13"/>
    </row>
    <row r="192" customFormat="false" ht="15" hidden="false" customHeight="true" outlineLevel="1" collapsed="false">
      <c r="A192" s="12" t="s">
        <v>867</v>
      </c>
      <c r="B192" s="12"/>
      <c r="C192" s="12"/>
      <c r="D192" s="12" t="n">
        <v>89</v>
      </c>
      <c r="E192" s="12" t="n">
        <v>1</v>
      </c>
      <c r="F192" s="12"/>
      <c r="G192" s="12"/>
      <c r="H192" s="12" t="n">
        <v>1</v>
      </c>
      <c r="I192" s="12"/>
      <c r="J192" s="12" t="n">
        <v>1</v>
      </c>
      <c r="K192" s="12"/>
      <c r="L192" s="12" t="n">
        <v>130</v>
      </c>
      <c r="M192" s="12"/>
      <c r="N192" s="12" t="s">
        <v>868</v>
      </c>
      <c r="O192" s="12" t="s">
        <v>869</v>
      </c>
      <c r="P192" s="12"/>
      <c r="Q192" s="12"/>
      <c r="R192" s="12" t="n">
        <v>3</v>
      </c>
      <c r="S192" s="12"/>
      <c r="T192" s="12"/>
      <c r="U192" s="12"/>
      <c r="V192" s="12" t="s">
        <v>159</v>
      </c>
      <c r="W192" s="12" t="s">
        <v>160</v>
      </c>
      <c r="X192" s="12" t="s">
        <v>161</v>
      </c>
      <c r="Y192" s="12" t="s">
        <v>154</v>
      </c>
      <c r="Z192" s="12" t="s">
        <v>162</v>
      </c>
      <c r="AA192" s="12" t="s">
        <v>870</v>
      </c>
      <c r="AB192" s="13" t="n">
        <f aca="false">('[1]Cash Flow'!AB48)*$H$192*$J$192</f>
        <v>1</v>
      </c>
      <c r="AC192" s="13" t="n">
        <f aca="false">('[1]Cash Flow'!AC48)*$H$192*$J$192</f>
        <v>-12</v>
      </c>
      <c r="AD192" s="13" t="n">
        <f aca="false">('[1]Cash Flow'!AD48)*$H$192*$J$192</f>
        <v>0</v>
      </c>
      <c r="AE192" s="13" t="n">
        <f aca="false">('[1]Cash Flow'!AE48)*$H$192*$J$192</f>
        <v>0</v>
      </c>
      <c r="AF192" s="13" t="n">
        <f aca="false">('[1]Cash Flow'!AF48)*$H$192*$J$192</f>
        <v>0</v>
      </c>
      <c r="AG192" s="13" t="n">
        <f aca="false">('[1]Cash Flow'!AG48)*$H$192*$J$192</f>
        <v>0</v>
      </c>
      <c r="AH192" s="13" t="n">
        <f aca="false">('[1]Cash Flow'!AH48)*$H$192*$J$192</f>
        <v>0</v>
      </c>
      <c r="AI192" s="13" t="n">
        <f aca="false">('[1]Cash Flow'!AI48)*$H$192*$J$192</f>
        <v>0</v>
      </c>
      <c r="AJ192" s="13" t="n">
        <f aca="false">('[1]Cash Flow'!AJ48)*$H$192*$J$192</f>
        <v>0</v>
      </c>
      <c r="AK192" s="13" t="n">
        <f aca="false">('[1]Cash Flow'!AK48)*$H$192*$J$192</f>
        <v>0</v>
      </c>
      <c r="AL192" s="13" t="n">
        <f aca="false">('[1]Cash Flow'!AL48)*$H$192*$J$192</f>
        <v>0</v>
      </c>
      <c r="AM192" s="13" t="n">
        <f aca="false">('[1]Cash Flow'!AM48)*$H$192*$J$192</f>
        <v>0</v>
      </c>
      <c r="AN192" s="13" t="n">
        <f aca="false">('[1]Cash Flow'!AN48)*$H$192*$J$192</f>
        <v>0</v>
      </c>
      <c r="AO192" s="13" t="n">
        <f aca="false">('[1]Cash Flow'!AO48)*$H$192*$J$192</f>
        <v>0</v>
      </c>
      <c r="AP192" s="13" t="n">
        <f aca="false">('[1]Cash Flow'!AP48)*$H$192*$J$192</f>
        <v>0</v>
      </c>
      <c r="AQ192" s="13" t="n">
        <f aca="false">('[1]Cash Flow'!AQ48)*$H$192*$J$192</f>
        <v>0</v>
      </c>
      <c r="AR192" s="13" t="n">
        <f aca="false">('[1]Cash Flow'!AR48)*$H$192*$J$192</f>
        <v>0</v>
      </c>
      <c r="AS192" s="13" t="n">
        <f aca="false">('[1]Cash Flow'!AS48)*$H$192*$J$192</f>
        <v>0</v>
      </c>
      <c r="AT192" s="13" t="n">
        <f aca="false">('[1]Cash Flow'!AT48)*$H$192*$J$192</f>
        <v>0</v>
      </c>
      <c r="AU192" s="13" t="n">
        <f aca="false">('[1]Cash Flow'!AU48)*$H$192*$J$192</f>
        <v>0</v>
      </c>
      <c r="AV192" s="13" t="n">
        <f aca="false">('[1]Cash Flow'!AV48)*$H$192*$J$192</f>
        <v>0</v>
      </c>
      <c r="AW192" s="13" t="n">
        <f aca="false">('[1]Cash Flow'!AW48)*$H$192*$J$192</f>
        <v>0</v>
      </c>
      <c r="AX192" s="13" t="n">
        <f aca="false">('[1]Cash Flow'!AX48)*$H$192*$J$192</f>
        <v>0</v>
      </c>
      <c r="AY192" s="13" t="n">
        <f aca="false">('[1]Cash Flow'!AY48)*$H$192*$J$192</f>
        <v>0</v>
      </c>
      <c r="AZ192" s="13" t="n">
        <f aca="false">('[1]Cash Flow'!AZ48)*$H$192*$J$192</f>
        <v>0</v>
      </c>
      <c r="BA192" s="13" t="n">
        <f aca="false">('[1]Cash Flow'!BA48)*$H$192*$J$192</f>
        <v>1</v>
      </c>
      <c r="BB192" s="13" t="n">
        <f aca="false">('[1]Cash Flow'!BB48)*$H$192*$J$192</f>
        <v>-11</v>
      </c>
      <c r="BC192" s="13" t="n">
        <f aca="false">('[1]Cash Flow'!BC48)*$H$192*$J$192</f>
        <v>0</v>
      </c>
      <c r="BD192" s="13" t="n">
        <f aca="false">('[1]Cash Flow'!BD48)*$H$192*$J$192</f>
        <v>0</v>
      </c>
      <c r="BE192" s="14" t="n">
        <f aca="false">('[1]Cash Flow'!BE48)*$H$192*$J$192</f>
        <v>0</v>
      </c>
      <c r="BF192" s="14" t="n">
        <f aca="false">('[1]Cash Flow'!BF48)*$H$192*$J$192</f>
        <v>0</v>
      </c>
      <c r="BG192" s="14" t="n">
        <f aca="false">('[1]Cash Flow'!BG48)*$H$192*$J$192</f>
        <v>0</v>
      </c>
      <c r="BH192" s="14" t="n">
        <f aca="false">('[1]Cash Flow'!BH48)*$H$192*$J$192</f>
        <v>0</v>
      </c>
      <c r="BI192" s="14" t="n">
        <f aca="false">('[1]Cash Flow'!BI48)*$H$192*$J$192</f>
        <v>0</v>
      </c>
      <c r="BJ192" s="14" t="n">
        <f aca="false">('[1]Cash Flow'!BJ48)*$H$192*$J$192</f>
        <v>0</v>
      </c>
      <c r="BK192" s="14" t="n">
        <f aca="false">('[1]Cash Flow'!BK48)*$H$192*$J$192</f>
        <v>0</v>
      </c>
      <c r="BL192" s="14" t="n">
        <f aca="false">('[1]Cash Flow'!BL48)*$H$192*$J$192</f>
        <v>0</v>
      </c>
      <c r="BM192" s="14" t="n">
        <f aca="false">('[1]Cash Flow'!BM48)*$H$192*$J$192</f>
        <v>0</v>
      </c>
      <c r="BN192" s="14" t="n">
        <f aca="false">('[1]Cash Flow'!BN48)*$H$192*$J$192</f>
        <v>0</v>
      </c>
      <c r="BO192" s="14" t="n">
        <f aca="false">('[1]Cash Flow'!BO48)*$H$192*$J$192</f>
        <v>0</v>
      </c>
      <c r="BP192" s="14" t="n">
        <f aca="false">('[1]Cash Flow'!BP48)*$H$192*$J$192</f>
        <v>0</v>
      </c>
      <c r="BQ192" s="14" t="n">
        <f aca="false">('[1]Cash Flow'!BQ48)*$H$192*$J$192</f>
        <v>0</v>
      </c>
      <c r="BR192" s="14" t="n">
        <f aca="false">('[1]Cash Flow'!BR48)*$H$192*$J$192</f>
        <v>0</v>
      </c>
      <c r="BS192" s="14" t="n">
        <f aca="false">('[1]Cash Flow'!BS48)*$H$192*$J$192</f>
        <v>0</v>
      </c>
      <c r="BT192" s="14" t="n">
        <f aca="false">('[1]Cash Flow'!BT48)*$H$192*$J$192</f>
        <v>0</v>
      </c>
      <c r="BU192" s="13" t="n">
        <f aca="false">('[1]Cash Flow'!BU48)*$H$192*$J$192</f>
        <v>0</v>
      </c>
      <c r="BV192" s="13" t="n">
        <f aca="false">('[1]Cash Flow'!BV48)*$H$192*$J$192</f>
        <v>0</v>
      </c>
    </row>
    <row r="193" customFormat="false" ht="15" hidden="false" customHeight="true" outlineLevel="1" collapsed="false">
      <c r="A193" s="12" t="s">
        <v>871</v>
      </c>
      <c r="B193" s="12"/>
      <c r="C193" s="12"/>
      <c r="D193" s="12" t="n">
        <v>89</v>
      </c>
      <c r="E193" s="12" t="n">
        <v>1</v>
      </c>
      <c r="F193" s="12"/>
      <c r="G193" s="12"/>
      <c r="H193" s="12" t="n">
        <v>1</v>
      </c>
      <c r="I193" s="12"/>
      <c r="J193" s="12" t="n">
        <v>1</v>
      </c>
      <c r="K193" s="12"/>
      <c r="L193" s="12" t="n">
        <v>131</v>
      </c>
      <c r="M193" s="12"/>
      <c r="N193" s="12" t="s">
        <v>872</v>
      </c>
      <c r="O193" s="12" t="s">
        <v>873</v>
      </c>
      <c r="P193" s="12"/>
      <c r="Q193" s="12"/>
      <c r="R193" s="12" t="n">
        <v>3</v>
      </c>
      <c r="S193" s="12"/>
      <c r="T193" s="12"/>
      <c r="U193" s="12"/>
      <c r="V193" s="12" t="s">
        <v>159</v>
      </c>
      <c r="W193" s="12" t="s">
        <v>160</v>
      </c>
      <c r="X193" s="12" t="s">
        <v>161</v>
      </c>
      <c r="Y193" s="12" t="s">
        <v>154</v>
      </c>
      <c r="Z193" s="12" t="s">
        <v>162</v>
      </c>
      <c r="AA193" s="12" t="s">
        <v>874</v>
      </c>
      <c r="AB193" s="13" t="n">
        <f aca="false">('[1]Cash Flow'!AB50+'[1]Cash Flow'!AB49+'[1]Cash Flow'!AB47)*$H$193*$J$193</f>
        <v>-11483</v>
      </c>
      <c r="AC193" s="13" t="n">
        <f aca="false">('[1]Cash Flow'!AC50+'[1]Cash Flow'!AC49+'[1]Cash Flow'!AC47)*$H$193*$J$193</f>
        <v>-3857</v>
      </c>
      <c r="AD193" s="13" t="n">
        <f aca="false">('[1]Cash Flow'!AD50+'[1]Cash Flow'!AD49+'[1]Cash Flow'!AD47)*$H$193*$J$193</f>
        <v>0</v>
      </c>
      <c r="AE193" s="13" t="n">
        <f aca="false">('[1]Cash Flow'!AE50+'[1]Cash Flow'!AE49+'[1]Cash Flow'!AE47)*$H$193*$J$193</f>
        <v>0</v>
      </c>
      <c r="AF193" s="13" t="n">
        <f aca="false">('[1]Cash Flow'!AF50+'[1]Cash Flow'!AF49+'[1]Cash Flow'!AF47)*$H$193*$J$193</f>
        <v>0</v>
      </c>
      <c r="AG193" s="13" t="n">
        <f aca="false">('[1]Cash Flow'!AG50+'[1]Cash Flow'!AG49+'[1]Cash Flow'!AG47)*$H$193*$J$193</f>
        <v>0</v>
      </c>
      <c r="AH193" s="13" t="n">
        <f aca="false">('[1]Cash Flow'!AH50+'[1]Cash Flow'!AH49+'[1]Cash Flow'!AH47)*$H$193*$J$193</f>
        <v>0</v>
      </c>
      <c r="AI193" s="13" t="n">
        <f aca="false">('[1]Cash Flow'!AI50+'[1]Cash Flow'!AI49+'[1]Cash Flow'!AI47)*$H$193*$J$193</f>
        <v>0</v>
      </c>
      <c r="AJ193" s="13" t="n">
        <f aca="false">('[1]Cash Flow'!AJ50+'[1]Cash Flow'!AJ49+'[1]Cash Flow'!AJ47)*$H$193*$J$193</f>
        <v>0</v>
      </c>
      <c r="AK193" s="13" t="n">
        <f aca="false">('[1]Cash Flow'!AK50+'[1]Cash Flow'!AK49+'[1]Cash Flow'!AK47)*$H$193*$J$193</f>
        <v>0</v>
      </c>
      <c r="AL193" s="13" t="n">
        <f aca="false">('[1]Cash Flow'!AL50+'[1]Cash Flow'!AL49+'[1]Cash Flow'!AL47)*$H$193*$J$193</f>
        <v>0</v>
      </c>
      <c r="AM193" s="13" t="n">
        <f aca="false">('[1]Cash Flow'!AM50+'[1]Cash Flow'!AM49+'[1]Cash Flow'!AM47)*$H$193*$J$193</f>
        <v>0</v>
      </c>
      <c r="AN193" s="13" t="n">
        <f aca="false">('[1]Cash Flow'!AN50+'[1]Cash Flow'!AN49+'[1]Cash Flow'!AN47)*$H$193*$J$193</f>
        <v>0</v>
      </c>
      <c r="AO193" s="13" t="n">
        <f aca="false">('[1]Cash Flow'!AO50+'[1]Cash Flow'!AO49+'[1]Cash Flow'!AO47)*$H$193*$J$193</f>
        <v>0</v>
      </c>
      <c r="AP193" s="13" t="n">
        <f aca="false">('[1]Cash Flow'!AP50+'[1]Cash Flow'!AP49+'[1]Cash Flow'!AP47)*$H$193*$J$193</f>
        <v>0</v>
      </c>
      <c r="AQ193" s="13" t="n">
        <f aca="false">('[1]Cash Flow'!AQ50+'[1]Cash Flow'!AQ49+'[1]Cash Flow'!AQ47)*$H$193*$J$193</f>
        <v>0</v>
      </c>
      <c r="AR193" s="13" t="n">
        <f aca="false">('[1]Cash Flow'!AR50+'[1]Cash Flow'!AR49+'[1]Cash Flow'!AR47)*$H$193*$J$193</f>
        <v>0</v>
      </c>
      <c r="AS193" s="13" t="n">
        <f aca="false">('[1]Cash Flow'!AS50+'[1]Cash Flow'!AS49+'[1]Cash Flow'!AS47)*$H$193*$J$193</f>
        <v>0</v>
      </c>
      <c r="AT193" s="13" t="n">
        <f aca="false">('[1]Cash Flow'!AT50+'[1]Cash Flow'!AT49+'[1]Cash Flow'!AT47)*$H$193*$J$193</f>
        <v>0</v>
      </c>
      <c r="AU193" s="13" t="n">
        <f aca="false">('[1]Cash Flow'!AU50+'[1]Cash Flow'!AU49+'[1]Cash Flow'!AU47)*$H$193*$J$193</f>
        <v>0</v>
      </c>
      <c r="AV193" s="13" t="n">
        <f aca="false">('[1]Cash Flow'!AV50+'[1]Cash Flow'!AV49+'[1]Cash Flow'!AV47)*$H$193*$J$193</f>
        <v>0</v>
      </c>
      <c r="AW193" s="13" t="n">
        <f aca="false">('[1]Cash Flow'!AW50+'[1]Cash Flow'!AW49+'[1]Cash Flow'!AW47)*$H$193*$J$193</f>
        <v>0</v>
      </c>
      <c r="AX193" s="13" t="n">
        <f aca="false">('[1]Cash Flow'!AX50+'[1]Cash Flow'!AX49+'[1]Cash Flow'!AX47)*$H$193*$J$193</f>
        <v>0</v>
      </c>
      <c r="AY193" s="13" t="n">
        <f aca="false">('[1]Cash Flow'!AY50+'[1]Cash Flow'!AY49+'[1]Cash Flow'!AY47)*$H$193*$J$193</f>
        <v>0</v>
      </c>
      <c r="AZ193" s="13" t="n">
        <f aca="false">('[1]Cash Flow'!AZ50+'[1]Cash Flow'!AZ49+'[1]Cash Flow'!AZ47)*$H$193*$J$193</f>
        <v>0</v>
      </c>
      <c r="BA193" s="13" t="n">
        <f aca="false">('[1]Cash Flow'!BA50+'[1]Cash Flow'!BA49+'[1]Cash Flow'!BA47)*$H$193*$J$193</f>
        <v>-11483</v>
      </c>
      <c r="BB193" s="13" t="n">
        <f aca="false">('[1]Cash Flow'!BB50+'[1]Cash Flow'!BB49+'[1]Cash Flow'!BB47)*$H$193*$J$193</f>
        <v>-15340</v>
      </c>
      <c r="BC193" s="13" t="n">
        <f aca="false">('[1]Cash Flow'!BC50+'[1]Cash Flow'!BC49+'[1]Cash Flow'!BC47)*$H$193*$J$193</f>
        <v>0</v>
      </c>
      <c r="BD193" s="13" t="n">
        <f aca="false">('[1]Cash Flow'!BD50+'[1]Cash Flow'!BD49+'[1]Cash Flow'!BD47)*$H$193*$J$193</f>
        <v>0</v>
      </c>
      <c r="BE193" s="13" t="n">
        <f aca="false">('[1]Cash Flow'!BE50+'[1]Cash Flow'!BE49+'[1]Cash Flow'!BE47)*$H$193*$J$193</f>
        <v>0</v>
      </c>
      <c r="BF193" s="14" t="n">
        <f aca="false">('[1]Cash Flow'!BF50+'[1]Cash Flow'!BF49+'[1]Cash Flow'!BF47)*$H$193*$J$193</f>
        <v>0</v>
      </c>
      <c r="BG193" s="14" t="n">
        <f aca="false">('[1]Cash Flow'!BG50+'[1]Cash Flow'!BG49+'[1]Cash Flow'!BG47)*$H$193*$J$193</f>
        <v>0</v>
      </c>
      <c r="BH193" s="14" t="n">
        <f aca="false">('[1]Cash Flow'!BH50+'[1]Cash Flow'!BH49+'[1]Cash Flow'!BH47)*$H$193*$J$193</f>
        <v>0</v>
      </c>
      <c r="BI193" s="14" t="n">
        <f aca="false">('[1]Cash Flow'!BI50+'[1]Cash Flow'!BI49+'[1]Cash Flow'!BI47)*$H$193*$J$193</f>
        <v>0</v>
      </c>
      <c r="BJ193" s="14" t="n">
        <f aca="false">('[1]Cash Flow'!BJ50+'[1]Cash Flow'!BJ49+'[1]Cash Flow'!BJ47)*$H$193*$J$193</f>
        <v>0</v>
      </c>
      <c r="BK193" s="14" t="n">
        <f aca="false">('[1]Cash Flow'!BK50+'[1]Cash Flow'!BK49+'[1]Cash Flow'!BK47)*$H$193*$J$193</f>
        <v>0</v>
      </c>
      <c r="BL193" s="14" t="n">
        <f aca="false">('[1]Cash Flow'!BL50+'[1]Cash Flow'!BL49+'[1]Cash Flow'!BL47)*$H$193*$J$193</f>
        <v>0</v>
      </c>
      <c r="BM193" s="14" t="n">
        <f aca="false">('[1]Cash Flow'!BM50+'[1]Cash Flow'!BM49+'[1]Cash Flow'!BM47)*$H$193*$J$193</f>
        <v>0</v>
      </c>
      <c r="BN193" s="14" t="n">
        <f aca="false">('[1]Cash Flow'!BN50+'[1]Cash Flow'!BN49+'[1]Cash Flow'!BN47)*$H$193*$J$193</f>
        <v>0</v>
      </c>
      <c r="BO193" s="14" t="n">
        <f aca="false">('[1]Cash Flow'!BO50+'[1]Cash Flow'!BO49+'[1]Cash Flow'!BO47)*$H$193*$J$193</f>
        <v>0</v>
      </c>
      <c r="BP193" s="14" t="n">
        <f aca="false">('[1]Cash Flow'!BP50+'[1]Cash Flow'!BP49+'[1]Cash Flow'!BP47)*$H$193*$J$193</f>
        <v>0</v>
      </c>
      <c r="BQ193" s="14" t="n">
        <f aca="false">('[1]Cash Flow'!BQ50+'[1]Cash Flow'!BQ49+'[1]Cash Flow'!BQ47)*$H$193*$J$193</f>
        <v>0</v>
      </c>
      <c r="BR193" s="14" t="n">
        <f aca="false">('[1]Cash Flow'!BR50+'[1]Cash Flow'!BR49+'[1]Cash Flow'!BR47)*$H$193*$J$193</f>
        <v>0</v>
      </c>
      <c r="BS193" s="14" t="n">
        <f aca="false">('[1]Cash Flow'!BS50+'[1]Cash Flow'!BS49+'[1]Cash Flow'!BS47)*$H$193*$J$193</f>
        <v>0</v>
      </c>
      <c r="BT193" s="14" t="n">
        <f aca="false">('[1]Cash Flow'!BT50+'[1]Cash Flow'!BT49+'[1]Cash Flow'!BT47)*$H$193*$J$193</f>
        <v>0</v>
      </c>
      <c r="BU193" s="13" t="n">
        <f aca="false">('[1]Cash Flow'!BU50+'[1]Cash Flow'!BU49+'[1]Cash Flow'!BU47)*$H$193*$J$193</f>
        <v>0</v>
      </c>
      <c r="BV193" s="13" t="n">
        <f aca="false">('[1]Cash Flow'!BV50+'[1]Cash Flow'!BV49+'[1]Cash Flow'!BV47)*$H$193*$J$193</f>
        <v>0</v>
      </c>
    </row>
    <row r="194" customFormat="false" ht="15" hidden="false" customHeight="true" outlineLevel="0" collapsed="false">
      <c r="A194" s="10" t="s">
        <v>875</v>
      </c>
      <c r="B194" s="10"/>
      <c r="C194" s="10"/>
      <c r="D194" s="10" t="n">
        <v>83</v>
      </c>
      <c r="E194" s="10" t="n">
        <v>1</v>
      </c>
      <c r="F194" s="10"/>
      <c r="G194" s="10"/>
      <c r="H194" s="10"/>
      <c r="I194" s="10"/>
      <c r="J194" s="10" t="n">
        <v>1</v>
      </c>
      <c r="K194" s="10"/>
      <c r="L194" s="10" t="n">
        <v>89</v>
      </c>
      <c r="M194" s="10"/>
      <c r="N194" s="10" t="s">
        <v>876</v>
      </c>
      <c r="O194" s="10" t="s">
        <v>877</v>
      </c>
      <c r="P194" s="10"/>
      <c r="Q194" s="10"/>
      <c r="R194" s="10" t="n">
        <v>3</v>
      </c>
      <c r="S194" s="10"/>
      <c r="T194" s="10"/>
      <c r="U194" s="10"/>
      <c r="V194" s="10" t="s">
        <v>159</v>
      </c>
      <c r="W194" s="10" t="s">
        <v>160</v>
      </c>
      <c r="X194" s="10" t="s">
        <v>161</v>
      </c>
      <c r="Y194" s="10" t="s">
        <v>154</v>
      </c>
      <c r="Z194" s="10" t="s">
        <v>162</v>
      </c>
      <c r="AA194" s="10" t="s">
        <v>878</v>
      </c>
      <c r="AB194" s="15" t="n">
        <f aca="false">AB180+AB183+AB186+AB189+AB190+AB191+AB192+AB193</f>
        <v>-10410</v>
      </c>
      <c r="AC194" s="15" t="n">
        <f aca="false">AC180+AC183+AC186+AC189+AC190+AC191+AC192+AC193</f>
        <v>-32555</v>
      </c>
      <c r="AD194" s="15" t="n">
        <f aca="false">'[1]Cash Flow'!AD51</f>
        <v>-4817</v>
      </c>
      <c r="AE194" s="15" t="n">
        <f aca="false">'[1]Cash Flow'!AE51</f>
        <v>-5672</v>
      </c>
      <c r="AF194" s="15" t="n">
        <f aca="false">'[1]Cash Flow'!AF51</f>
        <v>-53454</v>
      </c>
      <c r="AG194" s="15" t="n">
        <f aca="false">'[1]Cash Flow'!AG51</f>
        <v>-15592</v>
      </c>
      <c r="AH194" s="15" t="n">
        <f aca="false">'[1]Cash Flow'!AH51</f>
        <v>-5575</v>
      </c>
      <c r="AI194" s="15" t="n">
        <f aca="false">'[1]Cash Flow'!AI51</f>
        <v>-14271</v>
      </c>
      <c r="AJ194" s="15" t="n">
        <f aca="false">'[1]Cash Flow'!AJ51</f>
        <v>-7393</v>
      </c>
      <c r="AK194" s="15" t="n">
        <f aca="false">'[1]Cash Flow'!AK51</f>
        <v>-42831</v>
      </c>
      <c r="AL194" s="15" t="n">
        <f aca="false">'[1]Cash Flow'!AL51</f>
        <v>-61468</v>
      </c>
      <c r="AM194" s="15" t="n">
        <f aca="false">'[1]Cash Flow'!AM51</f>
        <v>-5715</v>
      </c>
      <c r="AN194" s="15" t="n">
        <f aca="false">'[1]Cash Flow'!AN51</f>
        <v>-8146</v>
      </c>
      <c r="AO194" s="15" t="n">
        <f aca="false">'[1]Cash Flow'!AO51</f>
        <v>-3035</v>
      </c>
      <c r="AP194" s="15" t="n">
        <f aca="false">'[1]Cash Flow'!AP51</f>
        <v>-78364</v>
      </c>
      <c r="AQ194" s="15" t="n">
        <f aca="false">'[1]Cash Flow'!AQ51</f>
        <v>-13923</v>
      </c>
      <c r="AR194" s="15" t="n">
        <f aca="false">'[1]Cash Flow'!AR51</f>
        <v>-25561</v>
      </c>
      <c r="AS194" s="15" t="n">
        <f aca="false">'[1]Cash Flow'!AS51</f>
        <v>-24304</v>
      </c>
      <c r="AT194" s="15" t="n">
        <f aca="false">'[1]Cash Flow'!AT51</f>
        <v>-19976</v>
      </c>
      <c r="AU194" s="15" t="n">
        <f aca="false">'[1]Cash Flow'!AU51</f>
        <v>-83764</v>
      </c>
      <c r="AV194" s="15" t="n">
        <f aca="false">'[1]Cash Flow'!AV51</f>
        <v>-71670</v>
      </c>
      <c r="AW194" s="15" t="n">
        <f aca="false">'[1]Cash Flow'!AW51</f>
        <v>-31584</v>
      </c>
      <c r="AX194" s="15" t="n">
        <f aca="false">'[1]Cash Flow'!AX51</f>
        <v>-31055</v>
      </c>
      <c r="AY194" s="15" t="n">
        <f aca="false">'[1]Cash Flow'!AY51</f>
        <v>-16751</v>
      </c>
      <c r="AZ194" s="15" t="n">
        <f aca="false">'[1]Cash Flow'!AZ51</f>
        <v>-151060</v>
      </c>
      <c r="BA194" s="15" t="n">
        <f aca="false">BA180+BA183+BA186+BA189+BA190+BA191+BA192+BA193</f>
        <v>-10410</v>
      </c>
      <c r="BB194" s="15" t="n">
        <f aca="false">BB180+BB183+BB186+BB189+BB190+BB191+BB192+BB193</f>
        <v>-42965</v>
      </c>
      <c r="BC194" s="15" t="n">
        <f aca="false">'[1]Cash Flow'!BC51</f>
        <v>-47782</v>
      </c>
      <c r="BD194" s="16" t="n">
        <f aca="false">'[1]Cash Flow'!BD51</f>
        <v>-53454</v>
      </c>
      <c r="BE194" s="16" t="n">
        <f aca="false">'[1]Cash Flow'!BE51</f>
        <v>-15592</v>
      </c>
      <c r="BF194" s="16" t="n">
        <f aca="false">'[1]Cash Flow'!BF51</f>
        <v>-21167</v>
      </c>
      <c r="BG194" s="16" t="n">
        <f aca="false">'[1]Cash Flow'!BG51</f>
        <v>-35438</v>
      </c>
      <c r="BH194" s="16" t="n">
        <f aca="false">'[1]Cash Flow'!BH51</f>
        <v>-42831</v>
      </c>
      <c r="BI194" s="16" t="n">
        <f aca="false">'[1]Cash Flow'!BI51</f>
        <v>-61468</v>
      </c>
      <c r="BJ194" s="16" t="n">
        <f aca="false">'[1]Cash Flow'!BJ51</f>
        <v>-67183</v>
      </c>
      <c r="BK194" s="16" t="n">
        <f aca="false">'[1]Cash Flow'!BK51</f>
        <v>-75329</v>
      </c>
      <c r="BL194" s="16" t="n">
        <f aca="false">'[1]Cash Flow'!BL51</f>
        <v>-78364</v>
      </c>
      <c r="BM194" s="16" t="n">
        <f aca="false">'[1]Cash Flow'!BM51</f>
        <v>-13923</v>
      </c>
      <c r="BN194" s="16" t="n">
        <f aca="false">'[1]Cash Flow'!BN51</f>
        <v>-39484</v>
      </c>
      <c r="BO194" s="16" t="n">
        <f aca="false">'[1]Cash Flow'!BO51</f>
        <v>-63788</v>
      </c>
      <c r="BP194" s="16" t="n">
        <f aca="false">'[1]Cash Flow'!BP51</f>
        <v>-83764</v>
      </c>
      <c r="BQ194" s="16" t="n">
        <f aca="false">'[1]Cash Flow'!BQ51</f>
        <v>-71670</v>
      </c>
      <c r="BR194" s="16" t="n">
        <f aca="false">'[1]Cash Flow'!BR51</f>
        <v>-103254</v>
      </c>
      <c r="BS194" s="16" t="n">
        <f aca="false">'[1]Cash Flow'!BS51</f>
        <v>-134309</v>
      </c>
      <c r="BT194" s="16" t="n">
        <f aca="false">'[1]Cash Flow'!BT51</f>
        <v>-151060</v>
      </c>
      <c r="BU194" s="16" t="n">
        <f aca="false">'[1]Cash Flow'!BU51</f>
        <v>0</v>
      </c>
      <c r="BV194" s="16" t="n">
        <f aca="false">'[1]Cash Flow'!BV51</f>
        <v>0</v>
      </c>
      <c r="BW194" s="16" t="n">
        <f aca="false">'[1]Cash Flow'!BW51</f>
        <v>0</v>
      </c>
      <c r="BX194" s="16" t="n">
        <f aca="false">'[1]Cash Flow'!BX51</f>
        <v>0</v>
      </c>
    </row>
    <row r="195" customFormat="false" ht="15" hidden="false" customHeight="true" outlineLevel="0" collapsed="false">
      <c r="A195" s="10" t="s">
        <v>879</v>
      </c>
      <c r="B195" s="10"/>
      <c r="C195" s="10"/>
      <c r="D195" s="10"/>
      <c r="E195" s="10" t="n">
        <v>1</v>
      </c>
      <c r="F195" s="10"/>
      <c r="G195" s="10"/>
      <c r="H195" s="10"/>
      <c r="I195" s="10"/>
      <c r="J195" s="10"/>
      <c r="K195" s="10"/>
      <c r="L195" s="10" t="n">
        <v>87</v>
      </c>
      <c r="M195" s="10"/>
      <c r="N195" s="10" t="s">
        <v>880</v>
      </c>
      <c r="O195" s="10" t="s">
        <v>881</v>
      </c>
      <c r="P195" s="10"/>
      <c r="Q195" s="10"/>
      <c r="R195" s="10" t="n">
        <v>3</v>
      </c>
      <c r="S195" s="10"/>
      <c r="T195" s="10"/>
      <c r="U195" s="10"/>
      <c r="V195" s="10" t="s">
        <v>153</v>
      </c>
      <c r="W195" s="10"/>
      <c r="X195" s="10"/>
      <c r="Y195" s="10" t="s">
        <v>154</v>
      </c>
      <c r="Z195" s="10"/>
      <c r="AA195" s="10" t="s">
        <v>882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0"/>
      <c r="BV195" s="10"/>
    </row>
    <row r="196" customFormat="false" ht="15" hidden="false" customHeight="true" outlineLevel="1" collapsed="false">
      <c r="A196" s="12" t="s">
        <v>883</v>
      </c>
      <c r="B196" s="12"/>
      <c r="C196" s="12"/>
      <c r="D196" s="12" t="n">
        <v>140</v>
      </c>
      <c r="E196" s="12" t="n">
        <v>1</v>
      </c>
      <c r="F196" s="12"/>
      <c r="G196" s="12"/>
      <c r="H196" s="12" t="n">
        <v>1</v>
      </c>
      <c r="I196" s="12"/>
      <c r="J196" s="12" t="n">
        <v>1</v>
      </c>
      <c r="K196" s="12"/>
      <c r="L196" s="12" t="n">
        <v>148</v>
      </c>
      <c r="M196" s="12"/>
      <c r="N196" s="12" t="s">
        <v>884</v>
      </c>
      <c r="O196" s="12" t="s">
        <v>885</v>
      </c>
      <c r="P196" s="12"/>
      <c r="Q196" s="12"/>
      <c r="R196" s="12" t="n">
        <v>3</v>
      </c>
      <c r="S196" s="12"/>
      <c r="T196" s="12"/>
      <c r="U196" s="12"/>
      <c r="V196" s="12" t="s">
        <v>159</v>
      </c>
      <c r="W196" s="12" t="s">
        <v>160</v>
      </c>
      <c r="X196" s="12" t="s">
        <v>161</v>
      </c>
      <c r="Y196" s="12" t="s">
        <v>154</v>
      </c>
      <c r="Z196" s="12" t="s">
        <v>162</v>
      </c>
      <c r="AA196" s="12" t="s">
        <v>886</v>
      </c>
      <c r="AB196" s="13" t="n">
        <f aca="false">('[1]Cash Flow'!AB53)*$H$196*$J$196</f>
        <v>267</v>
      </c>
      <c r="AC196" s="13" t="n">
        <f aca="false">('[1]Cash Flow'!AC53)*$H$196*$J$196</f>
        <v>61604</v>
      </c>
      <c r="AD196" s="13" t="n">
        <f aca="false">('[1]Cash Flow'!AD53)*$H$196*$J$196</f>
        <v>0</v>
      </c>
      <c r="AE196" s="13" t="n">
        <f aca="false">('[1]Cash Flow'!AE53)*$H$196*$J$196</f>
        <v>0</v>
      </c>
      <c r="AF196" s="13" t="n">
        <f aca="false">('[1]Cash Flow'!AF53)*$H$196*$J$196</f>
        <v>0</v>
      </c>
      <c r="AG196" s="13" t="n">
        <f aca="false">('[1]Cash Flow'!AG53)*$H$196*$J$196</f>
        <v>0</v>
      </c>
      <c r="AH196" s="13" t="n">
        <f aca="false">('[1]Cash Flow'!AH53)*$H$196*$J$196</f>
        <v>0</v>
      </c>
      <c r="AI196" s="13" t="n">
        <f aca="false">('[1]Cash Flow'!AI53)*$H$196*$J$196</f>
        <v>0</v>
      </c>
      <c r="AJ196" s="13" t="n">
        <f aca="false">('[1]Cash Flow'!AJ53)*$H$196*$J$196</f>
        <v>0</v>
      </c>
      <c r="AK196" s="13" t="n">
        <f aca="false">('[1]Cash Flow'!AK53)*$H$196*$J$196</f>
        <v>0</v>
      </c>
      <c r="AL196" s="13" t="n">
        <f aca="false">('[1]Cash Flow'!AL53)*$H$196*$J$196</f>
        <v>0</v>
      </c>
      <c r="AM196" s="13" t="n">
        <f aca="false">('[1]Cash Flow'!AM53)*$H$196*$J$196</f>
        <v>0</v>
      </c>
      <c r="AN196" s="13" t="n">
        <f aca="false">('[1]Cash Flow'!AN53)*$H$196*$J$196</f>
        <v>0</v>
      </c>
      <c r="AO196" s="13" t="n">
        <f aca="false">('[1]Cash Flow'!AO53)*$H$196*$J$196</f>
        <v>0</v>
      </c>
      <c r="AP196" s="13" t="n">
        <f aca="false">('[1]Cash Flow'!AP53)*$H$196*$J$196</f>
        <v>0</v>
      </c>
      <c r="AQ196" s="13" t="n">
        <f aca="false">('[1]Cash Flow'!AQ53)*$H$196*$J$196</f>
        <v>0</v>
      </c>
      <c r="AR196" s="13" t="n">
        <f aca="false">('[1]Cash Flow'!AR53)*$H$196*$J$196</f>
        <v>0</v>
      </c>
      <c r="AS196" s="13" t="n">
        <f aca="false">('[1]Cash Flow'!AS53)*$H$196*$J$196</f>
        <v>0</v>
      </c>
      <c r="AT196" s="13" t="n">
        <f aca="false">('[1]Cash Flow'!AT53)*$H$196*$J$196</f>
        <v>0</v>
      </c>
      <c r="AU196" s="13" t="n">
        <f aca="false">('[1]Cash Flow'!AU53)*$H$196*$J$196</f>
        <v>0</v>
      </c>
      <c r="AV196" s="13" t="n">
        <f aca="false">('[1]Cash Flow'!AV53)*$H$196*$J$196</f>
        <v>0</v>
      </c>
      <c r="AW196" s="13" t="n">
        <f aca="false">('[1]Cash Flow'!AW53)*$H$196*$J$196</f>
        <v>0</v>
      </c>
      <c r="AX196" s="13" t="n">
        <f aca="false">('[1]Cash Flow'!AX53)*$H$196*$J$196</f>
        <v>0</v>
      </c>
      <c r="AY196" s="13" t="n">
        <f aca="false">('[1]Cash Flow'!AY53)*$H$196*$J$196</f>
        <v>0</v>
      </c>
      <c r="AZ196" s="13" t="n">
        <f aca="false">('[1]Cash Flow'!AZ53)*$H$196*$J$196</f>
        <v>0</v>
      </c>
      <c r="BA196" s="13" t="n">
        <f aca="false">('[1]Cash Flow'!BA53)*$H$196*$J$196</f>
        <v>267</v>
      </c>
      <c r="BB196" s="13" t="n">
        <f aca="false">('[1]Cash Flow'!BB53)*$H$196*$J$196</f>
        <v>61871</v>
      </c>
      <c r="BC196" s="13" t="n">
        <f aca="false">('[1]Cash Flow'!BC53)*$H$196*$J$196</f>
        <v>0</v>
      </c>
      <c r="BD196" s="13" t="n">
        <f aca="false">('[1]Cash Flow'!BD53)*$H$196*$J$196</f>
        <v>0</v>
      </c>
      <c r="BE196" s="14" t="n">
        <f aca="false">('[1]Cash Flow'!BE53)*$H$196*$J$196</f>
        <v>0</v>
      </c>
      <c r="BF196" s="14" t="n">
        <f aca="false">('[1]Cash Flow'!BF53)*$H$196*$J$196</f>
        <v>0</v>
      </c>
      <c r="BG196" s="14" t="n">
        <f aca="false">('[1]Cash Flow'!BG53)*$H$196*$J$196</f>
        <v>0</v>
      </c>
      <c r="BH196" s="14" t="n">
        <f aca="false">('[1]Cash Flow'!BH53)*$H$196*$J$196</f>
        <v>0</v>
      </c>
      <c r="BI196" s="14" t="n">
        <f aca="false">('[1]Cash Flow'!BI53)*$H$196*$J$196</f>
        <v>0</v>
      </c>
      <c r="BJ196" s="14" t="n">
        <f aca="false">('[1]Cash Flow'!BJ53)*$H$196*$J$196</f>
        <v>0</v>
      </c>
      <c r="BK196" s="14" t="n">
        <f aca="false">('[1]Cash Flow'!BK53)*$H$196*$J$196</f>
        <v>0</v>
      </c>
      <c r="BL196" s="14" t="n">
        <f aca="false">('[1]Cash Flow'!BL53)*$H$196*$J$196</f>
        <v>0</v>
      </c>
      <c r="BM196" s="14" t="n">
        <f aca="false">('[1]Cash Flow'!BM53)*$H$196*$J$196</f>
        <v>0</v>
      </c>
      <c r="BN196" s="14" t="n">
        <f aca="false">('[1]Cash Flow'!BN53)*$H$196*$J$196</f>
        <v>0</v>
      </c>
      <c r="BO196" s="14" t="n">
        <f aca="false">('[1]Cash Flow'!BO53)*$H$196*$J$196</f>
        <v>0</v>
      </c>
      <c r="BP196" s="14" t="n">
        <f aca="false">('[1]Cash Flow'!BP53)*$H$196*$J$196</f>
        <v>0</v>
      </c>
      <c r="BQ196" s="14" t="n">
        <f aca="false">('[1]Cash Flow'!BQ53)*$H$196*$J$196</f>
        <v>0</v>
      </c>
      <c r="BR196" s="14" t="n">
        <f aca="false">('[1]Cash Flow'!BR53)*$H$196*$J$196</f>
        <v>0</v>
      </c>
      <c r="BS196" s="14" t="n">
        <f aca="false">('[1]Cash Flow'!BS53)*$H$196*$J$196</f>
        <v>0</v>
      </c>
      <c r="BT196" s="14" t="n">
        <f aca="false">('[1]Cash Flow'!BT53)*$H$196*$J$196</f>
        <v>0</v>
      </c>
      <c r="BU196" s="13" t="n">
        <f aca="false">('[1]Cash Flow'!BU53)*$H$196*$J$196</f>
        <v>0</v>
      </c>
      <c r="BV196" s="13" t="n">
        <f aca="false">('[1]Cash Flow'!BV53)*$H$196*$J$196</f>
        <v>0</v>
      </c>
    </row>
    <row r="197" customFormat="false" ht="15" hidden="false" customHeight="true" outlineLevel="1" collapsed="false">
      <c r="A197" s="12" t="s">
        <v>887</v>
      </c>
      <c r="B197" s="12"/>
      <c r="C197" s="12"/>
      <c r="D197" s="12" t="n">
        <v>140</v>
      </c>
      <c r="E197" s="12" t="n">
        <v>1</v>
      </c>
      <c r="F197" s="12"/>
      <c r="G197" s="12"/>
      <c r="H197" s="12" t="n">
        <v>1</v>
      </c>
      <c r="I197" s="12"/>
      <c r="J197" s="12" t="n">
        <v>1</v>
      </c>
      <c r="K197" s="12"/>
      <c r="L197" s="12" t="n">
        <v>149</v>
      </c>
      <c r="M197" s="12"/>
      <c r="N197" s="12" t="s">
        <v>888</v>
      </c>
      <c r="O197" s="12" t="s">
        <v>889</v>
      </c>
      <c r="P197" s="12"/>
      <c r="Q197" s="12"/>
      <c r="R197" s="12" t="n">
        <v>3</v>
      </c>
      <c r="S197" s="12"/>
      <c r="T197" s="12"/>
      <c r="U197" s="12"/>
      <c r="V197" s="12" t="s">
        <v>159</v>
      </c>
      <c r="W197" s="12" t="s">
        <v>160</v>
      </c>
      <c r="X197" s="12" t="s">
        <v>161</v>
      </c>
      <c r="Y197" s="12" t="s">
        <v>154</v>
      </c>
      <c r="Z197" s="12" t="s">
        <v>162</v>
      </c>
      <c r="AA197" s="12" t="s">
        <v>890</v>
      </c>
      <c r="AB197" s="13" t="n">
        <f aca="false">('[1]Cash Flow'!AB54)*$H$197*$J$197</f>
        <v>-64</v>
      </c>
      <c r="AC197" s="13" t="n">
        <f aca="false">('[1]Cash Flow'!AC54)*$H$197*$J$197</f>
        <v>-206</v>
      </c>
      <c r="AD197" s="13" t="n">
        <f aca="false">('[1]Cash Flow'!AD54)*$H$197*$J$197</f>
        <v>0</v>
      </c>
      <c r="AE197" s="13" t="n">
        <f aca="false">('[1]Cash Flow'!AE54)*$H$197*$J$197</f>
        <v>0</v>
      </c>
      <c r="AF197" s="13" t="n">
        <f aca="false">('[1]Cash Flow'!AF54)*$H$197*$J$197</f>
        <v>0</v>
      </c>
      <c r="AG197" s="13" t="n">
        <f aca="false">('[1]Cash Flow'!AG54)*$H$197*$J$197</f>
        <v>0</v>
      </c>
      <c r="AH197" s="13" t="n">
        <f aca="false">('[1]Cash Flow'!AH54)*$H$197*$J$197</f>
        <v>0</v>
      </c>
      <c r="AI197" s="13" t="n">
        <f aca="false">('[1]Cash Flow'!AI54)*$H$197*$J$197</f>
        <v>0</v>
      </c>
      <c r="AJ197" s="13" t="n">
        <f aca="false">('[1]Cash Flow'!AJ54)*$H$197*$J$197</f>
        <v>0</v>
      </c>
      <c r="AK197" s="13" t="n">
        <f aca="false">('[1]Cash Flow'!AK54)*$H$197*$J$197</f>
        <v>0</v>
      </c>
      <c r="AL197" s="13" t="n">
        <f aca="false">('[1]Cash Flow'!AL54)*$H$197*$J$197</f>
        <v>0</v>
      </c>
      <c r="AM197" s="13" t="n">
        <f aca="false">('[1]Cash Flow'!AM54)*$H$197*$J$197</f>
        <v>0</v>
      </c>
      <c r="AN197" s="13" t="n">
        <f aca="false">('[1]Cash Flow'!AN54)*$H$197*$J$197</f>
        <v>0</v>
      </c>
      <c r="AO197" s="13" t="n">
        <f aca="false">('[1]Cash Flow'!AO54)*$H$197*$J$197</f>
        <v>0</v>
      </c>
      <c r="AP197" s="13" t="n">
        <f aca="false">('[1]Cash Flow'!AP54)*$H$197*$J$197</f>
        <v>0</v>
      </c>
      <c r="AQ197" s="13" t="n">
        <f aca="false">('[1]Cash Flow'!AQ54)*$H$197*$J$197</f>
        <v>0</v>
      </c>
      <c r="AR197" s="13" t="n">
        <f aca="false">('[1]Cash Flow'!AR54)*$H$197*$J$197</f>
        <v>0</v>
      </c>
      <c r="AS197" s="13" t="n">
        <f aca="false">('[1]Cash Flow'!AS54)*$H$197*$J$197</f>
        <v>0</v>
      </c>
      <c r="AT197" s="13" t="n">
        <f aca="false">('[1]Cash Flow'!AT54)*$H$197*$J$197</f>
        <v>0</v>
      </c>
      <c r="AU197" s="13" t="n">
        <f aca="false">('[1]Cash Flow'!AU54)*$H$197*$J$197</f>
        <v>0</v>
      </c>
      <c r="AV197" s="13" t="n">
        <f aca="false">('[1]Cash Flow'!AV54)*$H$197*$J$197</f>
        <v>0</v>
      </c>
      <c r="AW197" s="13" t="n">
        <f aca="false">('[1]Cash Flow'!AW54)*$H$197*$J$197</f>
        <v>0</v>
      </c>
      <c r="AX197" s="13" t="n">
        <f aca="false">('[1]Cash Flow'!AX54)*$H$197*$J$197</f>
        <v>0</v>
      </c>
      <c r="AY197" s="13" t="n">
        <f aca="false">('[1]Cash Flow'!AY54)*$H$197*$J$197</f>
        <v>0</v>
      </c>
      <c r="AZ197" s="13" t="n">
        <f aca="false">('[1]Cash Flow'!AZ54)*$H$197*$J$197</f>
        <v>0</v>
      </c>
      <c r="BA197" s="13" t="n">
        <f aca="false">('[1]Cash Flow'!BA54)*$H$197*$J$197</f>
        <v>-64</v>
      </c>
      <c r="BB197" s="13" t="n">
        <f aca="false">('[1]Cash Flow'!BB54)*$H$197*$J$197</f>
        <v>-270</v>
      </c>
      <c r="BC197" s="13" t="n">
        <f aca="false">('[1]Cash Flow'!BC54)*$H$197*$J$197</f>
        <v>0</v>
      </c>
      <c r="BD197" s="13" t="n">
        <f aca="false">('[1]Cash Flow'!BD54)*$H$197*$J$197</f>
        <v>0</v>
      </c>
      <c r="BE197" s="14" t="n">
        <f aca="false">('[1]Cash Flow'!BE54)*$H$197*$J$197</f>
        <v>0</v>
      </c>
      <c r="BF197" s="14" t="n">
        <f aca="false">('[1]Cash Flow'!BF54)*$H$197*$J$197</f>
        <v>0</v>
      </c>
      <c r="BG197" s="14" t="n">
        <f aca="false">('[1]Cash Flow'!BG54)*$H$197*$J$197</f>
        <v>0</v>
      </c>
      <c r="BH197" s="14" t="n">
        <f aca="false">('[1]Cash Flow'!BH54)*$H$197*$J$197</f>
        <v>0</v>
      </c>
      <c r="BI197" s="14" t="n">
        <f aca="false">('[1]Cash Flow'!BI54)*$H$197*$J$197</f>
        <v>0</v>
      </c>
      <c r="BJ197" s="14" t="n">
        <f aca="false">('[1]Cash Flow'!BJ54)*$H$197*$J$197</f>
        <v>0</v>
      </c>
      <c r="BK197" s="14" t="n">
        <f aca="false">('[1]Cash Flow'!BK54)*$H$197*$J$197</f>
        <v>0</v>
      </c>
      <c r="BL197" s="14" t="n">
        <f aca="false">('[1]Cash Flow'!BL54)*$H$197*$J$197</f>
        <v>0</v>
      </c>
      <c r="BM197" s="14" t="n">
        <f aca="false">('[1]Cash Flow'!BM54)*$H$197*$J$197</f>
        <v>0</v>
      </c>
      <c r="BN197" s="14" t="n">
        <f aca="false">('[1]Cash Flow'!BN54)*$H$197*$J$197</f>
        <v>0</v>
      </c>
      <c r="BO197" s="14" t="n">
        <f aca="false">('[1]Cash Flow'!BO54)*$H$197*$J$197</f>
        <v>0</v>
      </c>
      <c r="BP197" s="14" t="n">
        <f aca="false">('[1]Cash Flow'!BP54)*$H$197*$J$197</f>
        <v>0</v>
      </c>
      <c r="BQ197" s="14" t="n">
        <f aca="false">('[1]Cash Flow'!BQ54)*$H$197*$J$197</f>
        <v>0</v>
      </c>
      <c r="BR197" s="14" t="n">
        <f aca="false">('[1]Cash Flow'!BR54)*$H$197*$J$197</f>
        <v>0</v>
      </c>
      <c r="BS197" s="14" t="n">
        <f aca="false">('[1]Cash Flow'!BS54)*$H$197*$J$197</f>
        <v>0</v>
      </c>
      <c r="BT197" s="14" t="n">
        <f aca="false">('[1]Cash Flow'!BT54)*$H$197*$J$197</f>
        <v>0</v>
      </c>
      <c r="BU197" s="13" t="n">
        <f aca="false">('[1]Cash Flow'!BU54)*$H$197*$J$197</f>
        <v>0</v>
      </c>
      <c r="BV197" s="13" t="n">
        <f aca="false">('[1]Cash Flow'!BV54)*$H$197*$J$197</f>
        <v>0</v>
      </c>
    </row>
    <row r="198" customFormat="false" ht="15" hidden="false" customHeight="true" outlineLevel="1" collapsed="false">
      <c r="A198" s="10" t="s">
        <v>891</v>
      </c>
      <c r="B198" s="10"/>
      <c r="C198" s="10"/>
      <c r="D198" s="10" t="n">
        <v>90</v>
      </c>
      <c r="E198" s="10" t="n">
        <v>1</v>
      </c>
      <c r="F198" s="10"/>
      <c r="G198" s="10"/>
      <c r="H198" s="10"/>
      <c r="I198" s="10"/>
      <c r="J198" s="10" t="n">
        <v>1</v>
      </c>
      <c r="K198" s="10"/>
      <c r="L198" s="10" t="n">
        <v>140</v>
      </c>
      <c r="M198" s="10"/>
      <c r="N198" s="10" t="s">
        <v>892</v>
      </c>
      <c r="O198" s="10" t="s">
        <v>893</v>
      </c>
      <c r="P198" s="10"/>
      <c r="Q198" s="10"/>
      <c r="R198" s="10" t="n">
        <v>3</v>
      </c>
      <c r="S198" s="10"/>
      <c r="T198" s="10"/>
      <c r="U198" s="10"/>
      <c r="V198" s="10" t="s">
        <v>159</v>
      </c>
      <c r="W198" s="10" t="s">
        <v>160</v>
      </c>
      <c r="X198" s="10" t="s">
        <v>161</v>
      </c>
      <c r="Y198" s="10" t="s">
        <v>154</v>
      </c>
      <c r="Z198" s="10" t="s">
        <v>162</v>
      </c>
      <c r="AA198" s="10" t="s">
        <v>894</v>
      </c>
      <c r="AB198" s="15" t="n">
        <f aca="false">AB196+AB197</f>
        <v>203</v>
      </c>
      <c r="AC198" s="15" t="n">
        <f aca="false">AC196+AC197</f>
        <v>61398</v>
      </c>
      <c r="AD198" s="15" t="n">
        <f aca="false">AD196+AD197</f>
        <v>0</v>
      </c>
      <c r="AE198" s="15" t="n">
        <f aca="false">AE196+AE197</f>
        <v>0</v>
      </c>
      <c r="AF198" s="15" t="n">
        <f aca="false">AF196+AF197</f>
        <v>0</v>
      </c>
      <c r="AG198" s="15" t="n">
        <f aca="false">AG196+AG197</f>
        <v>0</v>
      </c>
      <c r="AH198" s="15" t="n">
        <f aca="false">AH196+AH197</f>
        <v>0</v>
      </c>
      <c r="AI198" s="15" t="n">
        <f aca="false">AI196+AI197</f>
        <v>0</v>
      </c>
      <c r="AJ198" s="15" t="n">
        <f aca="false">AJ196+AJ197</f>
        <v>0</v>
      </c>
      <c r="AK198" s="15" t="n">
        <f aca="false">AK196+AK197</f>
        <v>0</v>
      </c>
      <c r="AL198" s="15" t="n">
        <f aca="false">AL196+AL197</f>
        <v>0</v>
      </c>
      <c r="AM198" s="15" t="n">
        <f aca="false">AM196+AM197</f>
        <v>0</v>
      </c>
      <c r="AN198" s="15" t="n">
        <f aca="false">AN196+AN197</f>
        <v>0</v>
      </c>
      <c r="AO198" s="15" t="n">
        <f aca="false">AO196+AO197</f>
        <v>0</v>
      </c>
      <c r="AP198" s="15" t="n">
        <f aca="false">AP196+AP197</f>
        <v>0</v>
      </c>
      <c r="AQ198" s="15" t="n">
        <f aca="false">AQ196+AQ197</f>
        <v>0</v>
      </c>
      <c r="AR198" s="15" t="n">
        <f aca="false">AR196+AR197</f>
        <v>0</v>
      </c>
      <c r="AS198" s="15" t="n">
        <f aca="false">AS196+AS197</f>
        <v>0</v>
      </c>
      <c r="AT198" s="15" t="n">
        <f aca="false">AT196+AT197</f>
        <v>0</v>
      </c>
      <c r="AU198" s="15" t="n">
        <f aca="false">AU196+AU197</f>
        <v>0</v>
      </c>
      <c r="AV198" s="15" t="n">
        <f aca="false">AV196+AV197</f>
        <v>0</v>
      </c>
      <c r="AW198" s="15" t="n">
        <f aca="false">AW196+AW197</f>
        <v>0</v>
      </c>
      <c r="AX198" s="15" t="n">
        <f aca="false">AX196+AX197</f>
        <v>0</v>
      </c>
      <c r="AY198" s="15" t="n">
        <f aca="false">AY196+AY197</f>
        <v>0</v>
      </c>
      <c r="AZ198" s="15" t="n">
        <f aca="false">AZ196+AZ197</f>
        <v>0</v>
      </c>
      <c r="BA198" s="15" t="n">
        <f aca="false">BA196+BA197</f>
        <v>203</v>
      </c>
      <c r="BB198" s="15" t="n">
        <f aca="false">BB196+BB197</f>
        <v>61601</v>
      </c>
      <c r="BC198" s="15" t="n">
        <f aca="false">BC196+BC197</f>
        <v>0</v>
      </c>
      <c r="BD198" s="15" t="n">
        <f aca="false">BD196+BD197</f>
        <v>0</v>
      </c>
      <c r="BE198" s="16" t="n">
        <f aca="false">BE196+BE197</f>
        <v>0</v>
      </c>
      <c r="BF198" s="16" t="n">
        <f aca="false">BF196+BF197</f>
        <v>0</v>
      </c>
      <c r="BG198" s="16" t="n">
        <f aca="false">BG196+BG197</f>
        <v>0</v>
      </c>
      <c r="BH198" s="16" t="n">
        <f aca="false">BH196+BH197</f>
        <v>0</v>
      </c>
      <c r="BI198" s="16" t="n">
        <f aca="false">BI196+BI197</f>
        <v>0</v>
      </c>
      <c r="BJ198" s="16" t="n">
        <f aca="false">BJ196+BJ197</f>
        <v>0</v>
      </c>
      <c r="BK198" s="16" t="n">
        <f aca="false">BK196+BK197</f>
        <v>0</v>
      </c>
      <c r="BL198" s="16" t="n">
        <f aca="false">BL196+BL197</f>
        <v>0</v>
      </c>
      <c r="BM198" s="16" t="n">
        <f aca="false">BM196+BM197</f>
        <v>0</v>
      </c>
      <c r="BN198" s="16" t="n">
        <f aca="false">BN196+BN197</f>
        <v>0</v>
      </c>
      <c r="BO198" s="16" t="n">
        <f aca="false">BO196+BO197</f>
        <v>0</v>
      </c>
      <c r="BP198" s="16" t="n">
        <f aca="false">BP196+BP197</f>
        <v>0</v>
      </c>
      <c r="BQ198" s="16" t="n">
        <f aca="false">BQ196+BQ197</f>
        <v>0</v>
      </c>
      <c r="BR198" s="16" t="n">
        <f aca="false">BR196+BR197</f>
        <v>0</v>
      </c>
      <c r="BS198" s="16" t="n">
        <f aca="false">BS196+BS197</f>
        <v>0</v>
      </c>
      <c r="BT198" s="16" t="n">
        <f aca="false">BT196+BT197</f>
        <v>0</v>
      </c>
      <c r="BU198" s="15" t="n">
        <f aca="false">BU196+BU197</f>
        <v>0</v>
      </c>
      <c r="BV198" s="15" t="n">
        <f aca="false">BV196+BV197</f>
        <v>0</v>
      </c>
    </row>
    <row r="199" customFormat="false" ht="15" hidden="false" customHeight="true" outlineLevel="1" collapsed="false">
      <c r="A199" s="12" t="s">
        <v>895</v>
      </c>
      <c r="B199" s="12"/>
      <c r="C199" s="12"/>
      <c r="D199" s="12" t="n">
        <v>141</v>
      </c>
      <c r="E199" s="12" t="n">
        <v>1</v>
      </c>
      <c r="F199" s="12"/>
      <c r="G199" s="12"/>
      <c r="H199" s="12" t="n">
        <v>1</v>
      </c>
      <c r="I199" s="12"/>
      <c r="J199" s="12" t="n">
        <v>1</v>
      </c>
      <c r="K199" s="12"/>
      <c r="L199" s="12" t="n">
        <v>150</v>
      </c>
      <c r="M199" s="12"/>
      <c r="N199" s="12" t="s">
        <v>896</v>
      </c>
      <c r="O199" s="12" t="s">
        <v>897</v>
      </c>
      <c r="P199" s="12"/>
      <c r="Q199" s="12"/>
      <c r="R199" s="12" t="n">
        <v>3</v>
      </c>
      <c r="S199" s="12"/>
      <c r="T199" s="12"/>
      <c r="U199" s="12"/>
      <c r="V199" s="12" t="s">
        <v>159</v>
      </c>
      <c r="W199" s="12" t="s">
        <v>160</v>
      </c>
      <c r="X199" s="12" t="s">
        <v>161</v>
      </c>
      <c r="Y199" s="12" t="s">
        <v>154</v>
      </c>
      <c r="Z199" s="12" t="s">
        <v>162</v>
      </c>
      <c r="AA199" s="12" t="s">
        <v>898</v>
      </c>
      <c r="AB199" s="13" t="n">
        <f aca="false">('[1]Cash Flow'!AB55)*$H$199*$J$199</f>
        <v>0</v>
      </c>
      <c r="AC199" s="13" t="n">
        <f aca="false">('[1]Cash Flow'!AC55)*$H$199*$J$199</f>
        <v>-123</v>
      </c>
      <c r="AD199" s="13" t="n">
        <f aca="false">('[1]Cash Flow'!AD55)*$H$199*$J$199</f>
        <v>0</v>
      </c>
      <c r="AE199" s="13" t="n">
        <f aca="false">('[1]Cash Flow'!AE55)*$H$199*$J$199</f>
        <v>0</v>
      </c>
      <c r="AF199" s="13" t="n">
        <f aca="false">('[1]Cash Flow'!AF55)*$H$199*$J$199</f>
        <v>0</v>
      </c>
      <c r="AG199" s="13" t="n">
        <f aca="false">('[1]Cash Flow'!AG55)*$H$199*$J$199</f>
        <v>0</v>
      </c>
      <c r="AH199" s="13" t="n">
        <f aca="false">('[1]Cash Flow'!AH55)*$H$199*$J$199</f>
        <v>0</v>
      </c>
      <c r="AI199" s="13" t="n">
        <f aca="false">('[1]Cash Flow'!AI55)*$H$199*$J$199</f>
        <v>0</v>
      </c>
      <c r="AJ199" s="13" t="n">
        <f aca="false">('[1]Cash Flow'!AJ55)*$H$199*$J$199</f>
        <v>0</v>
      </c>
      <c r="AK199" s="13" t="n">
        <f aca="false">('[1]Cash Flow'!AK55)*$H$199*$J$199</f>
        <v>0</v>
      </c>
      <c r="AL199" s="13" t="n">
        <f aca="false">('[1]Cash Flow'!AL55)*$H$199*$J$199</f>
        <v>0</v>
      </c>
      <c r="AM199" s="13" t="n">
        <f aca="false">('[1]Cash Flow'!AM55)*$H$199*$J$199</f>
        <v>0</v>
      </c>
      <c r="AN199" s="13" t="n">
        <f aca="false">('[1]Cash Flow'!AN55)*$H$199*$J$199</f>
        <v>0</v>
      </c>
      <c r="AO199" s="13" t="n">
        <f aca="false">('[1]Cash Flow'!AO55)*$H$199*$J$199</f>
        <v>0</v>
      </c>
      <c r="AP199" s="13" t="n">
        <f aca="false">('[1]Cash Flow'!AP55)*$H$199*$J$199</f>
        <v>0</v>
      </c>
      <c r="AQ199" s="13" t="n">
        <f aca="false">('[1]Cash Flow'!AQ55)*$H$199*$J$199</f>
        <v>0</v>
      </c>
      <c r="AR199" s="13" t="n">
        <f aca="false">('[1]Cash Flow'!AR55)*$H$199*$J$199</f>
        <v>0</v>
      </c>
      <c r="AS199" s="13" t="n">
        <f aca="false">('[1]Cash Flow'!AS55)*$H$199*$J$199</f>
        <v>0</v>
      </c>
      <c r="AT199" s="13" t="n">
        <f aca="false">('[1]Cash Flow'!AT55)*$H$199*$J$199</f>
        <v>0</v>
      </c>
      <c r="AU199" s="13" t="n">
        <f aca="false">('[1]Cash Flow'!AU55)*$H$199*$J$199</f>
        <v>0</v>
      </c>
      <c r="AV199" s="13" t="n">
        <f aca="false">('[1]Cash Flow'!AV55)*$H$199*$J$199</f>
        <v>0</v>
      </c>
      <c r="AW199" s="13" t="n">
        <f aca="false">('[1]Cash Flow'!AW55)*$H$199*$J$199</f>
        <v>0</v>
      </c>
      <c r="AX199" s="13" t="n">
        <f aca="false">('[1]Cash Flow'!AX55)*$H$199*$J$199</f>
        <v>0</v>
      </c>
      <c r="AY199" s="13" t="n">
        <f aca="false">('[1]Cash Flow'!AY55)*$H$199*$J$199</f>
        <v>0</v>
      </c>
      <c r="AZ199" s="13" t="n">
        <f aca="false">('[1]Cash Flow'!AZ55)*$H$199*$J$199</f>
        <v>0</v>
      </c>
      <c r="BA199" s="13" t="n">
        <f aca="false">('[1]Cash Flow'!BA55)*$H$199*$J$199</f>
        <v>0</v>
      </c>
      <c r="BB199" s="13" t="n">
        <f aca="false">('[1]Cash Flow'!BB55)*$H$199*$J$199</f>
        <v>-123</v>
      </c>
      <c r="BC199" s="13" t="n">
        <f aca="false">('[1]Cash Flow'!BC55)*$H$199*$J$199</f>
        <v>0</v>
      </c>
      <c r="BD199" s="13" t="n">
        <f aca="false">('[1]Cash Flow'!BD55)*$H$199*$J$199</f>
        <v>0</v>
      </c>
      <c r="BE199" s="14" t="n">
        <f aca="false">('[1]Cash Flow'!BE55)*$H$199*$J$199</f>
        <v>0</v>
      </c>
      <c r="BF199" s="14" t="n">
        <f aca="false">('[1]Cash Flow'!BF55)*$H$199*$J$199</f>
        <v>0</v>
      </c>
      <c r="BG199" s="14" t="n">
        <f aca="false">('[1]Cash Flow'!BG55)*$H$199*$J$199</f>
        <v>0</v>
      </c>
      <c r="BH199" s="14" t="n">
        <f aca="false">('[1]Cash Flow'!BH55)*$H$199*$J$199</f>
        <v>0</v>
      </c>
      <c r="BI199" s="14" t="n">
        <f aca="false">('[1]Cash Flow'!BI55)*$H$199*$J$199</f>
        <v>0</v>
      </c>
      <c r="BJ199" s="14" t="n">
        <f aca="false">('[1]Cash Flow'!BJ55)*$H$199*$J$199</f>
        <v>0</v>
      </c>
      <c r="BK199" s="14" t="n">
        <f aca="false">('[1]Cash Flow'!BK55)*$H$199*$J$199</f>
        <v>0</v>
      </c>
      <c r="BL199" s="14" t="n">
        <f aca="false">('[1]Cash Flow'!BL55)*$H$199*$J$199</f>
        <v>0</v>
      </c>
      <c r="BM199" s="14" t="n">
        <f aca="false">('[1]Cash Flow'!BM55)*$H$199*$J$199</f>
        <v>0</v>
      </c>
      <c r="BN199" s="14" t="n">
        <f aca="false">('[1]Cash Flow'!BN55)*$H$199*$J$199</f>
        <v>0</v>
      </c>
      <c r="BO199" s="14" t="n">
        <f aca="false">('[1]Cash Flow'!BO55)*$H$199*$J$199</f>
        <v>0</v>
      </c>
      <c r="BP199" s="14" t="n">
        <f aca="false">('[1]Cash Flow'!BP55)*$H$199*$J$199</f>
        <v>0</v>
      </c>
      <c r="BQ199" s="14" t="n">
        <f aca="false">('[1]Cash Flow'!BQ55)*$H$199*$J$199</f>
        <v>0</v>
      </c>
      <c r="BR199" s="14" t="n">
        <f aca="false">('[1]Cash Flow'!BR55)*$H$199*$J$199</f>
        <v>0</v>
      </c>
      <c r="BS199" s="14" t="n">
        <f aca="false">('[1]Cash Flow'!BS55)*$H$199*$J$199</f>
        <v>0</v>
      </c>
      <c r="BT199" s="14" t="n">
        <f aca="false">('[1]Cash Flow'!BT55)*$H$199*$J$199</f>
        <v>0</v>
      </c>
      <c r="BU199" s="13" t="n">
        <f aca="false">('[1]Cash Flow'!BU55)*$H$199*$J$199</f>
        <v>0</v>
      </c>
      <c r="BV199" s="13" t="n">
        <f aca="false">('[1]Cash Flow'!BV55)*$H$199*$J$199</f>
        <v>0</v>
      </c>
    </row>
    <row r="200" customFormat="false" ht="15" hidden="false" customHeight="true" outlineLevel="1" collapsed="false">
      <c r="A200" s="12" t="s">
        <v>899</v>
      </c>
      <c r="B200" s="12"/>
      <c r="C200" s="12"/>
      <c r="D200" s="12" t="n">
        <v>141</v>
      </c>
      <c r="E200" s="12" t="n">
        <v>1</v>
      </c>
      <c r="F200" s="12"/>
      <c r="G200" s="12"/>
      <c r="H200" s="12" t="n">
        <v>1</v>
      </c>
      <c r="I200" s="12"/>
      <c r="J200" s="12" t="n">
        <v>1</v>
      </c>
      <c r="K200" s="12"/>
      <c r="L200" s="12" t="n">
        <v>151</v>
      </c>
      <c r="M200" s="12"/>
      <c r="N200" s="12" t="s">
        <v>900</v>
      </c>
      <c r="O200" s="12" t="s">
        <v>901</v>
      </c>
      <c r="P200" s="12"/>
      <c r="Q200" s="12"/>
      <c r="R200" s="12" t="n">
        <v>3</v>
      </c>
      <c r="S200" s="12"/>
      <c r="T200" s="12"/>
      <c r="U200" s="12"/>
      <c r="V200" s="12" t="s">
        <v>159</v>
      </c>
      <c r="W200" s="12" t="s">
        <v>160</v>
      </c>
      <c r="X200" s="12" t="s">
        <v>161</v>
      </c>
      <c r="Y200" s="12" t="s">
        <v>154</v>
      </c>
      <c r="Z200" s="12" t="s">
        <v>162</v>
      </c>
      <c r="AA200" s="12" t="s">
        <v>902</v>
      </c>
      <c r="AB200" s="13" t="n">
        <f aca="false">('[1]Cash Flow'!AB56)*$H$200*$J$200</f>
        <v>0</v>
      </c>
      <c r="AC200" s="13" t="n">
        <f aca="false">('[1]Cash Flow'!AC56)*$H$200*$J$200</f>
        <v>0</v>
      </c>
      <c r="AD200" s="13" t="n">
        <f aca="false">('[1]Cash Flow'!AD56)*$H$200*$J$200</f>
        <v>0</v>
      </c>
      <c r="AE200" s="13" t="n">
        <f aca="false">('[1]Cash Flow'!AE56)*$H$200*$J$200</f>
        <v>0</v>
      </c>
      <c r="AF200" s="13" t="n">
        <f aca="false">('[1]Cash Flow'!AF56)*$H$200*$J$200</f>
        <v>0</v>
      </c>
      <c r="AG200" s="13" t="n">
        <f aca="false">('[1]Cash Flow'!AG56)*$H$200*$J$200</f>
        <v>0</v>
      </c>
      <c r="AH200" s="13" t="n">
        <f aca="false">('[1]Cash Flow'!AH56)*$H$200*$J$200</f>
        <v>0</v>
      </c>
      <c r="AI200" s="13" t="n">
        <f aca="false">('[1]Cash Flow'!AI56)*$H$200*$J$200</f>
        <v>0</v>
      </c>
      <c r="AJ200" s="13" t="n">
        <f aca="false">('[1]Cash Flow'!AJ56)*$H$200*$J$200</f>
        <v>0</v>
      </c>
      <c r="AK200" s="13" t="n">
        <f aca="false">('[1]Cash Flow'!AK56)*$H$200*$J$200</f>
        <v>0</v>
      </c>
      <c r="AL200" s="13" t="n">
        <f aca="false">('[1]Cash Flow'!AL56)*$H$200*$J$200</f>
        <v>0</v>
      </c>
      <c r="AM200" s="13" t="n">
        <f aca="false">('[1]Cash Flow'!AM56)*$H$200*$J$200</f>
        <v>0</v>
      </c>
      <c r="AN200" s="13" t="n">
        <f aca="false">('[1]Cash Flow'!AN56)*$H$200*$J$200</f>
        <v>0</v>
      </c>
      <c r="AO200" s="13" t="n">
        <f aca="false">('[1]Cash Flow'!AO56)*$H$200*$J$200</f>
        <v>0</v>
      </c>
      <c r="AP200" s="13" t="n">
        <f aca="false">('[1]Cash Flow'!AP56)*$H$200*$J$200</f>
        <v>0</v>
      </c>
      <c r="AQ200" s="13" t="n">
        <f aca="false">('[1]Cash Flow'!AQ56)*$H$200*$J$200</f>
        <v>0</v>
      </c>
      <c r="AR200" s="13" t="n">
        <f aca="false">('[1]Cash Flow'!AR56)*$H$200*$J$200</f>
        <v>0</v>
      </c>
      <c r="AS200" s="13" t="n">
        <f aca="false">('[1]Cash Flow'!AS56)*$H$200*$J$200</f>
        <v>0</v>
      </c>
      <c r="AT200" s="13" t="n">
        <f aca="false">('[1]Cash Flow'!AT56)*$H$200*$J$200</f>
        <v>0</v>
      </c>
      <c r="AU200" s="13" t="n">
        <f aca="false">('[1]Cash Flow'!AU56)*$H$200*$J$200</f>
        <v>0</v>
      </c>
      <c r="AV200" s="13" t="n">
        <f aca="false">('[1]Cash Flow'!AV56)*$H$200*$J$200</f>
        <v>0</v>
      </c>
      <c r="AW200" s="13" t="n">
        <f aca="false">('[1]Cash Flow'!AW56)*$H$200*$J$200</f>
        <v>0</v>
      </c>
      <c r="AX200" s="13" t="n">
        <f aca="false">('[1]Cash Flow'!AX56)*$H$200*$J$200</f>
        <v>0</v>
      </c>
      <c r="AY200" s="13" t="n">
        <f aca="false">('[1]Cash Flow'!AY56)*$H$200*$J$200</f>
        <v>0</v>
      </c>
      <c r="AZ200" s="13" t="n">
        <f aca="false">('[1]Cash Flow'!AZ56)*$H$200*$J$200</f>
        <v>0</v>
      </c>
      <c r="BA200" s="13" t="n">
        <f aca="false">('[1]Cash Flow'!BA56)*$H$200*$J$200</f>
        <v>0</v>
      </c>
      <c r="BB200" s="13" t="n">
        <f aca="false">('[1]Cash Flow'!BB56)*$H$200*$J$200</f>
        <v>0</v>
      </c>
      <c r="BC200" s="13" t="n">
        <f aca="false">('[1]Cash Flow'!BC56)*$H$200*$J$200</f>
        <v>0</v>
      </c>
      <c r="BD200" s="13" t="n">
        <f aca="false">('[1]Cash Flow'!BD56)*$H$200*$J$200</f>
        <v>0</v>
      </c>
      <c r="BE200" s="14" t="n">
        <f aca="false">('[1]Cash Flow'!BE56)*$H$200*$J$200</f>
        <v>0</v>
      </c>
      <c r="BF200" s="14" t="n">
        <f aca="false">('[1]Cash Flow'!BF56)*$H$200*$J$200</f>
        <v>0</v>
      </c>
      <c r="BG200" s="14" t="n">
        <f aca="false">('[1]Cash Flow'!BG56)*$H$200*$J$200</f>
        <v>0</v>
      </c>
      <c r="BH200" s="14" t="n">
        <f aca="false">('[1]Cash Flow'!BH56)*$H$200*$J$200</f>
        <v>0</v>
      </c>
      <c r="BI200" s="14" t="n">
        <f aca="false">('[1]Cash Flow'!BI56)*$H$200*$J$200</f>
        <v>0</v>
      </c>
      <c r="BJ200" s="14" t="n">
        <f aca="false">('[1]Cash Flow'!BJ56)*$H$200*$J$200</f>
        <v>0</v>
      </c>
      <c r="BK200" s="14" t="n">
        <f aca="false">('[1]Cash Flow'!BK56)*$H$200*$J$200</f>
        <v>0</v>
      </c>
      <c r="BL200" s="14" t="n">
        <f aca="false">('[1]Cash Flow'!BL56)*$H$200*$J$200</f>
        <v>0</v>
      </c>
      <c r="BM200" s="14" t="n">
        <f aca="false">('[1]Cash Flow'!BM56)*$H$200*$J$200</f>
        <v>0</v>
      </c>
      <c r="BN200" s="14" t="n">
        <f aca="false">('[1]Cash Flow'!BN56)*$H$200*$J$200</f>
        <v>0</v>
      </c>
      <c r="BO200" s="14" t="n">
        <f aca="false">('[1]Cash Flow'!BO56)*$H$200*$J$200</f>
        <v>0</v>
      </c>
      <c r="BP200" s="14" t="n">
        <f aca="false">('[1]Cash Flow'!BP56)*$H$200*$J$200</f>
        <v>0</v>
      </c>
      <c r="BQ200" s="14" t="n">
        <f aca="false">('[1]Cash Flow'!BQ56)*$H$200*$J$200</f>
        <v>0</v>
      </c>
      <c r="BR200" s="14" t="n">
        <f aca="false">('[1]Cash Flow'!BR56)*$H$200*$J$200</f>
        <v>0</v>
      </c>
      <c r="BS200" s="14" t="n">
        <f aca="false">('[1]Cash Flow'!BS56)*$H$200*$J$200</f>
        <v>0</v>
      </c>
      <c r="BT200" s="14" t="n">
        <f aca="false">('[1]Cash Flow'!BT56)*$H$200*$J$200</f>
        <v>0</v>
      </c>
      <c r="BU200" s="13" t="n">
        <f aca="false">('[1]Cash Flow'!BU56)*$H$200*$J$200</f>
        <v>0</v>
      </c>
      <c r="BV200" s="13" t="n">
        <f aca="false">('[1]Cash Flow'!BV56)*$H$200*$J$200</f>
        <v>0</v>
      </c>
    </row>
    <row r="201" customFormat="false" ht="15" hidden="false" customHeight="true" outlineLevel="1" collapsed="false">
      <c r="A201" s="10" t="s">
        <v>903</v>
      </c>
      <c r="B201" s="10"/>
      <c r="C201" s="10"/>
      <c r="D201" s="10" t="n">
        <v>90</v>
      </c>
      <c r="E201" s="10" t="n">
        <v>1</v>
      </c>
      <c r="F201" s="10"/>
      <c r="G201" s="10"/>
      <c r="H201" s="10"/>
      <c r="I201" s="10"/>
      <c r="J201" s="10" t="n">
        <v>1</v>
      </c>
      <c r="K201" s="10"/>
      <c r="L201" s="10" t="n">
        <v>141</v>
      </c>
      <c r="M201" s="10"/>
      <c r="N201" s="10" t="s">
        <v>904</v>
      </c>
      <c r="O201" s="10" t="s">
        <v>905</v>
      </c>
      <c r="P201" s="10"/>
      <c r="Q201" s="10"/>
      <c r="R201" s="10" t="n">
        <v>3</v>
      </c>
      <c r="S201" s="10"/>
      <c r="T201" s="10"/>
      <c r="U201" s="10"/>
      <c r="V201" s="10" t="s">
        <v>159</v>
      </c>
      <c r="W201" s="10" t="s">
        <v>160</v>
      </c>
      <c r="X201" s="10" t="s">
        <v>161</v>
      </c>
      <c r="Y201" s="10" t="s">
        <v>154</v>
      </c>
      <c r="Z201" s="10" t="s">
        <v>162</v>
      </c>
      <c r="AA201" s="10" t="s">
        <v>906</v>
      </c>
      <c r="AB201" s="15" t="n">
        <f aca="false">AB199+AB200</f>
        <v>0</v>
      </c>
      <c r="AC201" s="15" t="n">
        <f aca="false">AC199+AC200</f>
        <v>-123</v>
      </c>
      <c r="AD201" s="15" t="n">
        <f aca="false">AD199+AD200</f>
        <v>0</v>
      </c>
      <c r="AE201" s="15" t="n">
        <f aca="false">AE199+AE200</f>
        <v>0</v>
      </c>
      <c r="AF201" s="15" t="n">
        <f aca="false">AF199+AF200</f>
        <v>0</v>
      </c>
      <c r="AG201" s="15" t="n">
        <f aca="false">AG199+AG200</f>
        <v>0</v>
      </c>
      <c r="AH201" s="15" t="n">
        <f aca="false">AH199+AH200</f>
        <v>0</v>
      </c>
      <c r="AI201" s="15" t="n">
        <f aca="false">AI199+AI200</f>
        <v>0</v>
      </c>
      <c r="AJ201" s="15" t="n">
        <f aca="false">AJ199+AJ200</f>
        <v>0</v>
      </c>
      <c r="AK201" s="15" t="n">
        <f aca="false">AK199+AK200</f>
        <v>0</v>
      </c>
      <c r="AL201" s="15" t="n">
        <f aca="false">AL199+AL200</f>
        <v>0</v>
      </c>
      <c r="AM201" s="15" t="n">
        <f aca="false">AM199+AM200</f>
        <v>0</v>
      </c>
      <c r="AN201" s="15" t="n">
        <f aca="false">AN199+AN200</f>
        <v>0</v>
      </c>
      <c r="AO201" s="15" t="n">
        <f aca="false">AO199+AO200</f>
        <v>0</v>
      </c>
      <c r="AP201" s="15" t="n">
        <f aca="false">AP199+AP200</f>
        <v>0</v>
      </c>
      <c r="AQ201" s="15" t="n">
        <f aca="false">AQ199+AQ200</f>
        <v>0</v>
      </c>
      <c r="AR201" s="15" t="n">
        <f aca="false">AR199+AR200</f>
        <v>0</v>
      </c>
      <c r="AS201" s="15" t="n">
        <f aca="false">AS199+AS200</f>
        <v>0</v>
      </c>
      <c r="AT201" s="15" t="n">
        <f aca="false">AT199+AT200</f>
        <v>0</v>
      </c>
      <c r="AU201" s="15" t="n">
        <f aca="false">AU199+AU200</f>
        <v>0</v>
      </c>
      <c r="AV201" s="15" t="n">
        <f aca="false">AV199+AV200</f>
        <v>0</v>
      </c>
      <c r="AW201" s="15" t="n">
        <f aca="false">AW199+AW200</f>
        <v>0</v>
      </c>
      <c r="AX201" s="15" t="n">
        <f aca="false">AX199+AX200</f>
        <v>0</v>
      </c>
      <c r="AY201" s="15" t="n">
        <f aca="false">AY199+AY200</f>
        <v>0</v>
      </c>
      <c r="AZ201" s="15" t="n">
        <f aca="false">AZ199+AZ200</f>
        <v>0</v>
      </c>
      <c r="BA201" s="15" t="n">
        <f aca="false">BA199+BA200</f>
        <v>0</v>
      </c>
      <c r="BB201" s="15" t="n">
        <f aca="false">BB199+BB200</f>
        <v>-123</v>
      </c>
      <c r="BC201" s="15" t="n">
        <f aca="false">BC199+BC200</f>
        <v>0</v>
      </c>
      <c r="BD201" s="15" t="n">
        <f aca="false">BD199+BD200</f>
        <v>0</v>
      </c>
      <c r="BE201" s="16" t="n">
        <f aca="false">BE199+BE200</f>
        <v>0</v>
      </c>
      <c r="BF201" s="16" t="n">
        <f aca="false">BF199+BF200</f>
        <v>0</v>
      </c>
      <c r="BG201" s="16" t="n">
        <f aca="false">BG199+BG200</f>
        <v>0</v>
      </c>
      <c r="BH201" s="16" t="n">
        <f aca="false">BH199+BH200</f>
        <v>0</v>
      </c>
      <c r="BI201" s="16" t="n">
        <f aca="false">BI199+BI200</f>
        <v>0</v>
      </c>
      <c r="BJ201" s="16" t="n">
        <f aca="false">BJ199+BJ200</f>
        <v>0</v>
      </c>
      <c r="BK201" s="16" t="n">
        <f aca="false">BK199+BK200</f>
        <v>0</v>
      </c>
      <c r="BL201" s="16" t="n">
        <f aca="false">BL199+BL200</f>
        <v>0</v>
      </c>
      <c r="BM201" s="16" t="n">
        <f aca="false">BM199+BM200</f>
        <v>0</v>
      </c>
      <c r="BN201" s="16" t="n">
        <f aca="false">BN199+BN200</f>
        <v>0</v>
      </c>
      <c r="BO201" s="16" t="n">
        <f aca="false">BO199+BO200</f>
        <v>0</v>
      </c>
      <c r="BP201" s="16" t="n">
        <f aca="false">BP199+BP200</f>
        <v>0</v>
      </c>
      <c r="BQ201" s="16" t="n">
        <f aca="false">BQ199+BQ200</f>
        <v>0</v>
      </c>
      <c r="BR201" s="16" t="n">
        <f aca="false">BR199+BR200</f>
        <v>0</v>
      </c>
      <c r="BS201" s="16" t="n">
        <f aca="false">BS199+BS200</f>
        <v>0</v>
      </c>
      <c r="BT201" s="16" t="n">
        <f aca="false">BT199+BT200</f>
        <v>0</v>
      </c>
      <c r="BU201" s="15" t="n">
        <f aca="false">BU199+BU200</f>
        <v>0</v>
      </c>
      <c r="BV201" s="15" t="n">
        <f aca="false">BV199+BV200</f>
        <v>0</v>
      </c>
    </row>
    <row r="202" customFormat="false" ht="15" hidden="false" customHeight="true" outlineLevel="1" collapsed="false">
      <c r="A202" s="12" t="s">
        <v>907</v>
      </c>
      <c r="B202" s="12"/>
      <c r="C202" s="12"/>
      <c r="D202" s="12" t="n">
        <v>142</v>
      </c>
      <c r="E202" s="12" t="n">
        <v>1</v>
      </c>
      <c r="F202" s="12"/>
      <c r="G202" s="12"/>
      <c r="H202" s="12"/>
      <c r="I202" s="12"/>
      <c r="J202" s="12" t="n">
        <v>1</v>
      </c>
      <c r="K202" s="12"/>
      <c r="L202" s="12" t="n">
        <v>152</v>
      </c>
      <c r="M202" s="12"/>
      <c r="N202" s="12" t="s">
        <v>908</v>
      </c>
      <c r="O202" s="12" t="s">
        <v>909</v>
      </c>
      <c r="P202" s="12"/>
      <c r="Q202" s="12"/>
      <c r="R202" s="12" t="n">
        <v>3</v>
      </c>
      <c r="S202" s="12"/>
      <c r="T202" s="12"/>
      <c r="U202" s="12"/>
      <c r="V202" s="12" t="s">
        <v>159</v>
      </c>
      <c r="W202" s="12" t="s">
        <v>160</v>
      </c>
      <c r="X202" s="12" t="s">
        <v>161</v>
      </c>
      <c r="Y202" s="12" t="s">
        <v>154</v>
      </c>
      <c r="Z202" s="12" t="s">
        <v>162</v>
      </c>
      <c r="AA202" s="12" t="s">
        <v>910</v>
      </c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3"/>
      <c r="BV202" s="13"/>
    </row>
    <row r="203" customFormat="false" ht="15" hidden="false" customHeight="true" outlineLevel="1" collapsed="false">
      <c r="A203" s="12" t="s">
        <v>911</v>
      </c>
      <c r="B203" s="12"/>
      <c r="C203" s="12"/>
      <c r="D203" s="12" t="n">
        <v>142</v>
      </c>
      <c r="E203" s="12" t="n">
        <v>1</v>
      </c>
      <c r="F203" s="12"/>
      <c r="G203" s="12"/>
      <c r="H203" s="12"/>
      <c r="I203" s="12"/>
      <c r="J203" s="12" t="n">
        <v>1</v>
      </c>
      <c r="K203" s="12"/>
      <c r="L203" s="12" t="n">
        <v>153</v>
      </c>
      <c r="M203" s="12"/>
      <c r="N203" s="12" t="s">
        <v>912</v>
      </c>
      <c r="O203" s="12" t="s">
        <v>913</v>
      </c>
      <c r="P203" s="12"/>
      <c r="Q203" s="12"/>
      <c r="R203" s="12" t="n">
        <v>3</v>
      </c>
      <c r="S203" s="12"/>
      <c r="T203" s="12"/>
      <c r="U203" s="12"/>
      <c r="V203" s="12" t="s">
        <v>159</v>
      </c>
      <c r="W203" s="12" t="s">
        <v>160</v>
      </c>
      <c r="X203" s="12" t="s">
        <v>161</v>
      </c>
      <c r="Y203" s="12" t="s">
        <v>154</v>
      </c>
      <c r="Z203" s="12" t="s">
        <v>162</v>
      </c>
      <c r="AA203" s="12" t="s">
        <v>914</v>
      </c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3"/>
      <c r="BV203" s="13"/>
    </row>
    <row r="204" customFormat="false" ht="15" hidden="false" customHeight="true" outlineLevel="1" collapsed="false">
      <c r="A204" s="10" t="s">
        <v>915</v>
      </c>
      <c r="B204" s="10"/>
      <c r="C204" s="10"/>
      <c r="D204" s="10" t="n">
        <v>90</v>
      </c>
      <c r="E204" s="10" t="n">
        <v>1</v>
      </c>
      <c r="F204" s="10"/>
      <c r="G204" s="10"/>
      <c r="H204" s="10"/>
      <c r="I204" s="10"/>
      <c r="J204" s="10" t="n">
        <v>1</v>
      </c>
      <c r="K204" s="10"/>
      <c r="L204" s="10" t="n">
        <v>142</v>
      </c>
      <c r="M204" s="10"/>
      <c r="N204" s="10" t="s">
        <v>916</v>
      </c>
      <c r="O204" s="10" t="s">
        <v>917</v>
      </c>
      <c r="P204" s="10"/>
      <c r="Q204" s="10"/>
      <c r="R204" s="10" t="n">
        <v>3</v>
      </c>
      <c r="S204" s="10"/>
      <c r="T204" s="10"/>
      <c r="U204" s="10"/>
      <c r="V204" s="10" t="s">
        <v>159</v>
      </c>
      <c r="W204" s="10" t="s">
        <v>160</v>
      </c>
      <c r="X204" s="10" t="s">
        <v>161</v>
      </c>
      <c r="Y204" s="10" t="s">
        <v>154</v>
      </c>
      <c r="Z204" s="10" t="s">
        <v>162</v>
      </c>
      <c r="AA204" s="10" t="s">
        <v>918</v>
      </c>
      <c r="AB204" s="15" t="n">
        <f aca="false">AB202+AB203</f>
        <v>0</v>
      </c>
      <c r="AC204" s="15" t="n">
        <f aca="false">AC202+AC203</f>
        <v>0</v>
      </c>
      <c r="AD204" s="15" t="n">
        <f aca="false">AD202+AD203</f>
        <v>0</v>
      </c>
      <c r="AE204" s="15" t="n">
        <f aca="false">AE202+AE203</f>
        <v>0</v>
      </c>
      <c r="AF204" s="15" t="n">
        <f aca="false">AF202+AF203</f>
        <v>0</v>
      </c>
      <c r="AG204" s="15" t="n">
        <f aca="false">AG202+AG203</f>
        <v>0</v>
      </c>
      <c r="AH204" s="15" t="n">
        <f aca="false">AH202+AH203</f>
        <v>0</v>
      </c>
      <c r="AI204" s="15" t="n">
        <f aca="false">AI202+AI203</f>
        <v>0</v>
      </c>
      <c r="AJ204" s="15" t="n">
        <f aca="false">AJ202+AJ203</f>
        <v>0</v>
      </c>
      <c r="AK204" s="15" t="n">
        <f aca="false">AK202+AK203</f>
        <v>0</v>
      </c>
      <c r="AL204" s="15" t="n">
        <f aca="false">AL202+AL203</f>
        <v>0</v>
      </c>
      <c r="AM204" s="15" t="n">
        <f aca="false">AM202+AM203</f>
        <v>0</v>
      </c>
      <c r="AN204" s="15" t="n">
        <f aca="false">AN202+AN203</f>
        <v>0</v>
      </c>
      <c r="AO204" s="15" t="n">
        <f aca="false">AO202+AO203</f>
        <v>0</v>
      </c>
      <c r="AP204" s="15" t="n">
        <f aca="false">AP202+AP203</f>
        <v>0</v>
      </c>
      <c r="AQ204" s="15" t="n">
        <f aca="false">AQ202+AQ203</f>
        <v>0</v>
      </c>
      <c r="AR204" s="15" t="n">
        <f aca="false">AR202+AR203</f>
        <v>0</v>
      </c>
      <c r="AS204" s="15" t="n">
        <f aca="false">AS202+AS203</f>
        <v>0</v>
      </c>
      <c r="AT204" s="15" t="n">
        <f aca="false">AT202+AT203</f>
        <v>0</v>
      </c>
      <c r="AU204" s="15" t="n">
        <f aca="false">AU202+AU203</f>
        <v>0</v>
      </c>
      <c r="AV204" s="15" t="n">
        <f aca="false">AV202+AV203</f>
        <v>0</v>
      </c>
      <c r="AW204" s="15" t="n">
        <f aca="false">AW202+AW203</f>
        <v>0</v>
      </c>
      <c r="AX204" s="15" t="n">
        <f aca="false">AX202+AX203</f>
        <v>0</v>
      </c>
      <c r="AY204" s="15" t="n">
        <f aca="false">AY202+AY203</f>
        <v>0</v>
      </c>
      <c r="AZ204" s="15" t="n">
        <f aca="false">AZ202+AZ203</f>
        <v>0</v>
      </c>
      <c r="BA204" s="15" t="n">
        <f aca="false">BA202+BA203</f>
        <v>0</v>
      </c>
      <c r="BB204" s="15" t="n">
        <f aca="false">BB202+BB203</f>
        <v>0</v>
      </c>
      <c r="BC204" s="15" t="n">
        <f aca="false">BC202+BC203</f>
        <v>0</v>
      </c>
      <c r="BD204" s="15" t="n">
        <f aca="false">BD202+BD203</f>
        <v>0</v>
      </c>
      <c r="BE204" s="16" t="n">
        <f aca="false">BE202+BE203</f>
        <v>0</v>
      </c>
      <c r="BF204" s="16" t="n">
        <f aca="false">BF202+BF203</f>
        <v>0</v>
      </c>
      <c r="BG204" s="16" t="n">
        <f aca="false">BG202+BG203</f>
        <v>0</v>
      </c>
      <c r="BH204" s="16" t="n">
        <f aca="false">BH202+BH203</f>
        <v>0</v>
      </c>
      <c r="BI204" s="16" t="n">
        <f aca="false">BI202+BI203</f>
        <v>0</v>
      </c>
      <c r="BJ204" s="16" t="n">
        <f aca="false">BJ202+BJ203</f>
        <v>0</v>
      </c>
      <c r="BK204" s="16" t="n">
        <f aca="false">BK202+BK203</f>
        <v>0</v>
      </c>
      <c r="BL204" s="16" t="n">
        <f aca="false">BL202+BL203</f>
        <v>0</v>
      </c>
      <c r="BM204" s="16" t="n">
        <f aca="false">BM202+BM203</f>
        <v>0</v>
      </c>
      <c r="BN204" s="16" t="n">
        <f aca="false">BN202+BN203</f>
        <v>0</v>
      </c>
      <c r="BO204" s="16" t="n">
        <f aca="false">BO202+BO203</f>
        <v>0</v>
      </c>
      <c r="BP204" s="16" t="n">
        <f aca="false">BP202+BP203</f>
        <v>0</v>
      </c>
      <c r="BQ204" s="16" t="n">
        <f aca="false">BQ202+BQ203</f>
        <v>0</v>
      </c>
      <c r="BR204" s="16" t="n">
        <f aca="false">BR202+BR203</f>
        <v>0</v>
      </c>
      <c r="BS204" s="16" t="n">
        <f aca="false">BS202+BS203</f>
        <v>0</v>
      </c>
      <c r="BT204" s="16" t="n">
        <f aca="false">BT202+BT203</f>
        <v>0</v>
      </c>
      <c r="BU204" s="15" t="n">
        <f aca="false">BU202+BU203</f>
        <v>0</v>
      </c>
      <c r="BV204" s="15" t="n">
        <f aca="false">BV202+BV203</f>
        <v>0</v>
      </c>
    </row>
    <row r="205" customFormat="false" ht="15" hidden="false" customHeight="true" outlineLevel="1" collapsed="false">
      <c r="A205" s="12" t="s">
        <v>919</v>
      </c>
      <c r="B205" s="12"/>
      <c r="C205" s="12"/>
      <c r="D205" s="12" t="n">
        <v>143</v>
      </c>
      <c r="E205" s="12" t="n">
        <v>1</v>
      </c>
      <c r="F205" s="12"/>
      <c r="G205" s="12"/>
      <c r="H205" s="12" t="n">
        <v>1</v>
      </c>
      <c r="I205" s="12"/>
      <c r="J205" s="12" t="n">
        <v>1</v>
      </c>
      <c r="K205" s="12"/>
      <c r="L205" s="12" t="n">
        <v>154</v>
      </c>
      <c r="M205" s="12"/>
      <c r="N205" s="12" t="s">
        <v>920</v>
      </c>
      <c r="O205" s="12" t="s">
        <v>921</v>
      </c>
      <c r="P205" s="12"/>
      <c r="Q205" s="12"/>
      <c r="R205" s="12" t="n">
        <v>3</v>
      </c>
      <c r="S205" s="12"/>
      <c r="T205" s="12"/>
      <c r="U205" s="12"/>
      <c r="V205" s="12" t="s">
        <v>159</v>
      </c>
      <c r="W205" s="12" t="s">
        <v>160</v>
      </c>
      <c r="X205" s="12" t="s">
        <v>161</v>
      </c>
      <c r="Y205" s="12" t="s">
        <v>154</v>
      </c>
      <c r="Z205" s="12" t="s">
        <v>162</v>
      </c>
      <c r="AA205" s="12" t="s">
        <v>922</v>
      </c>
      <c r="AB205" s="13" t="n">
        <f aca="false">('[1]Cash Flow'!AB62+'[1]Cash Flow'!AB64+'[1]Cash Flow'!AB66)*$H$205*$J$205</f>
        <v>47873</v>
      </c>
      <c r="AC205" s="13" t="n">
        <f aca="false">('[1]Cash Flow'!AC62+'[1]Cash Flow'!AC64+'[1]Cash Flow'!AC66)*$H$205*$J$205</f>
        <v>41816</v>
      </c>
      <c r="AD205" s="13" t="n">
        <f aca="false">('[1]Cash Flow'!AD62+'[1]Cash Flow'!AD64+'[1]Cash Flow'!AD66)*$H$205*$J$205</f>
        <v>0</v>
      </c>
      <c r="AE205" s="13" t="n">
        <f aca="false">('[1]Cash Flow'!AE62+'[1]Cash Flow'!AE64+'[1]Cash Flow'!AE66)*$H$205*$J$205</f>
        <v>0</v>
      </c>
      <c r="AF205" s="13" t="n">
        <f aca="false">('[1]Cash Flow'!AF62+'[1]Cash Flow'!AF64+'[1]Cash Flow'!AF66)*$H$205*$J$205</f>
        <v>0</v>
      </c>
      <c r="AG205" s="13" t="n">
        <f aca="false">('[1]Cash Flow'!AG62+'[1]Cash Flow'!AG64+'[1]Cash Flow'!AG66)*$H$205*$J$205</f>
        <v>0</v>
      </c>
      <c r="AH205" s="13" t="n">
        <f aca="false">('[1]Cash Flow'!AH62+'[1]Cash Flow'!AH64+'[1]Cash Flow'!AH66)*$H$205*$J$205</f>
        <v>0</v>
      </c>
      <c r="AI205" s="13" t="n">
        <f aca="false">('[1]Cash Flow'!AI62+'[1]Cash Flow'!AI64+'[1]Cash Flow'!AI66)*$H$205*$J$205</f>
        <v>0</v>
      </c>
      <c r="AJ205" s="13" t="n">
        <f aca="false">('[1]Cash Flow'!AJ62+'[1]Cash Flow'!AJ64+'[1]Cash Flow'!AJ66)*$H$205*$J$205</f>
        <v>0</v>
      </c>
      <c r="AK205" s="13" t="n">
        <f aca="false">('[1]Cash Flow'!AK62+'[1]Cash Flow'!AK64+'[1]Cash Flow'!AK66)*$H$205*$J$205</f>
        <v>0</v>
      </c>
      <c r="AL205" s="13" t="n">
        <f aca="false">('[1]Cash Flow'!AL62+'[1]Cash Flow'!AL64+'[1]Cash Flow'!AL66)*$H$205*$J$205</f>
        <v>0</v>
      </c>
      <c r="AM205" s="13" t="n">
        <f aca="false">('[1]Cash Flow'!AM62+'[1]Cash Flow'!AM64+'[1]Cash Flow'!AM66)*$H$205*$J$205</f>
        <v>0</v>
      </c>
      <c r="AN205" s="13" t="n">
        <f aca="false">('[1]Cash Flow'!AN62+'[1]Cash Flow'!AN64+'[1]Cash Flow'!AN66)*$H$205*$J$205</f>
        <v>0</v>
      </c>
      <c r="AO205" s="13" t="n">
        <f aca="false">('[1]Cash Flow'!AO62+'[1]Cash Flow'!AO64+'[1]Cash Flow'!AO66)*$H$205*$J$205</f>
        <v>0</v>
      </c>
      <c r="AP205" s="13" t="n">
        <f aca="false">('[1]Cash Flow'!AP62+'[1]Cash Flow'!AP64+'[1]Cash Flow'!AP66)*$H$205*$J$205</f>
        <v>0</v>
      </c>
      <c r="AQ205" s="13" t="n">
        <f aca="false">('[1]Cash Flow'!AQ62+'[1]Cash Flow'!AQ64+'[1]Cash Flow'!AQ66)*$H$205*$J$205</f>
        <v>0</v>
      </c>
      <c r="AR205" s="13" t="n">
        <f aca="false">('[1]Cash Flow'!AR62+'[1]Cash Flow'!AR64+'[1]Cash Flow'!AR66)*$H$205*$J$205</f>
        <v>0</v>
      </c>
      <c r="AS205" s="13" t="n">
        <f aca="false">('[1]Cash Flow'!AS62+'[1]Cash Flow'!AS64+'[1]Cash Flow'!AS66)*$H$205*$J$205</f>
        <v>0</v>
      </c>
      <c r="AT205" s="13" t="n">
        <f aca="false">('[1]Cash Flow'!AT62+'[1]Cash Flow'!AT64+'[1]Cash Flow'!AT66)*$H$205*$J$205</f>
        <v>0</v>
      </c>
      <c r="AU205" s="13" t="n">
        <f aca="false">('[1]Cash Flow'!AU62+'[1]Cash Flow'!AU64+'[1]Cash Flow'!AU66)*$H$205*$J$205</f>
        <v>0</v>
      </c>
      <c r="AV205" s="13" t="n">
        <f aca="false">('[1]Cash Flow'!AV62+'[1]Cash Flow'!AV64+'[1]Cash Flow'!AV66)*$H$205*$J$205</f>
        <v>0</v>
      </c>
      <c r="AW205" s="13" t="n">
        <f aca="false">('[1]Cash Flow'!AW62+'[1]Cash Flow'!AW64+'[1]Cash Flow'!AW66)*$H$205*$J$205</f>
        <v>0</v>
      </c>
      <c r="AX205" s="13" t="n">
        <f aca="false">('[1]Cash Flow'!AX62+'[1]Cash Flow'!AX64+'[1]Cash Flow'!AX66)*$H$205*$J$205</f>
        <v>0</v>
      </c>
      <c r="AY205" s="13" t="n">
        <f aca="false">('[1]Cash Flow'!AY62+'[1]Cash Flow'!AY64+'[1]Cash Flow'!AY66)*$H$205*$J$205</f>
        <v>0</v>
      </c>
      <c r="AZ205" s="13" t="n">
        <f aca="false">('[1]Cash Flow'!AZ62+'[1]Cash Flow'!AZ64+'[1]Cash Flow'!AZ66)*$H$205*$J$205</f>
        <v>0</v>
      </c>
      <c r="BA205" s="13" t="n">
        <f aca="false">('[1]Cash Flow'!BA62+'[1]Cash Flow'!BA64+'[1]Cash Flow'!BA66)*$H$205*$J$205</f>
        <v>47873</v>
      </c>
      <c r="BB205" s="13" t="n">
        <f aca="false">('[1]Cash Flow'!BB62+'[1]Cash Flow'!BB64+'[1]Cash Flow'!BB66)*$H$205*$J$205</f>
        <v>89689</v>
      </c>
      <c r="BC205" s="13" t="n">
        <f aca="false">('[1]Cash Flow'!BC62+'[1]Cash Flow'!BC64+'[1]Cash Flow'!BC66)*$H$205*$J$205</f>
        <v>0</v>
      </c>
      <c r="BD205" s="13" t="n">
        <f aca="false">('[1]Cash Flow'!BD62+'[1]Cash Flow'!BD64+'[1]Cash Flow'!BD66)*$H$205*$J$205</f>
        <v>0</v>
      </c>
      <c r="BE205" s="14" t="n">
        <f aca="false">('[1]Cash Flow'!BE62+'[1]Cash Flow'!BE64+'[1]Cash Flow'!BE66)*$H$205*$J$205</f>
        <v>0</v>
      </c>
      <c r="BF205" s="14" t="n">
        <f aca="false">('[1]Cash Flow'!BF62+'[1]Cash Flow'!BF64+'[1]Cash Flow'!BF66)*$H$205*$J$205</f>
        <v>0</v>
      </c>
      <c r="BG205" s="14" t="n">
        <f aca="false">('[1]Cash Flow'!BG62+'[1]Cash Flow'!BG64+'[1]Cash Flow'!BG66)*$H$205*$J$205</f>
        <v>0</v>
      </c>
      <c r="BH205" s="14" t="n">
        <f aca="false">('[1]Cash Flow'!BH62+'[1]Cash Flow'!BH64+'[1]Cash Flow'!BH66)*$H$205*$J$205</f>
        <v>0</v>
      </c>
      <c r="BI205" s="14" t="n">
        <f aca="false">('[1]Cash Flow'!BI62+'[1]Cash Flow'!BI64+'[1]Cash Flow'!BI66)*$H$205*$J$205</f>
        <v>0</v>
      </c>
      <c r="BJ205" s="14" t="n">
        <f aca="false">('[1]Cash Flow'!BJ62+'[1]Cash Flow'!BJ64+'[1]Cash Flow'!BJ66)*$H$205*$J$205</f>
        <v>0</v>
      </c>
      <c r="BK205" s="14" t="n">
        <f aca="false">('[1]Cash Flow'!BK62+'[1]Cash Flow'!BK64+'[1]Cash Flow'!BK66)*$H$205*$J$205</f>
        <v>0</v>
      </c>
      <c r="BL205" s="14" t="n">
        <f aca="false">('[1]Cash Flow'!BL62+'[1]Cash Flow'!BL64+'[1]Cash Flow'!BL66)*$H$205*$J$205</f>
        <v>0</v>
      </c>
      <c r="BM205" s="14" t="n">
        <f aca="false">('[1]Cash Flow'!BM62+'[1]Cash Flow'!BM64+'[1]Cash Flow'!BM66)*$H$205*$J$205</f>
        <v>0</v>
      </c>
      <c r="BN205" s="14" t="n">
        <f aca="false">('[1]Cash Flow'!BN62+'[1]Cash Flow'!BN64+'[1]Cash Flow'!BN66)*$H$205*$J$205</f>
        <v>0</v>
      </c>
      <c r="BO205" s="14" t="n">
        <f aca="false">('[1]Cash Flow'!BO62+'[1]Cash Flow'!BO64+'[1]Cash Flow'!BO66)*$H$205*$J$205</f>
        <v>0</v>
      </c>
      <c r="BP205" s="14" t="n">
        <f aca="false">('[1]Cash Flow'!BP62+'[1]Cash Flow'!BP64+'[1]Cash Flow'!BP66)*$H$205*$J$205</f>
        <v>0</v>
      </c>
      <c r="BQ205" s="14" t="n">
        <f aca="false">('[1]Cash Flow'!BQ62+'[1]Cash Flow'!BQ64+'[1]Cash Flow'!BQ66)*$H$205*$J$205</f>
        <v>0</v>
      </c>
      <c r="BR205" s="14" t="n">
        <f aca="false">('[1]Cash Flow'!BR62+'[1]Cash Flow'!BR64+'[1]Cash Flow'!BR66)*$H$205*$J$205</f>
        <v>0</v>
      </c>
      <c r="BS205" s="14" t="n">
        <f aca="false">('[1]Cash Flow'!BS62+'[1]Cash Flow'!BS64+'[1]Cash Flow'!BS66)*$H$205*$J$205</f>
        <v>0</v>
      </c>
      <c r="BT205" s="14" t="n">
        <f aca="false">('[1]Cash Flow'!BT62+'[1]Cash Flow'!BT64+'[1]Cash Flow'!BT66)*$H$205*$J$205</f>
        <v>0</v>
      </c>
      <c r="BU205" s="13" t="n">
        <f aca="false">('[1]Cash Flow'!BU62+'[1]Cash Flow'!BU64+'[1]Cash Flow'!BU66)*$H$205*$J$205</f>
        <v>0</v>
      </c>
      <c r="BV205" s="13" t="n">
        <f aca="false">('[1]Cash Flow'!BV62+'[1]Cash Flow'!BV64+'[1]Cash Flow'!BV66)*$H$205*$J$205</f>
        <v>0</v>
      </c>
    </row>
    <row r="206" customFormat="false" ht="15" hidden="false" customHeight="true" outlineLevel="1" collapsed="false">
      <c r="A206" s="12" t="s">
        <v>923</v>
      </c>
      <c r="B206" s="12"/>
      <c r="C206" s="12"/>
      <c r="D206" s="12" t="n">
        <v>143</v>
      </c>
      <c r="E206" s="12" t="n">
        <v>1</v>
      </c>
      <c r="F206" s="12"/>
      <c r="G206" s="12"/>
      <c r="H206" s="12" t="n">
        <v>1</v>
      </c>
      <c r="I206" s="12"/>
      <c r="J206" s="12" t="n">
        <v>1</v>
      </c>
      <c r="K206" s="12"/>
      <c r="L206" s="12" t="n">
        <v>155</v>
      </c>
      <c r="M206" s="12"/>
      <c r="N206" s="12" t="s">
        <v>924</v>
      </c>
      <c r="O206" s="12" t="s">
        <v>925</v>
      </c>
      <c r="P206" s="12"/>
      <c r="Q206" s="12"/>
      <c r="R206" s="12" t="n">
        <v>3</v>
      </c>
      <c r="S206" s="12"/>
      <c r="T206" s="12"/>
      <c r="U206" s="12"/>
      <c r="V206" s="12" t="s">
        <v>159</v>
      </c>
      <c r="W206" s="12" t="s">
        <v>160</v>
      </c>
      <c r="X206" s="12" t="s">
        <v>161</v>
      </c>
      <c r="Y206" s="12" t="s">
        <v>154</v>
      </c>
      <c r="Z206" s="12" t="s">
        <v>162</v>
      </c>
      <c r="AA206" s="12" t="s">
        <v>926</v>
      </c>
      <c r="AB206" s="13" t="n">
        <f aca="false">('[1]Cash Flow'!AB63+'[1]Cash Flow'!AB65+'[1]Cash Flow'!AB67)*$H$206*$J$206</f>
        <v>-29140</v>
      </c>
      <c r="AC206" s="13" t="n">
        <f aca="false">('[1]Cash Flow'!AC63+'[1]Cash Flow'!AC65+'[1]Cash Flow'!AC67)*$H$206*$J$206</f>
        <v>-40126</v>
      </c>
      <c r="AD206" s="13" t="n">
        <f aca="false">('[1]Cash Flow'!AD63+'[1]Cash Flow'!AD65+'[1]Cash Flow'!AD67)*$H$206*$J$206</f>
        <v>0</v>
      </c>
      <c r="AE206" s="13" t="n">
        <f aca="false">('[1]Cash Flow'!AE63+'[1]Cash Flow'!AE65+'[1]Cash Flow'!AE67)*$H$206*$J$206</f>
        <v>0</v>
      </c>
      <c r="AF206" s="13" t="n">
        <f aca="false">('[1]Cash Flow'!AF63+'[1]Cash Flow'!AF65+'[1]Cash Flow'!AF67)*$H$206*$J$206</f>
        <v>0</v>
      </c>
      <c r="AG206" s="13" t="n">
        <f aca="false">('[1]Cash Flow'!AG63+'[1]Cash Flow'!AG65+'[1]Cash Flow'!AG67)*$H$206*$J$206</f>
        <v>0</v>
      </c>
      <c r="AH206" s="13" t="n">
        <f aca="false">('[1]Cash Flow'!AH63+'[1]Cash Flow'!AH65+'[1]Cash Flow'!AH67)*$H$206*$J$206</f>
        <v>0</v>
      </c>
      <c r="AI206" s="13" t="n">
        <f aca="false">('[1]Cash Flow'!AI63+'[1]Cash Flow'!AI65+'[1]Cash Flow'!AI67)*$H$206*$J$206</f>
        <v>0</v>
      </c>
      <c r="AJ206" s="13" t="n">
        <f aca="false">('[1]Cash Flow'!AJ63+'[1]Cash Flow'!AJ65+'[1]Cash Flow'!AJ67)*$H$206*$J$206</f>
        <v>0</v>
      </c>
      <c r="AK206" s="13" t="n">
        <f aca="false">('[1]Cash Flow'!AK63+'[1]Cash Flow'!AK65+'[1]Cash Flow'!AK67)*$H$206*$J$206</f>
        <v>0</v>
      </c>
      <c r="AL206" s="13" t="n">
        <f aca="false">('[1]Cash Flow'!AL63+'[1]Cash Flow'!AL65+'[1]Cash Flow'!AL67)*$H$206*$J$206</f>
        <v>0</v>
      </c>
      <c r="AM206" s="13" t="n">
        <f aca="false">('[1]Cash Flow'!AM63+'[1]Cash Flow'!AM65+'[1]Cash Flow'!AM67)*$H$206*$J$206</f>
        <v>0</v>
      </c>
      <c r="AN206" s="13" t="n">
        <f aca="false">('[1]Cash Flow'!AN63+'[1]Cash Flow'!AN65+'[1]Cash Flow'!AN67)*$H$206*$J$206</f>
        <v>0</v>
      </c>
      <c r="AO206" s="13" t="n">
        <f aca="false">('[1]Cash Flow'!AO63+'[1]Cash Flow'!AO65+'[1]Cash Flow'!AO67)*$H$206*$J$206</f>
        <v>0</v>
      </c>
      <c r="AP206" s="13" t="n">
        <f aca="false">('[1]Cash Flow'!AP63+'[1]Cash Flow'!AP65+'[1]Cash Flow'!AP67)*$H$206*$J$206</f>
        <v>0</v>
      </c>
      <c r="AQ206" s="13" t="n">
        <f aca="false">('[1]Cash Flow'!AQ63+'[1]Cash Flow'!AQ65+'[1]Cash Flow'!AQ67)*$H$206*$J$206</f>
        <v>0</v>
      </c>
      <c r="AR206" s="13" t="n">
        <f aca="false">('[1]Cash Flow'!AR63+'[1]Cash Flow'!AR65+'[1]Cash Flow'!AR67)*$H$206*$J$206</f>
        <v>0</v>
      </c>
      <c r="AS206" s="13" t="n">
        <f aca="false">('[1]Cash Flow'!AS63+'[1]Cash Flow'!AS65+'[1]Cash Flow'!AS67)*$H$206*$J$206</f>
        <v>0</v>
      </c>
      <c r="AT206" s="13" t="n">
        <f aca="false">('[1]Cash Flow'!AT63+'[1]Cash Flow'!AT65+'[1]Cash Flow'!AT67)*$H$206*$J$206</f>
        <v>0</v>
      </c>
      <c r="AU206" s="13" t="n">
        <f aca="false">('[1]Cash Flow'!AU63+'[1]Cash Flow'!AU65+'[1]Cash Flow'!AU67)*$H$206*$J$206</f>
        <v>0</v>
      </c>
      <c r="AV206" s="13" t="n">
        <f aca="false">('[1]Cash Flow'!AV63+'[1]Cash Flow'!AV65+'[1]Cash Flow'!AV67)*$H$206*$J$206</f>
        <v>0</v>
      </c>
      <c r="AW206" s="13" t="n">
        <f aca="false">('[1]Cash Flow'!AW63+'[1]Cash Flow'!AW65+'[1]Cash Flow'!AW67)*$H$206*$J$206</f>
        <v>0</v>
      </c>
      <c r="AX206" s="13" t="n">
        <f aca="false">('[1]Cash Flow'!AX63+'[1]Cash Flow'!AX65+'[1]Cash Flow'!AX67)*$H$206*$J$206</f>
        <v>0</v>
      </c>
      <c r="AY206" s="13" t="n">
        <f aca="false">('[1]Cash Flow'!AY63+'[1]Cash Flow'!AY65+'[1]Cash Flow'!AY67)*$H$206*$J$206</f>
        <v>0</v>
      </c>
      <c r="AZ206" s="13" t="n">
        <f aca="false">('[1]Cash Flow'!AZ63+'[1]Cash Flow'!AZ65+'[1]Cash Flow'!AZ67)*$H$206*$J$206</f>
        <v>0</v>
      </c>
      <c r="BA206" s="13" t="n">
        <f aca="false">('[1]Cash Flow'!BA63+'[1]Cash Flow'!BA65+'[1]Cash Flow'!BA67)*$H$206*$J$206</f>
        <v>-29140</v>
      </c>
      <c r="BB206" s="13" t="n">
        <f aca="false">('[1]Cash Flow'!BB63+'[1]Cash Flow'!BB65+'[1]Cash Flow'!BB67)*$H$206*$J$206</f>
        <v>-69266</v>
      </c>
      <c r="BC206" s="13" t="n">
        <f aca="false">('[1]Cash Flow'!BC63+'[1]Cash Flow'!BC65+'[1]Cash Flow'!BC67)*$H$206*$J$206</f>
        <v>0</v>
      </c>
      <c r="BD206" s="13" t="n">
        <f aca="false">('[1]Cash Flow'!BD63+'[1]Cash Flow'!BD65+'[1]Cash Flow'!BD67)*$H$206*$J$206</f>
        <v>0</v>
      </c>
      <c r="BE206" s="14" t="n">
        <f aca="false">('[1]Cash Flow'!BE63+'[1]Cash Flow'!BE65+'[1]Cash Flow'!BE67)*$H$206*$J$206</f>
        <v>0</v>
      </c>
      <c r="BF206" s="14" t="n">
        <f aca="false">('[1]Cash Flow'!BF63+'[1]Cash Flow'!BF65+'[1]Cash Flow'!BF67)*$H$206*$J$206</f>
        <v>0</v>
      </c>
      <c r="BG206" s="14" t="n">
        <f aca="false">('[1]Cash Flow'!BG63+'[1]Cash Flow'!BG65+'[1]Cash Flow'!BG67)*$H$206*$J$206</f>
        <v>0</v>
      </c>
      <c r="BH206" s="14" t="n">
        <f aca="false">('[1]Cash Flow'!BH63+'[1]Cash Flow'!BH65+'[1]Cash Flow'!BH67)*$H$206*$J$206</f>
        <v>0</v>
      </c>
      <c r="BI206" s="14" t="n">
        <f aca="false">('[1]Cash Flow'!BI63+'[1]Cash Flow'!BI65+'[1]Cash Flow'!BI67)*$H$206*$J$206</f>
        <v>0</v>
      </c>
      <c r="BJ206" s="14" t="n">
        <f aca="false">('[1]Cash Flow'!BJ63+'[1]Cash Flow'!BJ65+'[1]Cash Flow'!BJ67)*$H$206*$J$206</f>
        <v>0</v>
      </c>
      <c r="BK206" s="14" t="n">
        <f aca="false">('[1]Cash Flow'!BK63+'[1]Cash Flow'!BK65+'[1]Cash Flow'!BK67)*$H$206*$J$206</f>
        <v>0</v>
      </c>
      <c r="BL206" s="14" t="n">
        <f aca="false">('[1]Cash Flow'!BL63+'[1]Cash Flow'!BL65+'[1]Cash Flow'!BL67)*$H$206*$J$206</f>
        <v>0</v>
      </c>
      <c r="BM206" s="14" t="n">
        <f aca="false">('[1]Cash Flow'!BM63+'[1]Cash Flow'!BM65+'[1]Cash Flow'!BM67)*$H$206*$J$206</f>
        <v>0</v>
      </c>
      <c r="BN206" s="14" t="n">
        <f aca="false">('[1]Cash Flow'!BN63+'[1]Cash Flow'!BN65+'[1]Cash Flow'!BN67)*$H$206*$J$206</f>
        <v>0</v>
      </c>
      <c r="BO206" s="14" t="n">
        <f aca="false">('[1]Cash Flow'!BO63+'[1]Cash Flow'!BO65+'[1]Cash Flow'!BO67)*$H$206*$J$206</f>
        <v>0</v>
      </c>
      <c r="BP206" s="14" t="n">
        <f aca="false">('[1]Cash Flow'!BP63+'[1]Cash Flow'!BP65+'[1]Cash Flow'!BP67)*$H$206*$J$206</f>
        <v>0</v>
      </c>
      <c r="BQ206" s="14" t="n">
        <f aca="false">('[1]Cash Flow'!BQ63+'[1]Cash Flow'!BQ65+'[1]Cash Flow'!BQ67)*$H$206*$J$206</f>
        <v>0</v>
      </c>
      <c r="BR206" s="14" t="n">
        <f aca="false">('[1]Cash Flow'!BR63+'[1]Cash Flow'!BR65+'[1]Cash Flow'!BR67)*$H$206*$J$206</f>
        <v>0</v>
      </c>
      <c r="BS206" s="14" t="n">
        <f aca="false">('[1]Cash Flow'!BS63+'[1]Cash Flow'!BS65+'[1]Cash Flow'!BS67)*$H$206*$J$206</f>
        <v>0</v>
      </c>
      <c r="BT206" s="14" t="n">
        <f aca="false">('[1]Cash Flow'!BT63+'[1]Cash Flow'!BT65+'[1]Cash Flow'!BT67)*$H$206*$J$206</f>
        <v>0</v>
      </c>
      <c r="BU206" s="13"/>
      <c r="BV206" s="13"/>
    </row>
    <row r="207" customFormat="false" ht="15" hidden="false" customHeight="true" outlineLevel="1" collapsed="false">
      <c r="A207" s="10" t="s">
        <v>927</v>
      </c>
      <c r="B207" s="10"/>
      <c r="C207" s="10"/>
      <c r="D207" s="10" t="n">
        <v>90</v>
      </c>
      <c r="E207" s="10" t="n">
        <v>1</v>
      </c>
      <c r="F207" s="10"/>
      <c r="G207" s="10"/>
      <c r="H207" s="10"/>
      <c r="I207" s="10"/>
      <c r="J207" s="10" t="n">
        <v>1</v>
      </c>
      <c r="K207" s="10"/>
      <c r="L207" s="10" t="n">
        <v>143</v>
      </c>
      <c r="M207" s="10"/>
      <c r="N207" s="10" t="s">
        <v>928</v>
      </c>
      <c r="O207" s="10" t="s">
        <v>929</v>
      </c>
      <c r="P207" s="10"/>
      <c r="Q207" s="10"/>
      <c r="R207" s="10" t="n">
        <v>3</v>
      </c>
      <c r="S207" s="10"/>
      <c r="T207" s="10"/>
      <c r="U207" s="10"/>
      <c r="V207" s="10" t="s">
        <v>159</v>
      </c>
      <c r="W207" s="10" t="s">
        <v>160</v>
      </c>
      <c r="X207" s="10" t="s">
        <v>161</v>
      </c>
      <c r="Y207" s="10" t="s">
        <v>154</v>
      </c>
      <c r="Z207" s="10" t="s">
        <v>162</v>
      </c>
      <c r="AA207" s="10" t="s">
        <v>930</v>
      </c>
      <c r="AB207" s="15" t="n">
        <f aca="false">AB205+AB206</f>
        <v>18733</v>
      </c>
      <c r="AC207" s="15" t="n">
        <f aca="false">AC205+AC206</f>
        <v>1690</v>
      </c>
      <c r="AD207" s="15" t="n">
        <f aca="false">AD205+AD206</f>
        <v>0</v>
      </c>
      <c r="AE207" s="15" t="n">
        <f aca="false">AE205+AE206</f>
        <v>0</v>
      </c>
      <c r="AF207" s="15" t="n">
        <f aca="false">AF205+AF206</f>
        <v>0</v>
      </c>
      <c r="AG207" s="15" t="n">
        <f aca="false">AG205+AG206</f>
        <v>0</v>
      </c>
      <c r="AH207" s="15" t="n">
        <f aca="false">AH205+AH206</f>
        <v>0</v>
      </c>
      <c r="AI207" s="15" t="n">
        <f aca="false">AI205+AI206</f>
        <v>0</v>
      </c>
      <c r="AJ207" s="15" t="n">
        <f aca="false">AJ205+AJ206</f>
        <v>0</v>
      </c>
      <c r="AK207" s="15" t="n">
        <f aca="false">AK205+AK206</f>
        <v>0</v>
      </c>
      <c r="AL207" s="15" t="n">
        <f aca="false">AL205+AL206</f>
        <v>0</v>
      </c>
      <c r="AM207" s="15" t="n">
        <f aca="false">AM205+AM206</f>
        <v>0</v>
      </c>
      <c r="AN207" s="15" t="n">
        <f aca="false">AN205+AN206</f>
        <v>0</v>
      </c>
      <c r="AO207" s="15" t="n">
        <f aca="false">AO205+AO206</f>
        <v>0</v>
      </c>
      <c r="AP207" s="15" t="n">
        <f aca="false">AP205+AP206</f>
        <v>0</v>
      </c>
      <c r="AQ207" s="15" t="n">
        <f aca="false">AQ205+AQ206</f>
        <v>0</v>
      </c>
      <c r="AR207" s="15" t="n">
        <f aca="false">AR205+AR206</f>
        <v>0</v>
      </c>
      <c r="AS207" s="15" t="n">
        <f aca="false">AS205+AS206</f>
        <v>0</v>
      </c>
      <c r="AT207" s="15" t="n">
        <f aca="false">AT205+AT206</f>
        <v>0</v>
      </c>
      <c r="AU207" s="15" t="n">
        <f aca="false">AU205+AU206</f>
        <v>0</v>
      </c>
      <c r="AV207" s="15" t="n">
        <f aca="false">AV205+AV206</f>
        <v>0</v>
      </c>
      <c r="AW207" s="15" t="n">
        <f aca="false">AW205+AW206</f>
        <v>0</v>
      </c>
      <c r="AX207" s="15" t="n">
        <f aca="false">AX205+AX206</f>
        <v>0</v>
      </c>
      <c r="AY207" s="15" t="n">
        <f aca="false">AY205+AY206</f>
        <v>0</v>
      </c>
      <c r="AZ207" s="15" t="n">
        <f aca="false">AZ205+AZ206</f>
        <v>0</v>
      </c>
      <c r="BA207" s="15" t="n">
        <f aca="false">BA205+BA206</f>
        <v>18733</v>
      </c>
      <c r="BB207" s="15" t="n">
        <f aca="false">BB205+BB206</f>
        <v>20423</v>
      </c>
      <c r="BC207" s="15" t="n">
        <f aca="false">BC205+BC206</f>
        <v>0</v>
      </c>
      <c r="BD207" s="15" t="n">
        <f aca="false">BD205+BD206</f>
        <v>0</v>
      </c>
      <c r="BE207" s="16" t="n">
        <f aca="false">BE205+BE206</f>
        <v>0</v>
      </c>
      <c r="BF207" s="16" t="n">
        <f aca="false">BF205+BF206</f>
        <v>0</v>
      </c>
      <c r="BG207" s="16" t="n">
        <f aca="false">BG205+BG206</f>
        <v>0</v>
      </c>
      <c r="BH207" s="16" t="n">
        <f aca="false">BH205+BH206</f>
        <v>0</v>
      </c>
      <c r="BI207" s="16" t="n">
        <f aca="false">BI205+BI206</f>
        <v>0</v>
      </c>
      <c r="BJ207" s="16" t="n">
        <f aca="false">BJ205+BJ206</f>
        <v>0</v>
      </c>
      <c r="BK207" s="16" t="n">
        <f aca="false">BK205+BK206</f>
        <v>0</v>
      </c>
      <c r="BL207" s="16" t="n">
        <f aca="false">BL205+BL206</f>
        <v>0</v>
      </c>
      <c r="BM207" s="16" t="n">
        <f aca="false">BM205+BM206</f>
        <v>0</v>
      </c>
      <c r="BN207" s="16" t="n">
        <f aca="false">BN205+BN206</f>
        <v>0</v>
      </c>
      <c r="BO207" s="16" t="n">
        <f aca="false">BO205+BO206</f>
        <v>0</v>
      </c>
      <c r="BP207" s="16" t="n">
        <f aca="false">BP205+BP206</f>
        <v>0</v>
      </c>
      <c r="BQ207" s="16" t="n">
        <f aca="false">BQ205+BQ206</f>
        <v>0</v>
      </c>
      <c r="BR207" s="16" t="n">
        <f aca="false">BR205+BR206</f>
        <v>0</v>
      </c>
      <c r="BS207" s="16" t="n">
        <f aca="false">BS205+BS206</f>
        <v>0</v>
      </c>
      <c r="BT207" s="16" t="n">
        <f aca="false">BT205+BT206</f>
        <v>0</v>
      </c>
      <c r="BU207" s="15" t="n">
        <f aca="false">BU205+BU206</f>
        <v>0</v>
      </c>
      <c r="BV207" s="15" t="n">
        <f aca="false">BV205+BV206</f>
        <v>0</v>
      </c>
    </row>
    <row r="208" customFormat="false" ht="15" hidden="false" customHeight="true" outlineLevel="1" collapsed="false">
      <c r="A208" s="12" t="s">
        <v>931</v>
      </c>
      <c r="B208" s="12"/>
      <c r="C208" s="12"/>
      <c r="D208" s="12" t="n">
        <v>144</v>
      </c>
      <c r="E208" s="12" t="n">
        <v>1</v>
      </c>
      <c r="F208" s="12"/>
      <c r="G208" s="12"/>
      <c r="H208" s="12"/>
      <c r="I208" s="12"/>
      <c r="J208" s="12" t="n">
        <v>1</v>
      </c>
      <c r="K208" s="12"/>
      <c r="L208" s="12" t="n">
        <v>156</v>
      </c>
      <c r="M208" s="12"/>
      <c r="N208" s="12" t="s">
        <v>932</v>
      </c>
      <c r="O208" s="12" t="s">
        <v>933</v>
      </c>
      <c r="P208" s="12"/>
      <c r="Q208" s="12"/>
      <c r="R208" s="12" t="n">
        <v>3</v>
      </c>
      <c r="S208" s="12"/>
      <c r="T208" s="12"/>
      <c r="U208" s="12"/>
      <c r="V208" s="12" t="s">
        <v>159</v>
      </c>
      <c r="W208" s="12" t="s">
        <v>160</v>
      </c>
      <c r="X208" s="12" t="s">
        <v>161</v>
      </c>
      <c r="Y208" s="12" t="s">
        <v>154</v>
      </c>
      <c r="Z208" s="12" t="s">
        <v>162</v>
      </c>
      <c r="AA208" s="12" t="s">
        <v>934</v>
      </c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3"/>
      <c r="BV208" s="13"/>
    </row>
    <row r="209" customFormat="false" ht="15" hidden="false" customHeight="true" outlineLevel="1" collapsed="false">
      <c r="A209" s="12" t="s">
        <v>935</v>
      </c>
      <c r="B209" s="12"/>
      <c r="C209" s="12"/>
      <c r="D209" s="12" t="n">
        <v>144</v>
      </c>
      <c r="E209" s="12" t="n">
        <v>1</v>
      </c>
      <c r="F209" s="12"/>
      <c r="G209" s="12"/>
      <c r="H209" s="12" t="n">
        <v>1</v>
      </c>
      <c r="I209" s="12"/>
      <c r="J209" s="12" t="n">
        <v>1</v>
      </c>
      <c r="K209" s="12"/>
      <c r="L209" s="12" t="n">
        <v>157</v>
      </c>
      <c r="M209" s="12"/>
      <c r="N209" s="12" t="s">
        <v>936</v>
      </c>
      <c r="O209" s="12" t="s">
        <v>937</v>
      </c>
      <c r="P209" s="12"/>
      <c r="Q209" s="12"/>
      <c r="R209" s="12" t="n">
        <v>3</v>
      </c>
      <c r="S209" s="12"/>
      <c r="T209" s="12"/>
      <c r="U209" s="12"/>
      <c r="V209" s="12" t="s">
        <v>159</v>
      </c>
      <c r="W209" s="12" t="s">
        <v>160</v>
      </c>
      <c r="X209" s="12" t="s">
        <v>161</v>
      </c>
      <c r="Y209" s="12" t="s">
        <v>154</v>
      </c>
      <c r="Z209" s="12" t="s">
        <v>162</v>
      </c>
      <c r="AA209" s="12" t="s">
        <v>938</v>
      </c>
      <c r="AB209" s="13" t="n">
        <f aca="false">('[1]Cash Flow'!AB57+'[1]Cash Flow'!AB59+'[1]Cash Flow'!AB58)*$H$209*$J$209</f>
        <v>0</v>
      </c>
      <c r="AC209" s="13" t="n">
        <f aca="false">('[1]Cash Flow'!AC57+'[1]Cash Flow'!AC59+'[1]Cash Flow'!AC58)*$H$209*$J$209</f>
        <v>-125</v>
      </c>
      <c r="AD209" s="13" t="n">
        <f aca="false">('[1]Cash Flow'!AD57+'[1]Cash Flow'!AD59+'[1]Cash Flow'!AD58)*$H$209*$J$209</f>
        <v>0</v>
      </c>
      <c r="AE209" s="13" t="n">
        <f aca="false">('[1]Cash Flow'!AE57+'[1]Cash Flow'!AE59+'[1]Cash Flow'!AE58)*$H$209*$J$209</f>
        <v>0</v>
      </c>
      <c r="AF209" s="13" t="n">
        <f aca="false">('[1]Cash Flow'!AF57+'[1]Cash Flow'!AF59+'[1]Cash Flow'!AF58)*$H$209*$J$209</f>
        <v>0</v>
      </c>
      <c r="AG209" s="13" t="n">
        <f aca="false">('[1]Cash Flow'!AG57+'[1]Cash Flow'!AG59+'[1]Cash Flow'!AG58)*$H$209*$J$209</f>
        <v>0</v>
      </c>
      <c r="AH209" s="13" t="n">
        <f aca="false">('[1]Cash Flow'!AH57+'[1]Cash Flow'!AH59+'[1]Cash Flow'!AH58)*$H$209*$J$209</f>
        <v>0</v>
      </c>
      <c r="AI209" s="13" t="n">
        <f aca="false">('[1]Cash Flow'!AI57+'[1]Cash Flow'!AI59+'[1]Cash Flow'!AI58)*$H$209*$J$209</f>
        <v>0</v>
      </c>
      <c r="AJ209" s="13" t="n">
        <f aca="false">('[1]Cash Flow'!AJ57+'[1]Cash Flow'!AJ59+'[1]Cash Flow'!AJ58)*$H$209*$J$209</f>
        <v>0</v>
      </c>
      <c r="AK209" s="13" t="n">
        <f aca="false">('[1]Cash Flow'!AK57+'[1]Cash Flow'!AK59+'[1]Cash Flow'!AK58)*$H$209*$J$209</f>
        <v>0</v>
      </c>
      <c r="AL209" s="13" t="n">
        <f aca="false">('[1]Cash Flow'!AL57+'[1]Cash Flow'!AL59+'[1]Cash Flow'!AL58)*$H$209*$J$209</f>
        <v>0</v>
      </c>
      <c r="AM209" s="13" t="n">
        <f aca="false">('[1]Cash Flow'!AM57+'[1]Cash Flow'!AM59+'[1]Cash Flow'!AM58)*$H$209*$J$209</f>
        <v>0</v>
      </c>
      <c r="AN209" s="13" t="n">
        <f aca="false">('[1]Cash Flow'!AN57+'[1]Cash Flow'!AN59+'[1]Cash Flow'!AN58)*$H$209*$J$209</f>
        <v>0</v>
      </c>
      <c r="AO209" s="13" t="n">
        <f aca="false">('[1]Cash Flow'!AO57+'[1]Cash Flow'!AO59+'[1]Cash Flow'!AO58)*$H$209*$J$209</f>
        <v>0</v>
      </c>
      <c r="AP209" s="13" t="n">
        <f aca="false">('[1]Cash Flow'!AP57+'[1]Cash Flow'!AP59+'[1]Cash Flow'!AP58)*$H$209*$J$209</f>
        <v>0</v>
      </c>
      <c r="AQ209" s="13" t="n">
        <f aca="false">('[1]Cash Flow'!AQ57+'[1]Cash Flow'!AQ59+'[1]Cash Flow'!AQ58)*$H$209*$J$209</f>
        <v>0</v>
      </c>
      <c r="AR209" s="13" t="n">
        <f aca="false">('[1]Cash Flow'!AR57+'[1]Cash Flow'!AR59+'[1]Cash Flow'!AR58)*$H$209*$J$209</f>
        <v>0</v>
      </c>
      <c r="AS209" s="13" t="n">
        <f aca="false">('[1]Cash Flow'!AS57+'[1]Cash Flow'!AS59+'[1]Cash Flow'!AS58)*$H$209*$J$209</f>
        <v>0</v>
      </c>
      <c r="AT209" s="13" t="n">
        <f aca="false">('[1]Cash Flow'!AT57+'[1]Cash Flow'!AT59+'[1]Cash Flow'!AT58)*$H$209*$J$209</f>
        <v>0</v>
      </c>
      <c r="AU209" s="13" t="n">
        <f aca="false">('[1]Cash Flow'!AU57+'[1]Cash Flow'!AU59+'[1]Cash Flow'!AU58)*$H$209*$J$209</f>
        <v>0</v>
      </c>
      <c r="AV209" s="13" t="n">
        <f aca="false">('[1]Cash Flow'!AV57+'[1]Cash Flow'!AV59+'[1]Cash Flow'!AV58)*$H$209*$J$209</f>
        <v>0</v>
      </c>
      <c r="AW209" s="13" t="n">
        <f aca="false">('[1]Cash Flow'!AW57+'[1]Cash Flow'!AW59+'[1]Cash Flow'!AW58)*$H$209*$J$209</f>
        <v>0</v>
      </c>
      <c r="AX209" s="13" t="n">
        <f aca="false">('[1]Cash Flow'!AX57+'[1]Cash Flow'!AX59+'[1]Cash Flow'!AX58)*$H$209*$J$209</f>
        <v>0</v>
      </c>
      <c r="AY209" s="13" t="n">
        <f aca="false">('[1]Cash Flow'!AY57+'[1]Cash Flow'!AY59+'[1]Cash Flow'!AY58)*$H$209*$J$209</f>
        <v>0</v>
      </c>
      <c r="AZ209" s="13" t="n">
        <f aca="false">('[1]Cash Flow'!AZ57+'[1]Cash Flow'!AZ59+'[1]Cash Flow'!AZ58)*$H$209*$J$209</f>
        <v>0</v>
      </c>
      <c r="BA209" s="13" t="n">
        <f aca="false">('[1]Cash Flow'!BA57+'[1]Cash Flow'!BA59+'[1]Cash Flow'!BA58)*$H$209*$J$209</f>
        <v>0</v>
      </c>
      <c r="BB209" s="13" t="n">
        <f aca="false">('[1]Cash Flow'!BB57+'[1]Cash Flow'!BB59+'[1]Cash Flow'!BB58)*$H$209*$J$209</f>
        <v>-125</v>
      </c>
      <c r="BC209" s="13" t="n">
        <f aca="false">('[1]Cash Flow'!BC57+'[1]Cash Flow'!BC59+'[1]Cash Flow'!BC58)*$H$209*$J$209</f>
        <v>0</v>
      </c>
      <c r="BD209" s="13" t="n">
        <f aca="false">('[1]Cash Flow'!BD57+'[1]Cash Flow'!BD59+'[1]Cash Flow'!BD58)*$H$209*$J$209</f>
        <v>0</v>
      </c>
      <c r="BE209" s="14" t="n">
        <f aca="false">('[1]Cash Flow'!BE57+'[1]Cash Flow'!BE59+'[1]Cash Flow'!BE58)*$H$209*$J$209</f>
        <v>0</v>
      </c>
      <c r="BF209" s="14" t="n">
        <f aca="false">('[1]Cash Flow'!BF57+'[1]Cash Flow'!BF59+'[1]Cash Flow'!BF58)*$H$209*$J$209</f>
        <v>0</v>
      </c>
      <c r="BG209" s="14" t="n">
        <f aca="false">('[1]Cash Flow'!BG57+'[1]Cash Flow'!BG59+'[1]Cash Flow'!BG58)*$H$209*$J$209</f>
        <v>0</v>
      </c>
      <c r="BH209" s="14" t="n">
        <f aca="false">('[1]Cash Flow'!BH57+'[1]Cash Flow'!BH59+'[1]Cash Flow'!BH58)*$H$209*$J$209</f>
        <v>0</v>
      </c>
      <c r="BI209" s="14" t="n">
        <f aca="false">('[1]Cash Flow'!BI57+'[1]Cash Flow'!BI59+'[1]Cash Flow'!BI58)*$H$209*$J$209</f>
        <v>0</v>
      </c>
      <c r="BJ209" s="14" t="n">
        <f aca="false">('[1]Cash Flow'!BJ57+'[1]Cash Flow'!BJ59+'[1]Cash Flow'!BJ58)*$H$209*$J$209</f>
        <v>0</v>
      </c>
      <c r="BK209" s="14" t="n">
        <f aca="false">('[1]Cash Flow'!BK57+'[1]Cash Flow'!BK59+'[1]Cash Flow'!BK58)*$H$209*$J$209</f>
        <v>0</v>
      </c>
      <c r="BL209" s="14" t="n">
        <f aca="false">('[1]Cash Flow'!BL57+'[1]Cash Flow'!BL59+'[1]Cash Flow'!BL58)*$H$209*$J$209</f>
        <v>0</v>
      </c>
      <c r="BM209" s="14" t="n">
        <f aca="false">('[1]Cash Flow'!BM57+'[1]Cash Flow'!BM59+'[1]Cash Flow'!BM58)*$H$209*$J$209</f>
        <v>0</v>
      </c>
      <c r="BN209" s="14" t="n">
        <f aca="false">('[1]Cash Flow'!BN57+'[1]Cash Flow'!BN59+'[1]Cash Flow'!BN58)*$H$209*$J$209</f>
        <v>0</v>
      </c>
      <c r="BO209" s="14" t="n">
        <f aca="false">('[1]Cash Flow'!BO57+'[1]Cash Flow'!BO59+'[1]Cash Flow'!BO58)*$H$209*$J$209</f>
        <v>0</v>
      </c>
      <c r="BP209" s="14" t="n">
        <f aca="false">('[1]Cash Flow'!BP57+'[1]Cash Flow'!BP59+'[1]Cash Flow'!BP58)*$H$209*$J$209</f>
        <v>0</v>
      </c>
      <c r="BQ209" s="14" t="n">
        <f aca="false">('[1]Cash Flow'!BQ57+'[1]Cash Flow'!BQ59+'[1]Cash Flow'!BQ58)*$H$209*$J$209</f>
        <v>0</v>
      </c>
      <c r="BR209" s="14" t="n">
        <f aca="false">('[1]Cash Flow'!BR57+'[1]Cash Flow'!BR59+'[1]Cash Flow'!BR58)*$H$209*$J$209</f>
        <v>0</v>
      </c>
      <c r="BS209" s="14" t="n">
        <f aca="false">('[1]Cash Flow'!BS57+'[1]Cash Flow'!BS59+'[1]Cash Flow'!BS58)*$H$209*$J$209</f>
        <v>0</v>
      </c>
      <c r="BT209" s="14" t="n">
        <f aca="false">('[1]Cash Flow'!BT57+'[1]Cash Flow'!BT59+'[1]Cash Flow'!BT58)*$H$209*$J$209</f>
        <v>0</v>
      </c>
      <c r="BU209" s="13" t="n">
        <f aca="false">('[1]Cash Flow'!BU57+'[1]Cash Flow'!BU59+'[1]Cash Flow'!BU58)*$H$209*$J$209</f>
        <v>0</v>
      </c>
      <c r="BV209" s="13" t="n">
        <f aca="false">('[1]Cash Flow'!BV57+'[1]Cash Flow'!BV59+'[1]Cash Flow'!BV58)*$H$209*$J$209</f>
        <v>0</v>
      </c>
    </row>
    <row r="210" customFormat="false" ht="15" hidden="false" customHeight="true" outlineLevel="1" collapsed="false">
      <c r="A210" s="12" t="s">
        <v>939</v>
      </c>
      <c r="B210" s="12"/>
      <c r="C210" s="12"/>
      <c r="D210" s="12" t="n">
        <v>144</v>
      </c>
      <c r="E210" s="12" t="n">
        <v>1</v>
      </c>
      <c r="F210" s="12"/>
      <c r="G210" s="12"/>
      <c r="H210" s="12"/>
      <c r="I210" s="12"/>
      <c r="J210" s="12" t="n">
        <v>1</v>
      </c>
      <c r="K210" s="12"/>
      <c r="L210" s="12" t="n">
        <v>217</v>
      </c>
      <c r="M210" s="12"/>
      <c r="N210" s="12" t="s">
        <v>940</v>
      </c>
      <c r="O210" s="12" t="s">
        <v>941</v>
      </c>
      <c r="P210" s="12"/>
      <c r="Q210" s="12"/>
      <c r="R210" s="12" t="n">
        <v>3</v>
      </c>
      <c r="S210" s="12"/>
      <c r="T210" s="12"/>
      <c r="U210" s="12"/>
      <c r="V210" s="12" t="s">
        <v>159</v>
      </c>
      <c r="W210" s="12" t="s">
        <v>160</v>
      </c>
      <c r="X210" s="12" t="s">
        <v>161</v>
      </c>
      <c r="Y210" s="12" t="s">
        <v>154</v>
      </c>
      <c r="Z210" s="12" t="s">
        <v>162</v>
      </c>
      <c r="AA210" s="12" t="s">
        <v>942</v>
      </c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3"/>
      <c r="BV210" s="13"/>
    </row>
    <row r="211" customFormat="false" ht="15" hidden="false" customHeight="true" outlineLevel="1" collapsed="false">
      <c r="A211" s="12" t="s">
        <v>943</v>
      </c>
      <c r="B211" s="12"/>
      <c r="C211" s="12"/>
      <c r="D211" s="12" t="n">
        <v>144</v>
      </c>
      <c r="E211" s="12" t="n">
        <v>1</v>
      </c>
      <c r="F211" s="12"/>
      <c r="G211" s="12"/>
      <c r="H211" s="12"/>
      <c r="I211" s="12"/>
      <c r="J211" s="12" t="n">
        <v>1</v>
      </c>
      <c r="K211" s="12"/>
      <c r="L211" s="12" t="n">
        <v>159</v>
      </c>
      <c r="M211" s="12"/>
      <c r="N211" s="12" t="s">
        <v>944</v>
      </c>
      <c r="O211" s="12" t="s">
        <v>945</v>
      </c>
      <c r="P211" s="12"/>
      <c r="Q211" s="12"/>
      <c r="R211" s="12" t="n">
        <v>3</v>
      </c>
      <c r="S211" s="12"/>
      <c r="T211" s="12"/>
      <c r="U211" s="12"/>
      <c r="V211" s="12" t="s">
        <v>159</v>
      </c>
      <c r="W211" s="12" t="s">
        <v>160</v>
      </c>
      <c r="X211" s="12" t="s">
        <v>161</v>
      </c>
      <c r="Y211" s="12" t="s">
        <v>154</v>
      </c>
      <c r="Z211" s="12" t="s">
        <v>162</v>
      </c>
      <c r="AA211" s="12" t="s">
        <v>946</v>
      </c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3"/>
      <c r="BV211" s="13"/>
    </row>
    <row r="212" customFormat="false" ht="15" hidden="false" customHeight="true" outlineLevel="1" collapsed="false">
      <c r="A212" s="10" t="s">
        <v>947</v>
      </c>
      <c r="B212" s="10"/>
      <c r="C212" s="10"/>
      <c r="D212" s="10" t="n">
        <v>90</v>
      </c>
      <c r="E212" s="10" t="n">
        <v>1</v>
      </c>
      <c r="F212" s="10"/>
      <c r="G212" s="10"/>
      <c r="H212" s="10"/>
      <c r="I212" s="10"/>
      <c r="J212" s="10" t="n">
        <v>1</v>
      </c>
      <c r="K212" s="10"/>
      <c r="L212" s="10" t="n">
        <v>144</v>
      </c>
      <c r="M212" s="10"/>
      <c r="N212" s="10" t="s">
        <v>948</v>
      </c>
      <c r="O212" s="10" t="s">
        <v>949</v>
      </c>
      <c r="P212" s="10"/>
      <c r="Q212" s="10"/>
      <c r="R212" s="10" t="n">
        <v>3</v>
      </c>
      <c r="S212" s="10"/>
      <c r="T212" s="10"/>
      <c r="U212" s="10"/>
      <c r="V212" s="10" t="s">
        <v>159</v>
      </c>
      <c r="W212" s="10" t="s">
        <v>160</v>
      </c>
      <c r="X212" s="10" t="s">
        <v>161</v>
      </c>
      <c r="Y212" s="10" t="s">
        <v>154</v>
      </c>
      <c r="Z212" s="10" t="s">
        <v>162</v>
      </c>
      <c r="AA212" s="10" t="s">
        <v>950</v>
      </c>
      <c r="AB212" s="15" t="n">
        <f aca="false">AB208+AB209+AB210+AB211</f>
        <v>0</v>
      </c>
      <c r="AC212" s="15" t="n">
        <f aca="false">AC208+AC209+AC210+AC211</f>
        <v>-125</v>
      </c>
      <c r="AD212" s="15" t="n">
        <f aca="false">AD208+AD209+AD210+AD211</f>
        <v>0</v>
      </c>
      <c r="AE212" s="15" t="n">
        <f aca="false">AE208+AE209+AE210+AE211</f>
        <v>0</v>
      </c>
      <c r="AF212" s="15" t="n">
        <f aca="false">AF208+AF209+AF210+AF211</f>
        <v>0</v>
      </c>
      <c r="AG212" s="15" t="n">
        <f aca="false">AG208+AG209+AG210+AG211</f>
        <v>0</v>
      </c>
      <c r="AH212" s="15" t="n">
        <f aca="false">AH208+AH209+AH210+AH211</f>
        <v>0</v>
      </c>
      <c r="AI212" s="15" t="n">
        <f aca="false">AI208+AI209+AI210+AI211</f>
        <v>0</v>
      </c>
      <c r="AJ212" s="15" t="n">
        <f aca="false">AJ208+AJ209+AJ210+AJ211</f>
        <v>0</v>
      </c>
      <c r="AK212" s="15" t="n">
        <f aca="false">AK208+AK209+AK210+AK211</f>
        <v>0</v>
      </c>
      <c r="AL212" s="15" t="n">
        <f aca="false">AL208+AL209+AL210+AL211</f>
        <v>0</v>
      </c>
      <c r="AM212" s="15" t="n">
        <f aca="false">AM208+AM209+AM210+AM211</f>
        <v>0</v>
      </c>
      <c r="AN212" s="15" t="n">
        <f aca="false">AN208+AN209+AN210+AN211</f>
        <v>0</v>
      </c>
      <c r="AO212" s="15" t="n">
        <f aca="false">AO208+AO209+AO210+AO211</f>
        <v>0</v>
      </c>
      <c r="AP212" s="15" t="n">
        <f aca="false">AP208+AP209+AP210+AP211</f>
        <v>0</v>
      </c>
      <c r="AQ212" s="15" t="n">
        <f aca="false">AQ208+AQ209+AQ210+AQ211</f>
        <v>0</v>
      </c>
      <c r="AR212" s="15" t="n">
        <f aca="false">AR208+AR209+AR210+AR211</f>
        <v>0</v>
      </c>
      <c r="AS212" s="15" t="n">
        <f aca="false">AS208+AS209+AS210+AS211</f>
        <v>0</v>
      </c>
      <c r="AT212" s="15" t="n">
        <f aca="false">AT208+AT209+AT210+AT211</f>
        <v>0</v>
      </c>
      <c r="AU212" s="15" t="n">
        <f aca="false">AU208+AU209+AU210+AU211</f>
        <v>0</v>
      </c>
      <c r="AV212" s="15" t="n">
        <f aca="false">AV208+AV209+AV210+AV211</f>
        <v>0</v>
      </c>
      <c r="AW212" s="15" t="n">
        <f aca="false">AW208+AW209+AW210+AW211</f>
        <v>0</v>
      </c>
      <c r="AX212" s="15" t="n">
        <f aca="false">AX208+AX209+AX210+AX211</f>
        <v>0</v>
      </c>
      <c r="AY212" s="15" t="n">
        <f aca="false">AY208+AY209+AY210+AY211</f>
        <v>0</v>
      </c>
      <c r="AZ212" s="15" t="n">
        <f aca="false">AZ208+AZ209+AZ210+AZ211</f>
        <v>0</v>
      </c>
      <c r="BA212" s="15" t="n">
        <f aca="false">BA208+BA209+BA210+BA211</f>
        <v>0</v>
      </c>
      <c r="BB212" s="15" t="n">
        <f aca="false">BB208+BB209+BB210+BB211</f>
        <v>-125</v>
      </c>
      <c r="BC212" s="15" t="n">
        <f aca="false">BC208+BC209+BC210+BC211</f>
        <v>0</v>
      </c>
      <c r="BD212" s="15" t="n">
        <f aca="false">BD208+BD209+BD210+BD211</f>
        <v>0</v>
      </c>
      <c r="BE212" s="16" t="n">
        <f aca="false">BE208+BE209+BE210+BE211</f>
        <v>0</v>
      </c>
      <c r="BF212" s="16" t="n">
        <f aca="false">BF208+BF209+BF210+BF211</f>
        <v>0</v>
      </c>
      <c r="BG212" s="16" t="n">
        <f aca="false">BG208+BG209+BG210+BG211</f>
        <v>0</v>
      </c>
      <c r="BH212" s="16" t="n">
        <f aca="false">BH208+BH209+BH210+BH211</f>
        <v>0</v>
      </c>
      <c r="BI212" s="16" t="n">
        <f aca="false">BI208+BI209+BI210+BI211</f>
        <v>0</v>
      </c>
      <c r="BJ212" s="16" t="n">
        <f aca="false">BJ208+BJ209+BJ210+BJ211</f>
        <v>0</v>
      </c>
      <c r="BK212" s="16" t="n">
        <f aca="false">BK208+BK209+BK210+BK211</f>
        <v>0</v>
      </c>
      <c r="BL212" s="16" t="n">
        <f aca="false">BL208+BL209+BL210+BL211</f>
        <v>0</v>
      </c>
      <c r="BM212" s="16" t="n">
        <f aca="false">BM208+BM209+BM210+BM211</f>
        <v>0</v>
      </c>
      <c r="BN212" s="16" t="n">
        <f aca="false">BN208+BN209+BN210+BN211</f>
        <v>0</v>
      </c>
      <c r="BO212" s="16" t="n">
        <f aca="false">BO208+BO209+BO210+BO211</f>
        <v>0</v>
      </c>
      <c r="BP212" s="16" t="n">
        <f aca="false">BP208+BP209+BP210+BP211</f>
        <v>0</v>
      </c>
      <c r="BQ212" s="16" t="n">
        <f aca="false">BQ208+BQ209+BQ210+BQ211</f>
        <v>0</v>
      </c>
      <c r="BR212" s="16" t="n">
        <f aca="false">BR208+BR209+BR210+BR211</f>
        <v>0</v>
      </c>
      <c r="BS212" s="16" t="n">
        <f aca="false">BS208+BS209+BS210+BS211</f>
        <v>0</v>
      </c>
      <c r="BT212" s="16" t="n">
        <f aca="false">BT208+BT209+BT210+BT211</f>
        <v>0</v>
      </c>
      <c r="BU212" s="15" t="n">
        <f aca="false">BU208+BU209+BU210+BU211</f>
        <v>0</v>
      </c>
      <c r="BV212" s="15" t="n">
        <f aca="false">BV208+BV209+BV210+BV211</f>
        <v>0</v>
      </c>
    </row>
    <row r="213" customFormat="false" ht="15" hidden="false" customHeight="true" outlineLevel="1" collapsed="false">
      <c r="A213" s="12" t="s">
        <v>951</v>
      </c>
      <c r="B213" s="12"/>
      <c r="C213" s="12"/>
      <c r="D213" s="12" t="n">
        <v>90</v>
      </c>
      <c r="E213" s="12" t="n">
        <v>1</v>
      </c>
      <c r="F213" s="12"/>
      <c r="G213" s="12"/>
      <c r="H213" s="12"/>
      <c r="I213" s="12"/>
      <c r="J213" s="12" t="n">
        <v>1</v>
      </c>
      <c r="K213" s="12"/>
      <c r="L213" s="12" t="n">
        <v>145</v>
      </c>
      <c r="M213" s="12"/>
      <c r="N213" s="12" t="s">
        <v>952</v>
      </c>
      <c r="O213" s="12" t="s">
        <v>953</v>
      </c>
      <c r="P213" s="12"/>
      <c r="Q213" s="12"/>
      <c r="R213" s="12" t="n">
        <v>3</v>
      </c>
      <c r="S213" s="12"/>
      <c r="T213" s="12"/>
      <c r="U213" s="12"/>
      <c r="V213" s="12" t="s">
        <v>159</v>
      </c>
      <c r="W213" s="12" t="s">
        <v>160</v>
      </c>
      <c r="X213" s="12" t="s">
        <v>161</v>
      </c>
      <c r="Y213" s="12" t="s">
        <v>154</v>
      </c>
      <c r="Z213" s="12" t="s">
        <v>162</v>
      </c>
      <c r="AA213" s="12" t="s">
        <v>954</v>
      </c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3"/>
      <c r="BV213" s="13"/>
    </row>
    <row r="214" customFormat="false" ht="15" hidden="false" customHeight="true" outlineLevel="1" collapsed="false">
      <c r="A214" s="12" t="s">
        <v>955</v>
      </c>
      <c r="B214" s="12"/>
      <c r="C214" s="12"/>
      <c r="D214" s="12" t="n">
        <v>90</v>
      </c>
      <c r="E214" s="12" t="n">
        <v>1</v>
      </c>
      <c r="F214" s="12"/>
      <c r="G214" s="12"/>
      <c r="H214" s="12"/>
      <c r="I214" s="12"/>
      <c r="J214" s="12" t="n">
        <v>1</v>
      </c>
      <c r="K214" s="12"/>
      <c r="L214" s="12" t="n">
        <v>146</v>
      </c>
      <c r="M214" s="12"/>
      <c r="N214" s="12" t="s">
        <v>956</v>
      </c>
      <c r="O214" s="12" t="s">
        <v>957</v>
      </c>
      <c r="P214" s="12"/>
      <c r="Q214" s="12"/>
      <c r="R214" s="12" t="n">
        <v>3</v>
      </c>
      <c r="S214" s="12"/>
      <c r="T214" s="12"/>
      <c r="U214" s="12"/>
      <c r="V214" s="12" t="s">
        <v>159</v>
      </c>
      <c r="W214" s="12" t="s">
        <v>160</v>
      </c>
      <c r="X214" s="12" t="s">
        <v>161</v>
      </c>
      <c r="Y214" s="12" t="s">
        <v>154</v>
      </c>
      <c r="Z214" s="12" t="s">
        <v>162</v>
      </c>
      <c r="AA214" s="12" t="s">
        <v>958</v>
      </c>
      <c r="AB214" s="2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3"/>
      <c r="BV214" s="13"/>
    </row>
    <row r="215" customFormat="false" ht="15" hidden="false" customHeight="true" outlineLevel="1" collapsed="false">
      <c r="A215" s="12" t="s">
        <v>959</v>
      </c>
      <c r="B215" s="12"/>
      <c r="C215" s="12"/>
      <c r="D215" s="12" t="n">
        <v>90</v>
      </c>
      <c r="E215" s="12" t="n">
        <v>1</v>
      </c>
      <c r="F215" s="12"/>
      <c r="G215" s="12"/>
      <c r="H215" s="12" t="n">
        <v>1</v>
      </c>
      <c r="I215" s="12"/>
      <c r="J215" s="12" t="n">
        <v>1</v>
      </c>
      <c r="K215" s="12"/>
      <c r="L215" s="12" t="n">
        <v>147</v>
      </c>
      <c r="M215" s="12"/>
      <c r="N215" s="12" t="s">
        <v>960</v>
      </c>
      <c r="O215" s="12" t="s">
        <v>961</v>
      </c>
      <c r="P215" s="12"/>
      <c r="Q215" s="12"/>
      <c r="R215" s="12" t="n">
        <v>3</v>
      </c>
      <c r="S215" s="12"/>
      <c r="T215" s="12"/>
      <c r="U215" s="12"/>
      <c r="V215" s="12" t="s">
        <v>159</v>
      </c>
      <c r="W215" s="12" t="s">
        <v>160</v>
      </c>
      <c r="X215" s="12" t="s">
        <v>161</v>
      </c>
      <c r="Y215" s="12" t="s">
        <v>154</v>
      </c>
      <c r="Z215" s="12" t="s">
        <v>162</v>
      </c>
      <c r="AA215" s="12" t="s">
        <v>962</v>
      </c>
      <c r="AB215" s="13" t="n">
        <f aca="false">('[1]Cash Flow'!AB61+'[1]Cash Flow'!AB60)*$H$215*$J$215</f>
        <v>154</v>
      </c>
      <c r="AC215" s="13" t="n">
        <f aca="false">('[1]Cash Flow'!AC61+'[1]Cash Flow'!AC60)*$H$215*$J$215</f>
        <v>24</v>
      </c>
      <c r="AD215" s="13" t="n">
        <f aca="false">('[1]Cash Flow'!AD61+'[1]Cash Flow'!AD60)*$H$215*$J$215</f>
        <v>0</v>
      </c>
      <c r="AE215" s="13" t="n">
        <f aca="false">('[1]Cash Flow'!AE61+'[1]Cash Flow'!AE60)*$H$215*$J$215</f>
        <v>0</v>
      </c>
      <c r="AF215" s="13" t="n">
        <f aca="false">('[1]Cash Flow'!AF61+'[1]Cash Flow'!AF60)*$H$215*$J$215</f>
        <v>0</v>
      </c>
      <c r="AG215" s="13" t="n">
        <f aca="false">('[1]Cash Flow'!AG61+'[1]Cash Flow'!AG60)*$H$215*$J$215</f>
        <v>0</v>
      </c>
      <c r="AH215" s="13" t="n">
        <f aca="false">('[1]Cash Flow'!AH61+'[1]Cash Flow'!AH60)*$H$215*$J$215</f>
        <v>0</v>
      </c>
      <c r="AI215" s="13" t="n">
        <f aca="false">('[1]Cash Flow'!AI61+'[1]Cash Flow'!AI60)*$H$215*$J$215</f>
        <v>0</v>
      </c>
      <c r="AJ215" s="13" t="n">
        <f aca="false">('[1]Cash Flow'!AJ61+'[1]Cash Flow'!AJ60)*$H$215*$J$215</f>
        <v>0</v>
      </c>
      <c r="AK215" s="13" t="n">
        <f aca="false">('[1]Cash Flow'!AK61+'[1]Cash Flow'!AK60)*$H$215*$J$215</f>
        <v>0</v>
      </c>
      <c r="AL215" s="13" t="n">
        <f aca="false">('[1]Cash Flow'!AL61+'[1]Cash Flow'!AL60)*$H$215*$J$215</f>
        <v>0</v>
      </c>
      <c r="AM215" s="13" t="n">
        <f aca="false">('[1]Cash Flow'!AM61+'[1]Cash Flow'!AM60)*$H$215*$J$215</f>
        <v>0</v>
      </c>
      <c r="AN215" s="13" t="n">
        <f aca="false">('[1]Cash Flow'!AN61+'[1]Cash Flow'!AN60)*$H$215*$J$215</f>
        <v>0</v>
      </c>
      <c r="AO215" s="13" t="n">
        <f aca="false">('[1]Cash Flow'!AO61+'[1]Cash Flow'!AO60)*$H$215*$J$215</f>
        <v>0</v>
      </c>
      <c r="AP215" s="13" t="n">
        <f aca="false">('[1]Cash Flow'!AP61+'[1]Cash Flow'!AP60)*$H$215*$J$215</f>
        <v>0</v>
      </c>
      <c r="AQ215" s="13" t="n">
        <f aca="false">('[1]Cash Flow'!AQ61+'[1]Cash Flow'!AQ60)*$H$215*$J$215</f>
        <v>0</v>
      </c>
      <c r="AR215" s="13" t="n">
        <f aca="false">('[1]Cash Flow'!AR61+'[1]Cash Flow'!AR60)*$H$215*$J$215</f>
        <v>0</v>
      </c>
      <c r="AS215" s="13" t="n">
        <f aca="false">('[1]Cash Flow'!AS61+'[1]Cash Flow'!AS60)*$H$215*$J$215</f>
        <v>0</v>
      </c>
      <c r="AT215" s="13" t="n">
        <f aca="false">('[1]Cash Flow'!AT61+'[1]Cash Flow'!AT60)*$H$215*$J$215</f>
        <v>0</v>
      </c>
      <c r="AU215" s="13" t="n">
        <f aca="false">('[1]Cash Flow'!AU61+'[1]Cash Flow'!AU60)*$H$215*$J$215</f>
        <v>0</v>
      </c>
      <c r="AV215" s="13" t="n">
        <f aca="false">('[1]Cash Flow'!AV61+'[1]Cash Flow'!AV60)*$H$215*$J$215</f>
        <v>0</v>
      </c>
      <c r="AW215" s="13" t="n">
        <f aca="false">('[1]Cash Flow'!AW61+'[1]Cash Flow'!AW60)*$H$215*$J$215</f>
        <v>0</v>
      </c>
      <c r="AX215" s="13" t="n">
        <f aca="false">('[1]Cash Flow'!AX61+'[1]Cash Flow'!AX60)*$H$215*$J$215</f>
        <v>0</v>
      </c>
      <c r="AY215" s="13" t="n">
        <f aca="false">('[1]Cash Flow'!AY61+'[1]Cash Flow'!AY60)*$H$215*$J$215</f>
        <v>0</v>
      </c>
      <c r="AZ215" s="13" t="n">
        <f aca="false">('[1]Cash Flow'!AZ61+'[1]Cash Flow'!AZ60)*$H$215*$J$215</f>
        <v>0</v>
      </c>
      <c r="BA215" s="13" t="n">
        <f aca="false">('[1]Cash Flow'!BA61+'[1]Cash Flow'!BA60)*$H$215*$J$215</f>
        <v>154</v>
      </c>
      <c r="BB215" s="13" t="n">
        <f aca="false">('[1]Cash Flow'!BB61+'[1]Cash Flow'!BB60)*$H$215*$J$215</f>
        <v>178</v>
      </c>
      <c r="BC215" s="13" t="n">
        <f aca="false">('[1]Cash Flow'!BC61+'[1]Cash Flow'!BC60)*$H$215*$J$215</f>
        <v>0</v>
      </c>
      <c r="BD215" s="13" t="n">
        <f aca="false">('[1]Cash Flow'!BD61+'[1]Cash Flow'!BD60)*$H$215*$J$215</f>
        <v>0</v>
      </c>
      <c r="BE215" s="13" t="n">
        <f aca="false">('[1]Cash Flow'!BE61+'[1]Cash Flow'!BE60)*$H$215*$J$215</f>
        <v>0</v>
      </c>
      <c r="BF215" s="14" t="n">
        <f aca="false">('[1]Cash Flow'!BF61+'[1]Cash Flow'!BF60)*$H$215*$J$215</f>
        <v>0</v>
      </c>
      <c r="BG215" s="14" t="n">
        <f aca="false">('[1]Cash Flow'!BG61+'[1]Cash Flow'!BG60)*$H$215*$J$215</f>
        <v>0</v>
      </c>
      <c r="BH215" s="14" t="n">
        <f aca="false">('[1]Cash Flow'!BH61+'[1]Cash Flow'!BH60)*$H$215*$J$215</f>
        <v>0</v>
      </c>
      <c r="BI215" s="14" t="n">
        <f aca="false">('[1]Cash Flow'!BI61+'[1]Cash Flow'!BI60)*$H$215*$J$215</f>
        <v>0</v>
      </c>
      <c r="BJ215" s="14" t="n">
        <f aca="false">('[1]Cash Flow'!BJ61+'[1]Cash Flow'!BJ60)*$H$215*$J$215</f>
        <v>0</v>
      </c>
      <c r="BK215" s="14" t="n">
        <f aca="false">('[1]Cash Flow'!BK61+'[1]Cash Flow'!BK60)*$H$215*$J$215</f>
        <v>0</v>
      </c>
      <c r="BL215" s="14" t="n">
        <f aca="false">('[1]Cash Flow'!BL61+'[1]Cash Flow'!BL60)*$H$215*$J$215</f>
        <v>0</v>
      </c>
      <c r="BM215" s="14" t="n">
        <f aca="false">('[1]Cash Flow'!BM61+'[1]Cash Flow'!BM60)*$H$215*$J$215</f>
        <v>0</v>
      </c>
      <c r="BN215" s="14" t="n">
        <f aca="false">('[1]Cash Flow'!BN61+'[1]Cash Flow'!BN60)*$H$215*$J$215</f>
        <v>0</v>
      </c>
      <c r="BO215" s="14" t="n">
        <f aca="false">('[1]Cash Flow'!BO61+'[1]Cash Flow'!BO60)*$H$215*$J$215</f>
        <v>0</v>
      </c>
      <c r="BP215" s="14" t="n">
        <f aca="false">('[1]Cash Flow'!BP61+'[1]Cash Flow'!BP60)*$H$215*$J$215</f>
        <v>0</v>
      </c>
      <c r="BQ215" s="14" t="n">
        <f aca="false">('[1]Cash Flow'!BQ61+'[1]Cash Flow'!BQ60)*$H$215*$J$215</f>
        <v>0</v>
      </c>
      <c r="BR215" s="14" t="n">
        <f aca="false">('[1]Cash Flow'!BR61+'[1]Cash Flow'!BR60)*$H$215*$J$215</f>
        <v>0</v>
      </c>
      <c r="BS215" s="14" t="n">
        <f aca="false">('[1]Cash Flow'!BS61+'[1]Cash Flow'!BS60)*$H$215*$J$215</f>
        <v>0</v>
      </c>
      <c r="BT215" s="14" t="n">
        <f aca="false">('[1]Cash Flow'!BT61+'[1]Cash Flow'!BT60)*$H$215*$J$215</f>
        <v>0</v>
      </c>
      <c r="BU215" s="13" t="n">
        <f aca="false">('[1]Cash Flow'!BU61+'[1]Cash Flow'!BU60)*$H$215*$J$215</f>
        <v>0</v>
      </c>
      <c r="BV215" s="13" t="n">
        <f aca="false">('[1]Cash Flow'!BV61+'[1]Cash Flow'!BV60)*$H$215*$J$215</f>
        <v>0</v>
      </c>
    </row>
    <row r="216" customFormat="false" ht="15" hidden="false" customHeight="true" outlineLevel="1" collapsed="false">
      <c r="A216" s="10" t="s">
        <v>963</v>
      </c>
      <c r="B216" s="10"/>
      <c r="C216" s="10"/>
      <c r="D216" s="10" t="n">
        <v>83</v>
      </c>
      <c r="E216" s="10" t="n">
        <v>1</v>
      </c>
      <c r="F216" s="10"/>
      <c r="G216" s="10"/>
      <c r="H216" s="10"/>
      <c r="I216" s="10"/>
      <c r="J216" s="10" t="n">
        <v>1</v>
      </c>
      <c r="K216" s="10"/>
      <c r="L216" s="10" t="n">
        <v>90</v>
      </c>
      <c r="M216" s="10"/>
      <c r="N216" s="10" t="s">
        <v>880</v>
      </c>
      <c r="O216" s="10" t="s">
        <v>964</v>
      </c>
      <c r="P216" s="10"/>
      <c r="Q216" s="10"/>
      <c r="R216" s="10" t="n">
        <v>3</v>
      </c>
      <c r="S216" s="10"/>
      <c r="T216" s="10"/>
      <c r="U216" s="10"/>
      <c r="V216" s="10" t="s">
        <v>159</v>
      </c>
      <c r="W216" s="10" t="s">
        <v>160</v>
      </c>
      <c r="X216" s="10" t="s">
        <v>161</v>
      </c>
      <c r="Y216" s="10" t="s">
        <v>154</v>
      </c>
      <c r="Z216" s="10" t="s">
        <v>162</v>
      </c>
      <c r="AA216" s="10" t="s">
        <v>882</v>
      </c>
      <c r="AB216" s="15" t="n">
        <f aca="false">AB198+AB201+AB204+AB207+AB212+AB213+AB214+AB215</f>
        <v>19090</v>
      </c>
      <c r="AC216" s="15" t="n">
        <f aca="false">AC198+AC201+AC204+AC207+AC212+AC213+AC214+AC215</f>
        <v>62864</v>
      </c>
      <c r="AD216" s="15" t="n">
        <f aca="false">'[1]Cash Flow'!AD68</f>
        <v>4508</v>
      </c>
      <c r="AE216" s="15" t="n">
        <f aca="false">'[1]Cash Flow'!AE68</f>
        <v>1035</v>
      </c>
      <c r="AF216" s="15" t="n">
        <f aca="false">'[1]Cash Flow'!AF68</f>
        <v>87497</v>
      </c>
      <c r="AG216" s="15" t="n">
        <f aca="false">'[1]Cash Flow'!AG68</f>
        <v>1111</v>
      </c>
      <c r="AH216" s="15" t="n">
        <f aca="false">'[1]Cash Flow'!AH68</f>
        <v>-17235</v>
      </c>
      <c r="AI216" s="15" t="n">
        <f aca="false">'[1]Cash Flow'!AI68</f>
        <v>1268</v>
      </c>
      <c r="AJ216" s="15" t="n">
        <f aca="false">'[1]Cash Flow'!AJ68</f>
        <v>-990</v>
      </c>
      <c r="AK216" s="15" t="n">
        <f aca="false">'[1]Cash Flow'!AK68</f>
        <v>-15846</v>
      </c>
      <c r="AL216" s="15" t="n">
        <f aca="false">'[1]Cash Flow'!AL68</f>
        <v>21312</v>
      </c>
      <c r="AM216" s="15" t="n">
        <f aca="false">'[1]Cash Flow'!AM68</f>
        <v>9830</v>
      </c>
      <c r="AN216" s="15" t="n">
        <f aca="false">'[1]Cash Flow'!AN68</f>
        <v>-710</v>
      </c>
      <c r="AO216" s="15" t="n">
        <f aca="false">'[1]Cash Flow'!AO68</f>
        <v>2482</v>
      </c>
      <c r="AP216" s="15" t="n">
        <f aca="false">'[1]Cash Flow'!AP68</f>
        <v>32914</v>
      </c>
      <c r="AQ216" s="15" t="n">
        <f aca="false">'[1]Cash Flow'!AQ68</f>
        <v>-8894</v>
      </c>
      <c r="AR216" s="15" t="n">
        <f aca="false">'[1]Cash Flow'!AR68</f>
        <v>-416</v>
      </c>
      <c r="AS216" s="15" t="n">
        <f aca="false">'[1]Cash Flow'!AS68</f>
        <v>34274</v>
      </c>
      <c r="AT216" s="15" t="n">
        <f aca="false">'[1]Cash Flow'!AT68</f>
        <v>-4605</v>
      </c>
      <c r="AU216" s="15" t="n">
        <f aca="false">'[1]Cash Flow'!AU68</f>
        <v>20359</v>
      </c>
      <c r="AV216" s="15" t="n">
        <f aca="false">'[1]Cash Flow'!AV68</f>
        <v>4281</v>
      </c>
      <c r="AW216" s="15" t="n">
        <f aca="false">'[1]Cash Flow'!AW68</f>
        <v>-3477</v>
      </c>
      <c r="AX216" s="15" t="n">
        <f aca="false">'[1]Cash Flow'!AX68</f>
        <v>-8915</v>
      </c>
      <c r="AY216" s="15" t="n">
        <f aca="false">'[1]Cash Flow'!AY68</f>
        <v>719</v>
      </c>
      <c r="AZ216" s="15" t="n">
        <f aca="false">'[1]Cash Flow'!AZ68</f>
        <v>-7392</v>
      </c>
      <c r="BA216" s="15" t="n">
        <f aca="false">BA198+BA201+BA204+BA207+BA212+BA213+BA214+BA215</f>
        <v>19090</v>
      </c>
      <c r="BB216" s="15" t="n">
        <f aca="false">BB198+BB201+BB204+BB207+BB212+BB213+BB214+BB215</f>
        <v>81954</v>
      </c>
      <c r="BC216" s="15" t="n">
        <f aca="false">'[1]Cash Flow'!BC68</f>
        <v>86462</v>
      </c>
      <c r="BD216" s="16" t="n">
        <f aca="false">'[1]Cash Flow'!BD68</f>
        <v>87497</v>
      </c>
      <c r="BE216" s="16" t="n">
        <f aca="false">'[1]Cash Flow'!BE68</f>
        <v>1111</v>
      </c>
      <c r="BF216" s="16" t="n">
        <f aca="false">'[1]Cash Flow'!BF68</f>
        <v>-16124</v>
      </c>
      <c r="BG216" s="16" t="n">
        <f aca="false">'[1]Cash Flow'!BG68</f>
        <v>-14856</v>
      </c>
      <c r="BH216" s="16" t="n">
        <f aca="false">'[1]Cash Flow'!BH68</f>
        <v>-15846</v>
      </c>
      <c r="BI216" s="16" t="n">
        <f aca="false">'[1]Cash Flow'!BI68</f>
        <v>21312</v>
      </c>
      <c r="BJ216" s="16" t="n">
        <f aca="false">'[1]Cash Flow'!BJ68</f>
        <v>31142</v>
      </c>
      <c r="BK216" s="16" t="n">
        <f aca="false">'[1]Cash Flow'!BK68</f>
        <v>30432</v>
      </c>
      <c r="BL216" s="16" t="n">
        <f aca="false">'[1]Cash Flow'!BL68</f>
        <v>32914</v>
      </c>
      <c r="BM216" s="16" t="n">
        <f aca="false">'[1]Cash Flow'!BM68</f>
        <v>-8894</v>
      </c>
      <c r="BN216" s="16" t="n">
        <f aca="false">'[1]Cash Flow'!BN68</f>
        <v>-9310</v>
      </c>
      <c r="BO216" s="16" t="n">
        <f aca="false">'[1]Cash Flow'!BO68</f>
        <v>24964</v>
      </c>
      <c r="BP216" s="16" t="n">
        <f aca="false">'[1]Cash Flow'!BP68</f>
        <v>20359</v>
      </c>
      <c r="BQ216" s="16" t="n">
        <f aca="false">'[1]Cash Flow'!BQ68</f>
        <v>4281</v>
      </c>
      <c r="BR216" s="16" t="n">
        <f aca="false">'[1]Cash Flow'!BR68</f>
        <v>804</v>
      </c>
      <c r="BS216" s="16" t="n">
        <f aca="false">'[1]Cash Flow'!BS68</f>
        <v>-8111</v>
      </c>
      <c r="BT216" s="16" t="n">
        <f aca="false">'[1]Cash Flow'!BT68</f>
        <v>-7392</v>
      </c>
      <c r="BU216" s="15" t="n">
        <f aca="false">BU198+BU201+BU204+BU207+BU212+BU213+BU214+BU215</f>
        <v>0</v>
      </c>
      <c r="BV216" s="15" t="n">
        <f aca="false">BV198+BV201+BV204+BV207+BV212+BV213+BV214+BV215</f>
        <v>0</v>
      </c>
    </row>
    <row r="217" customFormat="false" ht="15" hidden="false" customHeight="true" outlineLevel="1" collapsed="false">
      <c r="A217" s="12" t="s">
        <v>965</v>
      </c>
      <c r="B217" s="12"/>
      <c r="C217" s="12"/>
      <c r="D217" s="12" t="n">
        <v>83</v>
      </c>
      <c r="E217" s="12" t="n">
        <v>1</v>
      </c>
      <c r="F217" s="12"/>
      <c r="G217" s="12"/>
      <c r="H217" s="12" t="n">
        <v>1</v>
      </c>
      <c r="I217" s="12"/>
      <c r="J217" s="12" t="n">
        <v>1</v>
      </c>
      <c r="K217" s="12"/>
      <c r="L217" s="12" t="n">
        <v>91</v>
      </c>
      <c r="M217" s="12"/>
      <c r="N217" s="12" t="s">
        <v>966</v>
      </c>
      <c r="O217" s="12" t="s">
        <v>967</v>
      </c>
      <c r="P217" s="12"/>
      <c r="Q217" s="12"/>
      <c r="R217" s="12" t="n">
        <v>3</v>
      </c>
      <c r="S217" s="12"/>
      <c r="T217" s="12"/>
      <c r="U217" s="12"/>
      <c r="V217" s="12" t="s">
        <v>159</v>
      </c>
      <c r="W217" s="12" t="s">
        <v>160</v>
      </c>
      <c r="X217" s="12" t="s">
        <v>161</v>
      </c>
      <c r="Y217" s="12" t="s">
        <v>154</v>
      </c>
      <c r="Z217" s="12" t="s">
        <v>162</v>
      </c>
      <c r="AA217" s="12" t="s">
        <v>968</v>
      </c>
      <c r="AB217" s="13" t="n">
        <f aca="false">('[1]Cash Flow'!AB69)*$H$217*$J$217</f>
        <v>10</v>
      </c>
      <c r="AC217" s="13" t="n">
        <f aca="false">('[1]Cash Flow'!AC69)*$H$217*$J$217</f>
        <v>3</v>
      </c>
      <c r="AD217" s="13" t="n">
        <f aca="false">('[1]Cash Flow'!AD69)*$H$217*$J$217</f>
        <v>-138</v>
      </c>
      <c r="AE217" s="13" t="n">
        <f aca="false">('[1]Cash Flow'!AE69)*$H$217*$J$217</f>
        <v>13</v>
      </c>
      <c r="AF217" s="13" t="n">
        <f aca="false">('[1]Cash Flow'!AF69)*$H$217*$J$217</f>
        <v>-112</v>
      </c>
      <c r="AG217" s="13" t="n">
        <f aca="false">('[1]Cash Flow'!AG69)*$H$217*$J$217</f>
        <v>-48</v>
      </c>
      <c r="AH217" s="13" t="n">
        <f aca="false">('[1]Cash Flow'!AH69)*$H$217*$J$217</f>
        <v>369</v>
      </c>
      <c r="AI217" s="13" t="n">
        <f aca="false">('[1]Cash Flow'!AI69)*$H$217*$J$217</f>
        <v>327</v>
      </c>
      <c r="AJ217" s="13" t="n">
        <f aca="false">('[1]Cash Flow'!AJ69)*$H$217*$J$217</f>
        <v>-182</v>
      </c>
      <c r="AK217" s="13" t="n">
        <f aca="false">('[1]Cash Flow'!AK69)*$H$217*$J$217</f>
        <v>466</v>
      </c>
      <c r="AL217" s="13" t="n">
        <f aca="false">('[1]Cash Flow'!AL69)*$H$217*$J$217</f>
        <v>626</v>
      </c>
      <c r="AM217" s="13" t="n">
        <f aca="false">('[1]Cash Flow'!AM69)*$H$217*$J$217</f>
        <v>117</v>
      </c>
      <c r="AN217" s="13" t="n">
        <f aca="false">('[1]Cash Flow'!AN69)*$H$217*$J$217</f>
        <v>1745</v>
      </c>
      <c r="AO217" s="13" t="n">
        <f aca="false">('[1]Cash Flow'!AO69)*$H$217*$J$217</f>
        <v>-446</v>
      </c>
      <c r="AP217" s="13" t="n">
        <f aca="false">('[1]Cash Flow'!AP69)*$H$217*$J$217</f>
        <v>2042</v>
      </c>
      <c r="AQ217" s="13" t="n">
        <f aca="false">('[1]Cash Flow'!AQ69)*$H$217*$J$217</f>
        <v>-1092</v>
      </c>
      <c r="AR217" s="13" t="n">
        <f aca="false">('[1]Cash Flow'!AR69)*$H$217*$J$217</f>
        <v>-812</v>
      </c>
      <c r="AS217" s="13" t="n">
        <f aca="false">('[1]Cash Flow'!AS69)*$H$217*$J$217</f>
        <v>-1508</v>
      </c>
      <c r="AT217" s="13" t="n">
        <f aca="false">('[1]Cash Flow'!AT69)*$H$217*$J$217</f>
        <v>-2653</v>
      </c>
      <c r="AU217" s="13" t="n">
        <f aca="false">('[1]Cash Flow'!AU69)*$H$217*$J$217</f>
        <v>-6065</v>
      </c>
      <c r="AV217" s="13" t="n">
        <f aca="false">('[1]Cash Flow'!AV69)*$H$217*$J$217</f>
        <v>2783</v>
      </c>
      <c r="AW217" s="13" t="n">
        <f aca="false">('[1]Cash Flow'!AW69)*$H$217*$J$217</f>
        <v>1670</v>
      </c>
      <c r="AX217" s="13" t="n">
        <f aca="false">('[1]Cash Flow'!AX69)*$H$217*$J$217</f>
        <v>-66</v>
      </c>
      <c r="AY217" s="13" t="n">
        <f aca="false">('[1]Cash Flow'!AY69)*$H$217*$J$217</f>
        <v>-1142</v>
      </c>
      <c r="AZ217" s="13" t="n">
        <f aca="false">('[1]Cash Flow'!AZ69)*$H$217*$J$217</f>
        <v>3245</v>
      </c>
      <c r="BA217" s="13" t="n">
        <f aca="false">('[1]Cash Flow'!BA69)*$H$217*$J$217</f>
        <v>10</v>
      </c>
      <c r="BB217" s="13" t="n">
        <f aca="false">('[1]Cash Flow'!BB69)*$H$217*$J$217</f>
        <v>13</v>
      </c>
      <c r="BC217" s="13" t="n">
        <f aca="false">('[1]Cash Flow'!BC69)*$H$217*$J$217</f>
        <v>-125</v>
      </c>
      <c r="BD217" s="13" t="n">
        <f aca="false">('[1]Cash Flow'!BD69)*$H$217*$J$217</f>
        <v>-112</v>
      </c>
      <c r="BE217" s="14" t="n">
        <f aca="false">('[1]Cash Flow'!BE69)*$H$217*$J$217</f>
        <v>-48</v>
      </c>
      <c r="BF217" s="14" t="n">
        <f aca="false">('[1]Cash Flow'!BF69)*$H$217*$J$217</f>
        <v>321</v>
      </c>
      <c r="BG217" s="14" t="n">
        <f aca="false">('[1]Cash Flow'!BG69)*$H$217*$J$217</f>
        <v>648</v>
      </c>
      <c r="BH217" s="14" t="n">
        <f aca="false">('[1]Cash Flow'!BH69)*$H$217*$J$217</f>
        <v>466</v>
      </c>
      <c r="BI217" s="14" t="n">
        <f aca="false">('[1]Cash Flow'!BI69)*$H$217*$J$217</f>
        <v>626</v>
      </c>
      <c r="BJ217" s="14" t="n">
        <f aca="false">('[1]Cash Flow'!BJ69)*$H$217*$J$217</f>
        <v>743</v>
      </c>
      <c r="BK217" s="14" t="n">
        <f aca="false">('[1]Cash Flow'!BK69)*$H$217*$J$217</f>
        <v>2488</v>
      </c>
      <c r="BL217" s="14" t="n">
        <f aca="false">('[1]Cash Flow'!BL69)*$H$217*$J$217</f>
        <v>2042</v>
      </c>
      <c r="BM217" s="14" t="n">
        <f aca="false">('[1]Cash Flow'!BM69)*$H$217*$J$217</f>
        <v>-1092</v>
      </c>
      <c r="BN217" s="14" t="n">
        <f aca="false">('[1]Cash Flow'!BN69)*$H$217*$J$217</f>
        <v>-1904</v>
      </c>
      <c r="BO217" s="14" t="n">
        <f aca="false">('[1]Cash Flow'!BO69)*$H$217*$J$217</f>
        <v>-3412</v>
      </c>
      <c r="BP217" s="14" t="n">
        <f aca="false">('[1]Cash Flow'!BP69)*$H$217*$J$217</f>
        <v>-6065</v>
      </c>
      <c r="BQ217" s="14" t="n">
        <f aca="false">('[1]Cash Flow'!BQ69)*$H$217*$J$217</f>
        <v>2783</v>
      </c>
      <c r="BR217" s="14" t="n">
        <f aca="false">('[1]Cash Flow'!BR69)*$H$217*$J$217</f>
        <v>4453</v>
      </c>
      <c r="BS217" s="14" t="n">
        <f aca="false">('[1]Cash Flow'!BS69)*$H$217*$J$217</f>
        <v>4387</v>
      </c>
      <c r="BT217" s="14" t="n">
        <f aca="false">('[1]Cash Flow'!BT69)*$H$217*$J$217</f>
        <v>3245</v>
      </c>
      <c r="BU217" s="13" t="n">
        <f aca="false">('[1]Cash Flow'!BU69)*$H$217*$J$217</f>
        <v>0</v>
      </c>
      <c r="BV217" s="13" t="n">
        <f aca="false">('[1]Cash Flow'!BV69)*$H$217*$J$217</f>
        <v>0</v>
      </c>
    </row>
    <row r="218" customFormat="false" ht="15" hidden="false" customHeight="true" outlineLevel="1" collapsed="false">
      <c r="A218" s="12" t="s">
        <v>969</v>
      </c>
      <c r="B218" s="12"/>
      <c r="C218" s="12"/>
      <c r="D218" s="12" t="n">
        <v>83</v>
      </c>
      <c r="E218" s="12" t="n">
        <v>1</v>
      </c>
      <c r="F218" s="12"/>
      <c r="G218" s="12"/>
      <c r="H218" s="12"/>
      <c r="I218" s="12"/>
      <c r="J218" s="12" t="n">
        <v>1</v>
      </c>
      <c r="K218" s="12"/>
      <c r="L218" s="12" t="n">
        <v>92</v>
      </c>
      <c r="M218" s="12"/>
      <c r="N218" s="12" t="s">
        <v>970</v>
      </c>
      <c r="O218" s="12" t="s">
        <v>971</v>
      </c>
      <c r="P218" s="12"/>
      <c r="Q218" s="12"/>
      <c r="R218" s="12" t="n">
        <v>3</v>
      </c>
      <c r="S218" s="12"/>
      <c r="T218" s="12"/>
      <c r="U218" s="12"/>
      <c r="V218" s="12" t="s">
        <v>159</v>
      </c>
      <c r="W218" s="12" t="s">
        <v>160</v>
      </c>
      <c r="X218" s="12" t="s">
        <v>161</v>
      </c>
      <c r="Y218" s="12" t="s">
        <v>154</v>
      </c>
      <c r="Z218" s="12" t="s">
        <v>162</v>
      </c>
      <c r="AA218" s="12" t="s">
        <v>972</v>
      </c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3"/>
      <c r="BV218" s="13"/>
    </row>
    <row r="219" customFormat="false" ht="15" hidden="false" customHeight="true" outlineLevel="1" collapsed="false">
      <c r="A219" s="10" t="s">
        <v>973</v>
      </c>
      <c r="B219" s="10"/>
      <c r="C219" s="10"/>
      <c r="D219" s="10" t="n">
        <v>82</v>
      </c>
      <c r="E219" s="10" t="n">
        <v>1</v>
      </c>
      <c r="F219" s="10"/>
      <c r="G219" s="10"/>
      <c r="H219" s="10"/>
      <c r="I219" s="10"/>
      <c r="J219" s="10" t="n">
        <v>1</v>
      </c>
      <c r="K219" s="10"/>
      <c r="L219" s="10" t="n">
        <v>83</v>
      </c>
      <c r="M219" s="10"/>
      <c r="N219" s="10" t="s">
        <v>974</v>
      </c>
      <c r="O219" s="10" t="s">
        <v>975</v>
      </c>
      <c r="P219" s="10"/>
      <c r="Q219" s="10"/>
      <c r="R219" s="10" t="n">
        <v>3</v>
      </c>
      <c r="S219" s="10"/>
      <c r="T219" s="10"/>
      <c r="U219" s="10"/>
      <c r="V219" s="10" t="s">
        <v>159</v>
      </c>
      <c r="W219" s="10" t="s">
        <v>160</v>
      </c>
      <c r="X219" s="10" t="s">
        <v>161</v>
      </c>
      <c r="Y219" s="10" t="s">
        <v>154</v>
      </c>
      <c r="Z219" s="10" t="s">
        <v>162</v>
      </c>
      <c r="AA219" s="10" t="s">
        <v>976</v>
      </c>
      <c r="AB219" s="15" t="n">
        <f aca="false">AB176+AB194+AB216+AB217+AB218</f>
        <v>18867</v>
      </c>
      <c r="AC219" s="15" t="n">
        <f aca="false">AC176+AC194+AC216+AC217+AC218</f>
        <v>36177</v>
      </c>
      <c r="AD219" s="15" t="n">
        <f aca="false">AD176+AD194+AD216+AD217+AD218</f>
        <v>18961</v>
      </c>
      <c r="AE219" s="15" t="n">
        <f aca="false">AE176+AE194+AE216+AE217+AE218</f>
        <v>1143</v>
      </c>
      <c r="AF219" s="15" t="n">
        <f aca="false">AF176+AF194+AF216+AF217+AF218</f>
        <v>75148</v>
      </c>
      <c r="AG219" s="15" t="n">
        <f aca="false">AG176+AG194+AG216+AG217+AG218</f>
        <v>-4129</v>
      </c>
      <c r="AH219" s="15" t="n">
        <f aca="false">AH176+AH194+AH216+AH217+AH218</f>
        <v>-7317</v>
      </c>
      <c r="AI219" s="15" t="n">
        <f aca="false">AI176+AI194+AI216+AI217+AI218</f>
        <v>13554</v>
      </c>
      <c r="AJ219" s="15" t="n">
        <f aca="false">AJ176+AJ194+AJ216+AJ217+AJ218</f>
        <v>-3483</v>
      </c>
      <c r="AK219" s="15" t="n">
        <f aca="false">AK176+AK194+AK216+AK217+AK218</f>
        <v>-1375</v>
      </c>
      <c r="AL219" s="15" t="n">
        <f aca="false">AL176+AL194+AL216+AL217+AL218</f>
        <v>-24572</v>
      </c>
      <c r="AM219" s="15" t="n">
        <f aca="false">AM176+AM194+AM216+AM217+AM218</f>
        <v>21438</v>
      </c>
      <c r="AN219" s="15" t="n">
        <f aca="false">AN176+AN194+AN216+AN217+AN218</f>
        <v>30305</v>
      </c>
      <c r="AO219" s="15" t="n">
        <f aca="false">AO176+AO194+AO216+AO217+AO218</f>
        <v>9747</v>
      </c>
      <c r="AP219" s="15" t="n">
        <f aca="false">AP176+AP194+AP216+AP217+AP218</f>
        <v>36918</v>
      </c>
      <c r="AQ219" s="15" t="n">
        <f aca="false">AQ176+AQ194+AQ216+AQ217+AQ218</f>
        <v>1964</v>
      </c>
      <c r="AR219" s="15" t="n">
        <f aca="false">AR176+AR194+AR216+AR217+AR218</f>
        <v>3332</v>
      </c>
      <c r="AS219" s="15" t="n">
        <f aca="false">AS176+AS194+AS216+AS217+AS218</f>
        <v>63890</v>
      </c>
      <c r="AT219" s="15" t="n">
        <f aca="false">AT176+AT194+AT216+AT217+AT218</f>
        <v>-12851</v>
      </c>
      <c r="AU219" s="15" t="n">
        <f aca="false">AU176+AU194+AU216+AU217+AU218</f>
        <v>56335</v>
      </c>
      <c r="AV219" s="15" t="n">
        <f aca="false">AV176+AV194+AV216+AV217+AV218</f>
        <v>-28489</v>
      </c>
      <c r="AW219" s="15" t="n">
        <f aca="false">AW176+AW194+AW216+AW217+AW218</f>
        <v>-1984</v>
      </c>
      <c r="AX219" s="15" t="n">
        <f aca="false">AX176+AX194+AX216+AX217+AX218</f>
        <v>24862</v>
      </c>
      <c r="AY219" s="15" t="n">
        <f aca="false">AY176+AY194+AY216+AY217+AY218</f>
        <v>1379</v>
      </c>
      <c r="AZ219" s="15" t="n">
        <f aca="false">AZ176+AZ194+AZ216+AZ217+AZ218</f>
        <v>-4232</v>
      </c>
      <c r="BA219" s="15" t="n">
        <f aca="false">BA176+BA194+BA216+BA217+BA218</f>
        <v>18867</v>
      </c>
      <c r="BB219" s="15" t="n">
        <f aca="false">BB176+BB194+BB216+BB217+BB218</f>
        <v>55044</v>
      </c>
      <c r="BC219" s="15" t="n">
        <f aca="false">BC176+BC194+BC216+BC217+BC218</f>
        <v>74005</v>
      </c>
      <c r="BD219" s="15" t="n">
        <f aca="false">BD176+BD194+BD216+BD217+BD218</f>
        <v>75148</v>
      </c>
      <c r="BE219" s="16" t="n">
        <f aca="false">BE176+BE194+BE216+BE217+BE218</f>
        <v>-4129</v>
      </c>
      <c r="BF219" s="16" t="n">
        <f aca="false">BF176+BF194+BF216+BF217+BF218</f>
        <v>-11446</v>
      </c>
      <c r="BG219" s="16" t="n">
        <f aca="false">BG176+BG194+BG216+BG217+BG218</f>
        <v>2108</v>
      </c>
      <c r="BH219" s="16" t="n">
        <f aca="false">BH176+BH194+BH216+BH217+BH218</f>
        <v>-1375</v>
      </c>
      <c r="BI219" s="16" t="n">
        <f aca="false">BI176+BI194+BI216+BI217+BI218</f>
        <v>-24572</v>
      </c>
      <c r="BJ219" s="16" t="n">
        <f aca="false">BJ176+BJ194+BJ216+BJ217+BJ218</f>
        <v>-3134</v>
      </c>
      <c r="BK219" s="16" t="n">
        <f aca="false">BK176+BK194+BK216+BK217+BK218</f>
        <v>27171</v>
      </c>
      <c r="BL219" s="16" t="n">
        <f aca="false">BL176+BL194+BL216+BL217+BL218</f>
        <v>36918</v>
      </c>
      <c r="BM219" s="16" t="n">
        <f aca="false">BM176+BM194+BM216+BM217+BM218</f>
        <v>1964</v>
      </c>
      <c r="BN219" s="16" t="n">
        <f aca="false">BN176+BN194+BN216+BN217+BN218</f>
        <v>5296</v>
      </c>
      <c r="BO219" s="16" t="n">
        <f aca="false">BO176+BO194+BO216+BO217+BO218</f>
        <v>69186</v>
      </c>
      <c r="BP219" s="16" t="n">
        <f aca="false">BP176+BP194+BP216+BP217+BP218</f>
        <v>56335</v>
      </c>
      <c r="BQ219" s="16" t="n">
        <f aca="false">BQ176+BQ194+BQ216+BQ217+BQ218</f>
        <v>-28489</v>
      </c>
      <c r="BR219" s="16" t="n">
        <f aca="false">BR176+BR194+BR216+BR217+BR218</f>
        <v>-30473</v>
      </c>
      <c r="BS219" s="16" t="n">
        <f aca="false">BS176+BS194+BS216+BS217+BS218</f>
        <v>-5611</v>
      </c>
      <c r="BT219" s="16" t="n">
        <f aca="false">BT176+BT194+BT216+BT217+BT218</f>
        <v>-4232</v>
      </c>
      <c r="BU219" s="15" t="n">
        <f aca="false">BU176+BU194+BU216+BU217+BU218</f>
        <v>0</v>
      </c>
      <c r="BV219" s="15" t="n">
        <f aca="false">BV176+BV194+BV216+BV217+BV218</f>
        <v>0</v>
      </c>
    </row>
    <row r="220" customFormat="false" ht="15" hidden="false" customHeight="true" outlineLevel="1" collapsed="false">
      <c r="A220" s="12" t="s">
        <v>977</v>
      </c>
      <c r="B220" s="12"/>
      <c r="C220" s="12"/>
      <c r="D220" s="12" t="n">
        <v>82</v>
      </c>
      <c r="E220" s="12" t="n">
        <v>1</v>
      </c>
      <c r="F220" s="12"/>
      <c r="G220" s="12"/>
      <c r="H220" s="12" t="n">
        <v>1</v>
      </c>
      <c r="I220" s="12"/>
      <c r="J220" s="12" t="n">
        <v>1</v>
      </c>
      <c r="K220" s="12"/>
      <c r="L220" s="12" t="n">
        <v>84</v>
      </c>
      <c r="M220" s="12"/>
      <c r="N220" s="12" t="s">
        <v>978</v>
      </c>
      <c r="O220" s="12" t="s">
        <v>979</v>
      </c>
      <c r="P220" s="12"/>
      <c r="Q220" s="12"/>
      <c r="R220" s="12" t="n">
        <v>3</v>
      </c>
      <c r="S220" s="12"/>
      <c r="T220" s="12"/>
      <c r="U220" s="12"/>
      <c r="V220" s="12" t="s">
        <v>159</v>
      </c>
      <c r="W220" s="12" t="s">
        <v>308</v>
      </c>
      <c r="X220" s="12" t="s">
        <v>161</v>
      </c>
      <c r="Y220" s="12" t="s">
        <v>154</v>
      </c>
      <c r="Z220" s="12" t="s">
        <v>162</v>
      </c>
      <c r="AA220" s="12" t="s">
        <v>980</v>
      </c>
      <c r="AB220" s="13" t="n">
        <f aca="false">('[1]Cash Flow'!AB71)*$H$220*$J$220</f>
        <v>33045</v>
      </c>
      <c r="AC220" s="13" t="n">
        <f aca="false">('[1]Cash Flow'!AC71)*$H$220*$J$220</f>
        <v>51912</v>
      </c>
      <c r="AD220" s="13" t="n">
        <f aca="false">('[1]Cash Flow'!AD71)*$H$220*$J$220</f>
        <v>88089</v>
      </c>
      <c r="AE220" s="13" t="n">
        <f aca="false">('[1]Cash Flow'!AE71)*$H$220*$J$220</f>
        <v>107050</v>
      </c>
      <c r="AF220" s="13" t="n">
        <f aca="false">('[1]Cash Flow'!AF71)*$H$220*$J$220</f>
        <v>33045</v>
      </c>
      <c r="AG220" s="13" t="n">
        <f aca="false">('[1]Cash Flow'!AG71)*$H$220*$J$220</f>
        <v>108193</v>
      </c>
      <c r="AH220" s="13" t="n">
        <f aca="false">('[1]Cash Flow'!AH71)*$H$220*$J$220</f>
        <v>104064</v>
      </c>
      <c r="AI220" s="13" t="n">
        <f aca="false">('[1]Cash Flow'!AI71)*$H$220*$J$220</f>
        <v>96747</v>
      </c>
      <c r="AJ220" s="13" t="n">
        <f aca="false">('[1]Cash Flow'!AJ71)*$H$220*$J$220</f>
        <v>110301</v>
      </c>
      <c r="AK220" s="13" t="n">
        <f aca="false">('[1]Cash Flow'!AK71)*$H$220*$J$220</f>
        <v>108193</v>
      </c>
      <c r="AL220" s="13" t="n">
        <f aca="false">('[1]Cash Flow'!AL71)*$H$220*$J$220</f>
        <v>106818</v>
      </c>
      <c r="AM220" s="13" t="n">
        <f aca="false">('[1]Cash Flow'!AM71)*$H$220*$J$220</f>
        <v>82246</v>
      </c>
      <c r="AN220" s="13" t="n">
        <f aca="false">('[1]Cash Flow'!AN71)*$H$220*$J$220</f>
        <v>103684</v>
      </c>
      <c r="AO220" s="13" t="n">
        <f aca="false">('[1]Cash Flow'!AO71)*$H$220*$J$220</f>
        <v>133989</v>
      </c>
      <c r="AP220" s="13" t="n">
        <f aca="false">('[1]Cash Flow'!AP71)*$H$220*$J$220</f>
        <v>106818</v>
      </c>
      <c r="AQ220" s="13" t="n">
        <f aca="false">('[1]Cash Flow'!AQ71)*$H$220*$J$220</f>
        <v>146391</v>
      </c>
      <c r="AR220" s="13" t="n">
        <f aca="false">('[1]Cash Flow'!AR71)*$H$220*$J$220</f>
        <v>148355</v>
      </c>
      <c r="AS220" s="13" t="n">
        <f aca="false">('[1]Cash Flow'!AS71)*$H$220*$J$220</f>
        <v>151687</v>
      </c>
      <c r="AT220" s="13" t="n">
        <f aca="false">('[1]Cash Flow'!AT71)*$H$220*$J$220</f>
        <v>215577</v>
      </c>
      <c r="AU220" s="13" t="n">
        <f aca="false">('[1]Cash Flow'!AU71)*$H$220*$J$220</f>
        <v>146391</v>
      </c>
      <c r="AV220" s="13" t="n">
        <f aca="false">('[1]Cash Flow'!AV71)*$H$220*$J$220</f>
        <v>202726</v>
      </c>
      <c r="AW220" s="13" t="n">
        <f aca="false">('[1]Cash Flow'!AW71)*$H$220*$J$220</f>
        <v>174237</v>
      </c>
      <c r="AX220" s="13" t="n">
        <f aca="false">('[1]Cash Flow'!AX71)*$H$220*$J$220</f>
        <v>172253</v>
      </c>
      <c r="AY220" s="13" t="n">
        <f aca="false">('[1]Cash Flow'!AY71)*$H$220*$J$220</f>
        <v>197115</v>
      </c>
      <c r="AZ220" s="13" t="n">
        <f aca="false">('[1]Cash Flow'!AZ71)*$H$220*$J$220</f>
        <v>202726</v>
      </c>
      <c r="BA220" s="13" t="n">
        <f aca="false">('[1]Cash Flow'!BA71)*$H$220*$J$220</f>
        <v>33045</v>
      </c>
      <c r="BB220" s="13" t="n">
        <f aca="false">('[1]Cash Flow'!BB71)*$H$220*$J$220</f>
        <v>33045</v>
      </c>
      <c r="BC220" s="13" t="n">
        <f aca="false">('[1]Cash Flow'!BC71)*$H$220*$J$220</f>
        <v>33045</v>
      </c>
      <c r="BD220" s="13" t="n">
        <f aca="false">('[1]Cash Flow'!BD71)*$H$220*$J$220</f>
        <v>33045</v>
      </c>
      <c r="BE220" s="14" t="n">
        <f aca="false">('[1]Cash Flow'!BE71)*$H$220*$J$220</f>
        <v>108193</v>
      </c>
      <c r="BF220" s="14" t="n">
        <f aca="false">('[1]Cash Flow'!BF71)*$H$220*$J$220</f>
        <v>108193</v>
      </c>
      <c r="BG220" s="14" t="n">
        <f aca="false">('[1]Cash Flow'!BG71)*$H$220*$J$220</f>
        <v>108193</v>
      </c>
      <c r="BH220" s="14" t="n">
        <f aca="false">('[1]Cash Flow'!BH71)*$H$220*$J$220</f>
        <v>108193</v>
      </c>
      <c r="BI220" s="14" t="n">
        <f aca="false">('[1]Cash Flow'!BI71)*$H$220*$J$220</f>
        <v>106818</v>
      </c>
      <c r="BJ220" s="14" t="n">
        <f aca="false">('[1]Cash Flow'!BJ71)*$H$220*$J$220</f>
        <v>106818</v>
      </c>
      <c r="BK220" s="14" t="n">
        <f aca="false">('[1]Cash Flow'!BK71)*$H$220*$J$220</f>
        <v>106818</v>
      </c>
      <c r="BL220" s="14" t="n">
        <f aca="false">('[1]Cash Flow'!BL71)*$H$220*$J$220</f>
        <v>106818</v>
      </c>
      <c r="BM220" s="14" t="n">
        <f aca="false">('[1]Cash Flow'!BM71)*$H$220*$J$220</f>
        <v>146391</v>
      </c>
      <c r="BN220" s="14" t="n">
        <f aca="false">('[1]Cash Flow'!BN71)*$H$220*$J$220</f>
        <v>146391</v>
      </c>
      <c r="BO220" s="14" t="n">
        <f aca="false">('[1]Cash Flow'!BO71)*$H$220*$J$220</f>
        <v>146391</v>
      </c>
      <c r="BP220" s="14" t="n">
        <f aca="false">('[1]Cash Flow'!BP71)*$H$220*$J$220</f>
        <v>146391</v>
      </c>
      <c r="BQ220" s="14" t="n">
        <f aca="false">('[1]Cash Flow'!BQ71)*$H$220*$J$220</f>
        <v>202726</v>
      </c>
      <c r="BR220" s="14" t="n">
        <f aca="false">('[1]Cash Flow'!BR71)*$H$220*$J$220</f>
        <v>202726</v>
      </c>
      <c r="BS220" s="14" t="n">
        <f aca="false">('[1]Cash Flow'!BS71)*$H$220*$J$220</f>
        <v>202726</v>
      </c>
      <c r="BT220" s="14" t="n">
        <f aca="false">('[1]Cash Flow'!BT71)*$H$220*$J$220</f>
        <v>202726</v>
      </c>
      <c r="BU220" s="13" t="n">
        <f aca="false">('[1]Cash Flow'!BU71)*$H$220*$J$220</f>
        <v>0</v>
      </c>
      <c r="BV220" s="13" t="n">
        <f aca="false">('[1]Cash Flow'!BV71)*$H$220*$J$220</f>
        <v>0</v>
      </c>
    </row>
    <row r="221" customFormat="false" ht="15" hidden="false" customHeight="true" outlineLevel="0" collapsed="false">
      <c r="A221" s="10" t="s">
        <v>981</v>
      </c>
      <c r="B221" s="10"/>
      <c r="C221" s="10"/>
      <c r="D221" s="10"/>
      <c r="E221" s="10" t="n">
        <v>1</v>
      </c>
      <c r="F221" s="10"/>
      <c r="G221" s="10"/>
      <c r="H221" s="10"/>
      <c r="I221" s="10"/>
      <c r="J221" s="10" t="n">
        <v>1</v>
      </c>
      <c r="K221" s="10"/>
      <c r="L221" s="10" t="n">
        <v>82</v>
      </c>
      <c r="M221" s="10"/>
      <c r="N221" s="10" t="s">
        <v>982</v>
      </c>
      <c r="O221" s="10" t="s">
        <v>983</v>
      </c>
      <c r="P221" s="10"/>
      <c r="Q221" s="10"/>
      <c r="R221" s="10" t="n">
        <v>3</v>
      </c>
      <c r="S221" s="10"/>
      <c r="T221" s="10"/>
      <c r="U221" s="10"/>
      <c r="V221" s="10" t="s">
        <v>159</v>
      </c>
      <c r="W221" s="10" t="s">
        <v>308</v>
      </c>
      <c r="X221" s="10" t="s">
        <v>161</v>
      </c>
      <c r="Y221" s="10" t="s">
        <v>154</v>
      </c>
      <c r="Z221" s="10" t="s">
        <v>162</v>
      </c>
      <c r="AA221" s="10" t="s">
        <v>984</v>
      </c>
      <c r="AB221" s="15" t="n">
        <f aca="false">AB219+AB220</f>
        <v>51912</v>
      </c>
      <c r="AC221" s="15" t="n">
        <f aca="false">AC219+AC220</f>
        <v>88089</v>
      </c>
      <c r="AD221" s="15" t="n">
        <f aca="false">AD219+AD220</f>
        <v>107050</v>
      </c>
      <c r="AE221" s="15" t="n">
        <f aca="false">AE219+AE220</f>
        <v>108193</v>
      </c>
      <c r="AF221" s="15" t="n">
        <f aca="false">AF219+AF220</f>
        <v>108193</v>
      </c>
      <c r="AG221" s="15" t="n">
        <f aca="false">AG219+AG220</f>
        <v>104064</v>
      </c>
      <c r="AH221" s="15" t="n">
        <f aca="false">AH219+AH220</f>
        <v>96747</v>
      </c>
      <c r="AI221" s="15" t="n">
        <f aca="false">AI219+AI220</f>
        <v>110301</v>
      </c>
      <c r="AJ221" s="15" t="n">
        <f aca="false">AJ219+AJ220</f>
        <v>106818</v>
      </c>
      <c r="AK221" s="15" t="n">
        <f aca="false">AK219+AK220</f>
        <v>106818</v>
      </c>
      <c r="AL221" s="15" t="n">
        <f aca="false">AL219+AL220</f>
        <v>82246</v>
      </c>
      <c r="AM221" s="15" t="n">
        <f aca="false">AM219+AM220</f>
        <v>103684</v>
      </c>
      <c r="AN221" s="15" t="n">
        <f aca="false">AN219+AN220</f>
        <v>133989</v>
      </c>
      <c r="AO221" s="15" t="n">
        <f aca="false">AO219+AO220</f>
        <v>143736</v>
      </c>
      <c r="AP221" s="15" t="n">
        <f aca="false">AP219+AP220</f>
        <v>143736</v>
      </c>
      <c r="AQ221" s="15" t="n">
        <f aca="false">AQ219+AQ220</f>
        <v>148355</v>
      </c>
      <c r="AR221" s="15" t="n">
        <f aca="false">AR219+AR220</f>
        <v>151687</v>
      </c>
      <c r="AS221" s="15" t="n">
        <f aca="false">AS219+AS220</f>
        <v>215577</v>
      </c>
      <c r="AT221" s="15" t="n">
        <f aca="false">AT219+AT220</f>
        <v>202726</v>
      </c>
      <c r="AU221" s="15" t="n">
        <f aca="false">AU219+AU220</f>
        <v>202726</v>
      </c>
      <c r="AV221" s="15" t="n">
        <f aca="false">AV219+AV220</f>
        <v>174237</v>
      </c>
      <c r="AW221" s="15" t="n">
        <f aca="false">AW219+AW220</f>
        <v>172253</v>
      </c>
      <c r="AX221" s="15" t="n">
        <f aca="false">AX219+AX220</f>
        <v>197115</v>
      </c>
      <c r="AY221" s="15" t="n">
        <f aca="false">AY219+AY220</f>
        <v>198494</v>
      </c>
      <c r="AZ221" s="15" t="n">
        <f aca="false">AZ219+AZ220</f>
        <v>198494</v>
      </c>
      <c r="BA221" s="15" t="n">
        <f aca="false">BA219+BA220</f>
        <v>51912</v>
      </c>
      <c r="BB221" s="15" t="n">
        <f aca="false">BB219+BB220</f>
        <v>88089</v>
      </c>
      <c r="BC221" s="15" t="n">
        <f aca="false">BC219+BC220</f>
        <v>107050</v>
      </c>
      <c r="BD221" s="15" t="n">
        <f aca="false">BD219+BD220</f>
        <v>108193</v>
      </c>
      <c r="BE221" s="16" t="n">
        <f aca="false">BE219+BE220</f>
        <v>104064</v>
      </c>
      <c r="BF221" s="16" t="n">
        <f aca="false">BF219+BF220</f>
        <v>96747</v>
      </c>
      <c r="BG221" s="16" t="n">
        <f aca="false">BG219+BG220</f>
        <v>110301</v>
      </c>
      <c r="BH221" s="16" t="n">
        <f aca="false">BH219+BH220</f>
        <v>106818</v>
      </c>
      <c r="BI221" s="16" t="n">
        <f aca="false">BI219+BI220</f>
        <v>82246</v>
      </c>
      <c r="BJ221" s="16" t="n">
        <f aca="false">BJ219+BJ220</f>
        <v>103684</v>
      </c>
      <c r="BK221" s="16" t="n">
        <f aca="false">BK219+BK220</f>
        <v>133989</v>
      </c>
      <c r="BL221" s="16" t="n">
        <f aca="false">BL219+BL220</f>
        <v>143736</v>
      </c>
      <c r="BM221" s="16" t="n">
        <f aca="false">BM219+BM220</f>
        <v>148355</v>
      </c>
      <c r="BN221" s="16" t="n">
        <f aca="false">BN219+BN220</f>
        <v>151687</v>
      </c>
      <c r="BO221" s="16" t="n">
        <f aca="false">BO219+BO220</f>
        <v>215577</v>
      </c>
      <c r="BP221" s="16" t="n">
        <f aca="false">BP219+BP220</f>
        <v>202726</v>
      </c>
      <c r="BQ221" s="16" t="n">
        <f aca="false">BQ219+BQ220</f>
        <v>174237</v>
      </c>
      <c r="BR221" s="16" t="n">
        <f aca="false">BR219+BR220</f>
        <v>172253</v>
      </c>
      <c r="BS221" s="16" t="n">
        <f aca="false">BS219+BS220</f>
        <v>197115</v>
      </c>
      <c r="BT221" s="16" t="n">
        <f aca="false">BT219+BT220</f>
        <v>198494</v>
      </c>
      <c r="BU221" s="15" t="n">
        <f aca="false">BU219+BU220</f>
        <v>0</v>
      </c>
      <c r="BV221" s="15" t="n">
        <f aca="false">BV219+BV220</f>
        <v>0</v>
      </c>
    </row>
    <row r="222" customFormat="false" ht="15" hidden="false" customHeight="true" outlineLevel="0" collapsed="false">
      <c r="A222" s="10" t="s">
        <v>985</v>
      </c>
      <c r="B222" s="10"/>
      <c r="C222" s="10"/>
      <c r="D222" s="10"/>
      <c r="E222" s="10" t="n">
        <v>1</v>
      </c>
      <c r="F222" s="10"/>
      <c r="G222" s="10"/>
      <c r="H222" s="10"/>
      <c r="I222" s="10"/>
      <c r="J222" s="10"/>
      <c r="K222" s="10"/>
      <c r="L222" s="10" t="n">
        <v>1630</v>
      </c>
      <c r="M222" s="10"/>
      <c r="N222" s="10" t="s">
        <v>986</v>
      </c>
      <c r="O222" s="10" t="s">
        <v>987</v>
      </c>
      <c r="P222" s="10"/>
      <c r="Q222" s="10"/>
      <c r="R222" s="10" t="n">
        <v>51</v>
      </c>
      <c r="S222" s="10"/>
      <c r="T222" s="10"/>
      <c r="U222" s="10"/>
      <c r="V222" s="10" t="s">
        <v>153</v>
      </c>
      <c r="W222" s="10"/>
      <c r="X222" s="10"/>
      <c r="Y222" s="10" t="s">
        <v>154</v>
      </c>
      <c r="Z222" s="10"/>
      <c r="AA222" s="10" t="s">
        <v>988</v>
      </c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0"/>
      <c r="BV222" s="10"/>
    </row>
    <row r="223" customFormat="false" ht="15" hidden="false" customHeight="true" outlineLevel="1" collapsed="false">
      <c r="A223" s="12" t="s">
        <v>989</v>
      </c>
      <c r="B223" s="12"/>
      <c r="C223" s="12"/>
      <c r="D223" s="12"/>
      <c r="E223" s="12" t="n">
        <v>1</v>
      </c>
      <c r="F223" s="12"/>
      <c r="G223" s="12"/>
      <c r="H223" s="12"/>
      <c r="I223" s="12"/>
      <c r="J223" s="12" t="n">
        <v>1</v>
      </c>
      <c r="K223" s="12"/>
      <c r="L223" s="12" t="n">
        <v>158</v>
      </c>
      <c r="M223" s="12"/>
      <c r="N223" s="12" t="s">
        <v>990</v>
      </c>
      <c r="O223" s="12" t="s">
        <v>991</v>
      </c>
      <c r="P223" s="12"/>
      <c r="Q223" s="12"/>
      <c r="R223" s="12" t="n">
        <v>51</v>
      </c>
      <c r="S223" s="12"/>
      <c r="T223" s="12"/>
      <c r="U223" s="12"/>
      <c r="V223" s="12" t="s">
        <v>336</v>
      </c>
      <c r="W223" s="12" t="s">
        <v>308</v>
      </c>
      <c r="X223" s="12" t="s">
        <v>161</v>
      </c>
      <c r="Y223" s="12" t="s">
        <v>154</v>
      </c>
      <c r="Z223" s="12" t="s">
        <v>309</v>
      </c>
      <c r="AA223" s="12" t="s">
        <v>992</v>
      </c>
      <c r="AB223" s="24"/>
      <c r="AC223" s="25" t="n">
        <v>88.75</v>
      </c>
      <c r="AD223" s="25" t="n">
        <v>105.75</v>
      </c>
      <c r="AE223" s="25" t="n">
        <v>83.9</v>
      </c>
      <c r="AF223" s="25" t="n">
        <v>83.9</v>
      </c>
      <c r="AG223" s="25" t="n">
        <v>81.07</v>
      </c>
      <c r="AH223" s="25" t="n">
        <v>57.82</v>
      </c>
      <c r="AI223" s="25" t="n">
        <v>81.68</v>
      </c>
      <c r="AJ223" s="25" t="n">
        <v>78.86</v>
      </c>
      <c r="AK223" s="25" t="n">
        <v>78.86</v>
      </c>
      <c r="AL223" s="25" t="n">
        <v>78.04</v>
      </c>
      <c r="AM223" s="25" t="n">
        <v>105.55</v>
      </c>
      <c r="AN223" s="25" t="n">
        <v>87.81</v>
      </c>
      <c r="AO223" s="25" t="n">
        <v>108.85</v>
      </c>
      <c r="AP223" s="25" t="n">
        <v>108.85</v>
      </c>
      <c r="AQ223" s="25" t="n">
        <v>140.81</v>
      </c>
      <c r="AR223" s="25" t="n">
        <v>172.71</v>
      </c>
      <c r="AS223" s="25" t="n">
        <v>172.43</v>
      </c>
      <c r="AT223" s="25" t="n">
        <v>183.54</v>
      </c>
      <c r="AU223" s="25" t="n">
        <v>183.54</v>
      </c>
      <c r="AV223" s="25" t="n">
        <v>185.53</v>
      </c>
      <c r="AW223" s="25" t="n">
        <v>164.76</v>
      </c>
      <c r="AX223" s="25" t="n">
        <v>137.07</v>
      </c>
      <c r="AY223" s="25" t="n">
        <v>182.45</v>
      </c>
      <c r="AZ223" s="25" t="n">
        <v>182.45</v>
      </c>
      <c r="BA223" s="24"/>
      <c r="BB223" s="26" t="n">
        <v>88.85</v>
      </c>
      <c r="BC223" s="26" t="n">
        <v>103.94</v>
      </c>
      <c r="BD223" s="26" t="n">
        <v>83.24</v>
      </c>
      <c r="BE223" s="26" t="n">
        <v>82.27</v>
      </c>
      <c r="BF223" s="26" t="n">
        <v>58.97</v>
      </c>
      <c r="BG223" s="26" t="n">
        <v>81.27</v>
      </c>
      <c r="BH223" s="26" t="n">
        <v>79.03</v>
      </c>
      <c r="BI223" s="26" t="n">
        <v>79.53</v>
      </c>
      <c r="BJ223" s="26" t="n">
        <v>105.79</v>
      </c>
      <c r="BK223" s="26" t="n">
        <v>87.81</v>
      </c>
      <c r="BL223" s="26" t="n">
        <v>107.83</v>
      </c>
      <c r="BM223" s="26" t="n">
        <v>140.9</v>
      </c>
      <c r="BN223" s="26" t="n">
        <v>172.71</v>
      </c>
      <c r="BO223" s="26" t="n">
        <v>172.43</v>
      </c>
      <c r="BP223" s="26" t="n">
        <v>183.54</v>
      </c>
      <c r="BQ223" s="26" t="n">
        <v>185.53</v>
      </c>
      <c r="BR223" s="26" t="n">
        <v>164.76</v>
      </c>
      <c r="BS223" s="26" t="n">
        <v>137.07</v>
      </c>
      <c r="BT223" s="26" t="n">
        <v>182.45</v>
      </c>
      <c r="BU223" s="24"/>
      <c r="BV223" s="24"/>
      <c r="BW223" s="27"/>
      <c r="BX223" s="27"/>
      <c r="BY223" s="27"/>
      <c r="BZ223" s="27"/>
      <c r="CA223" s="27"/>
      <c r="CB223" s="27"/>
      <c r="CC223" s="27"/>
      <c r="CD223" s="27"/>
    </row>
    <row r="224" customFormat="false" ht="15" hidden="false" customHeight="true" outlineLevel="1" collapsed="false">
      <c r="A224" s="12" t="s">
        <v>993</v>
      </c>
      <c r="B224" s="12"/>
      <c r="C224" s="12"/>
      <c r="D224" s="12"/>
      <c r="E224" s="12" t="n">
        <v>1</v>
      </c>
      <c r="F224" s="12"/>
      <c r="G224" s="12"/>
      <c r="H224" s="12"/>
      <c r="I224" s="12"/>
      <c r="J224" s="12" t="n">
        <v>1</v>
      </c>
      <c r="K224" s="12"/>
      <c r="L224" s="12" t="n">
        <v>1089</v>
      </c>
      <c r="M224" s="12"/>
      <c r="N224" s="12" t="s">
        <v>994</v>
      </c>
      <c r="O224" s="12" t="s">
        <v>995</v>
      </c>
      <c r="P224" s="12"/>
      <c r="Q224" s="12"/>
      <c r="R224" s="12" t="n">
        <v>51</v>
      </c>
      <c r="S224" s="12"/>
      <c r="T224" s="12"/>
      <c r="U224" s="12"/>
      <c r="V224" s="12" t="s">
        <v>336</v>
      </c>
      <c r="W224" s="12" t="s">
        <v>308</v>
      </c>
      <c r="X224" s="12" t="s">
        <v>161</v>
      </c>
      <c r="Y224" s="12" t="s">
        <v>154</v>
      </c>
      <c r="Z224" s="12" t="s">
        <v>309</v>
      </c>
      <c r="AA224" s="12" t="s">
        <v>996</v>
      </c>
      <c r="AB224" s="24"/>
      <c r="AC224" s="25" t="n">
        <v>88.85</v>
      </c>
      <c r="AD224" s="25" t="n">
        <v>103.94</v>
      </c>
      <c r="AE224" s="25" t="n">
        <v>83.24</v>
      </c>
      <c r="AF224" s="25" t="n">
        <v>83.24</v>
      </c>
      <c r="AG224" s="25" t="n">
        <v>82.27</v>
      </c>
      <c r="AH224" s="25" t="n">
        <v>58.97</v>
      </c>
      <c r="AI224" s="25" t="n">
        <v>81.27</v>
      </c>
      <c r="AJ224" s="25" t="n">
        <v>79.03</v>
      </c>
      <c r="AK224" s="25" t="n">
        <v>79.03</v>
      </c>
      <c r="AL224" s="25" t="n">
        <v>79.53</v>
      </c>
      <c r="AM224" s="25" t="n">
        <v>105.79</v>
      </c>
      <c r="AN224" s="25" t="n">
        <v>87.81</v>
      </c>
      <c r="AO224" s="25" t="n">
        <v>107.83</v>
      </c>
      <c r="AP224" s="25" t="n">
        <v>107.83</v>
      </c>
      <c r="AQ224" s="25" t="n">
        <v>140.9</v>
      </c>
      <c r="AR224" s="25" t="n">
        <v>172.71</v>
      </c>
      <c r="AS224" s="25" t="n">
        <v>172.43</v>
      </c>
      <c r="AT224" s="25" t="n">
        <v>183.54</v>
      </c>
      <c r="AU224" s="25" t="n">
        <v>183.54</v>
      </c>
      <c r="AV224" s="25" t="n">
        <v>185.53</v>
      </c>
      <c r="AW224" s="25" t="n">
        <v>164.76</v>
      </c>
      <c r="AX224" s="25" t="n">
        <v>137.07</v>
      </c>
      <c r="AY224" s="25" t="n">
        <v>182.45</v>
      </c>
      <c r="AZ224" s="25" t="n">
        <v>182.45</v>
      </c>
      <c r="BA224" s="24"/>
      <c r="BB224" s="28" t="n">
        <v>88.85</v>
      </c>
      <c r="BC224" s="28" t="n">
        <v>103.94</v>
      </c>
      <c r="BD224" s="28" t="n">
        <v>83.24</v>
      </c>
      <c r="BE224" s="28" t="n">
        <v>82.27</v>
      </c>
      <c r="BF224" s="28" t="n">
        <v>58.97</v>
      </c>
      <c r="BG224" s="28" t="n">
        <v>81.27</v>
      </c>
      <c r="BH224" s="28" t="n">
        <v>79.03</v>
      </c>
      <c r="BI224" s="28" t="n">
        <v>79.53</v>
      </c>
      <c r="BJ224" s="28" t="n">
        <v>105.79</v>
      </c>
      <c r="BK224" s="28" t="n">
        <v>87.81</v>
      </c>
      <c r="BL224" s="28" t="n">
        <v>107.83</v>
      </c>
      <c r="BM224" s="28" t="n">
        <v>140.9</v>
      </c>
      <c r="BN224" s="28" t="n">
        <v>172.71</v>
      </c>
      <c r="BO224" s="28" t="n">
        <v>172.43</v>
      </c>
      <c r="BP224" s="28" t="n">
        <v>183.54</v>
      </c>
      <c r="BQ224" s="28" t="n">
        <v>185.53</v>
      </c>
      <c r="BR224" s="28" t="n">
        <v>164.76</v>
      </c>
      <c r="BS224" s="28" t="n">
        <v>137.07</v>
      </c>
      <c r="BT224" s="28" t="n">
        <v>182.45</v>
      </c>
      <c r="BU224" s="24" t="n">
        <v>88.85</v>
      </c>
      <c r="BV224" s="24" t="n">
        <v>83.24</v>
      </c>
      <c r="BW224" s="27" t="n">
        <v>58.97</v>
      </c>
      <c r="BX224" s="27" t="n">
        <v>79.03</v>
      </c>
      <c r="BY224" s="27" t="n">
        <v>105.79</v>
      </c>
      <c r="BZ224" s="27" t="n">
        <v>107.83</v>
      </c>
      <c r="CA224" s="27" t="n">
        <v>172.71</v>
      </c>
      <c r="CB224" s="27" t="n">
        <v>183.54</v>
      </c>
      <c r="CC224" s="27" t="n">
        <v>164.76</v>
      </c>
      <c r="CD224" s="0" t="n">
        <v>182.45</v>
      </c>
    </row>
    <row r="225" customFormat="false" ht="15" hidden="false" customHeight="true" outlineLevel="0" collapsed="false">
      <c r="A225" s="12" t="s">
        <v>997</v>
      </c>
      <c r="B225" s="12"/>
      <c r="C225" s="12"/>
      <c r="D225" s="12"/>
      <c r="E225" s="12" t="n">
        <v>1</v>
      </c>
      <c r="F225" s="12"/>
      <c r="G225" s="12"/>
      <c r="H225" s="12"/>
      <c r="I225" s="12"/>
      <c r="J225" s="12" t="n">
        <v>1</v>
      </c>
      <c r="K225" s="12"/>
      <c r="L225" s="12" t="n">
        <v>1820</v>
      </c>
      <c r="M225" s="12"/>
      <c r="N225" s="12" t="s">
        <v>998</v>
      </c>
      <c r="O225" s="12" t="s">
        <v>999</v>
      </c>
      <c r="P225" s="12"/>
      <c r="Q225" s="12"/>
      <c r="R225" s="12" t="n">
        <v>51</v>
      </c>
      <c r="S225" s="12"/>
      <c r="T225" s="12"/>
      <c r="U225" s="12"/>
      <c r="V225" s="12" t="s">
        <v>345</v>
      </c>
      <c r="W225" s="12" t="s">
        <v>308</v>
      </c>
      <c r="X225" s="12" t="s">
        <v>161</v>
      </c>
      <c r="Y225" s="12" t="s">
        <v>154</v>
      </c>
      <c r="Z225" s="12" t="s">
        <v>162</v>
      </c>
      <c r="AA225" s="12" t="s">
        <v>1000</v>
      </c>
      <c r="AB225" s="21"/>
      <c r="AC225" s="29" t="n">
        <v>2485.687304</v>
      </c>
      <c r="AD225" s="29" t="n">
        <v>2487.314208</v>
      </c>
      <c r="AE225" s="29" t="n">
        <v>2495.499036</v>
      </c>
      <c r="AF225" s="29" t="n">
        <v>2495.499036</v>
      </c>
      <c r="AG225" s="29" t="s">
        <v>1001</v>
      </c>
      <c r="AH225" s="29" t="n">
        <v>2326.726116</v>
      </c>
      <c r="AI225" s="29" t="n">
        <v>2512.428</v>
      </c>
      <c r="AJ225" s="29" t="n">
        <v>2473.927859</v>
      </c>
      <c r="AK225" s="29" t="n">
        <v>2473.927859</v>
      </c>
      <c r="AL225" s="29" t="n">
        <v>2495.277</v>
      </c>
      <c r="AM225" s="29" t="n">
        <v>2430.173135</v>
      </c>
      <c r="AN225" s="29" t="n">
        <v>2430.173</v>
      </c>
      <c r="AO225" s="29" t="n">
        <v>2529.364189</v>
      </c>
      <c r="AP225" s="29" t="n">
        <v>2529.364189</v>
      </c>
      <c r="AQ225" s="29" t="n">
        <v>2529.364189</v>
      </c>
      <c r="AR225" s="29" t="n">
        <v>2555.891694</v>
      </c>
      <c r="AS225" s="29" t="n">
        <v>2569.47752</v>
      </c>
      <c r="AT225" s="29" t="n">
        <v>2571.929843</v>
      </c>
      <c r="AU225" s="29" t="n">
        <v>2571.929843</v>
      </c>
      <c r="AV225" s="29" t="n">
        <v>2571.929843</v>
      </c>
      <c r="AW225" s="29" t="n">
        <v>2571.929843</v>
      </c>
      <c r="AX225" s="29" t="n">
        <v>2571.929843</v>
      </c>
      <c r="AY225" s="29" t="n">
        <v>2571.929843</v>
      </c>
      <c r="AZ225" s="29" t="n">
        <v>2571.929843</v>
      </c>
      <c r="BA225" s="21"/>
      <c r="BB225" s="30"/>
      <c r="BC225" s="30"/>
      <c r="BD225" s="30"/>
      <c r="BE225" s="30"/>
      <c r="BF225" s="30" t="n">
        <v>2326.726116</v>
      </c>
      <c r="BG225" s="30" t="n">
        <v>2512.428</v>
      </c>
      <c r="BH225" s="30" t="n">
        <v>2473.927859</v>
      </c>
      <c r="BI225" s="30" t="n">
        <v>2495.277</v>
      </c>
      <c r="BJ225" s="30" t="n">
        <v>2430.173135</v>
      </c>
      <c r="BK225" s="30" t="n">
        <v>2430.173</v>
      </c>
      <c r="BL225" s="30" t="n">
        <v>2529.364189</v>
      </c>
      <c r="BM225" s="30" t="n">
        <v>2529.364189</v>
      </c>
      <c r="BN225" s="30" t="n">
        <v>2555.891694</v>
      </c>
      <c r="BO225" s="30" t="n">
        <v>2569.47752</v>
      </c>
      <c r="BP225" s="30" t="n">
        <v>2571.929843</v>
      </c>
      <c r="BQ225" s="30" t="n">
        <v>2571.929843</v>
      </c>
      <c r="BR225" s="30" t="n">
        <v>2571.929843</v>
      </c>
      <c r="BS225" s="30" t="n">
        <v>2571.929843</v>
      </c>
      <c r="BT225" s="30" t="n">
        <v>2571.929843</v>
      </c>
      <c r="BU225" s="21"/>
      <c r="BV225" s="21"/>
      <c r="BW225" s="0" t="n">
        <v>2326.726116</v>
      </c>
      <c r="BX225" s="0" t="n">
        <v>2473.927859</v>
      </c>
      <c r="BY225" s="0" t="n">
        <v>2430.173135</v>
      </c>
      <c r="BZ225" s="0" t="n">
        <v>2529.364189</v>
      </c>
      <c r="CA225" s="0" t="n">
        <v>2555.891694</v>
      </c>
      <c r="CB225" s="0" t="n">
        <v>2571.929843</v>
      </c>
      <c r="CC225" s="0" t="n">
        <v>2571.929843</v>
      </c>
      <c r="CD225" s="0" t="n">
        <v>2571.929843</v>
      </c>
    </row>
    <row r="226" s="32" customFormat="true" ht="15" hidden="false" customHeight="true" outlineLevel="0" collapsed="false">
      <c r="A226" s="12" t="s">
        <v>1002</v>
      </c>
      <c r="B226" s="12"/>
      <c r="C226" s="12"/>
      <c r="D226" s="12"/>
      <c r="E226" s="12" t="n">
        <v>1</v>
      </c>
      <c r="F226" s="12"/>
      <c r="G226" s="12"/>
      <c r="H226" s="12"/>
      <c r="I226" s="12"/>
      <c r="J226" s="12"/>
      <c r="K226" s="12"/>
      <c r="L226" s="12"/>
      <c r="M226" s="12"/>
      <c r="N226" s="12"/>
      <c r="O226" s="12" t="s">
        <v>1003</v>
      </c>
      <c r="P226" s="12"/>
      <c r="Q226" s="12"/>
      <c r="R226" s="12"/>
      <c r="S226" s="12"/>
      <c r="T226" s="12"/>
      <c r="U226" s="12" t="n">
        <v>8</v>
      </c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12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</row>
    <row r="227" s="32" customFormat="true" ht="15" hidden="false" customHeight="true" outlineLevel="0" collapsed="false">
      <c r="A227" s="10" t="s">
        <v>1004</v>
      </c>
      <c r="B227" s="10"/>
      <c r="C227" s="10"/>
      <c r="D227" s="10"/>
      <c r="E227" s="10" t="n">
        <v>1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 t="s">
        <v>1005</v>
      </c>
      <c r="P227" s="10"/>
      <c r="Q227" s="10"/>
      <c r="R227" s="10"/>
      <c r="S227" s="10"/>
      <c r="T227" s="10"/>
      <c r="U227" s="10" t="n">
        <v>8</v>
      </c>
      <c r="V227" s="10" t="s">
        <v>153</v>
      </c>
      <c r="W227" s="10"/>
      <c r="X227" s="10"/>
      <c r="Y227" s="10"/>
      <c r="Z227" s="10"/>
      <c r="AA227" s="10" t="s">
        <v>1006</v>
      </c>
      <c r="AB227" s="10"/>
      <c r="AC227" s="10"/>
      <c r="AD227" s="10"/>
      <c r="AE227" s="10"/>
      <c r="AF227" s="10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10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</row>
    <row r="228" s="32" customFormat="true" ht="15" hidden="false" customHeight="true" outlineLevel="0" collapsed="false">
      <c r="A228" s="10" t="s">
        <v>1007</v>
      </c>
      <c r="B228" s="10"/>
      <c r="C228" s="10"/>
      <c r="D228" s="10"/>
      <c r="E228" s="10" t="n">
        <v>1</v>
      </c>
      <c r="F228" s="10"/>
      <c r="G228" s="10"/>
      <c r="H228" s="10"/>
      <c r="I228" s="10"/>
      <c r="J228" s="10"/>
      <c r="K228" s="10"/>
      <c r="L228" s="10" t="n">
        <v>160</v>
      </c>
      <c r="M228" s="10"/>
      <c r="N228" s="10" t="s">
        <v>151</v>
      </c>
      <c r="O228" s="10" t="s">
        <v>1008</v>
      </c>
      <c r="P228" s="10"/>
      <c r="Q228" s="10"/>
      <c r="R228" s="10" t="n">
        <v>2</v>
      </c>
      <c r="S228" s="10"/>
      <c r="T228" s="10"/>
      <c r="U228" s="10" t="n">
        <v>8</v>
      </c>
      <c r="V228" s="10" t="s">
        <v>153</v>
      </c>
      <c r="W228" s="10"/>
      <c r="X228" s="10"/>
      <c r="Y228" s="10" t="s">
        <v>154</v>
      </c>
      <c r="Z228" s="10"/>
      <c r="AA228" s="10" t="s">
        <v>155</v>
      </c>
      <c r="AB228" s="10"/>
      <c r="AC228" s="10"/>
      <c r="AD228" s="10"/>
      <c r="AE228" s="10"/>
      <c r="AF228" s="10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10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</row>
    <row r="229" s="32" customFormat="true" ht="15" hidden="false" customHeight="true" outlineLevel="1" collapsed="false">
      <c r="A229" s="12" t="s">
        <v>1009</v>
      </c>
      <c r="B229" s="12"/>
      <c r="C229" s="12"/>
      <c r="D229" s="12"/>
      <c r="E229" s="12" t="n">
        <v>1</v>
      </c>
      <c r="F229" s="12"/>
      <c r="G229" s="12"/>
      <c r="H229" s="12" t="n">
        <v>1</v>
      </c>
      <c r="I229" s="12"/>
      <c r="J229" s="12" t="n">
        <v>1</v>
      </c>
      <c r="K229" s="12"/>
      <c r="L229" s="12" t="n">
        <v>175</v>
      </c>
      <c r="M229" s="12"/>
      <c r="N229" s="12" t="s">
        <v>189</v>
      </c>
      <c r="O229" s="12" t="s">
        <v>1010</v>
      </c>
      <c r="P229" s="12"/>
      <c r="Q229" s="12"/>
      <c r="R229" s="12" t="n">
        <v>2</v>
      </c>
      <c r="S229" s="12"/>
      <c r="T229" s="12"/>
      <c r="U229" s="12" t="n">
        <v>8</v>
      </c>
      <c r="V229" s="12" t="s">
        <v>159</v>
      </c>
      <c r="W229" s="12" t="s">
        <v>160</v>
      </c>
      <c r="X229" s="12" t="s">
        <v>161</v>
      </c>
      <c r="Y229" s="12" t="s">
        <v>154</v>
      </c>
      <c r="Z229" s="12" t="s">
        <v>162</v>
      </c>
      <c r="AA229" s="12" t="s">
        <v>191</v>
      </c>
      <c r="AB229" s="13" t="n">
        <f aca="false">('[1]Income Statement'!AB24)*$H$229*$J$229</f>
        <v>6844</v>
      </c>
      <c r="AC229" s="34" t="n">
        <f aca="false">('[1]Income Statement'!AC24)*$H$229*$J$229</f>
        <v>4345</v>
      </c>
      <c r="AD229" s="34" t="n">
        <f aca="false">('[1]Income Statement'!AD24)*$H$229*$J$229</f>
        <v>9347</v>
      </c>
      <c r="AE229" s="34" t="n">
        <f aca="false">('[1]Income Statement'!AE24)*$H$229*$J$229</f>
        <v>2599</v>
      </c>
      <c r="AF229" s="34" t="n">
        <f aca="false">('[1]Income Statement'!AF24)*$H$229*$J$229</f>
        <v>23135</v>
      </c>
      <c r="AG229" s="34" t="n">
        <f aca="false">('[1]Income Statement'!AG24)*$H$229*$J$229</f>
        <v>5161</v>
      </c>
      <c r="AH229" s="34" t="n">
        <f aca="false">('[1]Income Statement'!AH24)*$H$229*$J$229</f>
        <v>6395</v>
      </c>
      <c r="AI229" s="34" t="n">
        <f aca="false">('[1]Income Statement'!AI24)*$H$229*$J$229</f>
        <v>12434</v>
      </c>
      <c r="AJ229" s="34" t="n">
        <f aca="false">('[1]Income Statement'!AJ24)*$H$229*$J$229</f>
        <v>5112</v>
      </c>
      <c r="AK229" s="34" t="n">
        <f aca="false">('[1]Income Statement'!AK24)*$H$229*$J$229</f>
        <v>29102</v>
      </c>
      <c r="AL229" s="34" t="n">
        <f aca="false">('[1]Income Statement'!AL24)*$H$229*$J$229</f>
        <v>8814</v>
      </c>
      <c r="AM229" s="34" t="n">
        <f aca="false">('[1]Income Statement'!AM24)*$H$229*$J$229</f>
        <v>9045</v>
      </c>
      <c r="AN229" s="34" t="n">
        <f aca="false">('[1]Income Statement'!AN24)*$H$229*$J$229</f>
        <v>20664</v>
      </c>
      <c r="AO229" s="34" t="n">
        <f aca="false">('[1]Income Statement'!AO24)*$H$229*$J$229</f>
        <v>9532</v>
      </c>
      <c r="AP229" s="34" t="n">
        <f aca="false">('[1]Income Statement'!AP24)*$H$229*$J$229</f>
        <v>48055</v>
      </c>
      <c r="AQ229" s="34" t="n">
        <f aca="false">('[1]Income Statement'!AQ24)*$H$229*$J$229</f>
        <v>17513</v>
      </c>
      <c r="AR229" s="34" t="n">
        <f aca="false">('[1]Income Statement'!AR24)*$H$229*$J$229</f>
        <v>16584</v>
      </c>
      <c r="AS229" s="34" t="n">
        <f aca="false">('[1]Income Statement'!AS24)*$H$229*$J$229</f>
        <v>25996</v>
      </c>
      <c r="AT229" s="34" t="n">
        <f aca="false">('[1]Income Statement'!AT24)*$H$229*$J$229</f>
        <v>9221</v>
      </c>
      <c r="AU229" s="34" t="n">
        <f aca="false">('[1]Income Statement'!AU24)*$H$229*$J$229</f>
        <v>69314</v>
      </c>
      <c r="AV229" s="34" t="n">
        <f aca="false">('[1]Income Statement'!AV24)*$H$229*$J$229</f>
        <v>8020</v>
      </c>
      <c r="AW229" s="34" t="n">
        <f aca="false">('[1]Income Statement'!AW24)*$H$229*$J$229</f>
        <v>13501</v>
      </c>
      <c r="AX229" s="34" t="n">
        <f aca="false">('[1]Income Statement'!AX24)*$H$229*$J$229</f>
        <v>26798</v>
      </c>
      <c r="AY229" s="34" t="n">
        <f aca="false">('[1]Income Statement'!AY24)*$H$229*$J$229</f>
        <v>8765</v>
      </c>
      <c r="AZ229" s="34" t="n">
        <f aca="false">('[1]Income Statement'!AZ24)*$H$229*$J$229</f>
        <v>57084</v>
      </c>
      <c r="BA229" s="34" t="n">
        <f aca="false">('[1]Income Statement'!BA24)*$H$229*$J$229</f>
        <v>6844</v>
      </c>
      <c r="BB229" s="34" t="n">
        <f aca="false">('[1]Income Statement'!BB24)*$H$229*$J$229</f>
        <v>11189</v>
      </c>
      <c r="BC229" s="34" t="n">
        <f aca="false">('[1]Income Statement'!BC24)*$H$229*$J$229</f>
        <v>20536</v>
      </c>
      <c r="BD229" s="34" t="n">
        <f aca="false">('[1]Income Statement'!BD24)*$H$229*$J$229</f>
        <v>23135</v>
      </c>
      <c r="BE229" s="34" t="n">
        <f aca="false">('[1]Income Statement'!BE24)*$H$229*$J$229</f>
        <v>5161</v>
      </c>
      <c r="BF229" s="34" t="n">
        <f aca="false">('[1]Income Statement'!BF24)*$H$229*$J$229</f>
        <v>11556</v>
      </c>
      <c r="BG229" s="34" t="n">
        <f aca="false">('[1]Income Statement'!BG24)*$H$229*$J$229</f>
        <v>23990</v>
      </c>
      <c r="BH229" s="34" t="n">
        <f aca="false">('[1]Income Statement'!BH24)*$H$229*$J$229</f>
        <v>29102</v>
      </c>
      <c r="BI229" s="34" t="n">
        <f aca="false">('[1]Income Statement'!BI24)*$H$229*$J$229</f>
        <v>8814</v>
      </c>
      <c r="BJ229" s="34" t="n">
        <f aca="false">('[1]Income Statement'!BJ24)*$H$229*$J$229</f>
        <v>17859</v>
      </c>
      <c r="BK229" s="34" t="n">
        <f aca="false">('[1]Income Statement'!BK24)*$H$229*$J$229</f>
        <v>38523</v>
      </c>
      <c r="BL229" s="34" t="n">
        <f aca="false">('[1]Income Statement'!BL24)*$H$229*$J$229</f>
        <v>48055</v>
      </c>
      <c r="BM229" s="34" t="n">
        <f aca="false">('[1]Income Statement'!BM24)*$H$229*$J$229</f>
        <v>17513</v>
      </c>
      <c r="BN229" s="34" t="n">
        <f aca="false">('[1]Income Statement'!BN24)*$H$229*$J$229</f>
        <v>34097</v>
      </c>
      <c r="BO229" s="34" t="n">
        <f aca="false">('[1]Income Statement'!BO24)*$H$229*$J$229</f>
        <v>60093</v>
      </c>
      <c r="BP229" s="34" t="n">
        <f aca="false">('[1]Income Statement'!BP24)*$H$229*$J$229</f>
        <v>69314</v>
      </c>
      <c r="BQ229" s="34" t="n">
        <f aca="false">('[1]Income Statement'!BQ24)*$H$229*$J$229</f>
        <v>8020</v>
      </c>
      <c r="BR229" s="34" t="n">
        <f aca="false">('[1]Income Statement'!BR24)*$H$229*$J$229</f>
        <v>21521</v>
      </c>
      <c r="BS229" s="34" t="n">
        <f aca="false">('[1]Income Statement'!BS24)*$H$229*$J$229</f>
        <v>48319</v>
      </c>
      <c r="BT229" s="34" t="n">
        <f aca="false">('[1]Income Statement'!BT24)*$H$229*$J$229</f>
        <v>57084</v>
      </c>
      <c r="BU229" s="34" t="n">
        <f aca="false">('[1]Income Statement'!BU24)*$H$229*$J$229</f>
        <v>0</v>
      </c>
      <c r="BV229" s="34" t="n">
        <f aca="false">('[1]Income Statement'!BV24)*$H$229*$J$229</f>
        <v>0</v>
      </c>
      <c r="BW229" s="2"/>
      <c r="BX229" s="2"/>
      <c r="BY229" s="2"/>
      <c r="BZ229" s="2"/>
      <c r="CA229" s="2"/>
      <c r="CB229" s="2"/>
      <c r="CC229" s="2"/>
      <c r="CD229" s="2"/>
    </row>
    <row r="230" s="32" customFormat="true" ht="15" hidden="false" customHeight="true" outlineLevel="1" collapsed="false">
      <c r="A230" s="12" t="s">
        <v>1011</v>
      </c>
      <c r="B230" s="12"/>
      <c r="C230" s="12"/>
      <c r="D230" s="12"/>
      <c r="E230" s="12" t="n">
        <v>1</v>
      </c>
      <c r="F230" s="12"/>
      <c r="G230" s="12"/>
      <c r="H230" s="12"/>
      <c r="I230" s="12"/>
      <c r="J230" s="12" t="n">
        <v>1</v>
      </c>
      <c r="K230" s="12"/>
      <c r="L230" s="12" t="n">
        <v>169</v>
      </c>
      <c r="M230" s="12"/>
      <c r="N230" s="12" t="s">
        <v>241</v>
      </c>
      <c r="O230" s="12" t="s">
        <v>1012</v>
      </c>
      <c r="P230" s="12"/>
      <c r="Q230" s="12"/>
      <c r="R230" s="12" t="n">
        <v>2</v>
      </c>
      <c r="S230" s="12"/>
      <c r="T230" s="12"/>
      <c r="U230" s="12" t="n">
        <v>8</v>
      </c>
      <c r="V230" s="12" t="s">
        <v>159</v>
      </c>
      <c r="W230" s="12" t="s">
        <v>160</v>
      </c>
      <c r="X230" s="12" t="s">
        <v>161</v>
      </c>
      <c r="Y230" s="12" t="s">
        <v>154</v>
      </c>
      <c r="Z230" s="12" t="s">
        <v>162</v>
      </c>
      <c r="AA230" s="12" t="s">
        <v>243</v>
      </c>
      <c r="AB230" s="13"/>
      <c r="AC230" s="13"/>
      <c r="AD230" s="13"/>
      <c r="AE230" s="13"/>
      <c r="AF230" s="13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13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</row>
    <row r="231" s="32" customFormat="true" ht="15" hidden="false" customHeight="true" outlineLevel="1" collapsed="false">
      <c r="A231" s="12" t="s">
        <v>1013</v>
      </c>
      <c r="B231" s="12"/>
      <c r="C231" s="12"/>
      <c r="D231" s="12"/>
      <c r="E231" s="12" t="n">
        <v>1</v>
      </c>
      <c r="F231" s="12"/>
      <c r="G231" s="12"/>
      <c r="H231" s="12" t="n">
        <v>1</v>
      </c>
      <c r="I231" s="12"/>
      <c r="J231" s="12" t="n">
        <v>1</v>
      </c>
      <c r="K231" s="12"/>
      <c r="L231" s="12" t="n">
        <v>170</v>
      </c>
      <c r="M231" s="12"/>
      <c r="N231" s="12" t="s">
        <v>245</v>
      </c>
      <c r="O231" s="12" t="s">
        <v>1014</v>
      </c>
      <c r="P231" s="12"/>
      <c r="Q231" s="12"/>
      <c r="R231" s="12" t="n">
        <v>2</v>
      </c>
      <c r="S231" s="12"/>
      <c r="T231" s="12"/>
      <c r="U231" s="12" t="n">
        <v>8</v>
      </c>
      <c r="V231" s="12" t="s">
        <v>159</v>
      </c>
      <c r="W231" s="12" t="s">
        <v>160</v>
      </c>
      <c r="X231" s="12" t="s">
        <v>161</v>
      </c>
      <c r="Y231" s="12" t="s">
        <v>154</v>
      </c>
      <c r="Z231" s="12" t="s">
        <v>162</v>
      </c>
      <c r="AA231" s="12" t="s">
        <v>247</v>
      </c>
      <c r="AB231" s="13" t="n">
        <f aca="false">('[1]Income Statement'!AB24)*$H$231*$J$231</f>
        <v>6844</v>
      </c>
      <c r="AC231" s="34" t="n">
        <f aca="false">('[1]Income Statement'!AC24)*$H$231*$J$231</f>
        <v>4345</v>
      </c>
      <c r="AD231" s="34" t="n">
        <f aca="false">('[1]Income Statement'!AD24)*$H$231*$J$231</f>
        <v>9347</v>
      </c>
      <c r="AE231" s="34" t="n">
        <f aca="false">('[1]Income Statement'!AE24)*$H$231*$J$231</f>
        <v>2599</v>
      </c>
      <c r="AF231" s="34" t="n">
        <f aca="false">('[1]Income Statement'!AF24)*$H$231*$J$231</f>
        <v>23135</v>
      </c>
      <c r="AG231" s="34" t="n">
        <f aca="false">('[1]Income Statement'!AG24)*$H$231*$J$231</f>
        <v>5161</v>
      </c>
      <c r="AH231" s="34" t="n">
        <f aca="false">('[1]Income Statement'!AH24)*$H$231*$J$231</f>
        <v>6395</v>
      </c>
      <c r="AI231" s="34" t="n">
        <f aca="false">('[1]Income Statement'!AI24)*$H$231*$J$231</f>
        <v>12434</v>
      </c>
      <c r="AJ231" s="34" t="n">
        <f aca="false">('[1]Income Statement'!AJ24)*$H$231*$J$231</f>
        <v>5112</v>
      </c>
      <c r="AK231" s="34" t="n">
        <f aca="false">('[1]Income Statement'!AK24)*$H$231*$J$231</f>
        <v>29102</v>
      </c>
      <c r="AL231" s="34" t="n">
        <f aca="false">('[1]Income Statement'!AL24)*$H$231*$J$231</f>
        <v>8814</v>
      </c>
      <c r="AM231" s="34" t="n">
        <f aca="false">('[1]Income Statement'!AM24)*$H$231*$J$231</f>
        <v>9045</v>
      </c>
      <c r="AN231" s="34" t="n">
        <f aca="false">('[1]Income Statement'!AN24)*$H$231*$J$231</f>
        <v>20664</v>
      </c>
      <c r="AO231" s="34" t="n">
        <f aca="false">('[1]Income Statement'!AO24)*$H$231*$J$231</f>
        <v>9532</v>
      </c>
      <c r="AP231" s="34" t="n">
        <f aca="false">('[1]Income Statement'!AP24)*$H$231*$J$231</f>
        <v>48055</v>
      </c>
      <c r="AQ231" s="34" t="n">
        <f aca="false">('[1]Income Statement'!AQ24)*$H$231*$J$231</f>
        <v>17513</v>
      </c>
      <c r="AR231" s="34" t="n">
        <f aca="false">('[1]Income Statement'!AR24)*$H$231*$J$231</f>
        <v>16584</v>
      </c>
      <c r="AS231" s="34" t="n">
        <f aca="false">('[1]Income Statement'!AS24)*$H$231*$J$231</f>
        <v>25996</v>
      </c>
      <c r="AT231" s="34" t="n">
        <f aca="false">('[1]Income Statement'!AT24)*$H$231*$J$231</f>
        <v>9221</v>
      </c>
      <c r="AU231" s="34" t="n">
        <f aca="false">('[1]Income Statement'!AU24)*$H$231*$J$231</f>
        <v>69314</v>
      </c>
      <c r="AV231" s="34" t="n">
        <f aca="false">('[1]Income Statement'!AV24)*$H$231*$J$231</f>
        <v>8020</v>
      </c>
      <c r="AW231" s="34" t="n">
        <f aca="false">('[1]Income Statement'!AW24)*$H$231*$J$231</f>
        <v>13501</v>
      </c>
      <c r="AX231" s="34" t="n">
        <f aca="false">('[1]Income Statement'!AX24)*$H$231*$J$231</f>
        <v>26798</v>
      </c>
      <c r="AY231" s="34" t="n">
        <f aca="false">('[1]Income Statement'!AY24)*$H$231*$J$231</f>
        <v>8765</v>
      </c>
      <c r="AZ231" s="34" t="n">
        <f aca="false">('[1]Income Statement'!AZ24)*$H$231*$J$231</f>
        <v>57084</v>
      </c>
      <c r="BA231" s="34" t="n">
        <f aca="false">('[1]Income Statement'!BA24)*$H$231*$J$231</f>
        <v>6844</v>
      </c>
      <c r="BB231" s="34" t="n">
        <f aca="false">('[1]Income Statement'!BB24)*$H$231*$J$231</f>
        <v>11189</v>
      </c>
      <c r="BC231" s="34" t="n">
        <f aca="false">('[1]Income Statement'!BC24)*$H$231*$J$231</f>
        <v>20536</v>
      </c>
      <c r="BD231" s="34" t="n">
        <f aca="false">('[1]Income Statement'!BD24)*$H$231*$J$231</f>
        <v>23135</v>
      </c>
      <c r="BE231" s="34" t="n">
        <f aca="false">('[1]Income Statement'!BE24)*$H$231*$J$231</f>
        <v>5161</v>
      </c>
      <c r="BF231" s="34" t="n">
        <f aca="false">('[1]Income Statement'!BF24)*$H$231*$J$231</f>
        <v>11556</v>
      </c>
      <c r="BG231" s="34" t="n">
        <f aca="false">('[1]Income Statement'!BG24)*$H$231*$J$231</f>
        <v>23990</v>
      </c>
      <c r="BH231" s="34" t="n">
        <f aca="false">('[1]Income Statement'!BH24)*$H$231*$J$231</f>
        <v>29102</v>
      </c>
      <c r="BI231" s="34" t="n">
        <f aca="false">('[1]Income Statement'!BI24)*$H$231*$J$231</f>
        <v>8814</v>
      </c>
      <c r="BJ231" s="34" t="n">
        <f aca="false">('[1]Income Statement'!BJ24)*$H$231*$J$231</f>
        <v>17859</v>
      </c>
      <c r="BK231" s="34" t="n">
        <f aca="false">('[1]Income Statement'!BK24)*$H$231*$J$231</f>
        <v>38523</v>
      </c>
      <c r="BL231" s="34" t="n">
        <f aca="false">('[1]Income Statement'!BL24)*$H$231*$J$231</f>
        <v>48055</v>
      </c>
      <c r="BM231" s="34" t="n">
        <f aca="false">('[1]Income Statement'!BM24)*$H$231*$J$231</f>
        <v>17513</v>
      </c>
      <c r="BN231" s="34" t="n">
        <f aca="false">('[1]Income Statement'!BN24)*$H$231*$J$231</f>
        <v>34097</v>
      </c>
      <c r="BO231" s="34" t="n">
        <f aca="false">('[1]Income Statement'!BO24)*$H$231*$J$231</f>
        <v>60093</v>
      </c>
      <c r="BP231" s="34" t="n">
        <f aca="false">('[1]Income Statement'!BP24)*$H$231*$J$231</f>
        <v>69314</v>
      </c>
      <c r="BQ231" s="34" t="n">
        <f aca="false">('[1]Income Statement'!BQ24)*$H$231*$J$231</f>
        <v>8020</v>
      </c>
      <c r="BR231" s="34" t="n">
        <f aca="false">('[1]Income Statement'!BR24)*$H$231*$J$231</f>
        <v>21521</v>
      </c>
      <c r="BS231" s="34" t="n">
        <f aca="false">('[1]Income Statement'!BS24)*$H$231*$J$231</f>
        <v>48319</v>
      </c>
      <c r="BT231" s="34" t="n">
        <f aca="false">('[1]Income Statement'!BT24)*$H$231*$J$231</f>
        <v>57084</v>
      </c>
      <c r="BU231" s="34" t="n">
        <f aca="false">('[1]Income Statement'!BU24)*$H$231*$J$231</f>
        <v>0</v>
      </c>
      <c r="BV231" s="34" t="n">
        <f aca="false">('[1]Income Statement'!BV24)*$H$231*$J$231</f>
        <v>0</v>
      </c>
      <c r="BW231" s="2"/>
      <c r="BX231" s="2"/>
      <c r="BY231" s="2"/>
      <c r="BZ231" s="2"/>
      <c r="CA231" s="2"/>
      <c r="CB231" s="2"/>
      <c r="CC231" s="2"/>
      <c r="CD231" s="2"/>
    </row>
    <row r="232" s="32" customFormat="true" ht="15" hidden="false" customHeight="true" outlineLevel="1" collapsed="false">
      <c r="A232" s="12" t="s">
        <v>1015</v>
      </c>
      <c r="B232" s="12"/>
      <c r="C232" s="12"/>
      <c r="D232" s="12"/>
      <c r="E232" s="12" t="n">
        <v>1</v>
      </c>
      <c r="F232" s="12"/>
      <c r="G232" s="12"/>
      <c r="H232" s="12" t="n">
        <v>1</v>
      </c>
      <c r="I232" s="12"/>
      <c r="J232" s="12" t="n">
        <v>1</v>
      </c>
      <c r="K232" s="12"/>
      <c r="L232" s="12" t="n">
        <v>168</v>
      </c>
      <c r="M232" s="12"/>
      <c r="N232" s="12" t="s">
        <v>289</v>
      </c>
      <c r="O232" s="12" t="s">
        <v>1016</v>
      </c>
      <c r="P232" s="12"/>
      <c r="Q232" s="12"/>
      <c r="R232" s="12" t="n">
        <v>2</v>
      </c>
      <c r="S232" s="12"/>
      <c r="T232" s="12"/>
      <c r="U232" s="12" t="n">
        <v>8</v>
      </c>
      <c r="V232" s="12" t="s">
        <v>159</v>
      </c>
      <c r="W232" s="12" t="s">
        <v>160</v>
      </c>
      <c r="X232" s="12" t="s">
        <v>161</v>
      </c>
      <c r="Y232" s="12" t="s">
        <v>154</v>
      </c>
      <c r="Z232" s="12" t="s">
        <v>162</v>
      </c>
      <c r="AA232" s="12" t="s">
        <v>291</v>
      </c>
      <c r="AB232" s="13" t="n">
        <f aca="false">('[1]Income Statement'!AB28)*$H$232*$J$232</f>
        <v>13973</v>
      </c>
      <c r="AC232" s="34" t="n">
        <f aca="false">('[1]Income Statement'!AC28)*$H$232*$J$232</f>
        <v>4670</v>
      </c>
      <c r="AD232" s="34" t="n">
        <f aca="false">('[1]Income Statement'!AD28)*$H$232*$J$232</f>
        <v>9217</v>
      </c>
      <c r="AE232" s="34" t="n">
        <f aca="false">('[1]Income Statement'!AE28)*$H$232*$J$232</f>
        <v>4466</v>
      </c>
      <c r="AF232" s="34" t="n">
        <f aca="false">('[1]Income Statement'!AF28)*$H$232*$J$232</f>
        <v>32326</v>
      </c>
      <c r="AG232" s="34" t="n">
        <f aca="false">('[1]Income Statement'!AG28)*$H$232*$J$232</f>
        <v>32617</v>
      </c>
      <c r="AH232" s="34" t="n">
        <f aca="false">('[1]Income Statement'!AH28)*$H$232*$J$232</f>
        <v>24490</v>
      </c>
      <c r="AI232" s="34" t="n">
        <f aca="false">('[1]Income Statement'!AI28)*$H$232*$J$232</f>
        <v>16510</v>
      </c>
      <c r="AJ232" s="34" t="n">
        <f aca="false">('[1]Income Statement'!AJ28)*$H$232*$J$232</f>
        <v>7851</v>
      </c>
      <c r="AK232" s="34" t="n">
        <f aca="false">('[1]Income Statement'!AK28)*$H$232*$J$232</f>
        <v>81468</v>
      </c>
      <c r="AL232" s="34" t="n">
        <f aca="false">('[1]Income Statement'!AL28)*$H$232*$J$232</f>
        <v>10701</v>
      </c>
      <c r="AM232" s="34" t="n">
        <f aca="false">('[1]Income Statement'!AM28)*$H$232*$J$232</f>
        <v>9664</v>
      </c>
      <c r="AN232" s="34" t="n">
        <f aca="false">('[1]Income Statement'!AN28)*$H$232*$J$232</f>
        <v>23815</v>
      </c>
      <c r="AO232" s="34" t="n">
        <f aca="false">('[1]Income Statement'!AO28)*$H$232*$J$232</f>
        <v>15849</v>
      </c>
      <c r="AP232" s="34" t="n">
        <f aca="false">('[1]Income Statement'!AP28)*$H$232*$J$232</f>
        <v>60029</v>
      </c>
      <c r="AQ232" s="34" t="n">
        <f aca="false">('[1]Income Statement'!AQ28)*$H$232*$J$232</f>
        <v>20072</v>
      </c>
      <c r="AR232" s="34" t="n">
        <f aca="false">('[1]Income Statement'!AR28)*$H$232*$J$232</f>
        <v>21009</v>
      </c>
      <c r="AS232" s="34" t="n">
        <f aca="false">('[1]Income Statement'!AS28)*$H$232*$J$232</f>
        <v>48447</v>
      </c>
      <c r="AT232" s="34" t="n">
        <f aca="false">('[1]Income Statement'!AT28)*$H$232*$J$232</f>
        <v>10875</v>
      </c>
      <c r="AU232" s="34" t="n">
        <f aca="false">('[1]Income Statement'!AU28)*$H$232*$J$232</f>
        <v>100403</v>
      </c>
      <c r="AV232" s="34" t="n">
        <f aca="false">('[1]Income Statement'!AV28)*$H$232*$J$232</f>
        <v>13970</v>
      </c>
      <c r="AW232" s="34" t="n">
        <f aca="false">('[1]Income Statement'!AW28)*$H$232*$J$232</f>
        <v>17264</v>
      </c>
      <c r="AX232" s="34" t="n">
        <f aca="false">('[1]Income Statement'!AX28)*$H$232*$J$232</f>
        <v>37411</v>
      </c>
      <c r="AY232" s="34" t="n">
        <f aca="false">('[1]Income Statement'!AY28)*$H$232*$J$232</f>
        <v>27576</v>
      </c>
      <c r="AZ232" s="34" t="n">
        <f aca="false">('[1]Income Statement'!AZ28)*$H$232*$J$232</f>
        <v>96221</v>
      </c>
      <c r="BA232" s="34" t="n">
        <f aca="false">('[1]Income Statement'!BA28)*$H$232*$J$232</f>
        <v>13973</v>
      </c>
      <c r="BB232" s="34" t="n">
        <f aca="false">('[1]Income Statement'!BB28)*$H$232*$J$232</f>
        <v>18643</v>
      </c>
      <c r="BC232" s="34" t="n">
        <f aca="false">('[1]Income Statement'!BC28)*$H$232*$J$232</f>
        <v>27860</v>
      </c>
      <c r="BD232" s="34" t="n">
        <f aca="false">('[1]Income Statement'!BD28)*$H$232*$J$232</f>
        <v>32326</v>
      </c>
      <c r="BE232" s="34" t="n">
        <f aca="false">('[1]Income Statement'!BE28)*$H$232*$J$232</f>
        <v>32617</v>
      </c>
      <c r="BF232" s="34" t="n">
        <f aca="false">('[1]Income Statement'!BF28)*$H$232*$J$232</f>
        <v>57107</v>
      </c>
      <c r="BG232" s="34" t="n">
        <f aca="false">('[1]Income Statement'!BG28)*$H$232*$J$232</f>
        <v>73617</v>
      </c>
      <c r="BH232" s="34" t="n">
        <f aca="false">('[1]Income Statement'!BH28)*$H$232*$J$232</f>
        <v>81468</v>
      </c>
      <c r="BI232" s="34" t="n">
        <f aca="false">('[1]Income Statement'!BI28)*$H$232*$J$232</f>
        <v>10701</v>
      </c>
      <c r="BJ232" s="34" t="n">
        <f aca="false">('[1]Income Statement'!BJ28)*$H$232*$J$232</f>
        <v>20365</v>
      </c>
      <c r="BK232" s="34" t="n">
        <f aca="false">('[1]Income Statement'!BK28)*$H$232*$J$232</f>
        <v>44180</v>
      </c>
      <c r="BL232" s="34" t="n">
        <f aca="false">('[1]Income Statement'!BL28)*$H$232*$J$232</f>
        <v>60029</v>
      </c>
      <c r="BM232" s="34" t="n">
        <f aca="false">('[1]Income Statement'!BM28)*$H$232*$J$232</f>
        <v>20072</v>
      </c>
      <c r="BN232" s="34" t="n">
        <f aca="false">('[1]Income Statement'!BN28)*$H$232*$J$232</f>
        <v>41081</v>
      </c>
      <c r="BO232" s="34" t="n">
        <f aca="false">('[1]Income Statement'!BO28)*$H$232*$J$232</f>
        <v>89528</v>
      </c>
      <c r="BP232" s="34" t="n">
        <f aca="false">('[1]Income Statement'!BP28)*$H$232*$J$232</f>
        <v>100403</v>
      </c>
      <c r="BQ232" s="34" t="n">
        <f aca="false">('[1]Income Statement'!BQ28)*$H$232*$J$232</f>
        <v>13970</v>
      </c>
      <c r="BR232" s="34" t="n">
        <f aca="false">('[1]Income Statement'!BR28)*$H$232*$J$232</f>
        <v>31234</v>
      </c>
      <c r="BS232" s="34" t="n">
        <f aca="false">('[1]Income Statement'!BS28)*$H$232*$J$232</f>
        <v>68645</v>
      </c>
      <c r="BT232" s="34" t="n">
        <f aca="false">('[1]Income Statement'!BT28)*$H$232*$J$232</f>
        <v>96221</v>
      </c>
      <c r="BU232" s="34" t="n">
        <f aca="false">('[1]Income Statement'!BU28)*$H$232*$J$232</f>
        <v>0</v>
      </c>
      <c r="BV232" s="34" t="n">
        <f aca="false">('[1]Income Statement'!BV28)*$H$232*$J$232</f>
        <v>0</v>
      </c>
      <c r="BW232" s="2"/>
      <c r="BX232" s="2"/>
      <c r="BY232" s="2"/>
      <c r="BZ232" s="2"/>
      <c r="CA232" s="2"/>
      <c r="CB232" s="2"/>
      <c r="CC232" s="2"/>
      <c r="CD232" s="2"/>
    </row>
    <row r="233" s="32" customFormat="true" ht="15" hidden="false" customHeight="true" outlineLevel="1" collapsed="false">
      <c r="A233" s="12" t="s">
        <v>1017</v>
      </c>
      <c r="B233" s="12"/>
      <c r="C233" s="12"/>
      <c r="D233" s="12"/>
      <c r="E233" s="12" t="n">
        <v>1</v>
      </c>
      <c r="F233" s="12"/>
      <c r="G233" s="12"/>
      <c r="H233" s="12" t="n">
        <v>1</v>
      </c>
      <c r="I233" s="12"/>
      <c r="J233" s="12" t="n">
        <v>1</v>
      </c>
      <c r="K233" s="12"/>
      <c r="L233" s="12" t="n">
        <v>167</v>
      </c>
      <c r="M233" s="12"/>
      <c r="N233" s="12" t="s">
        <v>312</v>
      </c>
      <c r="O233" s="12" t="s">
        <v>1018</v>
      </c>
      <c r="P233" s="12"/>
      <c r="Q233" s="12"/>
      <c r="R233" s="12" t="n">
        <v>2</v>
      </c>
      <c r="S233" s="12"/>
      <c r="T233" s="12"/>
      <c r="U233" s="12" t="n">
        <v>8</v>
      </c>
      <c r="V233" s="12" t="s">
        <v>159</v>
      </c>
      <c r="W233" s="12" t="s">
        <v>160</v>
      </c>
      <c r="X233" s="12" t="s">
        <v>161</v>
      </c>
      <c r="Y233" s="12" t="s">
        <v>154</v>
      </c>
      <c r="Z233" s="12" t="s">
        <v>162</v>
      </c>
      <c r="AA233" s="12" t="s">
        <v>314</v>
      </c>
      <c r="AB233" s="13" t="n">
        <f aca="false">('[1]Income Statement'!AB31)*$H$233*$J$233</f>
        <v>12438</v>
      </c>
      <c r="AC233" s="34" t="n">
        <f aca="false">('[1]Income Statement'!AC31)*$H$233*$J$233</f>
        <v>3030</v>
      </c>
      <c r="AD233" s="34" t="n">
        <f aca="false">('[1]Income Statement'!AD31)*$H$233*$J$233</f>
        <v>5983</v>
      </c>
      <c r="AE233" s="34" t="n">
        <f aca="false">('[1]Income Statement'!AE31)*$H$233*$J$233</f>
        <v>2869</v>
      </c>
      <c r="AF233" s="34" t="n">
        <f aca="false">('[1]Income Statement'!AF31)*$H$233*$J$233</f>
        <v>24320</v>
      </c>
      <c r="AG233" s="34" t="n">
        <f aca="false">('[1]Income Statement'!AG31)*$H$233*$J$233</f>
        <v>30816</v>
      </c>
      <c r="AH233" s="34" t="n">
        <f aca="false">('[1]Income Statement'!AH31)*$H$233*$J$233</f>
        <v>22703</v>
      </c>
      <c r="AI233" s="34" t="n">
        <f aca="false">('[1]Income Statement'!AI31)*$H$233*$J$233</f>
        <v>12456</v>
      </c>
      <c r="AJ233" s="34" t="n">
        <f aca="false">('[1]Income Statement'!AJ31)*$H$233*$J$233</f>
        <v>5314</v>
      </c>
      <c r="AK233" s="34" t="n">
        <f aca="false">('[1]Income Statement'!AK31)*$H$233*$J$233</f>
        <v>71289</v>
      </c>
      <c r="AL233" s="34" t="n">
        <f aca="false">('[1]Income Statement'!AL31)*$H$233*$J$233</f>
        <v>7142</v>
      </c>
      <c r="AM233" s="34" t="n">
        <f aca="false">('[1]Income Statement'!AM31)*$H$233*$J$233</f>
        <v>7075</v>
      </c>
      <c r="AN233" s="34" t="n">
        <f aca="false">('[1]Income Statement'!AN31)*$H$233*$J$233</f>
        <v>17157</v>
      </c>
      <c r="AO233" s="34" t="n">
        <f aca="false">('[1]Income Statement'!AO31)*$H$233*$J$233</f>
        <v>9852</v>
      </c>
      <c r="AP233" s="34" t="n">
        <f aca="false">('[1]Income Statement'!AP31)*$H$233*$J$233</f>
        <v>41226</v>
      </c>
      <c r="AQ233" s="34" t="n">
        <f aca="false">('[1]Income Statement'!AQ31)*$H$233*$J$233</f>
        <v>14031</v>
      </c>
      <c r="AR233" s="34" t="n">
        <f aca="false">('[1]Income Statement'!AR31)*$H$233*$J$233</f>
        <v>17408</v>
      </c>
      <c r="AS233" s="34" t="n">
        <f aca="false">('[1]Income Statement'!AS31)*$H$233*$J$233</f>
        <v>23332</v>
      </c>
      <c r="AT233" s="34" t="n">
        <f aca="false">('[1]Income Statement'!AT31)*$H$233*$J$233</f>
        <v>6641</v>
      </c>
      <c r="AU233" s="34" t="n">
        <f aca="false">('[1]Income Statement'!AU31)*$H$233*$J$233</f>
        <v>61412</v>
      </c>
      <c r="AV233" s="34" t="n">
        <f aca="false">('[1]Income Statement'!AV31)*$H$233*$J$233</f>
        <v>7650</v>
      </c>
      <c r="AW233" s="34" t="n">
        <f aca="false">('[1]Income Statement'!AW31)*$H$233*$J$233</f>
        <v>18241</v>
      </c>
      <c r="AX233" s="34" t="n">
        <f aca="false">('[1]Income Statement'!AX31)*$H$233*$J$233</f>
        <v>30964</v>
      </c>
      <c r="AY233" s="34" t="n">
        <f aca="false">('[1]Income Statement'!AY31)*$H$233*$J$233</f>
        <v>23379</v>
      </c>
      <c r="AZ233" s="34" t="n">
        <f aca="false">('[1]Income Statement'!AZ31)*$H$233*$J$233</f>
        <v>80234</v>
      </c>
      <c r="BA233" s="34" t="n">
        <f aca="false">('[1]Income Statement'!BA31)*$H$233*$J$233</f>
        <v>12438</v>
      </c>
      <c r="BB233" s="34" t="n">
        <f aca="false">('[1]Income Statement'!BB31)*$H$233*$J$233</f>
        <v>15468</v>
      </c>
      <c r="BC233" s="34" t="n">
        <f aca="false">('[1]Income Statement'!BC31)*$H$233*$J$233</f>
        <v>21451</v>
      </c>
      <c r="BD233" s="34" t="n">
        <f aca="false">('[1]Income Statement'!BD31)*$H$233*$J$233</f>
        <v>24320</v>
      </c>
      <c r="BE233" s="34" t="n">
        <f aca="false">('[1]Income Statement'!BE31)*$H$233*$J$233</f>
        <v>30816</v>
      </c>
      <c r="BF233" s="34" t="n">
        <f aca="false">('[1]Income Statement'!BF31)*$H$233*$J$233</f>
        <v>53519</v>
      </c>
      <c r="BG233" s="34" t="n">
        <f aca="false">('[1]Income Statement'!BG31)*$H$233*$J$233</f>
        <v>65975</v>
      </c>
      <c r="BH233" s="34" t="n">
        <f aca="false">('[1]Income Statement'!BH31)*$H$233*$J$233</f>
        <v>71289</v>
      </c>
      <c r="BI233" s="34" t="n">
        <f aca="false">('[1]Income Statement'!BI31)*$H$233*$J$233</f>
        <v>7142</v>
      </c>
      <c r="BJ233" s="34" t="n">
        <f aca="false">('[1]Income Statement'!BJ31)*$H$233*$J$233</f>
        <v>14217</v>
      </c>
      <c r="BK233" s="34" t="n">
        <f aca="false">('[1]Income Statement'!BK31)*$H$233*$J$233</f>
        <v>31374</v>
      </c>
      <c r="BL233" s="34" t="n">
        <f aca="false">('[1]Income Statement'!BL31)*$H$233*$J$233</f>
        <v>41226</v>
      </c>
      <c r="BM233" s="34" t="n">
        <f aca="false">('[1]Income Statement'!BM31)*$H$233*$J$233</f>
        <v>14031</v>
      </c>
      <c r="BN233" s="34" t="n">
        <f aca="false">('[1]Income Statement'!BN31)*$H$233*$J$233</f>
        <v>31439</v>
      </c>
      <c r="BO233" s="34" t="n">
        <f aca="false">('[1]Income Statement'!BO31)*$H$233*$J$233</f>
        <v>54771</v>
      </c>
      <c r="BP233" s="34" t="n">
        <f aca="false">('[1]Income Statement'!BP31)*$H$233*$J$233</f>
        <v>61412</v>
      </c>
      <c r="BQ233" s="34" t="n">
        <f aca="false">('[1]Income Statement'!BQ31)*$H$233*$J$233</f>
        <v>7650</v>
      </c>
      <c r="BR233" s="34" t="n">
        <f aca="false">('[1]Income Statement'!BR31)*$H$233*$J$233</f>
        <v>25891</v>
      </c>
      <c r="BS233" s="34" t="n">
        <f aca="false">('[1]Income Statement'!BS31)*$H$233*$J$233</f>
        <v>56855</v>
      </c>
      <c r="BT233" s="34" t="n">
        <f aca="false">('[1]Income Statement'!BT31)*$H$233*$J$233</f>
        <v>80234</v>
      </c>
      <c r="BU233" s="34" t="n">
        <f aca="false">('[1]Income Statement'!BU31)*$H$233*$J$233</f>
        <v>0</v>
      </c>
      <c r="BV233" s="34" t="n">
        <f aca="false">('[1]Income Statement'!BV31)*$H$233*$J$233</f>
        <v>0</v>
      </c>
      <c r="BW233" s="2"/>
      <c r="BX233" s="2"/>
      <c r="BY233" s="2"/>
      <c r="BZ233" s="2"/>
      <c r="CA233" s="2"/>
      <c r="CB233" s="2"/>
      <c r="CC233" s="2"/>
      <c r="CD233" s="2"/>
    </row>
    <row r="234" s="32" customFormat="true" ht="15" hidden="false" customHeight="true" outlineLevel="1" collapsed="false">
      <c r="A234" s="12" t="s">
        <v>1019</v>
      </c>
      <c r="B234" s="12"/>
      <c r="C234" s="12"/>
      <c r="D234" s="12"/>
      <c r="E234" s="12" t="n">
        <v>1</v>
      </c>
      <c r="F234" s="12"/>
      <c r="G234" s="12"/>
      <c r="H234" s="12" t="n">
        <v>1</v>
      </c>
      <c r="I234" s="12"/>
      <c r="J234" s="12" t="n">
        <v>1</v>
      </c>
      <c r="K234" s="12"/>
      <c r="L234" s="12" t="n">
        <v>166</v>
      </c>
      <c r="M234" s="12"/>
      <c r="N234" s="12" t="s">
        <v>330</v>
      </c>
      <c r="O234" s="12" t="s">
        <v>1020</v>
      </c>
      <c r="P234" s="12"/>
      <c r="Q234" s="12"/>
      <c r="R234" s="12" t="n">
        <v>2</v>
      </c>
      <c r="S234" s="12"/>
      <c r="T234" s="12"/>
      <c r="U234" s="12" t="n">
        <v>8</v>
      </c>
      <c r="V234" s="12" t="s">
        <v>159</v>
      </c>
      <c r="W234" s="12" t="s">
        <v>160</v>
      </c>
      <c r="X234" s="12" t="s">
        <v>161</v>
      </c>
      <c r="Y234" s="12" t="s">
        <v>154</v>
      </c>
      <c r="Z234" s="12" t="s">
        <v>162</v>
      </c>
      <c r="AA234" s="12" t="s">
        <v>332</v>
      </c>
      <c r="AB234" s="13" t="n">
        <f aca="false">('[1]Income Statement'!AB37)*$H$234*$J$234</f>
        <v>12344</v>
      </c>
      <c r="AC234" s="34" t="n">
        <f aca="false">('[1]Income Statement'!AC37)*$H$234*$J$234</f>
        <v>2976</v>
      </c>
      <c r="AD234" s="34" t="n">
        <f aca="false">('[1]Income Statement'!AD37)*$H$234*$J$234</f>
        <v>5936</v>
      </c>
      <c r="AE234" s="34" t="n">
        <f aca="false">('[1]Income Statement'!AE37)*$H$234*$J$234</f>
        <v>2893</v>
      </c>
      <c r="AF234" s="34" t="n">
        <f aca="false">('[1]Income Statement'!AF37)*$H$234*$J$234</f>
        <v>24149</v>
      </c>
      <c r="AG234" s="34" t="n">
        <f aca="false">('[1]Income Statement'!AG37)*$H$234*$J$234</f>
        <v>30843</v>
      </c>
      <c r="AH234" s="34" t="n">
        <f aca="false">('[1]Income Statement'!AH37)*$H$234*$J$234</f>
        <v>22754</v>
      </c>
      <c r="AI234" s="34" t="n">
        <f aca="false">('[1]Income Statement'!AI37)*$H$234*$J$234</f>
        <v>12498</v>
      </c>
      <c r="AJ234" s="34" t="n">
        <f aca="false">('[1]Income Statement'!AJ37)*$H$234*$J$234</f>
        <v>5365</v>
      </c>
      <c r="AK234" s="34" t="n">
        <f aca="false">('[1]Income Statement'!AK37)*$H$234*$J$234</f>
        <v>71460</v>
      </c>
      <c r="AL234" s="34" t="n">
        <f aca="false">('[1]Income Statement'!AL37)*$H$234*$J$234</f>
        <v>7550</v>
      </c>
      <c r="AM234" s="34" t="n">
        <f aca="false">('[1]Income Statement'!AM37)*$H$234*$J$234</f>
        <v>7623</v>
      </c>
      <c r="AN234" s="34" t="n">
        <f aca="false">('[1]Income Statement'!AN37)*$H$234*$J$234</f>
        <v>17855</v>
      </c>
      <c r="AO234" s="34" t="n">
        <f aca="false">('[1]Income Statement'!AO37)*$H$234*$J$234</f>
        <v>10647</v>
      </c>
      <c r="AP234" s="34" t="n">
        <f aca="false">('[1]Income Statement'!AP37)*$H$234*$J$234</f>
        <v>43675</v>
      </c>
      <c r="AQ234" s="34" t="n">
        <f aca="false">('[1]Income Statement'!AQ37)*$H$234*$J$234</f>
        <v>14683</v>
      </c>
      <c r="AR234" s="34" t="n">
        <f aca="false">('[1]Income Statement'!AR37)*$H$234*$J$234</f>
        <v>17668</v>
      </c>
      <c r="AS234" s="34" t="n">
        <f aca="false">('[1]Income Statement'!AS37)*$H$234*$J$234</f>
        <v>24073</v>
      </c>
      <c r="AT234" s="34" t="n">
        <f aca="false">('[1]Income Statement'!AT37)*$H$234*$J$234</f>
        <v>7561</v>
      </c>
      <c r="AU234" s="34" t="n">
        <f aca="false">('[1]Income Statement'!AU37)*$H$234*$J$234</f>
        <v>63985</v>
      </c>
      <c r="AV234" s="34" t="n">
        <f aca="false">('[1]Income Statement'!AV37)*$H$234*$J$234</f>
        <v>8685</v>
      </c>
      <c r="AW234" s="34" t="n">
        <f aca="false">('[1]Income Statement'!AW37)*$H$234*$J$234</f>
        <v>20033</v>
      </c>
      <c r="AX234" s="34" t="n">
        <f aca="false">('[1]Income Statement'!AX37)*$H$234*$J$234</f>
        <v>33052</v>
      </c>
      <c r="AY234" s="34" t="n">
        <f aca="false">('[1]Income Statement'!AY37)*$H$234*$J$234</f>
        <v>25830</v>
      </c>
      <c r="AZ234" s="34" t="n">
        <f aca="false">('[1]Income Statement'!AZ37)*$H$234*$J$234</f>
        <v>87600</v>
      </c>
      <c r="BA234" s="34" t="n">
        <f aca="false">('[1]Income Statement'!BA37)*$H$234*$J$234</f>
        <v>12344</v>
      </c>
      <c r="BB234" s="34" t="n">
        <f aca="false">('[1]Income Statement'!BB37)*$H$234*$J$234</f>
        <v>15320</v>
      </c>
      <c r="BC234" s="34" t="n">
        <f aca="false">('[1]Income Statement'!BC37)*$H$234*$J$234</f>
        <v>21256</v>
      </c>
      <c r="BD234" s="34" t="n">
        <f aca="false">('[1]Income Statement'!BD37)*$H$234*$J$234</f>
        <v>24149</v>
      </c>
      <c r="BE234" s="34" t="n">
        <f aca="false">('[1]Income Statement'!BE37)*$H$234*$J$234</f>
        <v>30843</v>
      </c>
      <c r="BF234" s="34" t="n">
        <f aca="false">('[1]Income Statement'!BF37)*$H$234*$J$234</f>
        <v>53597</v>
      </c>
      <c r="BG234" s="34" t="n">
        <f aca="false">('[1]Income Statement'!BG37)*$H$234*$J$234</f>
        <v>66095</v>
      </c>
      <c r="BH234" s="34" t="n">
        <f aca="false">('[1]Income Statement'!BH37)*$H$234*$J$234</f>
        <v>71460</v>
      </c>
      <c r="BI234" s="34" t="n">
        <f aca="false">('[1]Income Statement'!BI37)*$H$234*$J$234</f>
        <v>7550</v>
      </c>
      <c r="BJ234" s="34" t="n">
        <f aca="false">('[1]Income Statement'!BJ37)*$H$234*$J$234</f>
        <v>15173</v>
      </c>
      <c r="BK234" s="34" t="n">
        <f aca="false">('[1]Income Statement'!BK37)*$H$234*$J$234</f>
        <v>33028</v>
      </c>
      <c r="BL234" s="34" t="n">
        <f aca="false">('[1]Income Statement'!BL37)*$H$234*$J$234</f>
        <v>43675</v>
      </c>
      <c r="BM234" s="34" t="n">
        <f aca="false">('[1]Income Statement'!BM37)*$H$234*$J$234</f>
        <v>14683</v>
      </c>
      <c r="BN234" s="34" t="n">
        <f aca="false">('[1]Income Statement'!BN37)*$H$234*$J$234</f>
        <v>32351</v>
      </c>
      <c r="BO234" s="34" t="n">
        <f aca="false">('[1]Income Statement'!BO37)*$H$234*$J$234</f>
        <v>56424</v>
      </c>
      <c r="BP234" s="34" t="n">
        <f aca="false">('[1]Income Statement'!BP37)*$H$234*$J$234</f>
        <v>63985</v>
      </c>
      <c r="BQ234" s="34" t="n">
        <f aca="false">('[1]Income Statement'!BQ37)*$H$234*$J$234</f>
        <v>8685</v>
      </c>
      <c r="BR234" s="34" t="n">
        <f aca="false">('[1]Income Statement'!BR37)*$H$234*$J$234</f>
        <v>28718</v>
      </c>
      <c r="BS234" s="34" t="n">
        <f aca="false">('[1]Income Statement'!BS37)*$H$234*$J$234</f>
        <v>61770</v>
      </c>
      <c r="BT234" s="34" t="n">
        <f aca="false">('[1]Income Statement'!BT37)*$H$234*$J$234</f>
        <v>87600</v>
      </c>
      <c r="BU234" s="34" t="n">
        <f aca="false">('[1]Income Statement'!BU37)*$H$234*$J$234</f>
        <v>0</v>
      </c>
      <c r="BV234" s="34" t="n">
        <f aca="false">('[1]Income Statement'!BV37)*$H$234*$J$234</f>
        <v>0</v>
      </c>
      <c r="BW234" s="2"/>
      <c r="BX234" s="2"/>
      <c r="BY234" s="2"/>
      <c r="BZ234" s="2"/>
      <c r="CA234" s="2"/>
      <c r="CB234" s="2"/>
      <c r="CC234" s="2"/>
      <c r="CD234" s="2"/>
    </row>
    <row r="235" s="32" customFormat="true" ht="15" hidden="false" customHeight="true" outlineLevel="1" collapsed="false">
      <c r="A235" s="12" t="s">
        <v>1021</v>
      </c>
      <c r="B235" s="12"/>
      <c r="C235" s="12"/>
      <c r="D235" s="12"/>
      <c r="E235" s="12" t="n">
        <v>1</v>
      </c>
      <c r="F235" s="12"/>
      <c r="G235" s="12"/>
      <c r="H235" s="12" t="n">
        <v>1</v>
      </c>
      <c r="I235" s="12"/>
      <c r="J235" s="12" t="n">
        <v>1</v>
      </c>
      <c r="K235" s="12"/>
      <c r="L235" s="12" t="n">
        <v>161</v>
      </c>
      <c r="M235" s="12"/>
      <c r="N235" s="12" t="s">
        <v>334</v>
      </c>
      <c r="O235" s="12" t="s">
        <v>1022</v>
      </c>
      <c r="P235" s="12"/>
      <c r="Q235" s="12"/>
      <c r="R235" s="12" t="n">
        <v>2</v>
      </c>
      <c r="S235" s="12"/>
      <c r="T235" s="12"/>
      <c r="U235" s="12" t="n">
        <v>8</v>
      </c>
      <c r="V235" s="12" t="s">
        <v>336</v>
      </c>
      <c r="W235" s="12" t="s">
        <v>160</v>
      </c>
      <c r="X235" s="12" t="s">
        <v>161</v>
      </c>
      <c r="Y235" s="12" t="s">
        <v>154</v>
      </c>
      <c r="Z235" s="12" t="s">
        <v>309</v>
      </c>
      <c r="AA235" s="12" t="s">
        <v>337</v>
      </c>
      <c r="AB235" s="19" t="n">
        <f aca="false">('[1]Income Statement'!AB39)*$H$235*$J$235</f>
        <v>5.62</v>
      </c>
      <c r="AC235" s="35" t="n">
        <f aca="false">('[1]Income Statement'!AC39)*$H$235*$J$235</f>
        <v>1.33</v>
      </c>
      <c r="AD235" s="35" t="n">
        <f aca="false">('[1]Income Statement'!AD39)*$H$235*$J$235</f>
        <v>2.42</v>
      </c>
      <c r="AE235" s="35" t="n">
        <f aca="false">('[1]Income Statement'!AE39)*$H$235*$J$235</f>
        <v>1.18</v>
      </c>
      <c r="AF235" s="35" t="n">
        <f aca="false">('[1]Income Statement'!AF39)*$H$235*$J$235</f>
        <v>10.33</v>
      </c>
      <c r="AG235" s="35" t="n">
        <f aca="false">('[1]Income Statement'!AG39)*$H$235*$J$235</f>
        <v>12.45</v>
      </c>
      <c r="AH235" s="35" t="n">
        <f aca="false">('[1]Income Statement'!AH39)*$H$235*$J$235</f>
        <v>9.25</v>
      </c>
      <c r="AI235" s="35" t="n">
        <f aca="false">('[1]Income Statement'!AI39)*$H$235*$J$235</f>
        <v>5.11</v>
      </c>
      <c r="AJ235" s="35" t="n">
        <f aca="false">('[1]Income Statement'!AJ39)*$H$235*$J$235</f>
        <v>2.19</v>
      </c>
      <c r="AK235" s="35" t="n">
        <f aca="false">('[1]Income Statement'!AK39)*$H$235*$J$235</f>
        <v>29.07</v>
      </c>
      <c r="AL235" s="35" t="n">
        <f aca="false">('[1]Income Statement'!AL39)*$H$235*$J$235</f>
        <v>3.05</v>
      </c>
      <c r="AM235" s="35" t="n">
        <f aca="false">('[1]Income Statement'!AM39)*$H$235*$J$235</f>
        <v>3.08</v>
      </c>
      <c r="AN235" s="35" t="n">
        <f aca="false">('[1]Income Statement'!AN39)*$H$235*$J$235</f>
        <v>7.19</v>
      </c>
      <c r="AO235" s="35" t="n">
        <f aca="false">('[1]Income Statement'!AO39)*$H$235*$J$235</f>
        <v>4.24</v>
      </c>
      <c r="AP235" s="35" t="n">
        <f aca="false">('[1]Income Statement'!AP39)*$H$235*$J$235</f>
        <v>17.52</v>
      </c>
      <c r="AQ235" s="35" t="n">
        <f aca="false">('[1]Income Statement'!AQ39)*$H$235*$J$235</f>
        <v>5.77</v>
      </c>
      <c r="AR235" s="35" t="n">
        <f aca="false">('[1]Income Statement'!AR39)*$H$235*$J$235</f>
        <v>6.92</v>
      </c>
      <c r="AS235" s="35" t="n">
        <f aca="false">('[1]Income Statement'!AS39)*$H$235*$J$235</f>
        <v>9.41</v>
      </c>
      <c r="AT235" s="35" t="n">
        <f aca="false">('[1]Income Statement'!AT39)*$H$235*$J$235</f>
        <v>2.95</v>
      </c>
      <c r="AU235" s="35" t="n">
        <f aca="false">('[1]Income Statement'!AU39)*$H$235*$J$235</f>
        <v>25.06</v>
      </c>
      <c r="AV235" s="35" t="n">
        <f aca="false">('[1]Income Statement'!AV39)*$H$235*$J$235</f>
        <v>3.36</v>
      </c>
      <c r="AW235" s="35" t="n">
        <f aca="false">('[1]Income Statement'!AW39)*$H$235*$J$235</f>
        <v>7.75</v>
      </c>
      <c r="AX235" s="35" t="n">
        <f aca="false">('[1]Income Statement'!AX39)*$H$235*$J$235</f>
        <v>12.83</v>
      </c>
      <c r="AY235" s="35" t="n">
        <f aca="false">('[1]Income Statement'!AY39)*$H$235*$J$235</f>
        <v>10.02</v>
      </c>
      <c r="AZ235" s="35" t="n">
        <f aca="false">('[1]Income Statement'!AZ39)*$H$235*$J$235</f>
        <v>33.95</v>
      </c>
      <c r="BA235" s="35" t="n">
        <f aca="false">('[1]Income Statement'!BA39)*$H$235*$J$235</f>
        <v>5.62</v>
      </c>
      <c r="BB235" s="35" t="n">
        <f aca="false">('[1]Income Statement'!BB39)*$H$235*$J$235</f>
        <v>6.91</v>
      </c>
      <c r="BC235" s="35" t="n">
        <f aca="false">('[1]Income Statement'!BC39)*$H$235*$J$235</f>
        <v>9.26</v>
      </c>
      <c r="BD235" s="35" t="n">
        <f aca="false">('[1]Income Statement'!BD39)*$H$235*$J$235</f>
        <v>10.33</v>
      </c>
      <c r="BE235" s="35" t="n">
        <f aca="false">('[1]Income Statement'!BE39)*$H$235*$J$235</f>
        <v>12.45</v>
      </c>
      <c r="BF235" s="35" t="n">
        <f aca="false">('[1]Income Statement'!BF39)*$H$235*$J$235</f>
        <v>21.71</v>
      </c>
      <c r="BG235" s="35" t="n">
        <f aca="false">('[1]Income Statement'!BG39)*$H$235*$J$235</f>
        <v>26.86</v>
      </c>
      <c r="BH235" s="35" t="n">
        <f aca="false">('[1]Income Statement'!BH39)*$H$235*$J$235</f>
        <v>29.07</v>
      </c>
      <c r="BI235" s="35" t="n">
        <f aca="false">('[1]Income Statement'!BI39)*$H$235*$J$235</f>
        <v>3.05</v>
      </c>
      <c r="BJ235" s="35" t="n">
        <f aca="false">('[1]Income Statement'!BJ39)*$H$235*$J$235</f>
        <v>6.13</v>
      </c>
      <c r="BK235" s="35" t="n">
        <f aca="false">('[1]Income Statement'!BK39)*$H$235*$J$235</f>
        <v>13.32</v>
      </c>
      <c r="BL235" s="35" t="n">
        <f aca="false">('[1]Income Statement'!BL39)*$H$235*$J$235</f>
        <v>17.52</v>
      </c>
      <c r="BM235" s="35" t="n">
        <f aca="false">('[1]Income Statement'!BM39)*$H$235*$J$235</f>
        <v>5.77</v>
      </c>
      <c r="BN235" s="35" t="n">
        <f aca="false">('[1]Income Statement'!BN39)*$H$235*$J$235</f>
        <v>12.7</v>
      </c>
      <c r="BO235" s="35" t="n">
        <f aca="false">('[1]Income Statement'!BO39)*$H$235*$J$235</f>
        <v>22.12</v>
      </c>
      <c r="BP235" s="35" t="n">
        <f aca="false">('[1]Income Statement'!BP39)*$H$235*$J$235</f>
        <v>25.06</v>
      </c>
      <c r="BQ235" s="35" t="n">
        <f aca="false">('[1]Income Statement'!BQ39)*$H$235*$J$235</f>
        <v>3.36</v>
      </c>
      <c r="BR235" s="35" t="n">
        <f aca="false">('[1]Income Statement'!BR39)*$H$235*$J$235</f>
        <v>11.12</v>
      </c>
      <c r="BS235" s="35" t="n">
        <f aca="false">('[1]Income Statement'!BS39)*$H$235*$J$235</f>
        <v>23.94</v>
      </c>
      <c r="BT235" s="35" t="n">
        <f aca="false">('[1]Income Statement'!BT39)*$H$235*$J$235</f>
        <v>33.95</v>
      </c>
      <c r="BU235" s="19"/>
      <c r="BV235" s="19"/>
      <c r="BW235" s="2"/>
      <c r="BX235" s="2"/>
      <c r="BY235" s="2"/>
      <c r="BZ235" s="2"/>
      <c r="CA235" s="2"/>
      <c r="CB235" s="2"/>
      <c r="CC235" s="2"/>
      <c r="CD235" s="2"/>
    </row>
    <row r="236" s="32" customFormat="true" ht="15" hidden="false" customHeight="true" outlineLevel="0" collapsed="false">
      <c r="A236" s="12" t="s">
        <v>1023</v>
      </c>
      <c r="B236" s="12"/>
      <c r="C236" s="12"/>
      <c r="D236" s="12"/>
      <c r="E236" s="12" t="n">
        <v>1</v>
      </c>
      <c r="F236" s="12"/>
      <c r="G236" s="12"/>
      <c r="H236" s="12" t="n">
        <v>1</v>
      </c>
      <c r="I236" s="12"/>
      <c r="J236" s="12" t="n">
        <v>1</v>
      </c>
      <c r="K236" s="12"/>
      <c r="L236" s="12" t="n">
        <v>162</v>
      </c>
      <c r="M236" s="12"/>
      <c r="N236" s="12" t="s">
        <v>339</v>
      </c>
      <c r="O236" s="12" t="s">
        <v>1024</v>
      </c>
      <c r="P236" s="12"/>
      <c r="Q236" s="12"/>
      <c r="R236" s="12" t="n">
        <v>2</v>
      </c>
      <c r="S236" s="12"/>
      <c r="T236" s="12"/>
      <c r="U236" s="12" t="n">
        <v>8</v>
      </c>
      <c r="V236" s="12" t="s">
        <v>336</v>
      </c>
      <c r="W236" s="12" t="s">
        <v>160</v>
      </c>
      <c r="X236" s="12" t="s">
        <v>161</v>
      </c>
      <c r="Y236" s="12" t="s">
        <v>154</v>
      </c>
      <c r="Z236" s="12" t="s">
        <v>309</v>
      </c>
      <c r="AA236" s="12" t="s">
        <v>341</v>
      </c>
      <c r="AB236" s="19" t="n">
        <f aca="false">('[1]Income Statement'!AB40)*$H$236*$J$236</f>
        <v>5.2</v>
      </c>
      <c r="AC236" s="35" t="n">
        <f aca="false">('[1]Income Statement'!AC40)*$H$236*$J$236</f>
        <v>1.24</v>
      </c>
      <c r="AD236" s="35" t="n">
        <f aca="false">('[1]Income Statement'!AD40)*$H$236*$J$236</f>
        <v>2.29</v>
      </c>
      <c r="AE236" s="35" t="n">
        <f aca="false">('[1]Income Statement'!AE40)*$H$236*$J$236</f>
        <v>1.12</v>
      </c>
      <c r="AF236" s="35" t="n">
        <f aca="false">('[1]Income Statement'!AF40)*$H$236*$J$236</f>
        <v>9.7</v>
      </c>
      <c r="AG236" s="35" t="n">
        <f aca="false">('[1]Income Statement'!AG40)*$H$236*$J$236</f>
        <v>11.92</v>
      </c>
      <c r="AH236" s="35" t="n">
        <f aca="false">('[1]Income Statement'!AH40)*$H$236*$J$236</f>
        <v>8.87</v>
      </c>
      <c r="AI236" s="35" t="n">
        <f aca="false">('[1]Income Statement'!AI40)*$H$236*$J$236</f>
        <v>4.9</v>
      </c>
      <c r="AJ236" s="35" t="n">
        <f aca="false">('[1]Income Statement'!AJ40)*$H$236*$J$236</f>
        <v>2.11</v>
      </c>
      <c r="AK236" s="35" t="n">
        <f aca="false">('[1]Income Statement'!AK40)*$H$236*$J$236</f>
        <v>27.89</v>
      </c>
      <c r="AL236" s="35" t="n">
        <f aca="false">('[1]Income Statement'!AL40)*$H$236*$J$236</f>
        <v>2.94</v>
      </c>
      <c r="AM236" s="35" t="n">
        <f aca="false">('[1]Income Statement'!AM40)*$H$236*$J$236</f>
        <v>2.97</v>
      </c>
      <c r="AN236" s="35" t="n">
        <f aca="false">('[1]Income Statement'!AN40)*$H$236*$J$236</f>
        <v>6.94</v>
      </c>
      <c r="AO236" s="35" t="n">
        <f aca="false">('[1]Income Statement'!AO40)*$H$236*$J$236</f>
        <v>4.12</v>
      </c>
      <c r="AP236" s="35" t="n">
        <f aca="false">('[1]Income Statement'!AP40)*$H$236*$J$236</f>
        <v>16.97</v>
      </c>
      <c r="AQ236" s="35" t="n">
        <f aca="false">('[1]Income Statement'!AQ40)*$H$236*$J$236</f>
        <v>5.65</v>
      </c>
      <c r="AR236" s="35" t="n">
        <f aca="false">('[1]Income Statement'!AR40)*$H$236*$J$236</f>
        <v>6.78</v>
      </c>
      <c r="AS236" s="35" t="n">
        <f aca="false">('[1]Income Statement'!AS40)*$H$236*$J$236</f>
        <v>9.2</v>
      </c>
      <c r="AT236" s="35" t="n">
        <f aca="false">('[1]Income Statement'!AT40)*$H$236*$J$236</f>
        <v>2.88</v>
      </c>
      <c r="AU236" s="35" t="n">
        <f aca="false">('[1]Income Statement'!AU40)*$H$236*$J$236</f>
        <v>24.51</v>
      </c>
      <c r="AV236" s="35" t="n">
        <f aca="false">('[1]Income Statement'!AV40)*$H$236*$J$236</f>
        <v>3.3</v>
      </c>
      <c r="AW236" s="35" t="n">
        <f aca="false">('[1]Income Statement'!AW40)*$H$236*$J$236</f>
        <v>7.62</v>
      </c>
      <c r="AX236" s="35" t="n">
        <f aca="false">('[1]Income Statement'!AX40)*$H$236*$J$236</f>
        <v>12.64</v>
      </c>
      <c r="AY236" s="35" t="n">
        <f aca="false">('[1]Income Statement'!AY40)*$H$236*$J$236</f>
        <v>9.84</v>
      </c>
      <c r="AZ236" s="35" t="n">
        <f aca="false">('[1]Income Statement'!AZ40)*$H$236*$J$236</f>
        <v>33.38</v>
      </c>
      <c r="BA236" s="35" t="n">
        <f aca="false">('[1]Income Statement'!BA40)*$H$236*$J$236</f>
        <v>5.2</v>
      </c>
      <c r="BB236" s="35" t="n">
        <f aca="false">('[1]Income Statement'!BB40)*$H$236*$J$236</f>
        <v>6.4</v>
      </c>
      <c r="BC236" s="35" t="n">
        <f aca="false">('[1]Income Statement'!BC40)*$H$236*$J$236</f>
        <v>8.66</v>
      </c>
      <c r="BD236" s="35" t="n">
        <f aca="false">('[1]Income Statement'!BD40)*$H$236*$J$236</f>
        <v>9.7</v>
      </c>
      <c r="BE236" s="35" t="n">
        <f aca="false">('[1]Income Statement'!BE40)*$H$236*$J$236</f>
        <v>11.92</v>
      </c>
      <c r="BF236" s="35" t="n">
        <f aca="false">('[1]Income Statement'!BF40)*$H$236*$J$236</f>
        <v>20.81</v>
      </c>
      <c r="BG236" s="35" t="n">
        <f aca="false">('[1]Income Statement'!BG40)*$H$236*$J$236</f>
        <v>25.75</v>
      </c>
      <c r="BH236" s="35" t="n">
        <f aca="false">('[1]Income Statement'!BH40)*$H$236*$J$236</f>
        <v>27.89</v>
      </c>
      <c r="BI236" s="35" t="n">
        <f aca="false">('[1]Income Statement'!BI40)*$H$236*$J$236</f>
        <v>2.94</v>
      </c>
      <c r="BJ236" s="35" t="n">
        <f aca="false">('[1]Income Statement'!BJ40)*$H$236*$J$236</f>
        <v>5.91</v>
      </c>
      <c r="BK236" s="35" t="n">
        <f aca="false">('[1]Income Statement'!BK40)*$H$236*$J$236</f>
        <v>12.85</v>
      </c>
      <c r="BL236" s="35" t="n">
        <f aca="false">('[1]Income Statement'!BL40)*$H$236*$J$236</f>
        <v>16.97</v>
      </c>
      <c r="BM236" s="35" t="n">
        <f aca="false">('[1]Income Statement'!BM40)*$H$236*$J$236</f>
        <v>5.65</v>
      </c>
      <c r="BN236" s="35" t="n">
        <f aca="false">('[1]Income Statement'!BN40)*$H$236*$J$236</f>
        <v>12.43</v>
      </c>
      <c r="BO236" s="35" t="n">
        <f aca="false">('[1]Income Statement'!BO40)*$H$236*$J$236</f>
        <v>21.64</v>
      </c>
      <c r="BP236" s="35" t="n">
        <f aca="false">('[1]Income Statement'!BP40)*$H$236*$J$236</f>
        <v>24.51</v>
      </c>
      <c r="BQ236" s="35" t="n">
        <f aca="false">('[1]Income Statement'!BQ40)*$H$236*$J$236</f>
        <v>3.3</v>
      </c>
      <c r="BR236" s="35" t="n">
        <f aca="false">('[1]Income Statement'!BR40)*$H$236*$J$236</f>
        <v>10.93</v>
      </c>
      <c r="BS236" s="35" t="n">
        <f aca="false">('[1]Income Statement'!BS40)*$H$236*$J$236</f>
        <v>23.54</v>
      </c>
      <c r="BT236" s="35" t="n">
        <f aca="false">('[1]Income Statement'!BT40)*$H$236*$J$236</f>
        <v>33.38</v>
      </c>
      <c r="BU236" s="35" t="n">
        <f aca="false">('[1]Income Statement'!BU40)*$H$236*$J$236</f>
        <v>0</v>
      </c>
      <c r="BV236" s="35" t="n">
        <f aca="false">('[1]Income Statement'!BV40)*$H$236*$J$236</f>
        <v>0</v>
      </c>
      <c r="BW236" s="2"/>
      <c r="BX236" s="2"/>
      <c r="BY236" s="2"/>
      <c r="BZ236" s="2"/>
      <c r="CA236" s="2"/>
      <c r="CB236" s="2"/>
      <c r="CC236" s="2"/>
      <c r="CD236" s="2"/>
    </row>
    <row r="237" s="32" customFormat="true" ht="15" hidden="false" customHeight="true" outlineLevel="0" collapsed="false">
      <c r="A237" s="10" t="s">
        <v>1025</v>
      </c>
      <c r="B237" s="10"/>
      <c r="C237" s="10"/>
      <c r="D237" s="10"/>
      <c r="E237" s="10" t="n">
        <v>1</v>
      </c>
      <c r="F237" s="10"/>
      <c r="G237" s="10"/>
      <c r="H237" s="10"/>
      <c r="I237" s="10"/>
      <c r="J237" s="10"/>
      <c r="K237" s="10"/>
      <c r="L237" s="10" t="n">
        <v>1</v>
      </c>
      <c r="M237" s="10"/>
      <c r="N237" s="10" t="s">
        <v>356</v>
      </c>
      <c r="O237" s="10" t="s">
        <v>1026</v>
      </c>
      <c r="P237" s="10"/>
      <c r="Q237" s="10"/>
      <c r="R237" s="10" t="n">
        <v>1</v>
      </c>
      <c r="S237" s="10"/>
      <c r="T237" s="10"/>
      <c r="U237" s="10" t="n">
        <v>8</v>
      </c>
      <c r="V237" s="10" t="s">
        <v>153</v>
      </c>
      <c r="W237" s="10"/>
      <c r="X237" s="10"/>
      <c r="Y237" s="10" t="s">
        <v>154</v>
      </c>
      <c r="Z237" s="10"/>
      <c r="AA237" s="10" t="s">
        <v>358</v>
      </c>
      <c r="AB237" s="10"/>
      <c r="AC237" s="10"/>
      <c r="AD237" s="10"/>
      <c r="AE237" s="10"/>
      <c r="AF237" s="10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10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</row>
    <row r="238" s="32" customFormat="true" ht="15" hidden="false" customHeight="true" outlineLevel="1" collapsed="false">
      <c r="A238" s="12" t="s">
        <v>1027</v>
      </c>
      <c r="B238" s="12"/>
      <c r="C238" s="12"/>
      <c r="D238" s="12" t="n">
        <v>4</v>
      </c>
      <c r="E238" s="12" t="n">
        <v>1</v>
      </c>
      <c r="F238" s="12"/>
      <c r="G238" s="12"/>
      <c r="H238" s="12" t="n">
        <v>1</v>
      </c>
      <c r="I238" s="12"/>
      <c r="J238" s="12" t="n">
        <v>1</v>
      </c>
      <c r="K238" s="12"/>
      <c r="L238" s="12" t="n">
        <v>7</v>
      </c>
      <c r="M238" s="12"/>
      <c r="N238" s="12" t="s">
        <v>432</v>
      </c>
      <c r="O238" s="12" t="s">
        <v>1028</v>
      </c>
      <c r="P238" s="12"/>
      <c r="Q238" s="12"/>
      <c r="R238" s="12" t="n">
        <v>1</v>
      </c>
      <c r="S238" s="12"/>
      <c r="T238" s="12"/>
      <c r="U238" s="12" t="n">
        <v>8</v>
      </c>
      <c r="V238" s="12" t="s">
        <v>159</v>
      </c>
      <c r="W238" s="12" t="s">
        <v>308</v>
      </c>
      <c r="X238" s="12" t="s">
        <v>161</v>
      </c>
      <c r="Y238" s="12" t="s">
        <v>154</v>
      </c>
      <c r="Z238" s="12" t="s">
        <v>162</v>
      </c>
      <c r="AA238" s="12" t="s">
        <v>434</v>
      </c>
      <c r="AB238" s="13" t="n">
        <f aca="false">('[1]Balance Sheet'!AB19)*$H$238*$J$238</f>
        <v>87524</v>
      </c>
      <c r="AC238" s="34" t="n">
        <f aca="false">('[1]Balance Sheet'!AC19)*$H$238*$J$238</f>
        <v>141414</v>
      </c>
      <c r="AD238" s="34" t="n">
        <f aca="false">('[1]Balance Sheet'!AD19)*$H$238*$J$238</f>
        <v>170196</v>
      </c>
      <c r="AE238" s="34" t="n">
        <f aca="false">('[1]Balance Sheet'!AE19)*$H$238*$J$238</f>
        <v>142109</v>
      </c>
      <c r="AF238" s="34" t="n">
        <f aca="false">('[1]Balance Sheet'!AF19)*$H$238*$J$238</f>
        <v>142109</v>
      </c>
      <c r="AG238" s="34" t="n">
        <f aca="false">('[1]Balance Sheet'!AG19)*$H$238*$J$238</f>
        <v>134897</v>
      </c>
      <c r="AH238" s="34" t="n">
        <f aca="false">('[1]Balance Sheet'!AH19)*$H$238*$J$238</f>
        <v>121991</v>
      </c>
      <c r="AI238" s="34" t="n">
        <f aca="false">('[1]Balance Sheet'!AI19)*$H$238*$J$238</f>
        <v>136632</v>
      </c>
      <c r="AJ238" s="34" t="n">
        <f aca="false">('[1]Balance Sheet'!AJ19)*$H$238*$J$238</f>
        <v>134035</v>
      </c>
      <c r="AK238" s="34" t="n">
        <f aca="false">('[1]Balance Sheet'!AK19)*$H$238*$J$238</f>
        <v>134035</v>
      </c>
      <c r="AL238" s="34" t="n">
        <f aca="false">('[1]Balance Sheet'!AL19)*$H$238*$J$238</f>
        <v>113088</v>
      </c>
      <c r="AM238" s="34" t="n">
        <f aca="false">('[1]Balance Sheet'!AM19)*$H$238*$J$238</f>
        <v>136326</v>
      </c>
      <c r="AN238" s="34" t="n">
        <f aca="false">('[1]Balance Sheet'!AN19)*$H$238*$J$238</f>
        <v>168528</v>
      </c>
      <c r="AO238" s="34" t="n">
        <f aca="false">('[1]Balance Sheet'!AO19)*$H$238*$J$238</f>
        <v>181864</v>
      </c>
      <c r="AP238" s="34" t="n">
        <f aca="false">('[1]Balance Sheet'!AP19)*$H$238*$J$238</f>
        <v>181864</v>
      </c>
      <c r="AQ238" s="34" t="n">
        <f aca="false">('[1]Balance Sheet'!AQ19)*$H$238*$J$238</f>
        <v>186394</v>
      </c>
      <c r="AR238" s="34" t="n">
        <f aca="false">('[1]Balance Sheet'!AR19)*$H$238*$J$238</f>
        <v>204648</v>
      </c>
      <c r="AS238" s="34" t="n">
        <f aca="false">('[1]Balance Sheet'!AS19)*$H$238*$J$238</f>
        <v>268290</v>
      </c>
      <c r="AT238" s="34" t="n">
        <f aca="false">('[1]Balance Sheet'!AT19)*$H$238*$J$238</f>
        <v>256855</v>
      </c>
      <c r="AU238" s="34" t="n">
        <f aca="false">('[1]Balance Sheet'!AU19)*$H$238*$J$238</f>
        <v>256855</v>
      </c>
      <c r="AV238" s="34" t="n">
        <f aca="false">('[1]Balance Sheet'!AV19)*$H$238*$J$238</f>
        <v>236994</v>
      </c>
      <c r="AW238" s="34" t="n">
        <f aca="false">('[1]Balance Sheet'!AW19)*$H$238*$J$238</f>
        <v>237883</v>
      </c>
      <c r="AX238" s="34" t="n">
        <f aca="false">('[1]Balance Sheet'!AX19)*$H$238*$J$238</f>
        <v>261680</v>
      </c>
      <c r="AY238" s="34" t="n">
        <f aca="false">('[1]Balance Sheet'!AY19)*$H$238*$J$238</f>
        <v>0</v>
      </c>
      <c r="AZ238" s="34" t="n">
        <f aca="false">('[1]Balance Sheet'!AZ19)*$H$238*$J$238</f>
        <v>270273</v>
      </c>
      <c r="BA238" s="34" t="n">
        <f aca="false">('[1]Balance Sheet'!BA19)*$H$238*$J$238</f>
        <v>0</v>
      </c>
      <c r="BB238" s="34" t="n">
        <f aca="false">('[1]Balance Sheet'!BB19)*$H$238*$J$238</f>
        <v>0</v>
      </c>
      <c r="BC238" s="34" t="n">
        <f aca="false">('[1]Balance Sheet'!BC19)*$H$238*$J$238</f>
        <v>0</v>
      </c>
      <c r="BD238" s="34" t="n">
        <f aca="false">('[1]Balance Sheet'!BD19)*$H$238*$J$238</f>
        <v>0</v>
      </c>
      <c r="BE238" s="34" t="n">
        <f aca="false">('[1]Balance Sheet'!BE19)*$H$238*$J$238</f>
        <v>0</v>
      </c>
      <c r="BF238" s="34" t="n">
        <f aca="false">('[1]Balance Sheet'!BF19)*$H$238*$J$238</f>
        <v>0</v>
      </c>
      <c r="BG238" s="34" t="n">
        <f aca="false">('[1]Balance Sheet'!BG19)*$H$238*$J$238</f>
        <v>0</v>
      </c>
      <c r="BH238" s="34" t="n">
        <f aca="false">('[1]Balance Sheet'!BH19)*$H$238*$J$238</f>
        <v>0</v>
      </c>
      <c r="BI238" s="34" t="n">
        <f aca="false">('[1]Balance Sheet'!BI19)*$H$238*$J$238</f>
        <v>0</v>
      </c>
      <c r="BJ238" s="34" t="n">
        <f aca="false">('[1]Balance Sheet'!BJ19)*$H$238*$J$238</f>
        <v>0</v>
      </c>
      <c r="BK238" s="34" t="n">
        <f aca="false">('[1]Balance Sheet'!BK19)*$H$238*$J$238</f>
        <v>0</v>
      </c>
      <c r="BL238" s="34" t="n">
        <f aca="false">('[1]Balance Sheet'!BL19)*$H$238*$J$238</f>
        <v>0</v>
      </c>
      <c r="BM238" s="34" t="n">
        <f aca="false">('[1]Balance Sheet'!BM19)*$H$238*$J$238</f>
        <v>0</v>
      </c>
      <c r="BN238" s="34" t="n">
        <f aca="false">('[1]Balance Sheet'!BN19)*$H$238*$J$238</f>
        <v>0</v>
      </c>
      <c r="BO238" s="34" t="n">
        <f aca="false">('[1]Balance Sheet'!BO19)*$H$238*$J$238</f>
        <v>0</v>
      </c>
      <c r="BP238" s="34" t="n">
        <f aca="false">('[1]Balance Sheet'!BP19)*$H$238*$J$238</f>
        <v>0</v>
      </c>
      <c r="BQ238" s="34" t="n">
        <f aca="false">('[1]Balance Sheet'!BQ19)*$H$238*$J$238</f>
        <v>0</v>
      </c>
      <c r="BR238" s="34" t="n">
        <f aca="false">('[1]Balance Sheet'!BR19)*$H$238*$J$238</f>
        <v>0</v>
      </c>
      <c r="BS238" s="34" t="n">
        <f aca="false">('[1]Balance Sheet'!BS19)*$H$238*$J$238</f>
        <v>0</v>
      </c>
      <c r="BT238" s="34" t="n">
        <f aca="false">('[1]Balance Sheet'!BT19)*$H$238*$J$238</f>
        <v>0</v>
      </c>
      <c r="BU238" s="34" t="n">
        <f aca="false">('[1]Balance Sheet'!BU19)*$H$238*$J$238</f>
        <v>0</v>
      </c>
      <c r="BV238" s="34" t="n">
        <f aca="false">('[1]Balance Sheet'!BV19)*$H$238*$J$238</f>
        <v>0</v>
      </c>
      <c r="BW238" s="2"/>
      <c r="BX238" s="2"/>
      <c r="BY238" s="2"/>
      <c r="BZ238" s="2"/>
      <c r="CA238" s="2"/>
      <c r="CB238" s="2"/>
      <c r="CC238" s="2"/>
      <c r="CD238" s="2"/>
    </row>
    <row r="239" s="32" customFormat="true" ht="15" hidden="false" customHeight="true" outlineLevel="1" collapsed="false">
      <c r="A239" s="12" t="s">
        <v>1029</v>
      </c>
      <c r="B239" s="12"/>
      <c r="C239" s="12"/>
      <c r="D239" s="12"/>
      <c r="E239" s="12" t="n">
        <v>1</v>
      </c>
      <c r="F239" s="12"/>
      <c r="G239" s="12"/>
      <c r="H239" s="12" t="n">
        <v>1</v>
      </c>
      <c r="I239" s="12"/>
      <c r="J239" s="12" t="n">
        <v>1</v>
      </c>
      <c r="K239" s="12"/>
      <c r="L239" s="12" t="n">
        <v>4</v>
      </c>
      <c r="M239" s="12"/>
      <c r="N239" s="12" t="s">
        <v>502</v>
      </c>
      <c r="O239" s="12" t="s">
        <v>1030</v>
      </c>
      <c r="P239" s="12"/>
      <c r="Q239" s="12"/>
      <c r="R239" s="12" t="n">
        <v>1</v>
      </c>
      <c r="S239" s="12"/>
      <c r="T239" s="12"/>
      <c r="U239" s="12" t="n">
        <v>8</v>
      </c>
      <c r="V239" s="12" t="s">
        <v>159</v>
      </c>
      <c r="W239" s="12" t="s">
        <v>308</v>
      </c>
      <c r="X239" s="12" t="s">
        <v>161</v>
      </c>
      <c r="Y239" s="12" t="s">
        <v>154</v>
      </c>
      <c r="Z239" s="12" t="s">
        <v>162</v>
      </c>
      <c r="AA239" s="12" t="s">
        <v>504</v>
      </c>
      <c r="AB239" s="13" t="n">
        <f aca="false">('[1]Balance Sheet'!AB27)*$H$239*$J$239</f>
        <v>161193</v>
      </c>
      <c r="AC239" s="34" t="n">
        <f aca="false">('[1]Balance Sheet'!AC27)*$H$239*$J$239</f>
        <v>232342</v>
      </c>
      <c r="AD239" s="34" t="n">
        <f aca="false">('[1]Balance Sheet'!AD27)*$H$239*$J$239</f>
        <v>269993</v>
      </c>
      <c r="AE239" s="34" t="n">
        <f aca="false">('[1]Balance Sheet'!AE27)*$H$239*$J$239</f>
        <v>255434</v>
      </c>
      <c r="AF239" s="34" t="n">
        <f aca="false">('[1]Balance Sheet'!AF27)*$H$239*$J$239</f>
        <v>255434</v>
      </c>
      <c r="AG239" s="34" t="n">
        <f aca="false">('[1]Balance Sheet'!AG27)*$H$239*$J$239</f>
        <v>282060</v>
      </c>
      <c r="AH239" s="34" t="n">
        <f aca="false">('[1]Balance Sheet'!AH27)*$H$239*$J$239</f>
        <v>327758</v>
      </c>
      <c r="AI239" s="34" t="n">
        <f aca="false">('[1]Balance Sheet'!AI27)*$H$239*$J$239</f>
        <v>364671</v>
      </c>
      <c r="AJ239" s="34" t="n">
        <f aca="false">('[1]Balance Sheet'!AJ27)*$H$239*$J$239</f>
        <v>364245</v>
      </c>
      <c r="AK239" s="34" t="n">
        <f aca="false">('[1]Balance Sheet'!AK27)*$H$239*$J$239</f>
        <v>364245</v>
      </c>
      <c r="AL239" s="34" t="n">
        <f aca="false">('[1]Balance Sheet'!AL27)*$H$239*$J$239</f>
        <v>409970</v>
      </c>
      <c r="AM239" s="34" t="n">
        <f aca="false">('[1]Balance Sheet'!AM27)*$H$239*$J$239</f>
        <v>456402</v>
      </c>
      <c r="AN239" s="34" t="n">
        <f aca="false">('[1]Balance Sheet'!AN27)*$H$239*$J$239</f>
        <v>490866</v>
      </c>
      <c r="AO239" s="34" t="n">
        <f aca="false">('[1]Balance Sheet'!AO27)*$H$239*$J$239</f>
        <v>506812</v>
      </c>
      <c r="AP239" s="34" t="n">
        <f aca="false">('[1]Balance Sheet'!AP27)*$H$239*$J$239</f>
        <v>506812</v>
      </c>
      <c r="AQ239" s="34" t="n">
        <f aca="false">('[1]Balance Sheet'!AQ27)*$H$239*$J$239</f>
        <v>543714</v>
      </c>
      <c r="AR239" s="34" t="n">
        <f aca="false">('[1]Balance Sheet'!AR27)*$H$239*$J$239</f>
        <v>578824</v>
      </c>
      <c r="AS239" s="34" t="n">
        <f aca="false">('[1]Balance Sheet'!AS27)*$H$239*$J$239</f>
        <v>711432</v>
      </c>
      <c r="AT239" s="34" t="n">
        <f aca="false">('[1]Balance Sheet'!AT27)*$H$239*$J$239</f>
        <v>717124</v>
      </c>
      <c r="AU239" s="34" t="n">
        <f aca="false">('[1]Balance Sheet'!AU27)*$H$239*$J$239</f>
        <v>717124</v>
      </c>
      <c r="AV239" s="34" t="n">
        <f aca="false">('[1]Balance Sheet'!AV27)*$H$239*$J$239</f>
        <v>796662</v>
      </c>
      <c r="AW239" s="34" t="n">
        <f aca="false">('[1]Balance Sheet'!AW27)*$H$239*$J$239</f>
        <v>824767</v>
      </c>
      <c r="AX239" s="34" t="n">
        <f aca="false">('[1]Balance Sheet'!AX27)*$H$239*$J$239</f>
        <v>917943</v>
      </c>
      <c r="AY239" s="34" t="n">
        <f aca="false">('[1]Balance Sheet'!AY27)*$H$239*$J$239</f>
        <v>0</v>
      </c>
      <c r="AZ239" s="34" t="n">
        <f aca="false">('[1]Balance Sheet'!AZ27)*$H$239*$J$239</f>
        <v>965076</v>
      </c>
      <c r="BA239" s="34" t="n">
        <f aca="false">('[1]Balance Sheet'!BA27)*$H$239*$J$239</f>
        <v>0</v>
      </c>
      <c r="BB239" s="34" t="n">
        <f aca="false">('[1]Balance Sheet'!BB27)*$H$239*$J$239</f>
        <v>0</v>
      </c>
      <c r="BC239" s="34" t="n">
        <f aca="false">('[1]Balance Sheet'!BC27)*$H$239*$J$239</f>
        <v>0</v>
      </c>
      <c r="BD239" s="34" t="n">
        <f aca="false">('[1]Balance Sheet'!BD27)*$H$239*$J$239</f>
        <v>0</v>
      </c>
      <c r="BE239" s="34" t="n">
        <f aca="false">('[1]Balance Sheet'!BE27)*$H$239*$J$239</f>
        <v>0</v>
      </c>
      <c r="BF239" s="34" t="n">
        <f aca="false">('[1]Balance Sheet'!BF27)*$H$239*$J$239</f>
        <v>0</v>
      </c>
      <c r="BG239" s="34" t="n">
        <f aca="false">('[1]Balance Sheet'!BG27)*$H$239*$J$239</f>
        <v>0</v>
      </c>
      <c r="BH239" s="34" t="n">
        <f aca="false">('[1]Balance Sheet'!BH27)*$H$239*$J$239</f>
        <v>0</v>
      </c>
      <c r="BI239" s="34" t="n">
        <f aca="false">('[1]Balance Sheet'!BI27)*$H$239*$J$239</f>
        <v>0</v>
      </c>
      <c r="BJ239" s="34" t="n">
        <f aca="false">('[1]Balance Sheet'!BJ27)*$H$239*$J$239</f>
        <v>0</v>
      </c>
      <c r="BK239" s="34" t="n">
        <f aca="false">('[1]Balance Sheet'!BK27)*$H$239*$J$239</f>
        <v>0</v>
      </c>
      <c r="BL239" s="34" t="n">
        <f aca="false">('[1]Balance Sheet'!BL27)*$H$239*$J$239</f>
        <v>0</v>
      </c>
      <c r="BM239" s="34" t="n">
        <f aca="false">('[1]Balance Sheet'!BM27)*$H$239*$J$239</f>
        <v>0</v>
      </c>
      <c r="BN239" s="34" t="n">
        <f aca="false">('[1]Balance Sheet'!BN27)*$H$239*$J$239</f>
        <v>0</v>
      </c>
      <c r="BO239" s="34" t="n">
        <f aca="false">('[1]Balance Sheet'!BO27)*$H$239*$J$239</f>
        <v>0</v>
      </c>
      <c r="BP239" s="34" t="n">
        <f aca="false">('[1]Balance Sheet'!BP27)*$H$239*$J$239</f>
        <v>0</v>
      </c>
      <c r="BQ239" s="34" t="n">
        <f aca="false">('[1]Balance Sheet'!BQ27)*$H$239*$J$239</f>
        <v>0</v>
      </c>
      <c r="BR239" s="34" t="n">
        <f aca="false">('[1]Balance Sheet'!BR27)*$H$239*$J$239</f>
        <v>0</v>
      </c>
      <c r="BS239" s="34" t="n">
        <f aca="false">('[1]Balance Sheet'!BS27)*$H$239*$J$239</f>
        <v>0</v>
      </c>
      <c r="BT239" s="34" t="n">
        <f aca="false">('[1]Balance Sheet'!BT27)*$H$239*$J$239</f>
        <v>0</v>
      </c>
      <c r="BU239" s="34" t="n">
        <f aca="false">('[1]Balance Sheet'!BU27)*$H$239*$J$239</f>
        <v>0</v>
      </c>
      <c r="BV239" s="34" t="n">
        <f aca="false">('[1]Balance Sheet'!BV27)*$H$239*$J$239</f>
        <v>0</v>
      </c>
      <c r="BW239" s="2"/>
      <c r="BX239" s="2"/>
      <c r="BY239" s="2"/>
      <c r="BZ239" s="2"/>
      <c r="CA239" s="2"/>
      <c r="CB239" s="2"/>
      <c r="CC239" s="2"/>
      <c r="CD239" s="2"/>
    </row>
    <row r="240" s="32" customFormat="true" ht="15" hidden="false" customHeight="true" outlineLevel="1" collapsed="false">
      <c r="A240" s="12" t="s">
        <v>1031</v>
      </c>
      <c r="B240" s="12"/>
      <c r="C240" s="12"/>
      <c r="D240" s="12" t="n">
        <v>11</v>
      </c>
      <c r="E240" s="12" t="n">
        <v>1</v>
      </c>
      <c r="F240" s="12"/>
      <c r="G240" s="12"/>
      <c r="H240" s="12" t="n">
        <v>1</v>
      </c>
      <c r="I240" s="12"/>
      <c r="J240" s="12" t="n">
        <v>1</v>
      </c>
      <c r="K240" s="12"/>
      <c r="L240" s="12" t="n">
        <v>13</v>
      </c>
      <c r="M240" s="12"/>
      <c r="N240" s="12" t="s">
        <v>570</v>
      </c>
      <c r="O240" s="12" t="s">
        <v>1032</v>
      </c>
      <c r="P240" s="12"/>
      <c r="Q240" s="12"/>
      <c r="R240" s="12" t="n">
        <v>1</v>
      </c>
      <c r="S240" s="12"/>
      <c r="T240" s="12"/>
      <c r="U240" s="12" t="n">
        <v>8</v>
      </c>
      <c r="V240" s="12" t="s">
        <v>159</v>
      </c>
      <c r="W240" s="12" t="s">
        <v>308</v>
      </c>
      <c r="X240" s="12" t="s">
        <v>161</v>
      </c>
      <c r="Y240" s="12" t="s">
        <v>154</v>
      </c>
      <c r="Z240" s="12" t="s">
        <v>162</v>
      </c>
      <c r="AA240" s="12" t="s">
        <v>572</v>
      </c>
      <c r="AB240" s="13" t="n">
        <f aca="false">('[1]Balance Sheet'!AB38)*$H$240*$J$240</f>
        <v>45030</v>
      </c>
      <c r="AC240" s="34" t="n">
        <f aca="false">('[1]Balance Sheet'!AC38)*$H$240*$J$240</f>
        <v>47031</v>
      </c>
      <c r="AD240" s="34" t="n">
        <f aca="false">('[1]Balance Sheet'!AD38)*$H$240*$J$240</f>
        <v>63100</v>
      </c>
      <c r="AE240" s="34" t="n">
        <f aca="false">('[1]Balance Sheet'!AE38)*$H$240*$J$240</f>
        <v>39672</v>
      </c>
      <c r="AF240" s="34" t="n">
        <f aca="false">('[1]Balance Sheet'!AF38)*$H$240*$J$240</f>
        <v>39672</v>
      </c>
      <c r="AG240" s="34" t="n">
        <f aca="false">('[1]Balance Sheet'!AG38)*$H$240*$J$240</f>
        <v>39697</v>
      </c>
      <c r="AH240" s="34" t="n">
        <f aca="false">('[1]Balance Sheet'!AH38)*$H$240*$J$240</f>
        <v>43087</v>
      </c>
      <c r="AI240" s="34" t="n">
        <f aca="false">('[1]Balance Sheet'!AI38)*$H$240*$J$240</f>
        <v>54002</v>
      </c>
      <c r="AJ240" s="34" t="n">
        <f aca="false">('[1]Balance Sheet'!AJ38)*$H$240*$J$240</f>
        <v>52039</v>
      </c>
      <c r="AK240" s="34" t="n">
        <f aca="false">('[1]Balance Sheet'!AK38)*$H$240*$J$240</f>
        <v>52039</v>
      </c>
      <c r="AL240" s="34" t="n">
        <f aca="false">('[1]Balance Sheet'!AL38)*$H$240*$J$240</f>
        <v>60838</v>
      </c>
      <c r="AM240" s="34" t="n">
        <f aca="false">('[1]Balance Sheet'!AM38)*$H$240*$J$240</f>
        <v>67431</v>
      </c>
      <c r="AN240" s="34" t="n">
        <f aca="false">('[1]Balance Sheet'!AN38)*$H$240*$J$240</f>
        <v>92596</v>
      </c>
      <c r="AO240" s="34" t="n">
        <f aca="false">('[1]Balance Sheet'!AO38)*$H$240*$J$240</f>
        <v>93564</v>
      </c>
      <c r="AP240" s="34" t="n">
        <f aca="false">('[1]Balance Sheet'!AP38)*$H$240*$J$240</f>
        <v>93564</v>
      </c>
      <c r="AQ240" s="34" t="n">
        <f aca="false">('[1]Balance Sheet'!AQ38)*$H$240*$J$240</f>
        <v>107006</v>
      </c>
      <c r="AR240" s="34" t="n">
        <f aca="false">('[1]Balance Sheet'!AR38)*$H$240*$J$240</f>
        <v>119534</v>
      </c>
      <c r="AS240" s="34" t="n">
        <f aca="false">('[1]Balance Sheet'!AS38)*$H$240*$J$240</f>
        <v>136438</v>
      </c>
      <c r="AT240" s="34" t="n">
        <f aca="false">('[1]Balance Sheet'!AT38)*$H$240*$J$240</f>
        <v>135810</v>
      </c>
      <c r="AU240" s="34" t="n">
        <f aca="false">('[1]Balance Sheet'!AU38)*$H$240*$J$240</f>
        <v>135810</v>
      </c>
      <c r="AV240" s="34" t="n">
        <f aca="false">('[1]Balance Sheet'!AV38)*$H$240*$J$240</f>
        <v>164196</v>
      </c>
      <c r="AW240" s="34" t="n">
        <f aca="false">('[1]Balance Sheet'!AW38)*$H$240*$J$240</f>
        <v>168096</v>
      </c>
      <c r="AX240" s="34" t="n">
        <f aca="false">('[1]Balance Sheet'!AX38)*$H$240*$J$240</f>
        <v>208772</v>
      </c>
      <c r="AY240" s="34" t="n">
        <f aca="false">('[1]Balance Sheet'!AY38)*$H$240*$J$240</f>
        <v>0</v>
      </c>
      <c r="AZ240" s="34" t="n">
        <f aca="false">('[1]Balance Sheet'!AZ38)*$H$240*$J$240</f>
        <v>207669</v>
      </c>
      <c r="BA240" s="34" t="n">
        <f aca="false">('[1]Balance Sheet'!BA38)*$H$240*$J$240</f>
        <v>0</v>
      </c>
      <c r="BB240" s="34" t="n">
        <f aca="false">('[1]Balance Sheet'!BB38)*$H$240*$J$240</f>
        <v>0</v>
      </c>
      <c r="BC240" s="34" t="n">
        <f aca="false">('[1]Balance Sheet'!BC38)*$H$240*$J$240</f>
        <v>0</v>
      </c>
      <c r="BD240" s="34" t="n">
        <f aca="false">('[1]Balance Sheet'!BD38)*$H$240*$J$240</f>
        <v>0</v>
      </c>
      <c r="BE240" s="34" t="n">
        <f aca="false">('[1]Balance Sheet'!BE38)*$H$240*$J$240</f>
        <v>0</v>
      </c>
      <c r="BF240" s="34" t="n">
        <f aca="false">('[1]Balance Sheet'!BF38)*$H$240*$J$240</f>
        <v>0</v>
      </c>
      <c r="BG240" s="34" t="n">
        <f aca="false">('[1]Balance Sheet'!BG38)*$H$240*$J$240</f>
        <v>0</v>
      </c>
      <c r="BH240" s="34" t="n">
        <f aca="false">('[1]Balance Sheet'!BH38)*$H$240*$J$240</f>
        <v>0</v>
      </c>
      <c r="BI240" s="34" t="n">
        <f aca="false">('[1]Balance Sheet'!BI38)*$H$240*$J$240</f>
        <v>0</v>
      </c>
      <c r="BJ240" s="34" t="n">
        <f aca="false">('[1]Balance Sheet'!BJ38)*$H$240*$J$240</f>
        <v>0</v>
      </c>
      <c r="BK240" s="34" t="n">
        <f aca="false">('[1]Balance Sheet'!BK38)*$H$240*$J$240</f>
        <v>0</v>
      </c>
      <c r="BL240" s="34" t="n">
        <f aca="false">('[1]Balance Sheet'!BL38)*$H$240*$J$240</f>
        <v>0</v>
      </c>
      <c r="BM240" s="34" t="n">
        <f aca="false">('[1]Balance Sheet'!BM38)*$H$240*$J$240</f>
        <v>0</v>
      </c>
      <c r="BN240" s="34" t="n">
        <f aca="false">('[1]Balance Sheet'!BN38)*$H$240*$J$240</f>
        <v>0</v>
      </c>
      <c r="BO240" s="34" t="n">
        <f aca="false">('[1]Balance Sheet'!BO38)*$H$240*$J$240</f>
        <v>0</v>
      </c>
      <c r="BP240" s="34" t="n">
        <f aca="false">('[1]Balance Sheet'!BP38)*$H$240*$J$240</f>
        <v>0</v>
      </c>
      <c r="BQ240" s="34" t="n">
        <f aca="false">('[1]Balance Sheet'!BQ38)*$H$240*$J$240</f>
        <v>0</v>
      </c>
      <c r="BR240" s="34" t="n">
        <f aca="false">('[1]Balance Sheet'!BR38)*$H$240*$J$240</f>
        <v>0</v>
      </c>
      <c r="BS240" s="34" t="n">
        <f aca="false">('[1]Balance Sheet'!BS38)*$H$240*$J$240</f>
        <v>0</v>
      </c>
      <c r="BT240" s="34" t="n">
        <f aca="false">('[1]Balance Sheet'!BT38)*$H$240*$J$240</f>
        <v>0</v>
      </c>
      <c r="BU240" s="34" t="n">
        <f aca="false">('[1]Balance Sheet'!BU38)*$H$240*$J$240</f>
        <v>0</v>
      </c>
      <c r="BV240" s="34" t="n">
        <f aca="false">('[1]Balance Sheet'!BV38)*$H$240*$J$240</f>
        <v>0</v>
      </c>
      <c r="BW240" s="2"/>
      <c r="BX240" s="2"/>
      <c r="BY240" s="2"/>
      <c r="BZ240" s="2"/>
      <c r="CA240" s="2"/>
      <c r="CB240" s="2"/>
      <c r="CC240" s="2"/>
      <c r="CD240" s="2"/>
    </row>
    <row r="241" s="32" customFormat="true" ht="15" hidden="false" customHeight="true" outlineLevel="1" collapsed="false">
      <c r="A241" s="12" t="s">
        <v>1033</v>
      </c>
      <c r="B241" s="12"/>
      <c r="C241" s="12"/>
      <c r="D241" s="12" t="n">
        <v>5</v>
      </c>
      <c r="E241" s="12" t="n">
        <v>1</v>
      </c>
      <c r="F241" s="12"/>
      <c r="G241" s="12"/>
      <c r="H241" s="12" t="n">
        <v>1</v>
      </c>
      <c r="I241" s="12"/>
      <c r="J241" s="12" t="n">
        <v>1</v>
      </c>
      <c r="K241" s="12"/>
      <c r="L241" s="12" t="n">
        <v>11</v>
      </c>
      <c r="M241" s="12"/>
      <c r="N241" s="12" t="s">
        <v>616</v>
      </c>
      <c r="O241" s="12" t="s">
        <v>1034</v>
      </c>
      <c r="P241" s="12"/>
      <c r="Q241" s="12"/>
      <c r="R241" s="12" t="n">
        <v>1</v>
      </c>
      <c r="S241" s="12"/>
      <c r="T241" s="12"/>
      <c r="U241" s="12" t="n">
        <v>8</v>
      </c>
      <c r="V241" s="12" t="s">
        <v>159</v>
      </c>
      <c r="W241" s="12" t="s">
        <v>308</v>
      </c>
      <c r="X241" s="12" t="s">
        <v>161</v>
      </c>
      <c r="Y241" s="12" t="s">
        <v>154</v>
      </c>
      <c r="Z241" s="12" t="s">
        <v>162</v>
      </c>
      <c r="AA241" s="12" t="s">
        <v>618</v>
      </c>
      <c r="AB241" s="13" t="n">
        <f aca="false">('[1]Balance Sheet'!AB44)*$H$241*$J$241</f>
        <v>99351</v>
      </c>
      <c r="AC241" s="34" t="n">
        <f aca="false">('[1]Balance Sheet'!AC44)*$H$241*$J$241</f>
        <v>102558</v>
      </c>
      <c r="AD241" s="34" t="n">
        <f aca="false">('[1]Balance Sheet'!AD44)*$H$241*$J$241</f>
        <v>120181</v>
      </c>
      <c r="AE241" s="34" t="n">
        <f aca="false">('[1]Balance Sheet'!AE44)*$H$241*$J$241</f>
        <v>97363</v>
      </c>
      <c r="AF241" s="34" t="n">
        <f aca="false">('[1]Balance Sheet'!AF44)*$H$241*$J$241</f>
        <v>97363</v>
      </c>
      <c r="AG241" s="34" t="n">
        <f aca="false">('[1]Balance Sheet'!AG44)*$H$241*$J$241</f>
        <v>97411</v>
      </c>
      <c r="AH241" s="34" t="n">
        <f aca="false">('[1]Balance Sheet'!AH44)*$H$241*$J$241</f>
        <v>103839</v>
      </c>
      <c r="AI241" s="34" t="n">
        <f aca="false">('[1]Balance Sheet'!AI44)*$H$241*$J$241</f>
        <v>116741</v>
      </c>
      <c r="AJ241" s="34" t="n">
        <f aca="false">('[1]Balance Sheet'!AJ44)*$H$241*$J$241</f>
        <v>114356</v>
      </c>
      <c r="AK241" s="34" t="n">
        <f aca="false">('[1]Balance Sheet'!AK44)*$H$241*$J$241</f>
        <v>114356</v>
      </c>
      <c r="AL241" s="34" t="n">
        <f aca="false">('[1]Balance Sheet'!AL44)*$H$241*$J$241</f>
        <v>146874</v>
      </c>
      <c r="AM241" s="34" t="n">
        <f aca="false">('[1]Balance Sheet'!AM44)*$H$241*$J$241</f>
        <v>163330</v>
      </c>
      <c r="AN241" s="34" t="n">
        <f aca="false">('[1]Balance Sheet'!AN44)*$H$241*$J$241</f>
        <v>181307</v>
      </c>
      <c r="AO241" s="34" t="n">
        <f aca="false">('[1]Balance Sheet'!AO44)*$H$241*$J$241</f>
        <v>182691</v>
      </c>
      <c r="AP241" s="34" t="n">
        <f aca="false">('[1]Balance Sheet'!AP44)*$H$241*$J$241</f>
        <v>182691</v>
      </c>
      <c r="AQ241" s="34" t="n">
        <f aca="false">('[1]Balance Sheet'!AQ44)*$H$241*$J$241</f>
        <v>199309</v>
      </c>
      <c r="AR241" s="34" t="n">
        <f aca="false">('[1]Balance Sheet'!AR44)*$H$241*$J$241</f>
        <v>210825</v>
      </c>
      <c r="AS241" s="34" t="n">
        <f aca="false">('[1]Balance Sheet'!AS44)*$H$241*$J$241</f>
        <v>281482</v>
      </c>
      <c r="AT241" s="34" t="n">
        <f aca="false">('[1]Balance Sheet'!AT44)*$H$241*$J$241</f>
        <v>277685</v>
      </c>
      <c r="AU241" s="34" t="n">
        <f aca="false">('[1]Balance Sheet'!AU44)*$H$241*$J$241</f>
        <v>277685</v>
      </c>
      <c r="AV241" s="34" t="n">
        <f aca="false">('[1]Balance Sheet'!AV44)*$H$241*$J$241</f>
        <v>320913</v>
      </c>
      <c r="AW241" s="34" t="n">
        <f aca="false">('[1]Balance Sheet'!AW44)*$H$241*$J$241</f>
        <v>323419</v>
      </c>
      <c r="AX241" s="34" t="n">
        <f aca="false">('[1]Balance Sheet'!AX44)*$H$241*$J$241</f>
        <v>349856</v>
      </c>
      <c r="AY241" s="34" t="n">
        <f aca="false">('[1]Balance Sheet'!AY44)*$H$241*$J$241</f>
        <v>0</v>
      </c>
      <c r="AZ241" s="34" t="n">
        <f aca="false">('[1]Balance Sheet'!AZ44)*$H$241*$J$241</f>
        <v>349674</v>
      </c>
      <c r="BA241" s="34" t="n">
        <f aca="false">('[1]Balance Sheet'!BA44)*$H$241*$J$241</f>
        <v>0</v>
      </c>
      <c r="BB241" s="34" t="n">
        <f aca="false">('[1]Balance Sheet'!BB44)*$H$241*$J$241</f>
        <v>0</v>
      </c>
      <c r="BC241" s="34" t="n">
        <f aca="false">('[1]Balance Sheet'!BC44)*$H$241*$J$241</f>
        <v>0</v>
      </c>
      <c r="BD241" s="34" t="n">
        <f aca="false">('[1]Balance Sheet'!BD44)*$H$241*$J$241</f>
        <v>0</v>
      </c>
      <c r="BE241" s="34" t="n">
        <f aca="false">('[1]Balance Sheet'!BE44)*$H$241*$J$241</f>
        <v>0</v>
      </c>
      <c r="BF241" s="34" t="n">
        <f aca="false">('[1]Balance Sheet'!BF44)*$H$241*$J$241</f>
        <v>0</v>
      </c>
      <c r="BG241" s="34" t="n">
        <f aca="false">('[1]Balance Sheet'!BG44)*$H$241*$J$241</f>
        <v>0</v>
      </c>
      <c r="BH241" s="34" t="n">
        <f aca="false">('[1]Balance Sheet'!BH44)*$H$241*$J$241</f>
        <v>0</v>
      </c>
      <c r="BI241" s="34" t="n">
        <f aca="false">('[1]Balance Sheet'!BI44)*$H$241*$J$241</f>
        <v>0</v>
      </c>
      <c r="BJ241" s="34" t="n">
        <f aca="false">('[1]Balance Sheet'!BJ44)*$H$241*$J$241</f>
        <v>0</v>
      </c>
      <c r="BK241" s="34" t="n">
        <f aca="false">('[1]Balance Sheet'!BK44)*$H$241*$J$241</f>
        <v>0</v>
      </c>
      <c r="BL241" s="34" t="n">
        <f aca="false">('[1]Balance Sheet'!BL44)*$H$241*$J$241</f>
        <v>0</v>
      </c>
      <c r="BM241" s="34" t="n">
        <f aca="false">('[1]Balance Sheet'!BM44)*$H$241*$J$241</f>
        <v>0</v>
      </c>
      <c r="BN241" s="34" t="n">
        <f aca="false">('[1]Balance Sheet'!BN44)*$H$241*$J$241</f>
        <v>0</v>
      </c>
      <c r="BO241" s="34" t="n">
        <f aca="false">('[1]Balance Sheet'!BO44)*$H$241*$J$241</f>
        <v>0</v>
      </c>
      <c r="BP241" s="34" t="n">
        <f aca="false">('[1]Balance Sheet'!BP44)*$H$241*$J$241</f>
        <v>0</v>
      </c>
      <c r="BQ241" s="34" t="n">
        <f aca="false">('[1]Balance Sheet'!BQ44)*$H$241*$J$241</f>
        <v>0</v>
      </c>
      <c r="BR241" s="34" t="n">
        <f aca="false">('[1]Balance Sheet'!BR44)*$H$241*$J$241</f>
        <v>0</v>
      </c>
      <c r="BS241" s="34" t="n">
        <f aca="false">('[1]Balance Sheet'!BS44)*$H$241*$J$241</f>
        <v>0</v>
      </c>
      <c r="BT241" s="34" t="n">
        <f aca="false">('[1]Balance Sheet'!BT44)*$H$241*$J$241</f>
        <v>0</v>
      </c>
      <c r="BU241" s="34" t="n">
        <f aca="false">('[1]Balance Sheet'!BU44)*$H$241*$J$241</f>
        <v>0</v>
      </c>
      <c r="BV241" s="34" t="n">
        <f aca="false">('[1]Balance Sheet'!BV44)*$H$241*$J$241</f>
        <v>0</v>
      </c>
      <c r="BW241" s="2"/>
      <c r="BX241" s="2"/>
      <c r="BY241" s="2"/>
      <c r="BZ241" s="2"/>
      <c r="CA241" s="2"/>
      <c r="CB241" s="2"/>
      <c r="CC241" s="2"/>
      <c r="CD241" s="2"/>
    </row>
    <row r="242" s="32" customFormat="true" ht="15" hidden="false" customHeight="true" outlineLevel="1" collapsed="false">
      <c r="A242" s="12" t="s">
        <v>1035</v>
      </c>
      <c r="B242" s="12"/>
      <c r="C242" s="12"/>
      <c r="D242" s="12" t="n">
        <v>5</v>
      </c>
      <c r="E242" s="12" t="n">
        <v>1</v>
      </c>
      <c r="F242" s="12"/>
      <c r="G242" s="12"/>
      <c r="H242" s="12" t="n">
        <v>1</v>
      </c>
      <c r="I242" s="12"/>
      <c r="J242" s="12" t="n">
        <v>1</v>
      </c>
      <c r="K242" s="12"/>
      <c r="L242" s="12" t="n">
        <v>10</v>
      </c>
      <c r="M242" s="12"/>
      <c r="N242" s="12" t="s">
        <v>624</v>
      </c>
      <c r="O242" s="12" t="s">
        <v>1036</v>
      </c>
      <c r="P242" s="12"/>
      <c r="Q242" s="12"/>
      <c r="R242" s="12" t="n">
        <v>1</v>
      </c>
      <c r="S242" s="12"/>
      <c r="T242" s="12"/>
      <c r="U242" s="12" t="n">
        <v>8</v>
      </c>
      <c r="V242" s="12" t="s">
        <v>159</v>
      </c>
      <c r="W242" s="12" t="s">
        <v>308</v>
      </c>
      <c r="X242" s="12" t="s">
        <v>161</v>
      </c>
      <c r="Y242" s="12" t="s">
        <v>154</v>
      </c>
      <c r="Z242" s="12" t="s">
        <v>162</v>
      </c>
      <c r="AA242" s="12" t="s">
        <v>626</v>
      </c>
      <c r="AB242" s="13" t="n">
        <f aca="false">('[1]Balance Sheet'!AB64)*$H$242*$J$242</f>
        <v>51384</v>
      </c>
      <c r="AC242" s="34" t="n">
        <f aca="false">('[1]Balance Sheet'!AC64)*$H$242*$J$242</f>
        <v>129448</v>
      </c>
      <c r="AD242" s="34" t="n">
        <f aca="false">('[1]Balance Sheet'!AD64)*$H$242*$J$242</f>
        <v>149454</v>
      </c>
      <c r="AE242" s="34" t="n">
        <f aca="false">('[1]Balance Sheet'!AE64)*$H$242*$J$242</f>
        <v>157413</v>
      </c>
      <c r="AF242" s="34" t="n">
        <f aca="false">('[1]Balance Sheet'!AF64)*$H$242*$J$242</f>
        <v>157413</v>
      </c>
      <c r="AG242" s="34" t="n">
        <f aca="false">('[1]Balance Sheet'!AG64)*$H$242*$J$242</f>
        <v>183995</v>
      </c>
      <c r="AH242" s="34" t="n">
        <f aca="false">('[1]Balance Sheet'!AH64)*$H$242*$J$242</f>
        <v>223553</v>
      </c>
      <c r="AI242" s="34" t="n">
        <f aca="false">('[1]Balance Sheet'!AI64)*$H$242*$J$242</f>
        <v>247546</v>
      </c>
      <c r="AJ242" s="34" t="n">
        <f aca="false">('[1]Balance Sheet'!AJ64)*$H$242*$J$242</f>
        <v>249539</v>
      </c>
      <c r="AK242" s="34" t="n">
        <f aca="false">('[1]Balance Sheet'!AK64)*$H$242*$J$242</f>
        <v>249539</v>
      </c>
      <c r="AL242" s="34" t="n">
        <f aca="false">('[1]Balance Sheet'!AL64)*$H$242*$J$242</f>
        <v>258672</v>
      </c>
      <c r="AM242" s="34" t="n">
        <f aca="false">('[1]Balance Sheet'!AM64)*$H$242*$J$242</f>
        <v>289209</v>
      </c>
      <c r="AN242" s="34" t="n">
        <f aca="false">('[1]Balance Sheet'!AN64)*$H$242*$J$242</f>
        <v>306012</v>
      </c>
      <c r="AO242" s="34" t="n">
        <f aca="false">('[1]Balance Sheet'!AO64)*$H$242*$J$242</f>
        <v>321129</v>
      </c>
      <c r="AP242" s="34" t="n">
        <f aca="false">('[1]Balance Sheet'!AP64)*$H$242*$J$242</f>
        <v>321129</v>
      </c>
      <c r="AQ242" s="34" t="n">
        <f aca="false">('[1]Balance Sheet'!AQ64)*$H$242*$J$242</f>
        <v>343642</v>
      </c>
      <c r="AR242" s="34" t="n">
        <f aca="false">('[1]Balance Sheet'!AR64)*$H$242*$J$242</f>
        <v>367101</v>
      </c>
      <c r="AS242" s="34" t="n">
        <f aca="false">('[1]Balance Sheet'!AS64)*$H$242*$J$242</f>
        <v>426971</v>
      </c>
      <c r="AT242" s="34" t="n">
        <f aca="false">('[1]Balance Sheet'!AT64)*$H$242*$J$242</f>
        <v>436438</v>
      </c>
      <c r="AU242" s="34" t="n">
        <f aca="false">('[1]Balance Sheet'!AU64)*$H$242*$J$242</f>
        <v>436438</v>
      </c>
      <c r="AV242" s="34" t="n">
        <f aca="false">('[1]Balance Sheet'!AV64)*$H$242*$J$242</f>
        <v>472594</v>
      </c>
      <c r="AW242" s="34" t="n">
        <f aca="false">('[1]Balance Sheet'!AW64)*$H$242*$J$242</f>
        <v>495347</v>
      </c>
      <c r="AX242" s="34" t="n">
        <f aca="false">('[1]Balance Sheet'!AX64)*$H$242*$J$242</f>
        <v>560922</v>
      </c>
      <c r="AY242" s="34" t="n">
        <f aca="false">('[1]Balance Sheet'!AY64)*$H$242*$J$242</f>
        <v>0</v>
      </c>
      <c r="AZ242" s="34" t="n">
        <f aca="false">('[1]Balance Sheet'!AZ64)*$H$242*$J$242</f>
        <v>608583</v>
      </c>
      <c r="BA242" s="34" t="n">
        <f aca="false">('[1]Balance Sheet'!BA64)*$H$242*$J$242</f>
        <v>0</v>
      </c>
      <c r="BB242" s="34" t="n">
        <f aca="false">('[1]Balance Sheet'!BB64)*$H$242*$J$242</f>
        <v>0</v>
      </c>
      <c r="BC242" s="34" t="n">
        <f aca="false">('[1]Balance Sheet'!BC64)*$H$242*$J$242</f>
        <v>0</v>
      </c>
      <c r="BD242" s="34" t="n">
        <f aca="false">('[1]Balance Sheet'!BD64)*$H$242*$J$242</f>
        <v>0</v>
      </c>
      <c r="BE242" s="34" t="n">
        <f aca="false">('[1]Balance Sheet'!BE64)*$H$242*$J$242</f>
        <v>0</v>
      </c>
      <c r="BF242" s="34" t="n">
        <f aca="false">('[1]Balance Sheet'!BF64)*$H$242*$J$242</f>
        <v>0</v>
      </c>
      <c r="BG242" s="34" t="n">
        <f aca="false">('[1]Balance Sheet'!BG64)*$H$242*$J$242</f>
        <v>0</v>
      </c>
      <c r="BH242" s="34" t="n">
        <f aca="false">('[1]Balance Sheet'!BH64)*$H$242*$J$242</f>
        <v>0</v>
      </c>
      <c r="BI242" s="34" t="n">
        <f aca="false">('[1]Balance Sheet'!BI64)*$H$242*$J$242</f>
        <v>0</v>
      </c>
      <c r="BJ242" s="34" t="n">
        <f aca="false">('[1]Balance Sheet'!BJ64)*$H$242*$J$242</f>
        <v>0</v>
      </c>
      <c r="BK242" s="34" t="n">
        <f aca="false">('[1]Balance Sheet'!BK64)*$H$242*$J$242</f>
        <v>0</v>
      </c>
      <c r="BL242" s="34" t="n">
        <f aca="false">('[1]Balance Sheet'!BL64)*$H$242*$J$242</f>
        <v>0</v>
      </c>
      <c r="BM242" s="34" t="n">
        <f aca="false">('[1]Balance Sheet'!BM64)*$H$242*$J$242</f>
        <v>0</v>
      </c>
      <c r="BN242" s="34" t="n">
        <f aca="false">('[1]Balance Sheet'!BN64)*$H$242*$J$242</f>
        <v>0</v>
      </c>
      <c r="BO242" s="34" t="n">
        <f aca="false">('[1]Balance Sheet'!BO64)*$H$242*$J$242</f>
        <v>0</v>
      </c>
      <c r="BP242" s="34" t="n">
        <f aca="false">('[1]Balance Sheet'!BP64)*$H$242*$J$242</f>
        <v>0</v>
      </c>
      <c r="BQ242" s="34" t="n">
        <f aca="false">('[1]Balance Sheet'!BQ64)*$H$242*$J$242</f>
        <v>0</v>
      </c>
      <c r="BR242" s="34" t="n">
        <f aca="false">('[1]Balance Sheet'!BR64)*$H$242*$J$242</f>
        <v>0</v>
      </c>
      <c r="BS242" s="34" t="n">
        <f aca="false">('[1]Balance Sheet'!BS64)*$H$242*$J$242</f>
        <v>0</v>
      </c>
      <c r="BT242" s="34" t="n">
        <f aca="false">('[1]Balance Sheet'!BT64)*$H$242*$J$242</f>
        <v>0</v>
      </c>
      <c r="BU242" s="34" t="n">
        <f aca="false">('[1]Balance Sheet'!BU64)*$H$242*$J$242</f>
        <v>0</v>
      </c>
      <c r="BV242" s="34" t="n">
        <f aca="false">('[1]Balance Sheet'!BV64)*$H$242*$J$242</f>
        <v>0</v>
      </c>
      <c r="BW242" s="2"/>
      <c r="BX242" s="2"/>
      <c r="BY242" s="2"/>
      <c r="BZ242" s="2"/>
      <c r="CA242" s="2"/>
      <c r="CB242" s="2"/>
      <c r="CC242" s="2"/>
      <c r="CD242" s="2"/>
    </row>
    <row r="243" s="32" customFormat="true" ht="15" hidden="false" customHeight="true" outlineLevel="0" collapsed="false">
      <c r="A243" s="12" t="s">
        <v>1037</v>
      </c>
      <c r="B243" s="12"/>
      <c r="C243" s="12"/>
      <c r="D243" s="12"/>
      <c r="E243" s="12" t="n">
        <v>1</v>
      </c>
      <c r="F243" s="12"/>
      <c r="G243" s="12"/>
      <c r="H243" s="12" t="n">
        <v>1</v>
      </c>
      <c r="I243" s="12"/>
      <c r="J243" s="12" t="n">
        <v>1</v>
      </c>
      <c r="K243" s="12"/>
      <c r="L243" s="12" t="n">
        <v>5</v>
      </c>
      <c r="M243" s="12"/>
      <c r="N243" s="12" t="s">
        <v>670</v>
      </c>
      <c r="O243" s="12" t="s">
        <v>1038</v>
      </c>
      <c r="P243" s="12"/>
      <c r="Q243" s="12"/>
      <c r="R243" s="12" t="n">
        <v>1</v>
      </c>
      <c r="S243" s="12"/>
      <c r="T243" s="12"/>
      <c r="U243" s="12" t="n">
        <v>8</v>
      </c>
      <c r="V243" s="12" t="s">
        <v>159</v>
      </c>
      <c r="W243" s="12" t="s">
        <v>308</v>
      </c>
      <c r="X243" s="12" t="s">
        <v>161</v>
      </c>
      <c r="Y243" s="12" t="s">
        <v>154</v>
      </c>
      <c r="Z243" s="12" t="s">
        <v>162</v>
      </c>
      <c r="AA243" s="12" t="s">
        <v>672</v>
      </c>
      <c r="AB243" s="13" t="n">
        <f aca="false">('[1]Balance Sheet'!AB65)*$H$243*$J$243</f>
        <v>161193</v>
      </c>
      <c r="AC243" s="34" t="n">
        <f aca="false">('[1]Balance Sheet'!AC65)*$H$243*$J$243</f>
        <v>232342</v>
      </c>
      <c r="AD243" s="34" t="n">
        <f aca="false">('[1]Balance Sheet'!AD65)*$H$243*$J$243</f>
        <v>269993</v>
      </c>
      <c r="AE243" s="34" t="n">
        <f aca="false">('[1]Balance Sheet'!AE65)*$H$243*$J$243</f>
        <v>255434</v>
      </c>
      <c r="AF243" s="34" t="n">
        <f aca="false">('[1]Balance Sheet'!AF65)*$H$243*$J$243</f>
        <v>255434</v>
      </c>
      <c r="AG243" s="34" t="n">
        <f aca="false">('[1]Balance Sheet'!AG65)*$H$243*$J$243</f>
        <v>282060</v>
      </c>
      <c r="AH243" s="34" t="n">
        <f aca="false">('[1]Balance Sheet'!AH65)*$H$243*$J$243</f>
        <v>327758</v>
      </c>
      <c r="AI243" s="34" t="n">
        <f aca="false">('[1]Balance Sheet'!AI65)*$H$243*$J$243</f>
        <v>364671</v>
      </c>
      <c r="AJ243" s="34" t="n">
        <f aca="false">('[1]Balance Sheet'!AJ65)*$H$243*$J$243</f>
        <v>364245</v>
      </c>
      <c r="AK243" s="34" t="n">
        <f aca="false">('[1]Balance Sheet'!AK65)*$H$243*$J$243</f>
        <v>364245</v>
      </c>
      <c r="AL243" s="34" t="n">
        <f aca="false">('[1]Balance Sheet'!AL65)*$H$243*$J$243</f>
        <v>409970</v>
      </c>
      <c r="AM243" s="34" t="n">
        <f aca="false">('[1]Balance Sheet'!AM65)*$H$243*$J$243</f>
        <v>456402</v>
      </c>
      <c r="AN243" s="34" t="n">
        <f aca="false">('[1]Balance Sheet'!AN65)*$H$243*$J$243</f>
        <v>490866</v>
      </c>
      <c r="AO243" s="34" t="n">
        <f aca="false">('[1]Balance Sheet'!AO65)*$H$243*$J$243</f>
        <v>506812</v>
      </c>
      <c r="AP243" s="34" t="n">
        <f aca="false">('[1]Balance Sheet'!AP65)*$H$243*$J$243</f>
        <v>506812</v>
      </c>
      <c r="AQ243" s="34" t="n">
        <f aca="false">('[1]Balance Sheet'!AQ65)*$H$243*$J$243</f>
        <v>543714</v>
      </c>
      <c r="AR243" s="34" t="n">
        <f aca="false">('[1]Balance Sheet'!AR65)*$H$243*$J$243</f>
        <v>578824</v>
      </c>
      <c r="AS243" s="34" t="n">
        <f aca="false">('[1]Balance Sheet'!AS65)*$H$243*$J$243</f>
        <v>711432</v>
      </c>
      <c r="AT243" s="34" t="n">
        <f aca="false">('[1]Balance Sheet'!AT65)*$H$243*$J$243</f>
        <v>717124</v>
      </c>
      <c r="AU243" s="34" t="n">
        <f aca="false">('[1]Balance Sheet'!AU65)*$H$243*$J$243</f>
        <v>717124</v>
      </c>
      <c r="AV243" s="34" t="n">
        <f aca="false">('[1]Balance Sheet'!AV65)*$H$243*$J$243</f>
        <v>796662</v>
      </c>
      <c r="AW243" s="34" t="n">
        <f aca="false">('[1]Balance Sheet'!AW65)*$H$243*$J$243</f>
        <v>824767</v>
      </c>
      <c r="AX243" s="34" t="n">
        <f aca="false">('[1]Balance Sheet'!AX65)*$H$243*$J$243</f>
        <v>917943</v>
      </c>
      <c r="AY243" s="34" t="n">
        <f aca="false">('[1]Balance Sheet'!AY65)*$H$243*$J$243</f>
        <v>0</v>
      </c>
      <c r="AZ243" s="34" t="n">
        <f aca="false">('[1]Balance Sheet'!AZ65)*$H$243*$J$243</f>
        <v>965076</v>
      </c>
      <c r="BA243" s="34" t="n">
        <f aca="false">('[1]Balance Sheet'!BA65)*$H$243*$J$243</f>
        <v>0</v>
      </c>
      <c r="BB243" s="34" t="n">
        <f aca="false">('[1]Balance Sheet'!BB65)*$H$243*$J$243</f>
        <v>0</v>
      </c>
      <c r="BC243" s="34" t="n">
        <f aca="false">('[1]Balance Sheet'!BC65)*$H$243*$J$243</f>
        <v>0</v>
      </c>
      <c r="BD243" s="34" t="n">
        <f aca="false">('[1]Balance Sheet'!BD65)*$H$243*$J$243</f>
        <v>0</v>
      </c>
      <c r="BE243" s="34" t="n">
        <f aca="false">('[1]Balance Sheet'!BE65)*$H$243*$J$243</f>
        <v>0</v>
      </c>
      <c r="BF243" s="34" t="n">
        <f aca="false">('[1]Balance Sheet'!BF65)*$H$243*$J$243</f>
        <v>0</v>
      </c>
      <c r="BG243" s="34" t="n">
        <f aca="false">('[1]Balance Sheet'!BG65)*$H$243*$J$243</f>
        <v>0</v>
      </c>
      <c r="BH243" s="34" t="n">
        <f aca="false">('[1]Balance Sheet'!BH65)*$H$243*$J$243</f>
        <v>0</v>
      </c>
      <c r="BI243" s="34" t="n">
        <f aca="false">('[1]Balance Sheet'!BI65)*$H$243*$J$243</f>
        <v>0</v>
      </c>
      <c r="BJ243" s="34" t="n">
        <f aca="false">('[1]Balance Sheet'!BJ65)*$H$243*$J$243</f>
        <v>0</v>
      </c>
      <c r="BK243" s="34" t="n">
        <f aca="false">('[1]Balance Sheet'!BK65)*$H$243*$J$243</f>
        <v>0</v>
      </c>
      <c r="BL243" s="34" t="n">
        <f aca="false">('[1]Balance Sheet'!BL65)*$H$243*$J$243</f>
        <v>0</v>
      </c>
      <c r="BM243" s="34" t="n">
        <f aca="false">('[1]Balance Sheet'!BM65)*$H$243*$J$243</f>
        <v>0</v>
      </c>
      <c r="BN243" s="34" t="n">
        <f aca="false">('[1]Balance Sheet'!BN65)*$H$243*$J$243</f>
        <v>0</v>
      </c>
      <c r="BO243" s="34" t="n">
        <f aca="false">('[1]Balance Sheet'!BO65)*$H$243*$J$243</f>
        <v>0</v>
      </c>
      <c r="BP243" s="34" t="n">
        <f aca="false">('[1]Balance Sheet'!BP65)*$H$243*$J$243</f>
        <v>0</v>
      </c>
      <c r="BQ243" s="34" t="n">
        <f aca="false">('[1]Balance Sheet'!BQ65)*$H$243*$J$243</f>
        <v>0</v>
      </c>
      <c r="BR243" s="34" t="n">
        <f aca="false">('[1]Balance Sheet'!BR65)*$H$243*$J$243</f>
        <v>0</v>
      </c>
      <c r="BS243" s="34" t="n">
        <f aca="false">('[1]Balance Sheet'!BS65)*$H$243*$J$243</f>
        <v>0</v>
      </c>
      <c r="BT243" s="34" t="n">
        <f aca="false">('[1]Balance Sheet'!BT65)*$H$243*$J$243</f>
        <v>0</v>
      </c>
      <c r="BU243" s="34" t="n">
        <f aca="false">('[1]Balance Sheet'!BU65)*$H$243*$J$243</f>
        <v>0</v>
      </c>
      <c r="BV243" s="34" t="n">
        <f aca="false">('[1]Balance Sheet'!BV65)*$H$243*$J$243</f>
        <v>0</v>
      </c>
      <c r="BW243" s="2"/>
      <c r="BX243" s="2"/>
      <c r="BY243" s="2"/>
      <c r="BZ243" s="2"/>
      <c r="CA243" s="2"/>
      <c r="CB243" s="2"/>
      <c r="CC243" s="2"/>
      <c r="CD243" s="2"/>
    </row>
    <row r="244" s="32" customFormat="true" ht="15" hidden="false" customHeight="true" outlineLevel="0" collapsed="false">
      <c r="A244" s="10" t="s">
        <v>1039</v>
      </c>
      <c r="B244" s="10"/>
      <c r="C244" s="10"/>
      <c r="D244" s="10"/>
      <c r="E244" s="10" t="n">
        <v>1</v>
      </c>
      <c r="F244" s="10"/>
      <c r="G244" s="10"/>
      <c r="H244" s="10"/>
      <c r="I244" s="10"/>
      <c r="J244" s="10"/>
      <c r="K244" s="10"/>
      <c r="L244" s="10" t="n">
        <v>81</v>
      </c>
      <c r="M244" s="10"/>
      <c r="N244" s="10" t="s">
        <v>674</v>
      </c>
      <c r="O244" s="10" t="s">
        <v>1040</v>
      </c>
      <c r="P244" s="10"/>
      <c r="Q244" s="10"/>
      <c r="R244" s="10" t="n">
        <v>3</v>
      </c>
      <c r="S244" s="10"/>
      <c r="T244" s="10"/>
      <c r="U244" s="10" t="n">
        <v>8</v>
      </c>
      <c r="V244" s="10" t="s">
        <v>153</v>
      </c>
      <c r="W244" s="10"/>
      <c r="X244" s="10"/>
      <c r="Y244" s="10" t="s">
        <v>154</v>
      </c>
      <c r="Z244" s="10"/>
      <c r="AA244" s="10" t="s">
        <v>676</v>
      </c>
      <c r="AB244" s="10"/>
      <c r="AC244" s="10"/>
      <c r="AD244" s="10"/>
      <c r="AE244" s="10"/>
      <c r="AF244" s="10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10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0"/>
      <c r="BV244" s="10"/>
      <c r="BW244" s="2"/>
      <c r="BX244" s="2"/>
      <c r="BY244" s="2"/>
      <c r="BZ244" s="2"/>
      <c r="CA244" s="2"/>
      <c r="CB244" s="2"/>
      <c r="CC244" s="2"/>
      <c r="CD244" s="2"/>
    </row>
    <row r="245" s="32" customFormat="true" ht="15" hidden="false" customHeight="true" outlineLevel="1" collapsed="false">
      <c r="A245" s="12" t="s">
        <v>1041</v>
      </c>
      <c r="B245" s="12"/>
      <c r="C245" s="12"/>
      <c r="D245" s="12" t="n">
        <v>83</v>
      </c>
      <c r="E245" s="12" t="n">
        <v>1</v>
      </c>
      <c r="F245" s="12"/>
      <c r="G245" s="12"/>
      <c r="H245" s="12" t="n">
        <v>1</v>
      </c>
      <c r="I245" s="12"/>
      <c r="J245" s="12" t="n">
        <v>1</v>
      </c>
      <c r="K245" s="12"/>
      <c r="L245" s="12" t="n">
        <v>88</v>
      </c>
      <c r="M245" s="12"/>
      <c r="N245" s="12" t="s">
        <v>678</v>
      </c>
      <c r="O245" s="12" t="s">
        <v>1042</v>
      </c>
      <c r="P245" s="12"/>
      <c r="Q245" s="12"/>
      <c r="R245" s="12" t="n">
        <v>3</v>
      </c>
      <c r="S245" s="12"/>
      <c r="T245" s="12"/>
      <c r="U245" s="12" t="n">
        <v>8</v>
      </c>
      <c r="V245" s="12" t="s">
        <v>159</v>
      </c>
      <c r="W245" s="12" t="s">
        <v>160</v>
      </c>
      <c r="X245" s="12" t="s">
        <v>161</v>
      </c>
      <c r="Y245" s="12" t="s">
        <v>154</v>
      </c>
      <c r="Z245" s="12" t="s">
        <v>162</v>
      </c>
      <c r="AA245" s="12" t="s">
        <v>680</v>
      </c>
      <c r="AB245" s="13" t="n">
        <f aca="false">('[1]Cash Flow'!AB36)*$H$245*$J$245</f>
        <v>10177</v>
      </c>
      <c r="AC245" s="34" t="n">
        <f aca="false">('[1]Cash Flow'!AC36)*$H$245*$J$245</f>
        <v>5865</v>
      </c>
      <c r="AD245" s="34" t="n">
        <f aca="false">('[1]Cash Flow'!AD36)*$H$245*$J$245</f>
        <v>19408</v>
      </c>
      <c r="AE245" s="34" t="n">
        <f aca="false">('[1]Cash Flow'!AE36)*$H$245*$J$245</f>
        <v>5767</v>
      </c>
      <c r="AF245" s="34" t="n">
        <f aca="false">('[1]Cash Flow'!AF36)*$H$245*$J$245</f>
        <v>41217</v>
      </c>
      <c r="AG245" s="34" t="n">
        <f aca="false">('[1]Cash Flow'!AG36)*$H$245*$J$245</f>
        <v>10400</v>
      </c>
      <c r="AH245" s="34" t="n">
        <f aca="false">('[1]Cash Flow'!AH36)*$H$245*$J$245</f>
        <v>15124</v>
      </c>
      <c r="AI245" s="34" t="n">
        <f aca="false">('[1]Cash Flow'!AI36)*$H$245*$J$245</f>
        <v>26230</v>
      </c>
      <c r="AJ245" s="34" t="n">
        <f aca="false">('[1]Cash Flow'!AJ36)*$H$245*$J$245</f>
        <v>5082</v>
      </c>
      <c r="AK245" s="34" t="n">
        <f aca="false">('[1]Cash Flow'!AK36)*$H$245*$J$245</f>
        <v>56836</v>
      </c>
      <c r="AL245" s="34" t="n">
        <f aca="false">('[1]Cash Flow'!AL36)*$H$245*$J$245</f>
        <v>14958</v>
      </c>
      <c r="AM245" s="34" t="n">
        <f aca="false">('[1]Cash Flow'!AM36)*$H$245*$J$245</f>
        <v>17206</v>
      </c>
      <c r="AN245" s="34" t="n">
        <f aca="false">('[1]Cash Flow'!AN36)*$H$245*$J$245</f>
        <v>37416</v>
      </c>
      <c r="AO245" s="34" t="n">
        <f aca="false">('[1]Cash Flow'!AO36)*$H$245*$J$245</f>
        <v>10746</v>
      </c>
      <c r="AP245" s="34" t="n">
        <f aca="false">('[1]Cash Flow'!AP36)*$H$245*$J$245</f>
        <v>80326</v>
      </c>
      <c r="AQ245" s="34" t="n">
        <f aca="false">('[1]Cash Flow'!AQ36)*$H$245*$J$245</f>
        <v>25873</v>
      </c>
      <c r="AR245" s="34" t="n">
        <f aca="false">('[1]Cash Flow'!AR36)*$H$245*$J$245</f>
        <v>30121</v>
      </c>
      <c r="AS245" s="34" t="n">
        <f aca="false">('[1]Cash Flow'!AS36)*$H$245*$J$245</f>
        <v>55428</v>
      </c>
      <c r="AT245" s="34" t="n">
        <f aca="false">('[1]Cash Flow'!AT36)*$H$245*$J$245</f>
        <v>14383</v>
      </c>
      <c r="AU245" s="34" t="n">
        <f aca="false">('[1]Cash Flow'!AU36)*$H$245*$J$245</f>
        <v>125805</v>
      </c>
      <c r="AV245" s="34" t="n">
        <f aca="false">('[1]Cash Flow'!AV36)*$H$245*$J$245</f>
        <v>36117</v>
      </c>
      <c r="AW245" s="34" t="n">
        <f aca="false">('[1]Cash Flow'!AW36)*$H$245*$J$245</f>
        <v>31407</v>
      </c>
      <c r="AX245" s="34" t="n">
        <f aca="false">('[1]Cash Flow'!AX36)*$H$245*$J$245</f>
        <v>64898</v>
      </c>
      <c r="AY245" s="34" t="n">
        <f aca="false">('[1]Cash Flow'!AY36)*$H$245*$J$245</f>
        <v>18553</v>
      </c>
      <c r="AZ245" s="34" t="n">
        <f aca="false">('[1]Cash Flow'!AZ36)*$H$245*$J$245</f>
        <v>150975</v>
      </c>
      <c r="BA245" s="34" t="n">
        <f aca="false">('[1]Cash Flow'!BA36)*$H$245*$J$245</f>
        <v>10177</v>
      </c>
      <c r="BB245" s="34" t="n">
        <f aca="false">('[1]Cash Flow'!BB36)*$H$245*$J$245</f>
        <v>16042</v>
      </c>
      <c r="BC245" s="34" t="n">
        <f aca="false">('[1]Cash Flow'!BC36)*$H$245*$J$245</f>
        <v>35450</v>
      </c>
      <c r="BD245" s="34" t="n">
        <f aca="false">('[1]Cash Flow'!BD36)*$H$245*$J$245</f>
        <v>41217</v>
      </c>
      <c r="BE245" s="34" t="n">
        <f aca="false">('[1]Cash Flow'!BE36)*$H$245*$J$245</f>
        <v>10400</v>
      </c>
      <c r="BF245" s="34" t="n">
        <f aca="false">('[1]Cash Flow'!BF36)*$H$245*$J$245</f>
        <v>25524</v>
      </c>
      <c r="BG245" s="34" t="n">
        <f aca="false">('[1]Cash Flow'!BG36)*$H$245*$J$245</f>
        <v>51754</v>
      </c>
      <c r="BH245" s="34" t="n">
        <f aca="false">('[1]Cash Flow'!BH36)*$H$245*$J$245</f>
        <v>56836</v>
      </c>
      <c r="BI245" s="34" t="n">
        <f aca="false">('[1]Cash Flow'!BI36)*$H$245*$J$245</f>
        <v>14958</v>
      </c>
      <c r="BJ245" s="34" t="n">
        <f aca="false">('[1]Cash Flow'!BJ36)*$H$245*$J$245</f>
        <v>32164</v>
      </c>
      <c r="BK245" s="34" t="n">
        <f aca="false">('[1]Cash Flow'!BK36)*$H$245*$J$245</f>
        <v>69580</v>
      </c>
      <c r="BL245" s="34" t="n">
        <f aca="false">('[1]Cash Flow'!BL36)*$H$245*$J$245</f>
        <v>80326</v>
      </c>
      <c r="BM245" s="34" t="n">
        <f aca="false">('[1]Cash Flow'!BM36)*$H$245*$J$245</f>
        <v>25873</v>
      </c>
      <c r="BN245" s="34" t="n">
        <f aca="false">('[1]Cash Flow'!BN36)*$H$245*$J$245</f>
        <v>55994</v>
      </c>
      <c r="BO245" s="34" t="n">
        <f aca="false">('[1]Cash Flow'!BO36)*$H$245*$J$245</f>
        <v>111422</v>
      </c>
      <c r="BP245" s="34" t="n">
        <f aca="false">('[1]Cash Flow'!BP36)*$H$245*$J$245</f>
        <v>125805</v>
      </c>
      <c r="BQ245" s="34" t="n">
        <f aca="false">('[1]Cash Flow'!BQ36)*$H$245*$J$245</f>
        <v>36117</v>
      </c>
      <c r="BR245" s="34" t="n">
        <f aca="false">('[1]Cash Flow'!BR36)*$H$245*$J$245</f>
        <v>67524</v>
      </c>
      <c r="BS245" s="34" t="n">
        <f aca="false">('[1]Cash Flow'!BS36)*$H$245*$J$245</f>
        <v>132422</v>
      </c>
      <c r="BT245" s="34" t="n">
        <f aca="false">('[1]Cash Flow'!BT36)*$H$245*$J$245</f>
        <v>150975</v>
      </c>
      <c r="BU245" s="34" t="n">
        <f aca="false">('[1]Cash Flow'!BU36)*$H$245*$J$245</f>
        <v>0</v>
      </c>
      <c r="BV245" s="34" t="n">
        <f aca="false">('[1]Cash Flow'!BV36)*$H$245*$J$245</f>
        <v>0</v>
      </c>
      <c r="BW245" s="2"/>
      <c r="BX245" s="2"/>
      <c r="BY245" s="2"/>
      <c r="BZ245" s="2"/>
      <c r="CA245" s="2"/>
      <c r="CB245" s="2"/>
      <c r="CC245" s="2"/>
      <c r="CD245" s="2"/>
    </row>
    <row r="246" s="32" customFormat="true" ht="15" hidden="false" customHeight="true" outlineLevel="1" collapsed="false">
      <c r="A246" s="12" t="s">
        <v>1043</v>
      </c>
      <c r="B246" s="12"/>
      <c r="C246" s="12"/>
      <c r="D246" s="12" t="n">
        <v>83</v>
      </c>
      <c r="E246" s="12" t="n">
        <v>1</v>
      </c>
      <c r="F246" s="12"/>
      <c r="G246" s="12"/>
      <c r="H246" s="12" t="n">
        <v>1</v>
      </c>
      <c r="I246" s="12"/>
      <c r="J246" s="12" t="n">
        <v>1</v>
      </c>
      <c r="K246" s="12"/>
      <c r="L246" s="12" t="n">
        <v>89</v>
      </c>
      <c r="M246" s="12"/>
      <c r="N246" s="12" t="s">
        <v>876</v>
      </c>
      <c r="O246" s="12" t="s">
        <v>1044</v>
      </c>
      <c r="P246" s="12"/>
      <c r="Q246" s="12"/>
      <c r="R246" s="12" t="n">
        <v>3</v>
      </c>
      <c r="S246" s="12"/>
      <c r="T246" s="12"/>
      <c r="U246" s="12" t="n">
        <v>8</v>
      </c>
      <c r="V246" s="12" t="s">
        <v>159</v>
      </c>
      <c r="W246" s="12" t="s">
        <v>160</v>
      </c>
      <c r="X246" s="12" t="s">
        <v>161</v>
      </c>
      <c r="Y246" s="12" t="s">
        <v>154</v>
      </c>
      <c r="Z246" s="12" t="s">
        <v>162</v>
      </c>
      <c r="AA246" s="12" t="s">
        <v>878</v>
      </c>
      <c r="AB246" s="13" t="n">
        <f aca="false">('[1]Cash Flow'!AB51)*$H$246*$J$246</f>
        <v>-10410</v>
      </c>
      <c r="AC246" s="34" t="n">
        <f aca="false">('[1]Cash Flow'!AC51)*$H$246*$J$246</f>
        <v>-32555</v>
      </c>
      <c r="AD246" s="34" t="n">
        <f aca="false">('[1]Cash Flow'!AD51)*$H$246*$J$246</f>
        <v>-4817</v>
      </c>
      <c r="AE246" s="34" t="n">
        <f aca="false">('[1]Cash Flow'!AE51)*$H$246*$J$246</f>
        <v>-5672</v>
      </c>
      <c r="AF246" s="34" t="n">
        <f aca="false">('[1]Cash Flow'!AF51)*$H$246*$J$246</f>
        <v>-53454</v>
      </c>
      <c r="AG246" s="34" t="n">
        <f aca="false">('[1]Cash Flow'!AG51)*$H$246*$J$246</f>
        <v>-15592</v>
      </c>
      <c r="AH246" s="34" t="n">
        <f aca="false">('[1]Cash Flow'!AH51)*$H$246*$J$246</f>
        <v>-5575</v>
      </c>
      <c r="AI246" s="34" t="n">
        <f aca="false">('[1]Cash Flow'!AI51)*$H$246*$J$246</f>
        <v>-14271</v>
      </c>
      <c r="AJ246" s="34" t="n">
        <f aca="false">('[1]Cash Flow'!AJ51)*$H$246*$J$246</f>
        <v>-7393</v>
      </c>
      <c r="AK246" s="34" t="n">
        <f aca="false">('[1]Cash Flow'!AK51)*$H$246*$J$246</f>
        <v>-42831</v>
      </c>
      <c r="AL246" s="34" t="n">
        <f aca="false">('[1]Cash Flow'!AL51)*$H$246*$J$246</f>
        <v>-61468</v>
      </c>
      <c r="AM246" s="34" t="n">
        <f aca="false">('[1]Cash Flow'!AM51)*$H$246*$J$246</f>
        <v>-5715</v>
      </c>
      <c r="AN246" s="34" t="n">
        <f aca="false">('[1]Cash Flow'!AN51)*$H$246*$J$246</f>
        <v>-8146</v>
      </c>
      <c r="AO246" s="34" t="n">
        <f aca="false">('[1]Cash Flow'!AO51)*$H$246*$J$246</f>
        <v>-3035</v>
      </c>
      <c r="AP246" s="34" t="n">
        <f aca="false">('[1]Cash Flow'!AP51)*$H$246*$J$246</f>
        <v>-78364</v>
      </c>
      <c r="AQ246" s="34" t="n">
        <f aca="false">('[1]Cash Flow'!AQ51)*$H$246*$J$246</f>
        <v>-13923</v>
      </c>
      <c r="AR246" s="34" t="n">
        <f aca="false">('[1]Cash Flow'!AR51)*$H$246*$J$246</f>
        <v>-25561</v>
      </c>
      <c r="AS246" s="34" t="n">
        <f aca="false">('[1]Cash Flow'!AS51)*$H$246*$J$246</f>
        <v>-24304</v>
      </c>
      <c r="AT246" s="34" t="n">
        <f aca="false">('[1]Cash Flow'!AT51)*$H$246*$J$246</f>
        <v>-19976</v>
      </c>
      <c r="AU246" s="34" t="n">
        <f aca="false">('[1]Cash Flow'!AU51)*$H$246*$J$246</f>
        <v>-83764</v>
      </c>
      <c r="AV246" s="34" t="n">
        <f aca="false">('[1]Cash Flow'!AV51)*$H$246*$J$246</f>
        <v>-71670</v>
      </c>
      <c r="AW246" s="34" t="n">
        <f aca="false">('[1]Cash Flow'!AW51)*$H$246*$J$246</f>
        <v>-31584</v>
      </c>
      <c r="AX246" s="34" t="n">
        <f aca="false">('[1]Cash Flow'!AX51)*$H$246*$J$246</f>
        <v>-31055</v>
      </c>
      <c r="AY246" s="34" t="n">
        <f aca="false">('[1]Cash Flow'!AY51)*$H$246*$J$246</f>
        <v>-16751</v>
      </c>
      <c r="AZ246" s="34" t="n">
        <f aca="false">('[1]Cash Flow'!AZ51)*$H$246*$J$246</f>
        <v>-151060</v>
      </c>
      <c r="BA246" s="34" t="n">
        <f aca="false">('[1]Cash Flow'!BA51)*$H$246*$J$246</f>
        <v>-10410</v>
      </c>
      <c r="BB246" s="34" t="n">
        <f aca="false">('[1]Cash Flow'!BB51)*$H$246*$J$246</f>
        <v>-42965</v>
      </c>
      <c r="BC246" s="34" t="n">
        <f aca="false">('[1]Cash Flow'!BC51)*$H$246*$J$246</f>
        <v>-47782</v>
      </c>
      <c r="BD246" s="34" t="n">
        <f aca="false">('[1]Cash Flow'!BD51)*$H$246*$J$246</f>
        <v>-53454</v>
      </c>
      <c r="BE246" s="34" t="n">
        <f aca="false">('[1]Cash Flow'!BE51)*$H$246*$J$246</f>
        <v>-15592</v>
      </c>
      <c r="BF246" s="34" t="n">
        <f aca="false">('[1]Cash Flow'!BF51)*$H$246*$J$246</f>
        <v>-21167</v>
      </c>
      <c r="BG246" s="34" t="n">
        <f aca="false">('[1]Cash Flow'!BG51)*$H$246*$J$246</f>
        <v>-35438</v>
      </c>
      <c r="BH246" s="34" t="n">
        <f aca="false">('[1]Cash Flow'!BH51)*$H$246*$J$246</f>
        <v>-42831</v>
      </c>
      <c r="BI246" s="34" t="n">
        <f aca="false">('[1]Cash Flow'!BI51)*$H$246*$J$246</f>
        <v>-61468</v>
      </c>
      <c r="BJ246" s="34" t="n">
        <f aca="false">('[1]Cash Flow'!BJ51)*$H$246*$J$246</f>
        <v>-67183</v>
      </c>
      <c r="BK246" s="34" t="n">
        <f aca="false">('[1]Cash Flow'!BK51)*$H$246*$J$246</f>
        <v>-75329</v>
      </c>
      <c r="BL246" s="34" t="n">
        <f aca="false">('[1]Cash Flow'!BL51)*$H$246*$J$246</f>
        <v>-78364</v>
      </c>
      <c r="BM246" s="34" t="n">
        <f aca="false">('[1]Cash Flow'!BM51)*$H$246*$J$246</f>
        <v>-13923</v>
      </c>
      <c r="BN246" s="34" t="n">
        <f aca="false">('[1]Cash Flow'!BN51)*$H$246*$J$246</f>
        <v>-39484</v>
      </c>
      <c r="BO246" s="34" t="n">
        <f aca="false">('[1]Cash Flow'!BO51)*$H$246*$J$246</f>
        <v>-63788</v>
      </c>
      <c r="BP246" s="34" t="n">
        <f aca="false">('[1]Cash Flow'!BP51)*$H$246*$J$246</f>
        <v>-83764</v>
      </c>
      <c r="BQ246" s="34" t="n">
        <f aca="false">('[1]Cash Flow'!BQ51)*$H$246*$J$246</f>
        <v>-71670</v>
      </c>
      <c r="BR246" s="34" t="n">
        <f aca="false">('[1]Cash Flow'!BR51)*$H$246*$J$246</f>
        <v>-103254</v>
      </c>
      <c r="BS246" s="34" t="n">
        <f aca="false">('[1]Cash Flow'!BS51)*$H$246*$J$246</f>
        <v>-134309</v>
      </c>
      <c r="BT246" s="34" t="n">
        <f aca="false">('[1]Cash Flow'!BT51)*$H$246*$J$246</f>
        <v>-151060</v>
      </c>
      <c r="BU246" s="34" t="n">
        <f aca="false">('[1]Cash Flow'!BU51)*$H$246*$J$246</f>
        <v>0</v>
      </c>
      <c r="BV246" s="34" t="n">
        <f aca="false">('[1]Cash Flow'!BV51)*$H$246*$J$246</f>
        <v>0</v>
      </c>
      <c r="BW246" s="2"/>
      <c r="BX246" s="2"/>
      <c r="BY246" s="2"/>
      <c r="BZ246" s="2"/>
      <c r="CA246" s="2"/>
      <c r="CB246" s="2"/>
      <c r="CC246" s="2"/>
      <c r="CD246" s="2"/>
    </row>
    <row r="247" s="32" customFormat="true" ht="15" hidden="false" customHeight="true" outlineLevel="1" collapsed="false">
      <c r="A247" s="12" t="s">
        <v>1045</v>
      </c>
      <c r="B247" s="12"/>
      <c r="C247" s="12"/>
      <c r="D247" s="12" t="n">
        <v>83</v>
      </c>
      <c r="E247" s="12" t="n">
        <v>1</v>
      </c>
      <c r="F247" s="12"/>
      <c r="G247" s="12"/>
      <c r="H247" s="12" t="n">
        <v>1</v>
      </c>
      <c r="I247" s="12"/>
      <c r="J247" s="12" t="n">
        <v>1</v>
      </c>
      <c r="K247" s="12"/>
      <c r="L247" s="12" t="n">
        <v>90</v>
      </c>
      <c r="M247" s="12"/>
      <c r="N247" s="12" t="s">
        <v>880</v>
      </c>
      <c r="O247" s="12" t="s">
        <v>1046</v>
      </c>
      <c r="P247" s="12"/>
      <c r="Q247" s="12"/>
      <c r="R247" s="12" t="n">
        <v>3</v>
      </c>
      <c r="S247" s="12"/>
      <c r="T247" s="12"/>
      <c r="U247" s="12" t="n">
        <v>8</v>
      </c>
      <c r="V247" s="12" t="s">
        <v>159</v>
      </c>
      <c r="W247" s="12" t="s">
        <v>160</v>
      </c>
      <c r="X247" s="12" t="s">
        <v>161</v>
      </c>
      <c r="Y247" s="12" t="s">
        <v>154</v>
      </c>
      <c r="Z247" s="12" t="s">
        <v>162</v>
      </c>
      <c r="AA247" s="12" t="s">
        <v>882</v>
      </c>
      <c r="AB247" s="13" t="n">
        <f aca="false">('[1]Cash Flow'!AB68)*$H$247*$J$247</f>
        <v>19090</v>
      </c>
      <c r="AC247" s="34" t="n">
        <f aca="false">('[1]Cash Flow'!AC68)*$H$247*$J$247</f>
        <v>62864</v>
      </c>
      <c r="AD247" s="34" t="n">
        <f aca="false">('[1]Cash Flow'!AD68)*$H$247*$J$247</f>
        <v>4508</v>
      </c>
      <c r="AE247" s="34" t="n">
        <f aca="false">('[1]Cash Flow'!AE68)*$H$247*$J$247</f>
        <v>1035</v>
      </c>
      <c r="AF247" s="34" t="n">
        <f aca="false">('[1]Cash Flow'!AF68)*$H$247*$J$247</f>
        <v>87497</v>
      </c>
      <c r="AG247" s="34" t="n">
        <f aca="false">('[1]Cash Flow'!AG68)*$H$247*$J$247</f>
        <v>1111</v>
      </c>
      <c r="AH247" s="34" t="n">
        <f aca="false">('[1]Cash Flow'!AH68)*$H$247*$J$247</f>
        <v>-17235</v>
      </c>
      <c r="AI247" s="34" t="n">
        <f aca="false">('[1]Cash Flow'!AI68)*$H$247*$J$247</f>
        <v>1268</v>
      </c>
      <c r="AJ247" s="34" t="n">
        <f aca="false">('[1]Cash Flow'!AJ68)*$H$247*$J$247</f>
        <v>-990</v>
      </c>
      <c r="AK247" s="34" t="n">
        <f aca="false">('[1]Cash Flow'!AK68)*$H$247*$J$247</f>
        <v>-15846</v>
      </c>
      <c r="AL247" s="34" t="n">
        <f aca="false">('[1]Cash Flow'!AL68)*$H$247*$J$247</f>
        <v>21312</v>
      </c>
      <c r="AM247" s="34" t="n">
        <f aca="false">('[1]Cash Flow'!AM68)*$H$247*$J$247</f>
        <v>9830</v>
      </c>
      <c r="AN247" s="34" t="n">
        <f aca="false">('[1]Cash Flow'!AN68)*$H$247*$J$247</f>
        <v>-710</v>
      </c>
      <c r="AO247" s="34" t="n">
        <f aca="false">('[1]Cash Flow'!AO68)*$H$247*$J$247</f>
        <v>2482</v>
      </c>
      <c r="AP247" s="34" t="n">
        <f aca="false">('[1]Cash Flow'!AP68)*$H$247*$J$247</f>
        <v>32914</v>
      </c>
      <c r="AQ247" s="34" t="n">
        <f aca="false">('[1]Cash Flow'!AQ68)*$H$247*$J$247</f>
        <v>-8894</v>
      </c>
      <c r="AR247" s="34" t="n">
        <f aca="false">('[1]Cash Flow'!AR68)*$H$247*$J$247</f>
        <v>-416</v>
      </c>
      <c r="AS247" s="34" t="n">
        <f aca="false">('[1]Cash Flow'!AS68)*$H$247*$J$247</f>
        <v>34274</v>
      </c>
      <c r="AT247" s="34" t="n">
        <f aca="false">('[1]Cash Flow'!AT68)*$H$247*$J$247</f>
        <v>-4605</v>
      </c>
      <c r="AU247" s="34" t="n">
        <f aca="false">('[1]Cash Flow'!AU68)*$H$247*$J$247</f>
        <v>20359</v>
      </c>
      <c r="AV247" s="34" t="n">
        <f aca="false">('[1]Cash Flow'!AV68)*$H$247*$J$247</f>
        <v>4281</v>
      </c>
      <c r="AW247" s="34" t="n">
        <f aca="false">('[1]Cash Flow'!AW68)*$H$247*$J$247</f>
        <v>-3477</v>
      </c>
      <c r="AX247" s="34" t="n">
        <f aca="false">('[1]Cash Flow'!AX68)*$H$247*$J$247</f>
        <v>-8915</v>
      </c>
      <c r="AY247" s="34" t="n">
        <f aca="false">('[1]Cash Flow'!AY68)*$H$247*$J$247</f>
        <v>719</v>
      </c>
      <c r="AZ247" s="34" t="n">
        <f aca="false">('[1]Cash Flow'!AZ68)*$H$247*$J$247</f>
        <v>-7392</v>
      </c>
      <c r="BA247" s="34" t="n">
        <f aca="false">('[1]Cash Flow'!BA68)*$H$247*$J$247</f>
        <v>19090</v>
      </c>
      <c r="BB247" s="34" t="n">
        <f aca="false">('[1]Cash Flow'!BB68)*$H$247*$J$247</f>
        <v>81954</v>
      </c>
      <c r="BC247" s="34" t="n">
        <f aca="false">('[1]Cash Flow'!BC68)*$H$247*$J$247</f>
        <v>86462</v>
      </c>
      <c r="BD247" s="34" t="n">
        <f aca="false">('[1]Cash Flow'!BD68)*$H$247*$J$247</f>
        <v>87497</v>
      </c>
      <c r="BE247" s="34" t="n">
        <f aca="false">('[1]Cash Flow'!BE68)*$H$247*$J$247</f>
        <v>1111</v>
      </c>
      <c r="BF247" s="34" t="n">
        <f aca="false">('[1]Cash Flow'!BF68)*$H$247*$J$247</f>
        <v>-16124</v>
      </c>
      <c r="BG247" s="34" t="n">
        <f aca="false">('[1]Cash Flow'!BG68)*$H$247*$J$247</f>
        <v>-14856</v>
      </c>
      <c r="BH247" s="34" t="n">
        <f aca="false">('[1]Cash Flow'!BH68)*$H$247*$J$247</f>
        <v>-15846</v>
      </c>
      <c r="BI247" s="34" t="n">
        <f aca="false">('[1]Cash Flow'!BI68)*$H$247*$J$247</f>
        <v>21312</v>
      </c>
      <c r="BJ247" s="34" t="n">
        <f aca="false">('[1]Cash Flow'!BJ68)*$H$247*$J$247</f>
        <v>31142</v>
      </c>
      <c r="BK247" s="34" t="n">
        <f aca="false">('[1]Cash Flow'!BK68)*$H$247*$J$247</f>
        <v>30432</v>
      </c>
      <c r="BL247" s="34" t="n">
        <f aca="false">('[1]Cash Flow'!BL68)*$H$247*$J$247</f>
        <v>32914</v>
      </c>
      <c r="BM247" s="34" t="n">
        <f aca="false">('[1]Cash Flow'!BM68)*$H$247*$J$247</f>
        <v>-8894</v>
      </c>
      <c r="BN247" s="34" t="n">
        <f aca="false">('[1]Cash Flow'!BN68)*$H$247*$J$247</f>
        <v>-9310</v>
      </c>
      <c r="BO247" s="34" t="n">
        <f aca="false">('[1]Cash Flow'!BO68)*$H$247*$J$247</f>
        <v>24964</v>
      </c>
      <c r="BP247" s="34" t="n">
        <f aca="false">('[1]Cash Flow'!BP68)*$H$247*$J$247</f>
        <v>20359</v>
      </c>
      <c r="BQ247" s="34" t="n">
        <f aca="false">('[1]Cash Flow'!BQ68)*$H$247*$J$247</f>
        <v>4281</v>
      </c>
      <c r="BR247" s="34" t="n">
        <f aca="false">('[1]Cash Flow'!BR68)*$H$247*$J$247</f>
        <v>804</v>
      </c>
      <c r="BS247" s="34" t="n">
        <f aca="false">('[1]Cash Flow'!BS68)*$H$247*$J$247</f>
        <v>-8111</v>
      </c>
      <c r="BT247" s="34" t="n">
        <f aca="false">('[1]Cash Flow'!BT68)*$H$247*$J$247</f>
        <v>-7392</v>
      </c>
      <c r="BU247" s="34" t="n">
        <f aca="false">('[1]Cash Flow'!BU68)*$H$247*$J$247</f>
        <v>0</v>
      </c>
      <c r="BV247" s="34" t="n">
        <f aca="false">('[1]Cash Flow'!BV68)*$H$247*$J$247</f>
        <v>0</v>
      </c>
      <c r="BW247" s="2"/>
      <c r="BX247" s="2"/>
      <c r="BY247" s="2"/>
      <c r="BZ247" s="2"/>
      <c r="CA247" s="2"/>
      <c r="CB247" s="2"/>
      <c r="CC247" s="2"/>
      <c r="CD247" s="2"/>
    </row>
    <row r="248" s="32" customFormat="true" ht="15" hidden="false" customHeight="true" outlineLevel="1" collapsed="false">
      <c r="A248" s="12" t="s">
        <v>1047</v>
      </c>
      <c r="B248" s="12"/>
      <c r="C248" s="12"/>
      <c r="D248" s="12" t="n">
        <v>82</v>
      </c>
      <c r="E248" s="12" t="n">
        <v>1</v>
      </c>
      <c r="F248" s="12"/>
      <c r="G248" s="12"/>
      <c r="H248" s="12" t="n">
        <v>1</v>
      </c>
      <c r="I248" s="12"/>
      <c r="J248" s="12" t="n">
        <v>1</v>
      </c>
      <c r="K248" s="12"/>
      <c r="L248" s="12" t="n">
        <v>83</v>
      </c>
      <c r="M248" s="12"/>
      <c r="N248" s="12" t="s">
        <v>974</v>
      </c>
      <c r="O248" s="12" t="s">
        <v>1048</v>
      </c>
      <c r="P248" s="12"/>
      <c r="Q248" s="12"/>
      <c r="R248" s="12" t="n">
        <v>3</v>
      </c>
      <c r="S248" s="12"/>
      <c r="T248" s="12"/>
      <c r="U248" s="12" t="n">
        <v>8</v>
      </c>
      <c r="V248" s="12" t="s">
        <v>159</v>
      </c>
      <c r="W248" s="12" t="s">
        <v>160</v>
      </c>
      <c r="X248" s="12" t="s">
        <v>161</v>
      </c>
      <c r="Y248" s="12" t="s">
        <v>154</v>
      </c>
      <c r="Z248" s="12" t="s">
        <v>162</v>
      </c>
      <c r="AA248" s="12" t="s">
        <v>976</v>
      </c>
      <c r="AB248" s="13" t="n">
        <f aca="false">('[1]Cash Flow'!AB70)*$H$248*$J$248</f>
        <v>18867</v>
      </c>
      <c r="AC248" s="34" t="n">
        <f aca="false">('[1]Cash Flow'!AC70)*$H$248*$J$248</f>
        <v>36177</v>
      </c>
      <c r="AD248" s="34" t="n">
        <f aca="false">('[1]Cash Flow'!AD70)*$H$248*$J$248</f>
        <v>18961</v>
      </c>
      <c r="AE248" s="34" t="n">
        <f aca="false">('[1]Cash Flow'!AE70)*$H$248*$J$248</f>
        <v>1143</v>
      </c>
      <c r="AF248" s="34" t="n">
        <f aca="false">('[1]Cash Flow'!AF70)*$H$248*$J$248</f>
        <v>75148</v>
      </c>
      <c r="AG248" s="34" t="n">
        <f aca="false">('[1]Cash Flow'!AG70)*$H$248*$J$248</f>
        <v>-4129</v>
      </c>
      <c r="AH248" s="34" t="n">
        <f aca="false">('[1]Cash Flow'!AH70)*$H$248*$J$248</f>
        <v>-7317</v>
      </c>
      <c r="AI248" s="34" t="n">
        <f aca="false">('[1]Cash Flow'!AI70)*$H$248*$J$248</f>
        <v>13554</v>
      </c>
      <c r="AJ248" s="34" t="n">
        <f aca="false">('[1]Cash Flow'!AJ70)*$H$248*$J$248</f>
        <v>-3483</v>
      </c>
      <c r="AK248" s="34" t="n">
        <f aca="false">('[1]Cash Flow'!AK70)*$H$248*$J$248</f>
        <v>-1375</v>
      </c>
      <c r="AL248" s="34" t="n">
        <f aca="false">('[1]Cash Flow'!AL70)*$H$248*$J$248</f>
        <v>-24572</v>
      </c>
      <c r="AM248" s="34" t="n">
        <f aca="false">('[1]Cash Flow'!AM70)*$H$248*$J$248</f>
        <v>21438</v>
      </c>
      <c r="AN248" s="34" t="n">
        <f aca="false">('[1]Cash Flow'!AN70)*$H$248*$J$248</f>
        <v>30305</v>
      </c>
      <c r="AO248" s="34" t="n">
        <f aca="false">('[1]Cash Flow'!AO70)*$H$248*$J$248</f>
        <v>9747</v>
      </c>
      <c r="AP248" s="34" t="n">
        <f aca="false">('[1]Cash Flow'!AP70)*$H$248*$J$248</f>
        <v>36918</v>
      </c>
      <c r="AQ248" s="34" t="n">
        <f aca="false">('[1]Cash Flow'!AQ70)*$H$248*$J$248</f>
        <v>1964</v>
      </c>
      <c r="AR248" s="34" t="n">
        <f aca="false">('[1]Cash Flow'!AR70)*$H$248*$J$248</f>
        <v>3332</v>
      </c>
      <c r="AS248" s="34" t="n">
        <f aca="false">('[1]Cash Flow'!AS70)*$H$248*$J$248</f>
        <v>63890</v>
      </c>
      <c r="AT248" s="34" t="n">
        <f aca="false">('[1]Cash Flow'!AT70)*$H$248*$J$248</f>
        <v>-12851</v>
      </c>
      <c r="AU248" s="34" t="n">
        <f aca="false">('[1]Cash Flow'!AU70)*$H$248*$J$248</f>
        <v>56335</v>
      </c>
      <c r="AV248" s="34" t="n">
        <f aca="false">('[1]Cash Flow'!AV70)*$H$248*$J$248</f>
        <v>-28489</v>
      </c>
      <c r="AW248" s="34" t="n">
        <f aca="false">('[1]Cash Flow'!AW70)*$H$248*$J$248</f>
        <v>-1984</v>
      </c>
      <c r="AX248" s="34" t="n">
        <f aca="false">('[1]Cash Flow'!AX70)*$H$248*$J$248</f>
        <v>24862</v>
      </c>
      <c r="AY248" s="34" t="n">
        <f aca="false">('[1]Cash Flow'!AY70)*$H$248*$J$248</f>
        <v>1379</v>
      </c>
      <c r="AZ248" s="34" t="n">
        <f aca="false">('[1]Cash Flow'!AZ70)*$H$248*$J$248</f>
        <v>-4232</v>
      </c>
      <c r="BA248" s="34" t="n">
        <f aca="false">('[1]Cash Flow'!BA70)*$H$248*$J$248</f>
        <v>18867</v>
      </c>
      <c r="BB248" s="34" t="n">
        <f aca="false">('[1]Cash Flow'!BB70)*$H$248*$J$248</f>
        <v>55044</v>
      </c>
      <c r="BC248" s="34" t="n">
        <f aca="false">('[1]Cash Flow'!BC70)*$H$248*$J$248</f>
        <v>74005</v>
      </c>
      <c r="BD248" s="34" t="n">
        <f aca="false">('[1]Cash Flow'!BD70)*$H$248*$J$248</f>
        <v>75148</v>
      </c>
      <c r="BE248" s="34" t="n">
        <f aca="false">('[1]Cash Flow'!BE70)*$H$248*$J$248</f>
        <v>-4129</v>
      </c>
      <c r="BF248" s="34" t="n">
        <f aca="false">('[1]Cash Flow'!BF70)*$H$248*$J$248</f>
        <v>-11446</v>
      </c>
      <c r="BG248" s="34" t="n">
        <f aca="false">('[1]Cash Flow'!BG70)*$H$248*$J$248</f>
        <v>2108</v>
      </c>
      <c r="BH248" s="34" t="n">
        <f aca="false">('[1]Cash Flow'!BH70)*$H$248*$J$248</f>
        <v>-1375</v>
      </c>
      <c r="BI248" s="34" t="n">
        <f aca="false">('[1]Cash Flow'!BI70)*$H$248*$J$248</f>
        <v>-24572</v>
      </c>
      <c r="BJ248" s="34" t="n">
        <f aca="false">('[1]Cash Flow'!BJ70)*$H$248*$J$248</f>
        <v>-3134</v>
      </c>
      <c r="BK248" s="34" t="n">
        <f aca="false">('[1]Cash Flow'!BK70)*$H$248*$J$248</f>
        <v>27171</v>
      </c>
      <c r="BL248" s="34" t="n">
        <f aca="false">('[1]Cash Flow'!BL70)*$H$248*$J$248</f>
        <v>36918</v>
      </c>
      <c r="BM248" s="34" t="n">
        <f aca="false">('[1]Cash Flow'!BM70)*$H$248*$J$248</f>
        <v>1964</v>
      </c>
      <c r="BN248" s="34" t="n">
        <f aca="false">('[1]Cash Flow'!BN70)*$H$248*$J$248</f>
        <v>5296</v>
      </c>
      <c r="BO248" s="34" t="n">
        <f aca="false">('[1]Cash Flow'!BO70)*$H$248*$J$248</f>
        <v>69186</v>
      </c>
      <c r="BP248" s="34" t="n">
        <f aca="false">('[1]Cash Flow'!BP70)*$H$248*$J$248</f>
        <v>56335</v>
      </c>
      <c r="BQ248" s="34" t="n">
        <f aca="false">('[1]Cash Flow'!BQ70)*$H$248*$J$248</f>
        <v>-28489</v>
      </c>
      <c r="BR248" s="34" t="n">
        <f aca="false">('[1]Cash Flow'!BR70)*$H$248*$J$248</f>
        <v>-30473</v>
      </c>
      <c r="BS248" s="34" t="n">
        <f aca="false">('[1]Cash Flow'!BS70)*$H$248*$J$248</f>
        <v>-5611</v>
      </c>
      <c r="BT248" s="34" t="n">
        <f aca="false">('[1]Cash Flow'!BT70)*$H$248*$J$248</f>
        <v>-4232</v>
      </c>
      <c r="BU248" s="34" t="n">
        <f aca="false">('[1]Cash Flow'!BU70)*$H$248*$J$248</f>
        <v>0</v>
      </c>
      <c r="BV248" s="34" t="n">
        <f aca="false">('[1]Cash Flow'!BV70)*$H$248*$J$248</f>
        <v>0</v>
      </c>
      <c r="BW248" s="2"/>
      <c r="BX248" s="2"/>
      <c r="BY248" s="2"/>
      <c r="BZ248" s="2"/>
      <c r="CA248" s="2"/>
      <c r="CB248" s="2"/>
      <c r="CC248" s="2"/>
      <c r="CD248" s="2"/>
    </row>
    <row r="249" s="32" customFormat="true" ht="15" hidden="false" customHeight="true" outlineLevel="0" collapsed="false">
      <c r="A249" s="12" t="s">
        <v>1049</v>
      </c>
      <c r="B249" s="12"/>
      <c r="C249" s="12"/>
      <c r="D249" s="12"/>
      <c r="E249" s="12" t="n">
        <v>1</v>
      </c>
      <c r="F249" s="12"/>
      <c r="G249" s="12"/>
      <c r="H249" s="12" t="n">
        <v>1</v>
      </c>
      <c r="I249" s="12"/>
      <c r="J249" s="12" t="n">
        <v>1</v>
      </c>
      <c r="K249" s="12"/>
      <c r="L249" s="12" t="n">
        <v>82</v>
      </c>
      <c r="M249" s="12"/>
      <c r="N249" s="12" t="s">
        <v>982</v>
      </c>
      <c r="O249" s="12" t="s">
        <v>1050</v>
      </c>
      <c r="P249" s="12"/>
      <c r="Q249" s="12"/>
      <c r="R249" s="12" t="n">
        <v>3</v>
      </c>
      <c r="S249" s="12"/>
      <c r="T249" s="12"/>
      <c r="U249" s="12" t="n">
        <v>8</v>
      </c>
      <c r="V249" s="12" t="s">
        <v>159</v>
      </c>
      <c r="W249" s="12" t="s">
        <v>308</v>
      </c>
      <c r="X249" s="12" t="s">
        <v>161</v>
      </c>
      <c r="Y249" s="12" t="s">
        <v>154</v>
      </c>
      <c r="Z249" s="12" t="s">
        <v>162</v>
      </c>
      <c r="AA249" s="12" t="s">
        <v>984</v>
      </c>
      <c r="AB249" s="13" t="n">
        <f aca="false">('[1]Cash Flow'!AB72)*$H$249*$J$249</f>
        <v>51912</v>
      </c>
      <c r="AC249" s="34" t="n">
        <f aca="false">('[1]Cash Flow'!AC72)*$H$249*$J$249</f>
        <v>88089</v>
      </c>
      <c r="AD249" s="34" t="n">
        <f aca="false">('[1]Cash Flow'!AD72)*$H$249*$J$249</f>
        <v>107050</v>
      </c>
      <c r="AE249" s="34" t="n">
        <f aca="false">('[1]Cash Flow'!AE72)*$H$249*$J$249</f>
        <v>108193</v>
      </c>
      <c r="AF249" s="34" t="n">
        <f aca="false">('[1]Cash Flow'!AF72)*$H$249*$J$249</f>
        <v>108193</v>
      </c>
      <c r="AG249" s="34" t="n">
        <f aca="false">('[1]Cash Flow'!AG72)*$H$249*$J$249</f>
        <v>104064</v>
      </c>
      <c r="AH249" s="34" t="n">
        <f aca="false">('[1]Cash Flow'!AH72)*$H$249*$J$249</f>
        <v>96747</v>
      </c>
      <c r="AI249" s="34" t="n">
        <f aca="false">('[1]Cash Flow'!AI72)*$H$249*$J$249</f>
        <v>110301</v>
      </c>
      <c r="AJ249" s="34" t="n">
        <f aca="false">('[1]Cash Flow'!AJ72)*$H$249*$J$249</f>
        <v>106818</v>
      </c>
      <c r="AK249" s="34" t="n">
        <f aca="false">('[1]Cash Flow'!AK72)*$H$249*$J$249</f>
        <v>106818</v>
      </c>
      <c r="AL249" s="34" t="n">
        <f aca="false">('[1]Cash Flow'!AL72)*$H$249*$J$249</f>
        <v>82246</v>
      </c>
      <c r="AM249" s="34" t="n">
        <f aca="false">('[1]Cash Flow'!AM72)*$H$249*$J$249</f>
        <v>103684</v>
      </c>
      <c r="AN249" s="34" t="n">
        <f aca="false">('[1]Cash Flow'!AN72)*$H$249*$J$249</f>
        <v>133989</v>
      </c>
      <c r="AO249" s="34" t="n">
        <f aca="false">('[1]Cash Flow'!AO72)*$H$249*$J$249</f>
        <v>143736</v>
      </c>
      <c r="AP249" s="34" t="n">
        <f aca="false">('[1]Cash Flow'!AP72)*$H$249*$J$249</f>
        <v>143736</v>
      </c>
      <c r="AQ249" s="34" t="n">
        <f aca="false">('[1]Cash Flow'!AQ72)*$H$249*$J$249</f>
        <v>148355</v>
      </c>
      <c r="AR249" s="34" t="n">
        <f aca="false">('[1]Cash Flow'!AR72)*$H$249*$J$249</f>
        <v>151687</v>
      </c>
      <c r="AS249" s="34" t="n">
        <f aca="false">('[1]Cash Flow'!AS72)*$H$249*$J$249</f>
        <v>215577</v>
      </c>
      <c r="AT249" s="34" t="n">
        <f aca="false">('[1]Cash Flow'!AT72)*$H$249*$J$249</f>
        <v>202726</v>
      </c>
      <c r="AU249" s="34" t="n">
        <f aca="false">('[1]Cash Flow'!AU72)*$H$249*$J$249</f>
        <v>202726</v>
      </c>
      <c r="AV249" s="34" t="n">
        <f aca="false">('[1]Cash Flow'!AV72)*$H$249*$J$249</f>
        <v>174237</v>
      </c>
      <c r="AW249" s="34" t="n">
        <f aca="false">('[1]Cash Flow'!AW72)*$H$249*$J$249</f>
        <v>172253</v>
      </c>
      <c r="AX249" s="34" t="n">
        <f aca="false">('[1]Cash Flow'!AX72)*$H$249*$J$249</f>
        <v>197115</v>
      </c>
      <c r="AY249" s="34" t="n">
        <f aca="false">('[1]Cash Flow'!AY72)*$H$249*$J$249</f>
        <v>198494</v>
      </c>
      <c r="AZ249" s="34" t="n">
        <f aca="false">('[1]Cash Flow'!AZ72)*$H$249*$J$249</f>
        <v>198494</v>
      </c>
      <c r="BA249" s="34" t="n">
        <f aca="false">('[1]Cash Flow'!BA72)*$H$249*$J$249</f>
        <v>51912</v>
      </c>
      <c r="BB249" s="34" t="n">
        <f aca="false">('[1]Cash Flow'!BB72)*$H$249*$J$249</f>
        <v>88089</v>
      </c>
      <c r="BC249" s="34" t="n">
        <f aca="false">('[1]Cash Flow'!BC72)*$H$249*$J$249</f>
        <v>107050</v>
      </c>
      <c r="BD249" s="34" t="n">
        <f aca="false">('[1]Cash Flow'!BD72)*$H$249*$J$249</f>
        <v>108193</v>
      </c>
      <c r="BE249" s="34" t="n">
        <f aca="false">('[1]Cash Flow'!BE72)*$H$249*$J$249</f>
        <v>104064</v>
      </c>
      <c r="BF249" s="34" t="n">
        <f aca="false">('[1]Cash Flow'!BF72)*$H$249*$J$249</f>
        <v>96747</v>
      </c>
      <c r="BG249" s="34" t="n">
        <f aca="false">('[1]Cash Flow'!BG72)*$H$249*$J$249</f>
        <v>110301</v>
      </c>
      <c r="BH249" s="34" t="n">
        <f aca="false">('[1]Cash Flow'!BH72)*$H$249*$J$249</f>
        <v>106818</v>
      </c>
      <c r="BI249" s="34" t="n">
        <f aca="false">('[1]Cash Flow'!BI72)*$H$249*$J$249</f>
        <v>82246</v>
      </c>
      <c r="BJ249" s="34" t="n">
        <f aca="false">('[1]Cash Flow'!BJ72)*$H$249*$J$249</f>
        <v>103684</v>
      </c>
      <c r="BK249" s="34" t="n">
        <f aca="false">('[1]Cash Flow'!BK72)*$H$249*$J$249</f>
        <v>133989</v>
      </c>
      <c r="BL249" s="34" t="n">
        <f aca="false">('[1]Cash Flow'!BL72)*$H$249*$J$249</f>
        <v>143736</v>
      </c>
      <c r="BM249" s="34" t="n">
        <f aca="false">('[1]Cash Flow'!BM72)*$H$249*$J$249</f>
        <v>148355</v>
      </c>
      <c r="BN249" s="34" t="n">
        <f aca="false">('[1]Cash Flow'!BN72)*$H$249*$J$249</f>
        <v>151687</v>
      </c>
      <c r="BO249" s="34" t="n">
        <f aca="false">('[1]Cash Flow'!BO72)*$H$249*$J$249</f>
        <v>215577</v>
      </c>
      <c r="BP249" s="34" t="n">
        <f aca="false">('[1]Cash Flow'!BP72)*$H$249*$J$249</f>
        <v>202726</v>
      </c>
      <c r="BQ249" s="34" t="n">
        <f aca="false">('[1]Cash Flow'!BQ72)*$H$249*$J$249</f>
        <v>174237</v>
      </c>
      <c r="BR249" s="34" t="n">
        <f aca="false">('[1]Cash Flow'!BR72)*$H$249*$J$249</f>
        <v>172253</v>
      </c>
      <c r="BS249" s="34" t="n">
        <f aca="false">('[1]Cash Flow'!BS72)*$H$249*$J$249</f>
        <v>197115</v>
      </c>
      <c r="BT249" s="34" t="n">
        <f aca="false">('[1]Cash Flow'!BT72)*$H$249*$J$249</f>
        <v>198494</v>
      </c>
      <c r="BU249" s="34" t="n">
        <f aca="false">('[1]Cash Flow'!BU72)*$H$249*$J$249</f>
        <v>0</v>
      </c>
      <c r="BV249" s="34" t="n">
        <f aca="false">('[1]Cash Flow'!BV72)*$H$249*$J$249</f>
        <v>0</v>
      </c>
      <c r="BW249" s="2"/>
      <c r="BX249" s="2"/>
      <c r="BY249" s="2"/>
      <c r="BZ249" s="2"/>
      <c r="CA249" s="2"/>
      <c r="CB249" s="2"/>
      <c r="CC249" s="2"/>
      <c r="CD249" s="2"/>
    </row>
    <row r="250" s="32" customFormat="true" ht="15" hidden="false" customHeight="true" outlineLevel="0" collapsed="false">
      <c r="A250" s="12" t="s">
        <v>1051</v>
      </c>
      <c r="B250" s="12"/>
      <c r="C250" s="12"/>
      <c r="D250" s="12"/>
      <c r="E250" s="12" t="n">
        <v>1</v>
      </c>
      <c r="F250" s="12"/>
      <c r="G250" s="12"/>
      <c r="H250" s="12"/>
      <c r="I250" s="12"/>
      <c r="J250" s="12"/>
      <c r="K250" s="12"/>
      <c r="L250" s="12"/>
      <c r="M250" s="12"/>
      <c r="N250" s="12"/>
      <c r="O250" s="12" t="s">
        <v>1052</v>
      </c>
      <c r="P250" s="12"/>
      <c r="Q250" s="12"/>
      <c r="R250" s="12"/>
      <c r="S250" s="12"/>
      <c r="T250" s="12"/>
      <c r="U250" s="12" t="n">
        <v>19</v>
      </c>
      <c r="V250" s="12"/>
      <c r="W250" s="12"/>
      <c r="X250" s="12"/>
      <c r="Y250" s="12"/>
      <c r="Z250" s="12"/>
      <c r="AA250" s="12"/>
      <c r="AB250" s="36"/>
      <c r="AC250" s="36"/>
      <c r="AD250" s="36"/>
      <c r="AE250" s="36"/>
      <c r="AF250" s="36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6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6"/>
      <c r="BV250" s="36"/>
      <c r="BW250" s="38"/>
      <c r="BX250" s="38"/>
      <c r="BY250" s="38"/>
      <c r="BZ250" s="38"/>
      <c r="CA250" s="38"/>
      <c r="CB250" s="38"/>
      <c r="CC250" s="38"/>
      <c r="CD250" s="38"/>
    </row>
    <row r="251" s="32" customFormat="true" ht="15" hidden="false" customHeight="true" outlineLevel="0" collapsed="false">
      <c r="A251" s="10" t="s">
        <v>1053</v>
      </c>
      <c r="B251" s="10"/>
      <c r="C251" s="10"/>
      <c r="D251" s="10"/>
      <c r="E251" s="10" t="n">
        <v>1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 t="s">
        <v>1054</v>
      </c>
      <c r="P251" s="10"/>
      <c r="Q251" s="10"/>
      <c r="R251" s="10"/>
      <c r="S251" s="10"/>
      <c r="T251" s="10"/>
      <c r="U251" s="10" t="n">
        <v>19</v>
      </c>
      <c r="V251" s="10" t="s">
        <v>153</v>
      </c>
      <c r="W251" s="10"/>
      <c r="X251" s="10"/>
      <c r="Y251" s="10"/>
      <c r="Z251" s="10"/>
      <c r="AA251" s="10" t="s">
        <v>1055</v>
      </c>
      <c r="AB251" s="39"/>
      <c r="AC251" s="39"/>
      <c r="AD251" s="39"/>
      <c r="AE251" s="39"/>
      <c r="AF251" s="39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39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39"/>
      <c r="BV251" s="39"/>
      <c r="BW251" s="38"/>
      <c r="BX251" s="38"/>
      <c r="BY251" s="38"/>
      <c r="BZ251" s="38"/>
      <c r="CA251" s="38"/>
      <c r="CB251" s="38"/>
      <c r="CC251" s="38"/>
      <c r="CD251" s="38"/>
    </row>
    <row r="252" s="32" customFormat="true" ht="15" hidden="false" customHeight="true" outlineLevel="0" collapsed="false">
      <c r="A252" s="10" t="s">
        <v>1056</v>
      </c>
      <c r="B252" s="10"/>
      <c r="C252" s="10"/>
      <c r="D252" s="10"/>
      <c r="E252" s="10" t="n">
        <v>1</v>
      </c>
      <c r="F252" s="10"/>
      <c r="G252" s="10"/>
      <c r="H252" s="10"/>
      <c r="I252" s="10"/>
      <c r="J252" s="10"/>
      <c r="K252" s="10"/>
      <c r="L252" s="10" t="n">
        <v>160</v>
      </c>
      <c r="M252" s="10"/>
      <c r="N252" s="10" t="s">
        <v>151</v>
      </c>
      <c r="O252" s="10" t="s">
        <v>1057</v>
      </c>
      <c r="P252" s="10"/>
      <c r="Q252" s="10"/>
      <c r="R252" s="10" t="n">
        <v>2</v>
      </c>
      <c r="S252" s="10"/>
      <c r="T252" s="10"/>
      <c r="U252" s="10" t="n">
        <v>19</v>
      </c>
      <c r="V252" s="10" t="s">
        <v>153</v>
      </c>
      <c r="W252" s="10"/>
      <c r="X252" s="10"/>
      <c r="Y252" s="10" t="s">
        <v>154</v>
      </c>
      <c r="Z252" s="10"/>
      <c r="AA252" s="10" t="s">
        <v>155</v>
      </c>
      <c r="AB252" s="39"/>
      <c r="AC252" s="39"/>
      <c r="AD252" s="39"/>
      <c r="AE252" s="39"/>
      <c r="AF252" s="39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39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39"/>
      <c r="BV252" s="39"/>
      <c r="BW252" s="38"/>
      <c r="BX252" s="38"/>
      <c r="BY252" s="38"/>
      <c r="BZ252" s="38"/>
      <c r="CA252" s="38"/>
      <c r="CB252" s="38"/>
      <c r="CC252" s="38"/>
      <c r="CD252" s="38"/>
    </row>
    <row r="253" s="32" customFormat="true" ht="15" hidden="false" customHeight="true" outlineLevel="1" collapsed="false">
      <c r="A253" s="12" t="s">
        <v>1058</v>
      </c>
      <c r="B253" s="12"/>
      <c r="C253" s="12"/>
      <c r="D253" s="12"/>
      <c r="E253" s="12" t="n">
        <v>1</v>
      </c>
      <c r="F253" s="12"/>
      <c r="G253" s="12"/>
      <c r="H253" s="12"/>
      <c r="I253" s="12"/>
      <c r="J253" s="12" t="n">
        <v>1</v>
      </c>
      <c r="K253" s="12"/>
      <c r="L253" s="12" t="n">
        <v>175</v>
      </c>
      <c r="M253" s="12"/>
      <c r="N253" s="12" t="s">
        <v>189</v>
      </c>
      <c r="O253" s="12" t="s">
        <v>1059</v>
      </c>
      <c r="P253" s="12"/>
      <c r="Q253" s="12"/>
      <c r="R253" s="12" t="n">
        <v>2</v>
      </c>
      <c r="S253" s="12"/>
      <c r="T253" s="12"/>
      <c r="U253" s="12" t="n">
        <v>19</v>
      </c>
      <c r="V253" s="12" t="s">
        <v>159</v>
      </c>
      <c r="W253" s="12" t="s">
        <v>160</v>
      </c>
      <c r="X253" s="12" t="s">
        <v>161</v>
      </c>
      <c r="Y253" s="12" t="s">
        <v>154</v>
      </c>
      <c r="Z253" s="12" t="s">
        <v>162</v>
      </c>
      <c r="AA253" s="12" t="s">
        <v>191</v>
      </c>
      <c r="AB253" s="36" t="n">
        <f aca="false">AB19-AB229</f>
        <v>0</v>
      </c>
      <c r="AC253" s="37" t="n">
        <f aca="false">AC19-AC229</f>
        <v>0</v>
      </c>
      <c r="AD253" s="37" t="n">
        <f aca="false">AD19-AD229</f>
        <v>0</v>
      </c>
      <c r="AE253" s="37" t="n">
        <f aca="false">AE19-AE229</f>
        <v>0</v>
      </c>
      <c r="AF253" s="37" t="n">
        <f aca="false">AF19-AF229</f>
        <v>0</v>
      </c>
      <c r="AG253" s="37" t="n">
        <f aca="false">AG19-AG229</f>
        <v>0</v>
      </c>
      <c r="AH253" s="37" t="n">
        <f aca="false">AH19-AH229</f>
        <v>0</v>
      </c>
      <c r="AI253" s="37" t="n">
        <f aca="false">AI19-AI229</f>
        <v>0</v>
      </c>
      <c r="AJ253" s="37" t="n">
        <f aca="false">AJ19-AJ229</f>
        <v>0</v>
      </c>
      <c r="AK253" s="37" t="n">
        <f aca="false">AK19-AK229</f>
        <v>0</v>
      </c>
      <c r="AL253" s="37" t="n">
        <f aca="false">AL19-AL229</f>
        <v>0</v>
      </c>
      <c r="AM253" s="37" t="n">
        <f aca="false">AM19-AM229</f>
        <v>0</v>
      </c>
      <c r="AN253" s="37" t="n">
        <f aca="false">AN19-AN229</f>
        <v>0</v>
      </c>
      <c r="AO253" s="37" t="n">
        <f aca="false">AO19-AO229</f>
        <v>0</v>
      </c>
      <c r="AP253" s="37" t="n">
        <f aca="false">AP19-AP229</f>
        <v>0</v>
      </c>
      <c r="AQ253" s="37" t="n">
        <f aca="false">AQ19-AQ229</f>
        <v>0</v>
      </c>
      <c r="AR253" s="37" t="n">
        <f aca="false">AR19-AR229</f>
        <v>0</v>
      </c>
      <c r="AS253" s="37" t="n">
        <f aca="false">AS19-AS229</f>
        <v>0</v>
      </c>
      <c r="AT253" s="37" t="n">
        <f aca="false">AT19-AT229</f>
        <v>0</v>
      </c>
      <c r="AU253" s="37" t="n">
        <f aca="false">AU19-AU229</f>
        <v>0</v>
      </c>
      <c r="AV253" s="37" t="n">
        <f aca="false">AV19-AV229</f>
        <v>0</v>
      </c>
      <c r="AW253" s="37" t="n">
        <f aca="false">AW19-AW229</f>
        <v>0</v>
      </c>
      <c r="AX253" s="37" t="n">
        <f aca="false">AX19-AX229</f>
        <v>0</v>
      </c>
      <c r="AY253" s="37" t="e">
        <f aca="false">AY19-AY229</f>
        <v>#REF!</v>
      </c>
      <c r="AZ253" s="37" t="n">
        <f aca="false">AZ19-AZ229</f>
        <v>0</v>
      </c>
      <c r="BA253" s="37" t="n">
        <f aca="false">BA19-BA229</f>
        <v>0</v>
      </c>
      <c r="BB253" s="37" t="n">
        <f aca="false">BB19-BB229</f>
        <v>0</v>
      </c>
      <c r="BC253" s="37" t="n">
        <f aca="false">BC19-BC229</f>
        <v>0</v>
      </c>
      <c r="BD253" s="37" t="n">
        <f aca="false">BD19-BD229</f>
        <v>0</v>
      </c>
      <c r="BE253" s="37" t="n">
        <f aca="false">BE19-BE229</f>
        <v>0</v>
      </c>
      <c r="BF253" s="37" t="n">
        <f aca="false">BF19-BF229</f>
        <v>0</v>
      </c>
      <c r="BG253" s="37" t="n">
        <f aca="false">BG19-BG229</f>
        <v>0</v>
      </c>
      <c r="BH253" s="37" t="n">
        <f aca="false">BH19-BH229</f>
        <v>0</v>
      </c>
      <c r="BI253" s="37" t="n">
        <f aca="false">BI19-BI229</f>
        <v>0</v>
      </c>
      <c r="BJ253" s="37" t="n">
        <f aca="false">BJ19-BJ229</f>
        <v>0</v>
      </c>
      <c r="BK253" s="37" t="n">
        <f aca="false">BK19-BK229</f>
        <v>0</v>
      </c>
      <c r="BL253" s="37" t="n">
        <f aca="false">BL19-BL229</f>
        <v>0</v>
      </c>
      <c r="BM253" s="37" t="n">
        <f aca="false">BM19-BM229</f>
        <v>0</v>
      </c>
      <c r="BN253" s="37" t="n">
        <f aca="false">BN19-BN229</f>
        <v>0</v>
      </c>
      <c r="BO253" s="37" t="n">
        <f aca="false">BO19-BO229</f>
        <v>0</v>
      </c>
      <c r="BP253" s="37" t="n">
        <f aca="false">BP19-BP229</f>
        <v>0</v>
      </c>
      <c r="BQ253" s="37" t="n">
        <f aca="false">BQ19-BQ229</f>
        <v>0</v>
      </c>
      <c r="BR253" s="37" t="n">
        <f aca="false">BR19-BR229</f>
        <v>0</v>
      </c>
      <c r="BS253" s="37" t="n">
        <f aca="false">BS19-BS229</f>
        <v>0</v>
      </c>
      <c r="BT253" s="37" t="n">
        <f aca="false">BT19-BT229</f>
        <v>0</v>
      </c>
      <c r="BU253" s="37" t="n">
        <f aca="false">BU19-BU229</f>
        <v>0</v>
      </c>
      <c r="BV253" s="37" t="n">
        <f aca="false">BV19-BV229</f>
        <v>0</v>
      </c>
      <c r="BW253" s="38"/>
      <c r="BX253" s="38"/>
      <c r="BY253" s="38"/>
      <c r="BZ253" s="38"/>
      <c r="CA253" s="38"/>
      <c r="CB253" s="38"/>
      <c r="CC253" s="38"/>
      <c r="CD253" s="38"/>
    </row>
    <row r="254" s="32" customFormat="true" ht="15" hidden="false" customHeight="true" outlineLevel="1" collapsed="false">
      <c r="A254" s="12" t="s">
        <v>1060</v>
      </c>
      <c r="B254" s="12"/>
      <c r="C254" s="12"/>
      <c r="D254" s="12"/>
      <c r="E254" s="12" t="n">
        <v>1</v>
      </c>
      <c r="F254" s="12"/>
      <c r="G254" s="12"/>
      <c r="H254" s="12"/>
      <c r="I254" s="12"/>
      <c r="J254" s="12" t="n">
        <v>1</v>
      </c>
      <c r="K254" s="12"/>
      <c r="L254" s="12" t="n">
        <v>169</v>
      </c>
      <c r="M254" s="12"/>
      <c r="N254" s="12" t="s">
        <v>241</v>
      </c>
      <c r="O254" s="12" t="s">
        <v>1061</v>
      </c>
      <c r="P254" s="12"/>
      <c r="Q254" s="12"/>
      <c r="R254" s="12" t="n">
        <v>2</v>
      </c>
      <c r="S254" s="12"/>
      <c r="T254" s="12"/>
      <c r="U254" s="12" t="n">
        <v>19</v>
      </c>
      <c r="V254" s="12" t="s">
        <v>159</v>
      </c>
      <c r="W254" s="12" t="s">
        <v>160</v>
      </c>
      <c r="X254" s="12" t="s">
        <v>161</v>
      </c>
      <c r="Y254" s="12" t="s">
        <v>154</v>
      </c>
      <c r="Z254" s="12" t="s">
        <v>162</v>
      </c>
      <c r="AA254" s="12" t="s">
        <v>243</v>
      </c>
      <c r="AB254" s="36" t="n">
        <f aca="false">AB32-AB230</f>
        <v>0</v>
      </c>
      <c r="AC254" s="37" t="n">
        <f aca="false">AC32-AC230</f>
        <v>0</v>
      </c>
      <c r="AD254" s="37" t="n">
        <f aca="false">AD32-AD230</f>
        <v>0</v>
      </c>
      <c r="AE254" s="37" t="n">
        <f aca="false">AE32-AE230</f>
        <v>0</v>
      </c>
      <c r="AF254" s="37" t="n">
        <f aca="false">AF32-AF230</f>
        <v>0</v>
      </c>
      <c r="AG254" s="37" t="n">
        <f aca="false">AG32-AG230</f>
        <v>0</v>
      </c>
      <c r="AH254" s="37" t="n">
        <f aca="false">AH32-AH230</f>
        <v>0</v>
      </c>
      <c r="AI254" s="37" t="n">
        <f aca="false">AI32-AI230</f>
        <v>0</v>
      </c>
      <c r="AJ254" s="37" t="n">
        <f aca="false">AJ32-AJ230</f>
        <v>0</v>
      </c>
      <c r="AK254" s="37" t="n">
        <f aca="false">AK32-AK230</f>
        <v>0</v>
      </c>
      <c r="AL254" s="37" t="n">
        <f aca="false">AL32-AL230</f>
        <v>0</v>
      </c>
      <c r="AM254" s="37" t="n">
        <f aca="false">AM32-AM230</f>
        <v>0</v>
      </c>
      <c r="AN254" s="37" t="n">
        <f aca="false">AN32-AN230</f>
        <v>0</v>
      </c>
      <c r="AO254" s="37" t="n">
        <f aca="false">AO32-AO230</f>
        <v>0</v>
      </c>
      <c r="AP254" s="37" t="n">
        <f aca="false">AP32-AP230</f>
        <v>0</v>
      </c>
      <c r="AQ254" s="37" t="n">
        <f aca="false">AQ32-AQ230</f>
        <v>0</v>
      </c>
      <c r="AR254" s="37" t="n">
        <f aca="false">AR32-AR230</f>
        <v>0</v>
      </c>
      <c r="AS254" s="37" t="n">
        <f aca="false">AS32-AS230</f>
        <v>0</v>
      </c>
      <c r="AT254" s="37" t="n">
        <f aca="false">AT32-AT230</f>
        <v>0</v>
      </c>
      <c r="AU254" s="37" t="n">
        <f aca="false">AU32-AU230</f>
        <v>0</v>
      </c>
      <c r="AV254" s="37" t="n">
        <f aca="false">AV32-AV230</f>
        <v>0</v>
      </c>
      <c r="AW254" s="37" t="n">
        <f aca="false">AW32-AW230</f>
        <v>0</v>
      </c>
      <c r="AX254" s="37" t="n">
        <f aca="false">AX32-AX230</f>
        <v>0</v>
      </c>
      <c r="AY254" s="37" t="n">
        <f aca="false">AY32-AY230</f>
        <v>0</v>
      </c>
      <c r="AZ254" s="37" t="n">
        <f aca="false">AZ32-AZ230</f>
        <v>0</v>
      </c>
      <c r="BA254" s="37" t="n">
        <f aca="false">BA32-BA230</f>
        <v>0</v>
      </c>
      <c r="BB254" s="37" t="n">
        <f aca="false">BB32-BB230</f>
        <v>0</v>
      </c>
      <c r="BC254" s="37" t="n">
        <f aca="false">BC32-BC230</f>
        <v>0</v>
      </c>
      <c r="BD254" s="37" t="n">
        <f aca="false">BD32-BD230</f>
        <v>0</v>
      </c>
      <c r="BE254" s="37" t="n">
        <f aca="false">BE32-BE230</f>
        <v>0</v>
      </c>
      <c r="BF254" s="37" t="n">
        <f aca="false">BF32-BF230</f>
        <v>0</v>
      </c>
      <c r="BG254" s="37" t="n">
        <f aca="false">BG32-BG230</f>
        <v>0</v>
      </c>
      <c r="BH254" s="37" t="n">
        <f aca="false">BH32-BH230</f>
        <v>0</v>
      </c>
      <c r="BI254" s="37" t="n">
        <f aca="false">BI32-BI230</f>
        <v>0</v>
      </c>
      <c r="BJ254" s="37" t="n">
        <f aca="false">BJ32-BJ230</f>
        <v>0</v>
      </c>
      <c r="BK254" s="37" t="n">
        <f aca="false">BK32-BK230</f>
        <v>0</v>
      </c>
      <c r="BL254" s="37" t="n">
        <f aca="false">BL32-BL230</f>
        <v>0</v>
      </c>
      <c r="BM254" s="37" t="n">
        <f aca="false">BM32-BM230</f>
        <v>0</v>
      </c>
      <c r="BN254" s="37" t="n">
        <f aca="false">BN32-BN230</f>
        <v>0</v>
      </c>
      <c r="BO254" s="37" t="n">
        <f aca="false">BO32-BO230</f>
        <v>0</v>
      </c>
      <c r="BP254" s="37" t="n">
        <f aca="false">BP32-BP230</f>
        <v>0</v>
      </c>
      <c r="BQ254" s="37" t="n">
        <f aca="false">BQ32-BQ230</f>
        <v>0</v>
      </c>
      <c r="BR254" s="37" t="n">
        <f aca="false">BR32-BR230</f>
        <v>0</v>
      </c>
      <c r="BS254" s="37" t="n">
        <f aca="false">BS32-BS230</f>
        <v>0</v>
      </c>
      <c r="BT254" s="37" t="n">
        <f aca="false">BT32-BT230</f>
        <v>0</v>
      </c>
      <c r="BU254" s="37" t="n">
        <f aca="false">BU32-BU230</f>
        <v>0</v>
      </c>
      <c r="BV254" s="37" t="n">
        <f aca="false">BV32-BV230</f>
        <v>0</v>
      </c>
      <c r="BW254" s="38"/>
      <c r="BX254" s="38"/>
      <c r="BY254" s="38"/>
      <c r="BZ254" s="38"/>
      <c r="CA254" s="38"/>
      <c r="CB254" s="38"/>
      <c r="CC254" s="38"/>
      <c r="CD254" s="38"/>
    </row>
    <row r="255" s="32" customFormat="true" ht="15" hidden="false" customHeight="true" outlineLevel="1" collapsed="false">
      <c r="A255" s="12" t="s">
        <v>1062</v>
      </c>
      <c r="B255" s="12"/>
      <c r="C255" s="12"/>
      <c r="D255" s="12"/>
      <c r="E255" s="12" t="n">
        <v>1</v>
      </c>
      <c r="F255" s="12"/>
      <c r="G255" s="12"/>
      <c r="H255" s="12"/>
      <c r="I255" s="12"/>
      <c r="J255" s="12" t="n">
        <v>1</v>
      </c>
      <c r="K255" s="12"/>
      <c r="L255" s="12" t="n">
        <v>170</v>
      </c>
      <c r="M255" s="12"/>
      <c r="N255" s="12" t="s">
        <v>245</v>
      </c>
      <c r="O255" s="12" t="s">
        <v>1063</v>
      </c>
      <c r="P255" s="12"/>
      <c r="Q255" s="12"/>
      <c r="R255" s="12" t="n">
        <v>2</v>
      </c>
      <c r="S255" s="12"/>
      <c r="T255" s="12"/>
      <c r="U255" s="12" t="n">
        <v>19</v>
      </c>
      <c r="V255" s="12" t="s">
        <v>159</v>
      </c>
      <c r="W255" s="12" t="s">
        <v>160</v>
      </c>
      <c r="X255" s="12" t="s">
        <v>161</v>
      </c>
      <c r="Y255" s="12" t="s">
        <v>154</v>
      </c>
      <c r="Z255" s="12" t="s">
        <v>162</v>
      </c>
      <c r="AA255" s="12" t="s">
        <v>247</v>
      </c>
      <c r="AB255" s="36" t="n">
        <f aca="false">AB33-AB231</f>
        <v>0</v>
      </c>
      <c r="AC255" s="37" t="n">
        <f aca="false">AC33-AC231</f>
        <v>0</v>
      </c>
      <c r="AD255" s="37" t="n">
        <f aca="false">AD33-AD231</f>
        <v>0</v>
      </c>
      <c r="AE255" s="37" t="n">
        <f aca="false">AE33-AE231</f>
        <v>0</v>
      </c>
      <c r="AF255" s="37" t="n">
        <f aca="false">AF33-AF231</f>
        <v>0</v>
      </c>
      <c r="AG255" s="37" t="n">
        <f aca="false">AG33-AG231</f>
        <v>0</v>
      </c>
      <c r="AH255" s="37" t="n">
        <f aca="false">AH33-AH231</f>
        <v>0</v>
      </c>
      <c r="AI255" s="37" t="n">
        <f aca="false">AI33-AI231</f>
        <v>0</v>
      </c>
      <c r="AJ255" s="37" t="n">
        <f aca="false">AJ33-AJ231</f>
        <v>0</v>
      </c>
      <c r="AK255" s="37" t="n">
        <f aca="false">AK33-AK231</f>
        <v>0</v>
      </c>
      <c r="AL255" s="37" t="n">
        <f aca="false">AL33-AL231</f>
        <v>0</v>
      </c>
      <c r="AM255" s="37" t="n">
        <f aca="false">AM33-AM231</f>
        <v>0</v>
      </c>
      <c r="AN255" s="37" t="n">
        <f aca="false">AN33-AN231</f>
        <v>0</v>
      </c>
      <c r="AO255" s="37" t="n">
        <f aca="false">AO33-AO231</f>
        <v>0</v>
      </c>
      <c r="AP255" s="37" t="n">
        <f aca="false">AP33-AP231</f>
        <v>0</v>
      </c>
      <c r="AQ255" s="37" t="n">
        <f aca="false">AQ33-AQ231</f>
        <v>0</v>
      </c>
      <c r="AR255" s="37" t="n">
        <f aca="false">AR33-AR231</f>
        <v>0</v>
      </c>
      <c r="AS255" s="37" t="n">
        <f aca="false">AS33-AS231</f>
        <v>0</v>
      </c>
      <c r="AT255" s="37" t="n">
        <f aca="false">AT33-AT231</f>
        <v>0</v>
      </c>
      <c r="AU255" s="37" t="n">
        <f aca="false">AU33-AU231</f>
        <v>0</v>
      </c>
      <c r="AV255" s="37" t="n">
        <f aca="false">AV33-AV231</f>
        <v>0</v>
      </c>
      <c r="AW255" s="37" t="n">
        <f aca="false">AW33-AW231</f>
        <v>0</v>
      </c>
      <c r="AX255" s="37" t="n">
        <f aca="false">AX33-AX231</f>
        <v>0</v>
      </c>
      <c r="AY255" s="37" t="e">
        <f aca="false">AY33-AY231</f>
        <v>#REF!</v>
      </c>
      <c r="AZ255" s="37" t="n">
        <f aca="false">AZ33-AZ231</f>
        <v>0</v>
      </c>
      <c r="BA255" s="37" t="n">
        <f aca="false">BA33-BA231</f>
        <v>0</v>
      </c>
      <c r="BB255" s="37" t="n">
        <f aca="false">BB33-BB231</f>
        <v>0</v>
      </c>
      <c r="BC255" s="37" t="n">
        <f aca="false">BC33-BC231</f>
        <v>0</v>
      </c>
      <c r="BD255" s="37" t="n">
        <f aca="false">BD33-BD231</f>
        <v>0</v>
      </c>
      <c r="BE255" s="37" t="n">
        <f aca="false">BE33-BE231</f>
        <v>0</v>
      </c>
      <c r="BF255" s="37" t="n">
        <f aca="false">BF33-BF231</f>
        <v>0</v>
      </c>
      <c r="BG255" s="37" t="n">
        <f aca="false">BG33-BG231</f>
        <v>0</v>
      </c>
      <c r="BH255" s="37" t="n">
        <f aca="false">BH33-BH231</f>
        <v>0</v>
      </c>
      <c r="BI255" s="37" t="n">
        <f aca="false">BI33-BI231</f>
        <v>0</v>
      </c>
      <c r="BJ255" s="37" t="n">
        <f aca="false">BJ33-BJ231</f>
        <v>0</v>
      </c>
      <c r="BK255" s="37" t="n">
        <f aca="false">BK33-BK231</f>
        <v>0</v>
      </c>
      <c r="BL255" s="37" t="n">
        <f aca="false">BL33-BL231</f>
        <v>0</v>
      </c>
      <c r="BM255" s="37" t="n">
        <f aca="false">BM33-BM231</f>
        <v>0</v>
      </c>
      <c r="BN255" s="37" t="n">
        <f aca="false">BN33-BN231</f>
        <v>0</v>
      </c>
      <c r="BO255" s="37" t="n">
        <f aca="false">BO33-BO231</f>
        <v>0</v>
      </c>
      <c r="BP255" s="37" t="n">
        <f aca="false">BP33-BP231</f>
        <v>0</v>
      </c>
      <c r="BQ255" s="37" t="n">
        <f aca="false">BQ33-BQ231</f>
        <v>0</v>
      </c>
      <c r="BR255" s="37" t="n">
        <f aca="false">BR33-BR231</f>
        <v>0</v>
      </c>
      <c r="BS255" s="37" t="n">
        <f aca="false">BS33-BS231</f>
        <v>0</v>
      </c>
      <c r="BT255" s="37" t="n">
        <f aca="false">BT33-BT231</f>
        <v>0</v>
      </c>
      <c r="BU255" s="37" t="n">
        <f aca="false">BU33-BU231</f>
        <v>0</v>
      </c>
      <c r="BV255" s="37" t="n">
        <f aca="false">BV33-BV231</f>
        <v>0</v>
      </c>
      <c r="BW255" s="38"/>
      <c r="BX255" s="38"/>
      <c r="BY255" s="38"/>
      <c r="BZ255" s="38"/>
      <c r="CA255" s="38"/>
      <c r="CB255" s="38"/>
      <c r="CC255" s="38"/>
      <c r="CD255" s="38"/>
    </row>
    <row r="256" s="32" customFormat="true" ht="15" hidden="false" customHeight="true" outlineLevel="1" collapsed="false">
      <c r="A256" s="12" t="s">
        <v>1064</v>
      </c>
      <c r="B256" s="12"/>
      <c r="C256" s="12"/>
      <c r="D256" s="12"/>
      <c r="E256" s="12" t="n">
        <v>1</v>
      </c>
      <c r="F256" s="12"/>
      <c r="G256" s="12"/>
      <c r="H256" s="12"/>
      <c r="I256" s="12"/>
      <c r="J256" s="12" t="n">
        <v>1</v>
      </c>
      <c r="K256" s="12"/>
      <c r="L256" s="12" t="n">
        <v>168</v>
      </c>
      <c r="M256" s="12"/>
      <c r="N256" s="12" t="s">
        <v>289</v>
      </c>
      <c r="O256" s="12" t="s">
        <v>1065</v>
      </c>
      <c r="P256" s="12"/>
      <c r="Q256" s="12"/>
      <c r="R256" s="12" t="n">
        <v>2</v>
      </c>
      <c r="S256" s="12"/>
      <c r="T256" s="12"/>
      <c r="U256" s="12" t="n">
        <v>19</v>
      </c>
      <c r="V256" s="12" t="s">
        <v>159</v>
      </c>
      <c r="W256" s="12" t="s">
        <v>160</v>
      </c>
      <c r="X256" s="12" t="s">
        <v>161</v>
      </c>
      <c r="Y256" s="12" t="s">
        <v>154</v>
      </c>
      <c r="Z256" s="12" t="s">
        <v>162</v>
      </c>
      <c r="AA256" s="12" t="s">
        <v>291</v>
      </c>
      <c r="AB256" s="36" t="n">
        <f aca="false">AB44-AB232</f>
        <v>0</v>
      </c>
      <c r="AC256" s="37" t="n">
        <f aca="false">AC44-AC232</f>
        <v>0</v>
      </c>
      <c r="AD256" s="37" t="n">
        <f aca="false">AD44-AD232</f>
        <v>0</v>
      </c>
      <c r="AE256" s="37" t="n">
        <f aca="false">AE44-AE232</f>
        <v>0</v>
      </c>
      <c r="AF256" s="37" t="n">
        <f aca="false">AF44-AF232</f>
        <v>0</v>
      </c>
      <c r="AG256" s="37" t="n">
        <f aca="false">AG44-AG232</f>
        <v>0</v>
      </c>
      <c r="AH256" s="37" t="n">
        <f aca="false">AH44-AH232</f>
        <v>0</v>
      </c>
      <c r="AI256" s="37" t="n">
        <f aca="false">AI44-AI232</f>
        <v>0</v>
      </c>
      <c r="AJ256" s="37" t="n">
        <f aca="false">AJ44-AJ232</f>
        <v>0</v>
      </c>
      <c r="AK256" s="37" t="n">
        <f aca="false">AK44-AK232</f>
        <v>0</v>
      </c>
      <c r="AL256" s="37" t="n">
        <f aca="false">AL44-AL232</f>
        <v>0</v>
      </c>
      <c r="AM256" s="37" t="n">
        <f aca="false">AM44-AM232</f>
        <v>0</v>
      </c>
      <c r="AN256" s="37" t="n">
        <f aca="false">AN44-AN232</f>
        <v>0</v>
      </c>
      <c r="AO256" s="37" t="n">
        <f aca="false">AO44-AO232</f>
        <v>0</v>
      </c>
      <c r="AP256" s="37" t="n">
        <f aca="false">AP44-AP232</f>
        <v>0</v>
      </c>
      <c r="AQ256" s="37" t="n">
        <f aca="false">AQ44-AQ232</f>
        <v>0</v>
      </c>
      <c r="AR256" s="37" t="n">
        <f aca="false">AR44-AR232</f>
        <v>0</v>
      </c>
      <c r="AS256" s="37" t="n">
        <f aca="false">AS44-AS232</f>
        <v>0</v>
      </c>
      <c r="AT256" s="37" t="n">
        <f aca="false">AT44-AT232</f>
        <v>0</v>
      </c>
      <c r="AU256" s="37" t="n">
        <f aca="false">AU44-AU232</f>
        <v>0</v>
      </c>
      <c r="AV256" s="37" t="n">
        <f aca="false">AV44-AV232</f>
        <v>0</v>
      </c>
      <c r="AW256" s="37" t="n">
        <f aca="false">AW44-AW232</f>
        <v>0</v>
      </c>
      <c r="AX256" s="37" t="n">
        <f aca="false">AX44-AX232</f>
        <v>0</v>
      </c>
      <c r="AY256" s="37" t="e">
        <f aca="false">AY44-AY232</f>
        <v>#REF!</v>
      </c>
      <c r="AZ256" s="37" t="n">
        <f aca="false">AZ44-AZ232</f>
        <v>0</v>
      </c>
      <c r="BA256" s="37" t="n">
        <f aca="false">BA44-BA232</f>
        <v>0</v>
      </c>
      <c r="BB256" s="37" t="n">
        <f aca="false">BB44-BB232</f>
        <v>0</v>
      </c>
      <c r="BC256" s="37" t="n">
        <f aca="false">BC44-BC232</f>
        <v>0</v>
      </c>
      <c r="BD256" s="37" t="n">
        <f aca="false">BD44-BD232</f>
        <v>0</v>
      </c>
      <c r="BE256" s="37" t="n">
        <f aca="false">BE44-BE232</f>
        <v>0</v>
      </c>
      <c r="BF256" s="37" t="n">
        <f aca="false">BF44-BF232</f>
        <v>0</v>
      </c>
      <c r="BG256" s="37" t="n">
        <f aca="false">BG44-BG232</f>
        <v>0</v>
      </c>
      <c r="BH256" s="37" t="n">
        <f aca="false">BH44-BH232</f>
        <v>0</v>
      </c>
      <c r="BI256" s="37" t="n">
        <f aca="false">BI44-BI232</f>
        <v>0</v>
      </c>
      <c r="BJ256" s="37" t="n">
        <f aca="false">BJ44-BJ232</f>
        <v>0</v>
      </c>
      <c r="BK256" s="37" t="n">
        <f aca="false">BK44-BK232</f>
        <v>0</v>
      </c>
      <c r="BL256" s="37" t="n">
        <f aca="false">BL44-BL232</f>
        <v>0</v>
      </c>
      <c r="BM256" s="37" t="n">
        <f aca="false">BM44-BM232</f>
        <v>0</v>
      </c>
      <c r="BN256" s="37" t="n">
        <f aca="false">BN44-BN232</f>
        <v>0</v>
      </c>
      <c r="BO256" s="37" t="n">
        <f aca="false">BO44-BO232</f>
        <v>0</v>
      </c>
      <c r="BP256" s="37" t="n">
        <f aca="false">BP44-BP232</f>
        <v>0</v>
      </c>
      <c r="BQ256" s="37" t="n">
        <f aca="false">BQ44-BQ232</f>
        <v>0</v>
      </c>
      <c r="BR256" s="37" t="n">
        <f aca="false">BR44-BR232</f>
        <v>0</v>
      </c>
      <c r="BS256" s="37" t="n">
        <f aca="false">BS44-BS232</f>
        <v>0</v>
      </c>
      <c r="BT256" s="37" t="n">
        <f aca="false">BT44-BT232</f>
        <v>0</v>
      </c>
      <c r="BU256" s="37" t="n">
        <f aca="false">BU44-BU232</f>
        <v>0</v>
      </c>
      <c r="BV256" s="37" t="n">
        <f aca="false">BV44-BV232</f>
        <v>0</v>
      </c>
      <c r="BW256" s="38"/>
      <c r="BX256" s="38"/>
      <c r="BY256" s="38"/>
      <c r="BZ256" s="38"/>
      <c r="CA256" s="38"/>
      <c r="CB256" s="38"/>
      <c r="CC256" s="38"/>
      <c r="CD256" s="38"/>
    </row>
    <row r="257" s="32" customFormat="true" ht="15" hidden="false" customHeight="true" outlineLevel="1" collapsed="false">
      <c r="A257" s="12" t="s">
        <v>1066</v>
      </c>
      <c r="B257" s="12"/>
      <c r="C257" s="12"/>
      <c r="D257" s="12"/>
      <c r="E257" s="12" t="n">
        <v>1</v>
      </c>
      <c r="F257" s="12"/>
      <c r="G257" s="12"/>
      <c r="H257" s="12"/>
      <c r="I257" s="12"/>
      <c r="J257" s="12" t="n">
        <v>1</v>
      </c>
      <c r="K257" s="12"/>
      <c r="L257" s="12" t="n">
        <v>167</v>
      </c>
      <c r="M257" s="12"/>
      <c r="N257" s="12" t="s">
        <v>312</v>
      </c>
      <c r="O257" s="12" t="s">
        <v>1067</v>
      </c>
      <c r="P257" s="12"/>
      <c r="Q257" s="12"/>
      <c r="R257" s="12" t="n">
        <v>2</v>
      </c>
      <c r="S257" s="12"/>
      <c r="T257" s="12"/>
      <c r="U257" s="12" t="n">
        <v>19</v>
      </c>
      <c r="V257" s="12" t="s">
        <v>159</v>
      </c>
      <c r="W257" s="12" t="s">
        <v>160</v>
      </c>
      <c r="X257" s="12" t="s">
        <v>161</v>
      </c>
      <c r="Y257" s="12" t="s">
        <v>154</v>
      </c>
      <c r="Z257" s="12" t="s">
        <v>162</v>
      </c>
      <c r="AA257" s="12" t="s">
        <v>314</v>
      </c>
      <c r="AB257" s="36" t="n">
        <f aca="false">AB49-AB233</f>
        <v>0</v>
      </c>
      <c r="AC257" s="37" t="n">
        <f aca="false">AC49-AC233</f>
        <v>0</v>
      </c>
      <c r="AD257" s="37" t="n">
        <f aca="false">AD49-AD233</f>
        <v>0</v>
      </c>
      <c r="AE257" s="37" t="n">
        <f aca="false">AE49-AE233</f>
        <v>0</v>
      </c>
      <c r="AF257" s="37" t="n">
        <f aca="false">AF49-AF233</f>
        <v>0</v>
      </c>
      <c r="AG257" s="37" t="n">
        <f aca="false">AG49-AG233</f>
        <v>0</v>
      </c>
      <c r="AH257" s="37" t="n">
        <f aca="false">AH49-AH233</f>
        <v>0</v>
      </c>
      <c r="AI257" s="37" t="n">
        <f aca="false">AI49-AI233</f>
        <v>0</v>
      </c>
      <c r="AJ257" s="37" t="n">
        <f aca="false">AJ49-AJ233</f>
        <v>0</v>
      </c>
      <c r="AK257" s="37" t="n">
        <f aca="false">AK49-AK233</f>
        <v>0</v>
      </c>
      <c r="AL257" s="37" t="n">
        <f aca="false">AL49-AL233</f>
        <v>0</v>
      </c>
      <c r="AM257" s="37" t="n">
        <f aca="false">AM49-AM233</f>
        <v>0</v>
      </c>
      <c r="AN257" s="37" t="n">
        <f aca="false">AN49-AN233</f>
        <v>0</v>
      </c>
      <c r="AO257" s="37" t="n">
        <f aca="false">AO49-AO233</f>
        <v>0</v>
      </c>
      <c r="AP257" s="37" t="n">
        <f aca="false">AP49-AP233</f>
        <v>0</v>
      </c>
      <c r="AQ257" s="37" t="n">
        <f aca="false">AQ49-AQ233</f>
        <v>0</v>
      </c>
      <c r="AR257" s="37" t="n">
        <f aca="false">AR49-AR233</f>
        <v>0</v>
      </c>
      <c r="AS257" s="37" t="n">
        <f aca="false">AS49-AS233</f>
        <v>0</v>
      </c>
      <c r="AT257" s="37" t="n">
        <f aca="false">AT49-AT233</f>
        <v>0</v>
      </c>
      <c r="AU257" s="37" t="n">
        <f aca="false">AU49-AU233</f>
        <v>0</v>
      </c>
      <c r="AV257" s="37" t="n">
        <f aca="false">AV49-AV233</f>
        <v>0</v>
      </c>
      <c r="AW257" s="37" t="n">
        <f aca="false">AW49-AW233</f>
        <v>0</v>
      </c>
      <c r="AX257" s="37" t="n">
        <f aca="false">AX49-AX233</f>
        <v>0</v>
      </c>
      <c r="AY257" s="37" t="e">
        <f aca="false">AY49-AY233</f>
        <v>#REF!</v>
      </c>
      <c r="AZ257" s="37" t="n">
        <f aca="false">AZ49-AZ233</f>
        <v>0</v>
      </c>
      <c r="BA257" s="37" t="n">
        <f aca="false">BA49-BA233</f>
        <v>0</v>
      </c>
      <c r="BB257" s="37" t="n">
        <f aca="false">BB49-BB233</f>
        <v>0</v>
      </c>
      <c r="BC257" s="37" t="n">
        <f aca="false">BC49-BC233</f>
        <v>0</v>
      </c>
      <c r="BD257" s="37" t="n">
        <f aca="false">BD49-BD233</f>
        <v>0</v>
      </c>
      <c r="BE257" s="37" t="n">
        <f aca="false">BE49-BE233</f>
        <v>0</v>
      </c>
      <c r="BF257" s="37" t="n">
        <f aca="false">BF49-BF233</f>
        <v>0</v>
      </c>
      <c r="BG257" s="37" t="n">
        <f aca="false">BG49-BG233</f>
        <v>0</v>
      </c>
      <c r="BH257" s="37" t="n">
        <f aca="false">BH49-BH233</f>
        <v>0</v>
      </c>
      <c r="BI257" s="37" t="n">
        <f aca="false">BI49-BI233</f>
        <v>0</v>
      </c>
      <c r="BJ257" s="37" t="n">
        <f aca="false">BJ49-BJ233</f>
        <v>0</v>
      </c>
      <c r="BK257" s="37" t="n">
        <f aca="false">BK49-BK233</f>
        <v>0</v>
      </c>
      <c r="BL257" s="37" t="n">
        <f aca="false">BL49-BL233</f>
        <v>0</v>
      </c>
      <c r="BM257" s="37" t="n">
        <f aca="false">BM49-BM233</f>
        <v>0</v>
      </c>
      <c r="BN257" s="37" t="n">
        <f aca="false">BN49-BN233</f>
        <v>0</v>
      </c>
      <c r="BO257" s="37" t="n">
        <f aca="false">BO49-BO233</f>
        <v>0</v>
      </c>
      <c r="BP257" s="37" t="n">
        <f aca="false">BP49-BP233</f>
        <v>0</v>
      </c>
      <c r="BQ257" s="37" t="n">
        <f aca="false">BQ49-BQ233</f>
        <v>0</v>
      </c>
      <c r="BR257" s="37" t="n">
        <f aca="false">BR49-BR233</f>
        <v>0</v>
      </c>
      <c r="BS257" s="37" t="n">
        <f aca="false">BS49-BS233</f>
        <v>0</v>
      </c>
      <c r="BT257" s="37" t="n">
        <f aca="false">BT49-BT233</f>
        <v>0</v>
      </c>
      <c r="BU257" s="37" t="n">
        <f aca="false">BU49-BU233</f>
        <v>0</v>
      </c>
      <c r="BV257" s="37" t="n">
        <f aca="false">BV49-BV233</f>
        <v>0</v>
      </c>
      <c r="BW257" s="38"/>
      <c r="BX257" s="38"/>
      <c r="BY257" s="38"/>
      <c r="BZ257" s="38"/>
      <c r="CA257" s="38"/>
      <c r="CB257" s="38"/>
      <c r="CC257" s="38"/>
      <c r="CD257" s="38"/>
    </row>
    <row r="258" s="32" customFormat="true" ht="15" hidden="false" customHeight="true" outlineLevel="1" collapsed="false">
      <c r="A258" s="12" t="s">
        <v>1068</v>
      </c>
      <c r="B258" s="12"/>
      <c r="C258" s="12"/>
      <c r="D258" s="12"/>
      <c r="E258" s="12" t="n">
        <v>1</v>
      </c>
      <c r="F258" s="12"/>
      <c r="G258" s="12"/>
      <c r="H258" s="12"/>
      <c r="I258" s="12"/>
      <c r="J258" s="12" t="n">
        <v>1</v>
      </c>
      <c r="K258" s="12"/>
      <c r="L258" s="12" t="n">
        <v>166</v>
      </c>
      <c r="M258" s="12"/>
      <c r="N258" s="12" t="s">
        <v>330</v>
      </c>
      <c r="O258" s="12" t="s">
        <v>1069</v>
      </c>
      <c r="P258" s="12"/>
      <c r="Q258" s="12"/>
      <c r="R258" s="12" t="n">
        <v>2</v>
      </c>
      <c r="S258" s="12"/>
      <c r="T258" s="12"/>
      <c r="U258" s="12" t="n">
        <v>19</v>
      </c>
      <c r="V258" s="12" t="s">
        <v>159</v>
      </c>
      <c r="W258" s="12" t="s">
        <v>160</v>
      </c>
      <c r="X258" s="12" t="s">
        <v>161</v>
      </c>
      <c r="Y258" s="12" t="s">
        <v>154</v>
      </c>
      <c r="Z258" s="12" t="s">
        <v>162</v>
      </c>
      <c r="AA258" s="12" t="s">
        <v>332</v>
      </c>
      <c r="AB258" s="36" t="n">
        <f aca="false">AB54-AB234</f>
        <v>0</v>
      </c>
      <c r="AC258" s="37" t="n">
        <f aca="false">AC54-AC234</f>
        <v>0</v>
      </c>
      <c r="AD258" s="37" t="n">
        <f aca="false">AD54-AD234</f>
        <v>0</v>
      </c>
      <c r="AE258" s="37" t="n">
        <f aca="false">AE54-AE234</f>
        <v>0</v>
      </c>
      <c r="AF258" s="37" t="n">
        <f aca="false">AF54-AF234</f>
        <v>0</v>
      </c>
      <c r="AG258" s="37" t="n">
        <f aca="false">AG54-AG234</f>
        <v>0</v>
      </c>
      <c r="AH258" s="37" t="n">
        <f aca="false">AH54-AH234</f>
        <v>0</v>
      </c>
      <c r="AI258" s="37" t="n">
        <f aca="false">AI54-AI234</f>
        <v>0</v>
      </c>
      <c r="AJ258" s="37" t="n">
        <f aca="false">AJ54-AJ234</f>
        <v>0</v>
      </c>
      <c r="AK258" s="37" t="n">
        <f aca="false">AK54-AK234</f>
        <v>0</v>
      </c>
      <c r="AL258" s="37" t="n">
        <f aca="false">AL54-AL234</f>
        <v>0</v>
      </c>
      <c r="AM258" s="37" t="n">
        <f aca="false">AM54-AM234</f>
        <v>0</v>
      </c>
      <c r="AN258" s="37" t="n">
        <f aca="false">AN54-AN234</f>
        <v>0</v>
      </c>
      <c r="AO258" s="37" t="n">
        <f aca="false">AO54-AO234</f>
        <v>0</v>
      </c>
      <c r="AP258" s="37" t="n">
        <f aca="false">AP54-AP234</f>
        <v>0</v>
      </c>
      <c r="AQ258" s="37" t="n">
        <f aca="false">AQ54-AQ234</f>
        <v>0</v>
      </c>
      <c r="AR258" s="37" t="n">
        <f aca="false">AR54-AR234</f>
        <v>0</v>
      </c>
      <c r="AS258" s="37" t="n">
        <f aca="false">AS54-AS234</f>
        <v>0</v>
      </c>
      <c r="AT258" s="37" t="n">
        <f aca="false">AT54-AT234</f>
        <v>0</v>
      </c>
      <c r="AU258" s="37" t="n">
        <f aca="false">AU54-AU234</f>
        <v>0</v>
      </c>
      <c r="AV258" s="37" t="n">
        <f aca="false">AV54-AV234</f>
        <v>0</v>
      </c>
      <c r="AW258" s="37" t="n">
        <f aca="false">AW54-AW234</f>
        <v>0</v>
      </c>
      <c r="AX258" s="37" t="n">
        <f aca="false">AX54-AX234</f>
        <v>0</v>
      </c>
      <c r="AY258" s="37" t="e">
        <f aca="false">AY54-AY234</f>
        <v>#REF!</v>
      </c>
      <c r="AZ258" s="37" t="n">
        <f aca="false">AZ54-AZ234</f>
        <v>0</v>
      </c>
      <c r="BA258" s="37" t="n">
        <f aca="false">BA54-BA234</f>
        <v>0</v>
      </c>
      <c r="BB258" s="37" t="n">
        <f aca="false">BB54-BB234</f>
        <v>0</v>
      </c>
      <c r="BC258" s="37" t="n">
        <f aca="false">BC54-BC234</f>
        <v>0</v>
      </c>
      <c r="BD258" s="37" t="n">
        <f aca="false">BD54-BD234</f>
        <v>0</v>
      </c>
      <c r="BE258" s="37" t="n">
        <f aca="false">BE54-BE234</f>
        <v>0</v>
      </c>
      <c r="BF258" s="37" t="n">
        <f aca="false">BF54-BF234</f>
        <v>0</v>
      </c>
      <c r="BG258" s="37" t="n">
        <f aca="false">BG54-BG234</f>
        <v>0</v>
      </c>
      <c r="BH258" s="37" t="n">
        <f aca="false">BH54-BH234</f>
        <v>0</v>
      </c>
      <c r="BI258" s="37" t="n">
        <f aca="false">BI54-BI234</f>
        <v>0</v>
      </c>
      <c r="BJ258" s="37" t="n">
        <f aca="false">BJ54-BJ234</f>
        <v>0</v>
      </c>
      <c r="BK258" s="37" t="n">
        <f aca="false">BK54-BK234</f>
        <v>0</v>
      </c>
      <c r="BL258" s="37" t="n">
        <f aca="false">BL54-BL234</f>
        <v>0</v>
      </c>
      <c r="BM258" s="37" t="n">
        <f aca="false">BM54-BM234</f>
        <v>0</v>
      </c>
      <c r="BN258" s="37" t="n">
        <f aca="false">BN54-BN234</f>
        <v>0</v>
      </c>
      <c r="BO258" s="37" t="n">
        <f aca="false">BO54-BO234</f>
        <v>0</v>
      </c>
      <c r="BP258" s="37" t="n">
        <f aca="false">BP54-BP234</f>
        <v>0</v>
      </c>
      <c r="BQ258" s="37" t="n">
        <f aca="false">BQ54-BQ234</f>
        <v>0</v>
      </c>
      <c r="BR258" s="37" t="n">
        <f aca="false">BR54-BR234</f>
        <v>0</v>
      </c>
      <c r="BS258" s="37" t="n">
        <f aca="false">BS54-BS234</f>
        <v>0</v>
      </c>
      <c r="BT258" s="37" t="n">
        <f aca="false">BT54-BT234</f>
        <v>0</v>
      </c>
      <c r="BU258" s="37" t="n">
        <f aca="false">BU54-BU234</f>
        <v>0</v>
      </c>
      <c r="BV258" s="37" t="n">
        <f aca="false">BV54-BV234</f>
        <v>0</v>
      </c>
      <c r="BW258" s="38"/>
      <c r="BX258" s="38"/>
      <c r="BY258" s="38"/>
      <c r="BZ258" s="38"/>
      <c r="CA258" s="38"/>
      <c r="CB258" s="38"/>
      <c r="CC258" s="38"/>
      <c r="CD258" s="38"/>
    </row>
    <row r="259" s="32" customFormat="true" ht="15" hidden="false" customHeight="true" outlineLevel="1" collapsed="false">
      <c r="A259" s="12" t="s">
        <v>1070</v>
      </c>
      <c r="B259" s="12"/>
      <c r="C259" s="12"/>
      <c r="D259" s="12"/>
      <c r="E259" s="12" t="n">
        <v>1</v>
      </c>
      <c r="F259" s="12"/>
      <c r="G259" s="12"/>
      <c r="H259" s="12"/>
      <c r="I259" s="12"/>
      <c r="J259" s="12" t="n">
        <v>1</v>
      </c>
      <c r="K259" s="12"/>
      <c r="L259" s="12" t="n">
        <v>161</v>
      </c>
      <c r="M259" s="12"/>
      <c r="N259" s="12" t="s">
        <v>334</v>
      </c>
      <c r="O259" s="12" t="s">
        <v>1071</v>
      </c>
      <c r="P259" s="12"/>
      <c r="Q259" s="12"/>
      <c r="R259" s="12" t="n">
        <v>2</v>
      </c>
      <c r="S259" s="12"/>
      <c r="T259" s="12"/>
      <c r="U259" s="12" t="n">
        <v>19</v>
      </c>
      <c r="V259" s="12" t="s">
        <v>336</v>
      </c>
      <c r="W259" s="12" t="s">
        <v>160</v>
      </c>
      <c r="X259" s="12" t="s">
        <v>161</v>
      </c>
      <c r="Y259" s="12" t="s">
        <v>154</v>
      </c>
      <c r="Z259" s="12" t="s">
        <v>309</v>
      </c>
      <c r="AA259" s="12" t="s">
        <v>337</v>
      </c>
      <c r="AB259" s="36" t="n">
        <f aca="false">AB55-AB235</f>
        <v>-0.00398544131028178</v>
      </c>
      <c r="AC259" s="37" t="n">
        <f aca="false">AC55-AC235</f>
        <v>-0.000241286863270851</v>
      </c>
      <c r="AD259" s="37" t="n">
        <f aca="false">AD55-AD235</f>
        <v>0.00285714285714311</v>
      </c>
      <c r="AE259" s="37" t="n">
        <f aca="false">AE55-AE235</f>
        <v>-0.0044616009752132</v>
      </c>
      <c r="AF259" s="37" t="n">
        <f aca="false">AF55-AF235</f>
        <v>0.00333333333333385</v>
      </c>
      <c r="AG259" s="37" t="n">
        <f aca="false">AG55-AG235</f>
        <v>0.00175615664109863</v>
      </c>
      <c r="AH259" s="37" t="n">
        <f aca="false">AH55-AH235</f>
        <v>-0.0041649735879723</v>
      </c>
      <c r="AI259" s="37" t="n">
        <f aca="false">AI55-AI235</f>
        <v>-0.000433360588716347</v>
      </c>
      <c r="AJ259" s="37" t="n">
        <f aca="false">AJ55-AJ235</f>
        <v>0.00158496732026148</v>
      </c>
      <c r="AK259" s="37" t="n">
        <f aca="false">AK55-AK235</f>
        <v>0.00241659886086154</v>
      </c>
      <c r="AL259" s="37" t="n">
        <f aca="false">AL55-AL235</f>
        <v>0.00297209866558834</v>
      </c>
      <c r="AM259" s="37" t="n">
        <f aca="false">AM55-AM235</f>
        <v>-0.00372881355932231</v>
      </c>
      <c r="AN259" s="37" t="n">
        <f aca="false">AN55-AN235</f>
        <v>-0.00488933601609709</v>
      </c>
      <c r="AO259" s="37" t="n">
        <f aca="false">AO55-AO235</f>
        <v>-0.00323119777158798</v>
      </c>
      <c r="AP259" s="37" t="n">
        <f aca="false">AP55-AP235</f>
        <v>-0.000946650621742151</v>
      </c>
      <c r="AQ259" s="37" t="n">
        <f aca="false">AQ55-AQ235</f>
        <v>0.00388910735351988</v>
      </c>
      <c r="AR259" s="37" t="n">
        <f aca="false">AR55-AR235</f>
        <v>0.00319749216300913</v>
      </c>
      <c r="AS259" s="37" t="n">
        <f aca="false">AS55-AS235</f>
        <v>0.00454829878764151</v>
      </c>
      <c r="AT259" s="37" t="n">
        <f aca="false">AT55-AT235</f>
        <v>0.00351562499999991</v>
      </c>
      <c r="AU259" s="37" t="n">
        <f aca="false">AU55-AU235</f>
        <v>0.00267136701919313</v>
      </c>
      <c r="AV259" s="37" t="n">
        <f aca="false">AV55-AV235</f>
        <v>0.00497481596280514</v>
      </c>
      <c r="AW259" s="37" t="n">
        <f aca="false">AW55-AW235</f>
        <v>0.00270897832817329</v>
      </c>
      <c r="AX259" s="37" t="n">
        <f aca="false">AX55-AX235</f>
        <v>0.000745341614907247</v>
      </c>
      <c r="AY259" s="37" t="e">
        <f aca="false">AY55-AY235</f>
        <v>#REF!</v>
      </c>
      <c r="AZ259" s="37" t="n">
        <f aca="false">AZ55-AZ235</f>
        <v>0.00348837209302388</v>
      </c>
      <c r="BA259" s="37" t="n">
        <f aca="false">BA55-BA235</f>
        <v>-0.00398544131028178</v>
      </c>
      <c r="BB259" s="37" t="n">
        <f aca="false">BB55-BB235</f>
        <v>-0.0028764652840394</v>
      </c>
      <c r="BC259" s="37" t="n">
        <f aca="false">BC55-BC235</f>
        <v>0.00187363834422705</v>
      </c>
      <c r="BD259" s="37" t="n">
        <f aca="false">BD55-BD235</f>
        <v>0.00333333333333385</v>
      </c>
      <c r="BE259" s="37" t="n">
        <f aca="false">BE55-BE235</f>
        <v>0.00175615664109863</v>
      </c>
      <c r="BF259" s="37" t="n">
        <f aca="false">BF55-BF235</f>
        <v>-0.00202106115836287</v>
      </c>
      <c r="BG259" s="37" t="n">
        <f aca="false">BG55-BG235</f>
        <v>-0.00303128809427022</v>
      </c>
      <c r="BH259" s="37" t="n">
        <f aca="false">BH55-BH235</f>
        <v>0.00241659886086154</v>
      </c>
      <c r="BI259" s="37" t="n">
        <f aca="false">BI55-BI235</f>
        <v>0.00297209866558834</v>
      </c>
      <c r="BJ259" s="37" t="n">
        <f aca="false">BJ55-BJ235</f>
        <v>-0.00197092084006467</v>
      </c>
      <c r="BK259" s="37" t="n">
        <f aca="false">BK55-BK235</f>
        <v>0.00311415893505362</v>
      </c>
      <c r="BL259" s="37" t="n">
        <f aca="false">BL55-BL235</f>
        <v>-0.000946650621742151</v>
      </c>
      <c r="BM259" s="37" t="n">
        <f aca="false">BM55-BM235</f>
        <v>0.00388910735351988</v>
      </c>
      <c r="BN259" s="37" t="n">
        <f aca="false">BN55-BN235</f>
        <v>0.00160973694542754</v>
      </c>
      <c r="BO259" s="37" t="n">
        <f aca="false">BO55-BO235</f>
        <v>-0.00161505292042463</v>
      </c>
      <c r="BP259" s="37" t="n">
        <f aca="false">BP55-BP235</f>
        <v>0.00267136701919313</v>
      </c>
      <c r="BQ259" s="37" t="n">
        <f aca="false">BQ55-BQ235</f>
        <v>0.00497481596280514</v>
      </c>
      <c r="BR259" s="37" t="n">
        <f aca="false">BR55-BR235</f>
        <v>0.00238574748257214</v>
      </c>
      <c r="BS259" s="37" t="n">
        <f aca="false">BS55-BS235</f>
        <v>0.0018604651162768</v>
      </c>
      <c r="BT259" s="37" t="n">
        <f aca="false">BT55-BT235</f>
        <v>0.00348837209302388</v>
      </c>
      <c r="BU259" s="37" t="e">
        <f aca="false">BU55-BU235</f>
        <v>#DIV/0!</v>
      </c>
      <c r="BV259" s="37" t="e">
        <f aca="false">BV55-BV235</f>
        <v>#DIV/0!</v>
      </c>
      <c r="BW259" s="38"/>
      <c r="BX259" s="38"/>
      <c r="BY259" s="38"/>
      <c r="BZ259" s="38"/>
      <c r="CA259" s="38"/>
      <c r="CB259" s="38"/>
      <c r="CC259" s="38"/>
      <c r="CD259" s="38"/>
    </row>
    <row r="260" s="32" customFormat="true" ht="15" hidden="false" customHeight="true" outlineLevel="0" collapsed="false">
      <c r="A260" s="12" t="s">
        <v>1072</v>
      </c>
      <c r="B260" s="12"/>
      <c r="C260" s="12"/>
      <c r="D260" s="12"/>
      <c r="E260" s="12" t="n">
        <v>1</v>
      </c>
      <c r="F260" s="12"/>
      <c r="G260" s="12"/>
      <c r="H260" s="12"/>
      <c r="I260" s="12"/>
      <c r="J260" s="12" t="n">
        <v>1</v>
      </c>
      <c r="K260" s="12"/>
      <c r="L260" s="12" t="n">
        <v>162</v>
      </c>
      <c r="M260" s="12"/>
      <c r="N260" s="12" t="s">
        <v>339</v>
      </c>
      <c r="O260" s="12" t="s">
        <v>1073</v>
      </c>
      <c r="P260" s="12"/>
      <c r="Q260" s="12"/>
      <c r="R260" s="12" t="n">
        <v>2</v>
      </c>
      <c r="S260" s="12"/>
      <c r="T260" s="12"/>
      <c r="U260" s="12" t="n">
        <v>19</v>
      </c>
      <c r="V260" s="12" t="s">
        <v>336</v>
      </c>
      <c r="W260" s="12" t="s">
        <v>160</v>
      </c>
      <c r="X260" s="12" t="s">
        <v>161</v>
      </c>
      <c r="Y260" s="12" t="s">
        <v>154</v>
      </c>
      <c r="Z260" s="12" t="s">
        <v>309</v>
      </c>
      <c r="AA260" s="12" t="s">
        <v>341</v>
      </c>
      <c r="AB260" s="36" t="n">
        <f aca="false">AB56-AB236</f>
        <v>-0.022147651006712</v>
      </c>
      <c r="AC260" s="37" t="n">
        <f aca="false">AC56-AC236</f>
        <v>-0.0193273174733388</v>
      </c>
      <c r="AD260" s="37" t="n">
        <f aca="false">AD56-AD236</f>
        <v>0.00366306027820729</v>
      </c>
      <c r="AE260" s="37" t="n">
        <f aca="false">AE56-AE236</f>
        <v>-0.000851063829787391</v>
      </c>
      <c r="AF260" s="37" t="n">
        <f aca="false">AF56-AF236</f>
        <v>-0.0404</v>
      </c>
      <c r="AG260" s="37" t="n">
        <f aca="false">AG56-AG236</f>
        <v>-0.00230293663060266</v>
      </c>
      <c r="AH260" s="37" t="n">
        <f aca="false">AH56-AH236</f>
        <v>0.00441497659906531</v>
      </c>
      <c r="AI260" s="37" t="n">
        <f aca="false">AI56-AI236</f>
        <v>0.00117647058823511</v>
      </c>
      <c r="AJ260" s="37" t="n">
        <f aca="false">AJ56-AJ236</f>
        <v>-0.00277297721916714</v>
      </c>
      <c r="AK260" s="37" t="n">
        <f aca="false">AK56-AK236</f>
        <v>0.0022716627634658</v>
      </c>
      <c r="AL260" s="37" t="n">
        <f aca="false">AL56-AL236</f>
        <v>3.11526479750412E-005</v>
      </c>
      <c r="AM260" s="37" t="n">
        <f aca="false">AM56-AM236</f>
        <v>0.000771628994544304</v>
      </c>
      <c r="AN260" s="37" t="n">
        <f aca="false">AN56-AN236</f>
        <v>0.0047685725398674</v>
      </c>
      <c r="AO260" s="37" t="n">
        <f aca="false">AO56-AO236</f>
        <v>0.00514529252227813</v>
      </c>
      <c r="AP260" s="37" t="n">
        <f aca="false">AP56-AP236</f>
        <v>0.00434900893898416</v>
      </c>
      <c r="AQ260" s="37" t="n">
        <f aca="false">AQ56-AQ236</f>
        <v>-0.000519430550212086</v>
      </c>
      <c r="AR260" s="37" t="n">
        <f aca="false">AR56-AR236</f>
        <v>-0.00286152665899486</v>
      </c>
      <c r="AS260" s="37" t="n">
        <f aca="false">AS56-AS236</f>
        <v>0.00573613766730396</v>
      </c>
      <c r="AT260" s="37" t="n">
        <f aca="false">AT56-AT236</f>
        <v>0.00697976326842298</v>
      </c>
      <c r="AU260" s="37" t="n">
        <f aca="false">AU56-AU236</f>
        <v>0.00532567049808108</v>
      </c>
      <c r="AV260" s="37" t="n">
        <f aca="false">AV56-AV236</f>
        <v>0.00605253140464423</v>
      </c>
      <c r="AW260" s="37" t="n">
        <f aca="false">AW56-AW236</f>
        <v>0.00290715372907169</v>
      </c>
      <c r="AX260" s="37" t="n">
        <f aca="false">AX56-AX236</f>
        <v>0.00422341239479707</v>
      </c>
      <c r="AY260" s="37" t="e">
        <f aca="false">AY56-AY236</f>
        <v>#REF!</v>
      </c>
      <c r="AZ260" s="37" t="n">
        <f aca="false">AZ56-AZ236</f>
        <v>0.0168738086160829</v>
      </c>
      <c r="BA260" s="37" t="n">
        <f aca="false">BA56-BA236</f>
        <v>-0.022147651006712</v>
      </c>
      <c r="BB260" s="37" t="n">
        <f aca="false">BB56-BB236</f>
        <v>-0.0457901285773543</v>
      </c>
      <c r="BC260" s="37" t="n">
        <f aca="false">BC56-BC236</f>
        <v>-0.0438670449939202</v>
      </c>
      <c r="BD260" s="37" t="n">
        <f aca="false">BD56-BD236</f>
        <v>-0.0404</v>
      </c>
      <c r="BE260" s="37" t="n">
        <f aca="false">BE56-BE236</f>
        <v>-0.00230293663060266</v>
      </c>
      <c r="BF260" s="37" t="n">
        <f aca="false">BF56-BF236</f>
        <v>-0.003711180124224</v>
      </c>
      <c r="BG260" s="37" t="n">
        <f aca="false">BG56-BG236</f>
        <v>-0.00204518893650274</v>
      </c>
      <c r="BH260" s="37" t="n">
        <f aca="false">BH56-BH236</f>
        <v>0.0022716627634658</v>
      </c>
      <c r="BI260" s="37" t="n">
        <f aca="false">BI56-BI236</f>
        <v>3.11526479750412E-005</v>
      </c>
      <c r="BJ260" s="37" t="n">
        <f aca="false">BJ56-BJ236</f>
        <v>-0.00151090342679172</v>
      </c>
      <c r="BK260" s="37" t="n">
        <f aca="false">BK56-BK236</f>
        <v>0.00636434410276365</v>
      </c>
      <c r="BL260" s="37" t="n">
        <f aca="false">BL56-BL236</f>
        <v>0.00434900893898416</v>
      </c>
      <c r="BM260" s="37" t="n">
        <f aca="false">BM56-BM236</f>
        <v>-0.000519430550212086</v>
      </c>
      <c r="BN260" s="37" t="n">
        <f aca="false">BN56-BN236</f>
        <v>-0.00164809834805979</v>
      </c>
      <c r="BO260" s="37" t="n">
        <f aca="false">BO56-BO236</f>
        <v>0.00326812428078327</v>
      </c>
      <c r="BP260" s="37" t="n">
        <f aca="false">BP56-BP236</f>
        <v>0.00532567049808108</v>
      </c>
      <c r="BQ260" s="37" t="n">
        <f aca="false">BQ56-BQ236</f>
        <v>0.00605253140464423</v>
      </c>
      <c r="BR260" s="37" t="n">
        <f aca="false">BR56-BR236</f>
        <v>0.00186143890369195</v>
      </c>
      <c r="BS260" s="37" t="n">
        <f aca="false">BS56-BS236</f>
        <v>0.00937094929470206</v>
      </c>
      <c r="BT260" s="37" t="n">
        <f aca="false">BT56-BT236</f>
        <v>0.0168738086160829</v>
      </c>
      <c r="BU260" s="37" t="e">
        <f aca="false">BU56-BU236</f>
        <v>#DIV/0!</v>
      </c>
      <c r="BV260" s="37" t="e">
        <f aca="false">BV56-BV236</f>
        <v>#DIV/0!</v>
      </c>
      <c r="BW260" s="38"/>
      <c r="BX260" s="38"/>
      <c r="BY260" s="38"/>
      <c r="BZ260" s="38"/>
      <c r="CA260" s="38"/>
      <c r="CB260" s="38"/>
      <c r="CC260" s="38"/>
      <c r="CD260" s="38"/>
    </row>
    <row r="261" s="32" customFormat="true" ht="15" hidden="false" customHeight="true" outlineLevel="0" collapsed="false">
      <c r="A261" s="10" t="s">
        <v>1074</v>
      </c>
      <c r="B261" s="10"/>
      <c r="C261" s="10"/>
      <c r="D261" s="10"/>
      <c r="E261" s="10" t="n">
        <v>1</v>
      </c>
      <c r="F261" s="10"/>
      <c r="G261" s="10"/>
      <c r="H261" s="10"/>
      <c r="I261" s="10"/>
      <c r="J261" s="10"/>
      <c r="K261" s="10"/>
      <c r="L261" s="10" t="n">
        <v>1</v>
      </c>
      <c r="M261" s="10"/>
      <c r="N261" s="10" t="s">
        <v>356</v>
      </c>
      <c r="O261" s="10" t="s">
        <v>1075</v>
      </c>
      <c r="P261" s="10"/>
      <c r="Q261" s="10"/>
      <c r="R261" s="10" t="n">
        <v>1</v>
      </c>
      <c r="S261" s="10"/>
      <c r="T261" s="10"/>
      <c r="U261" s="10" t="n">
        <v>19</v>
      </c>
      <c r="V261" s="10" t="s">
        <v>153</v>
      </c>
      <c r="W261" s="10"/>
      <c r="X261" s="10"/>
      <c r="Y261" s="10" t="s">
        <v>154</v>
      </c>
      <c r="Z261" s="10"/>
      <c r="AA261" s="10" t="s">
        <v>358</v>
      </c>
      <c r="AB261" s="39"/>
      <c r="AC261" s="39"/>
      <c r="AD261" s="39"/>
      <c r="AE261" s="39"/>
      <c r="AF261" s="39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39"/>
      <c r="BV261" s="39"/>
      <c r="BW261" s="38"/>
      <c r="BX261" s="38"/>
      <c r="BY261" s="38"/>
      <c r="BZ261" s="38"/>
      <c r="CA261" s="38"/>
      <c r="CB261" s="38"/>
      <c r="CC261" s="38"/>
      <c r="CD261" s="38"/>
    </row>
    <row r="262" s="32" customFormat="true" ht="15" hidden="false" customHeight="true" outlineLevel="1" collapsed="false">
      <c r="A262" s="12" t="s">
        <v>1076</v>
      </c>
      <c r="B262" s="12"/>
      <c r="C262" s="12"/>
      <c r="D262" s="12" t="n">
        <v>4</v>
      </c>
      <c r="E262" s="12" t="n">
        <v>1</v>
      </c>
      <c r="F262" s="12"/>
      <c r="G262" s="12"/>
      <c r="H262" s="12"/>
      <c r="I262" s="12"/>
      <c r="J262" s="12" t="n">
        <v>1</v>
      </c>
      <c r="K262" s="12"/>
      <c r="L262" s="12" t="n">
        <v>7</v>
      </c>
      <c r="M262" s="12"/>
      <c r="N262" s="12" t="s">
        <v>432</v>
      </c>
      <c r="O262" s="12" t="s">
        <v>1077</v>
      </c>
      <c r="P262" s="12"/>
      <c r="Q262" s="12"/>
      <c r="R262" s="12" t="n">
        <v>1</v>
      </c>
      <c r="S262" s="12"/>
      <c r="T262" s="12"/>
      <c r="U262" s="12" t="n">
        <v>19</v>
      </c>
      <c r="V262" s="12" t="s">
        <v>159</v>
      </c>
      <c r="W262" s="12" t="s">
        <v>308</v>
      </c>
      <c r="X262" s="12" t="s">
        <v>161</v>
      </c>
      <c r="Y262" s="12" t="s">
        <v>154</v>
      </c>
      <c r="Z262" s="12" t="s">
        <v>162</v>
      </c>
      <c r="AA262" s="12" t="s">
        <v>434</v>
      </c>
      <c r="AB262" s="36" t="n">
        <f aca="false">AB79-AB238</f>
        <v>0</v>
      </c>
      <c r="AC262" s="37" t="n">
        <f aca="false">AC79-AC238</f>
        <v>0</v>
      </c>
      <c r="AD262" s="37" t="n">
        <f aca="false">AD79-AD238</f>
        <v>0</v>
      </c>
      <c r="AE262" s="37" t="n">
        <f aca="false">AE79-AE238</f>
        <v>0</v>
      </c>
      <c r="AF262" s="37" t="n">
        <f aca="false">AF79-AF238</f>
        <v>0</v>
      </c>
      <c r="AG262" s="37" t="n">
        <f aca="false">AG79-AG238</f>
        <v>0</v>
      </c>
      <c r="AH262" s="37" t="n">
        <f aca="false">AH79-AH238</f>
        <v>0</v>
      </c>
      <c r="AI262" s="37" t="n">
        <f aca="false">AI79-AI238</f>
        <v>0</v>
      </c>
      <c r="AJ262" s="37" t="n">
        <f aca="false">AJ79-AJ238</f>
        <v>0</v>
      </c>
      <c r="AK262" s="37" t="n">
        <f aca="false">AK79-AK238</f>
        <v>0</v>
      </c>
      <c r="AL262" s="37" t="n">
        <f aca="false">AL79-AL238</f>
        <v>0</v>
      </c>
      <c r="AM262" s="37" t="n">
        <f aca="false">AM79-AM238</f>
        <v>0</v>
      </c>
      <c r="AN262" s="37" t="n">
        <f aca="false">AN79-AN238</f>
        <v>0</v>
      </c>
      <c r="AO262" s="37" t="n">
        <f aca="false">AO79-AO238</f>
        <v>0</v>
      </c>
      <c r="AP262" s="37" t="n">
        <f aca="false">AP79-AP238</f>
        <v>0</v>
      </c>
      <c r="AQ262" s="37" t="n">
        <f aca="false">AQ79-AQ238</f>
        <v>0</v>
      </c>
      <c r="AR262" s="37" t="n">
        <f aca="false">AR79-AR238</f>
        <v>0</v>
      </c>
      <c r="AS262" s="37" t="n">
        <f aca="false">AS79-AS238</f>
        <v>0</v>
      </c>
      <c r="AT262" s="37" t="n">
        <f aca="false">AT79-AT238</f>
        <v>0</v>
      </c>
      <c r="AU262" s="37" t="n">
        <f aca="false">AU79-AU238</f>
        <v>0</v>
      </c>
      <c r="AV262" s="37" t="n">
        <f aca="false">AV79-AV238</f>
        <v>0</v>
      </c>
      <c r="AW262" s="37" t="n">
        <f aca="false">AW79-AW238</f>
        <v>0</v>
      </c>
      <c r="AX262" s="37" t="n">
        <f aca="false">AX79-AX238</f>
        <v>0</v>
      </c>
      <c r="AY262" s="37" t="n">
        <f aca="false">AY79-AY238</f>
        <v>0</v>
      </c>
      <c r="AZ262" s="37" t="n">
        <f aca="false">AZ79-AZ238</f>
        <v>0</v>
      </c>
      <c r="BA262" s="37" t="n">
        <f aca="false">BA79-BA238</f>
        <v>0</v>
      </c>
      <c r="BB262" s="37" t="n">
        <f aca="false">BB79-BB238</f>
        <v>0</v>
      </c>
      <c r="BC262" s="37" t="n">
        <f aca="false">BC79-BC238</f>
        <v>0</v>
      </c>
      <c r="BD262" s="37" t="n">
        <f aca="false">BD79-BD238</f>
        <v>0</v>
      </c>
      <c r="BE262" s="37" t="n">
        <f aca="false">BE79-BE238</f>
        <v>0</v>
      </c>
      <c r="BF262" s="37" t="n">
        <f aca="false">BF79-BF238</f>
        <v>0</v>
      </c>
      <c r="BG262" s="37" t="n">
        <f aca="false">BG79-BG238</f>
        <v>0</v>
      </c>
      <c r="BH262" s="37" t="n">
        <f aca="false">BH79-BH238</f>
        <v>0</v>
      </c>
      <c r="BI262" s="37" t="n">
        <f aca="false">BI79-BI238</f>
        <v>0</v>
      </c>
      <c r="BJ262" s="37" t="n">
        <f aca="false">BJ79-BJ238</f>
        <v>0</v>
      </c>
      <c r="BK262" s="37" t="n">
        <f aca="false">BK79-BK238</f>
        <v>0</v>
      </c>
      <c r="BL262" s="37" t="n">
        <f aca="false">BL79-BL238</f>
        <v>0</v>
      </c>
      <c r="BM262" s="37" t="n">
        <f aca="false">BM79-BM238</f>
        <v>0</v>
      </c>
      <c r="BN262" s="37" t="n">
        <f aca="false">BN79-BN238</f>
        <v>0</v>
      </c>
      <c r="BO262" s="37" t="n">
        <f aca="false">BO79-BO238</f>
        <v>0</v>
      </c>
      <c r="BP262" s="37" t="n">
        <f aca="false">BP79-BP238</f>
        <v>0</v>
      </c>
      <c r="BQ262" s="37" t="n">
        <f aca="false">BQ79-BQ238</f>
        <v>0</v>
      </c>
      <c r="BR262" s="37" t="n">
        <f aca="false">BR79-BR238</f>
        <v>0</v>
      </c>
      <c r="BS262" s="37" t="n">
        <f aca="false">BS79-BS238</f>
        <v>0</v>
      </c>
      <c r="BT262" s="37" t="n">
        <f aca="false">BT79-BT238</f>
        <v>0</v>
      </c>
      <c r="BU262" s="37" t="n">
        <f aca="false">BU79-BU238</f>
        <v>0</v>
      </c>
      <c r="BV262" s="37" t="n">
        <f aca="false">BV79-BV238</f>
        <v>0</v>
      </c>
      <c r="BW262" s="38"/>
      <c r="BX262" s="38"/>
      <c r="BY262" s="38"/>
      <c r="BZ262" s="38"/>
      <c r="CA262" s="38"/>
      <c r="CB262" s="38"/>
      <c r="CC262" s="38"/>
      <c r="CD262" s="38"/>
    </row>
    <row r="263" s="32" customFormat="true" ht="15" hidden="false" customHeight="true" outlineLevel="1" collapsed="false">
      <c r="A263" s="12" t="s">
        <v>1078</v>
      </c>
      <c r="B263" s="12"/>
      <c r="C263" s="12"/>
      <c r="D263" s="12"/>
      <c r="E263" s="12" t="n">
        <v>1</v>
      </c>
      <c r="F263" s="12"/>
      <c r="G263" s="12"/>
      <c r="H263" s="12"/>
      <c r="I263" s="12"/>
      <c r="J263" s="12" t="n">
        <v>1</v>
      </c>
      <c r="K263" s="12"/>
      <c r="L263" s="12" t="n">
        <v>4</v>
      </c>
      <c r="M263" s="12"/>
      <c r="N263" s="12" t="s">
        <v>502</v>
      </c>
      <c r="O263" s="12" t="s">
        <v>1079</v>
      </c>
      <c r="P263" s="12"/>
      <c r="Q263" s="12"/>
      <c r="R263" s="12" t="n">
        <v>1</v>
      </c>
      <c r="S263" s="12"/>
      <c r="T263" s="12"/>
      <c r="U263" s="12" t="n">
        <v>19</v>
      </c>
      <c r="V263" s="12" t="s">
        <v>159</v>
      </c>
      <c r="W263" s="12" t="s">
        <v>308</v>
      </c>
      <c r="X263" s="12" t="s">
        <v>161</v>
      </c>
      <c r="Y263" s="12" t="s">
        <v>154</v>
      </c>
      <c r="Z263" s="12" t="s">
        <v>162</v>
      </c>
      <c r="AA263" s="12" t="s">
        <v>504</v>
      </c>
      <c r="AB263" s="36" t="n">
        <f aca="false">AB98-AB239</f>
        <v>0</v>
      </c>
      <c r="AC263" s="37" t="n">
        <f aca="false">AC98-AC239</f>
        <v>0</v>
      </c>
      <c r="AD263" s="37" t="n">
        <f aca="false">AD98-AD239</f>
        <v>0</v>
      </c>
      <c r="AE263" s="37" t="n">
        <f aca="false">AE98-AE239</f>
        <v>0</v>
      </c>
      <c r="AF263" s="37" t="n">
        <f aca="false">AF98-AF239</f>
        <v>0</v>
      </c>
      <c r="AG263" s="37" t="n">
        <f aca="false">AG98-AG239</f>
        <v>0</v>
      </c>
      <c r="AH263" s="37" t="n">
        <f aca="false">AH98-AH239</f>
        <v>0</v>
      </c>
      <c r="AI263" s="37" t="n">
        <f aca="false">AI98-AI239</f>
        <v>0</v>
      </c>
      <c r="AJ263" s="37" t="n">
        <f aca="false">AJ98-AJ239</f>
        <v>0</v>
      </c>
      <c r="AK263" s="37" t="n">
        <f aca="false">AK98-AK239</f>
        <v>0</v>
      </c>
      <c r="AL263" s="37" t="n">
        <f aca="false">AL98-AL239</f>
        <v>0</v>
      </c>
      <c r="AM263" s="37" t="n">
        <f aca="false">AM98-AM239</f>
        <v>0</v>
      </c>
      <c r="AN263" s="37" t="n">
        <f aca="false">AN98-AN239</f>
        <v>0</v>
      </c>
      <c r="AO263" s="37" t="n">
        <f aca="false">AO98-AO239</f>
        <v>0</v>
      </c>
      <c r="AP263" s="37" t="n">
        <f aca="false">AP98-AP239</f>
        <v>0</v>
      </c>
      <c r="AQ263" s="37" t="n">
        <f aca="false">AQ98-AQ239</f>
        <v>0</v>
      </c>
      <c r="AR263" s="37" t="n">
        <f aca="false">AR98-AR239</f>
        <v>0</v>
      </c>
      <c r="AS263" s="37" t="n">
        <f aca="false">AS98-AS239</f>
        <v>0</v>
      </c>
      <c r="AT263" s="37" t="n">
        <f aca="false">AT98-AT239</f>
        <v>0</v>
      </c>
      <c r="AU263" s="37" t="n">
        <f aca="false">AU98-AU239</f>
        <v>0</v>
      </c>
      <c r="AV263" s="37" t="n">
        <f aca="false">AV98-AV239</f>
        <v>0</v>
      </c>
      <c r="AW263" s="37" t="n">
        <f aca="false">AW98-AW239</f>
        <v>0</v>
      </c>
      <c r="AX263" s="37" t="n">
        <f aca="false">AX98-AX239</f>
        <v>0</v>
      </c>
      <c r="AY263" s="37" t="n">
        <f aca="false">AY98-AY239</f>
        <v>0</v>
      </c>
      <c r="AZ263" s="37" t="n">
        <f aca="false">AZ98-AZ239</f>
        <v>0</v>
      </c>
      <c r="BA263" s="37" t="n">
        <f aca="false">BA98-BA239</f>
        <v>0</v>
      </c>
      <c r="BB263" s="37" t="n">
        <f aca="false">BB98-BB239</f>
        <v>0</v>
      </c>
      <c r="BC263" s="37" t="n">
        <f aca="false">BC98-BC239</f>
        <v>0</v>
      </c>
      <c r="BD263" s="37" t="n">
        <f aca="false">BD98-BD239</f>
        <v>0</v>
      </c>
      <c r="BE263" s="37" t="n">
        <f aca="false">BE98-BE239</f>
        <v>0</v>
      </c>
      <c r="BF263" s="37" t="n">
        <f aca="false">BF98-BF239</f>
        <v>0</v>
      </c>
      <c r="BG263" s="37" t="n">
        <f aca="false">BG98-BG239</f>
        <v>0</v>
      </c>
      <c r="BH263" s="37" t="n">
        <f aca="false">BH98-BH239</f>
        <v>0</v>
      </c>
      <c r="BI263" s="37" t="n">
        <f aca="false">BI98-BI239</f>
        <v>0</v>
      </c>
      <c r="BJ263" s="37" t="n">
        <f aca="false">BJ98-BJ239</f>
        <v>0</v>
      </c>
      <c r="BK263" s="37" t="n">
        <f aca="false">BK98-BK239</f>
        <v>0</v>
      </c>
      <c r="BL263" s="37" t="n">
        <f aca="false">BL98-BL239</f>
        <v>0</v>
      </c>
      <c r="BM263" s="37" t="n">
        <f aca="false">BM98-BM239</f>
        <v>0</v>
      </c>
      <c r="BN263" s="37" t="n">
        <f aca="false">BN98-BN239</f>
        <v>0</v>
      </c>
      <c r="BO263" s="37" t="n">
        <f aca="false">BO98-BO239</f>
        <v>0</v>
      </c>
      <c r="BP263" s="37" t="n">
        <f aca="false">BP98-BP239</f>
        <v>0</v>
      </c>
      <c r="BQ263" s="37" t="n">
        <f aca="false">BQ98-BQ239</f>
        <v>0</v>
      </c>
      <c r="BR263" s="37" t="n">
        <f aca="false">BR98-BR239</f>
        <v>0</v>
      </c>
      <c r="BS263" s="37" t="n">
        <f aca="false">BS98-BS239</f>
        <v>0</v>
      </c>
      <c r="BT263" s="37" t="n">
        <f aca="false">BT98-BT239</f>
        <v>0</v>
      </c>
      <c r="BU263" s="37" t="n">
        <f aca="false">BU98-BU239</f>
        <v>0</v>
      </c>
      <c r="BV263" s="37" t="n">
        <f aca="false">BV98-BV239</f>
        <v>0</v>
      </c>
      <c r="BW263" s="38"/>
      <c r="BX263" s="38"/>
      <c r="BY263" s="38"/>
      <c r="BZ263" s="38"/>
      <c r="CA263" s="38"/>
      <c r="CB263" s="38"/>
      <c r="CC263" s="38"/>
      <c r="CD263" s="38"/>
    </row>
    <row r="264" s="32" customFormat="true" ht="15" hidden="false" customHeight="true" outlineLevel="1" collapsed="false">
      <c r="A264" s="12" t="s">
        <v>1080</v>
      </c>
      <c r="B264" s="12"/>
      <c r="C264" s="12"/>
      <c r="D264" s="12" t="n">
        <v>11</v>
      </c>
      <c r="E264" s="12" t="n">
        <v>1</v>
      </c>
      <c r="F264" s="12"/>
      <c r="G264" s="12"/>
      <c r="H264" s="12"/>
      <c r="I264" s="12"/>
      <c r="J264" s="12" t="n">
        <v>1</v>
      </c>
      <c r="K264" s="12"/>
      <c r="L264" s="12" t="n">
        <v>13</v>
      </c>
      <c r="M264" s="12"/>
      <c r="N264" s="12" t="s">
        <v>570</v>
      </c>
      <c r="O264" s="12" t="s">
        <v>1081</v>
      </c>
      <c r="P264" s="12"/>
      <c r="Q264" s="12"/>
      <c r="R264" s="12" t="n">
        <v>1</v>
      </c>
      <c r="S264" s="12"/>
      <c r="T264" s="12"/>
      <c r="U264" s="12" t="n">
        <v>19</v>
      </c>
      <c r="V264" s="12" t="s">
        <v>159</v>
      </c>
      <c r="W264" s="12" t="s">
        <v>308</v>
      </c>
      <c r="X264" s="12" t="s">
        <v>161</v>
      </c>
      <c r="Y264" s="12" t="s">
        <v>154</v>
      </c>
      <c r="Z264" s="12" t="s">
        <v>162</v>
      </c>
      <c r="AA264" s="12" t="s">
        <v>572</v>
      </c>
      <c r="AB264" s="36" t="n">
        <f aca="false">AB115-AB240</f>
        <v>0</v>
      </c>
      <c r="AC264" s="37" t="n">
        <f aca="false">AC115-AC240</f>
        <v>0</v>
      </c>
      <c r="AD264" s="37" t="n">
        <f aca="false">AD115-AD240</f>
        <v>0</v>
      </c>
      <c r="AE264" s="37" t="n">
        <f aca="false">AE115-AE240</f>
        <v>0</v>
      </c>
      <c r="AF264" s="37" t="n">
        <f aca="false">AF115-AF240</f>
        <v>0</v>
      </c>
      <c r="AG264" s="37" t="n">
        <f aca="false">AG115-AG240</f>
        <v>0</v>
      </c>
      <c r="AH264" s="37" t="n">
        <f aca="false">AH115-AH240</f>
        <v>0</v>
      </c>
      <c r="AI264" s="37" t="n">
        <f aca="false">AI115-AI240</f>
        <v>0</v>
      </c>
      <c r="AJ264" s="37" t="n">
        <f aca="false">AJ115-AJ240</f>
        <v>0</v>
      </c>
      <c r="AK264" s="37" t="n">
        <f aca="false">AK115-AK240</f>
        <v>0</v>
      </c>
      <c r="AL264" s="37" t="n">
        <f aca="false">AL115-AL240</f>
        <v>0</v>
      </c>
      <c r="AM264" s="37" t="n">
        <f aca="false">AM115-AM240</f>
        <v>0</v>
      </c>
      <c r="AN264" s="37" t="n">
        <f aca="false">AN115-AN240</f>
        <v>0</v>
      </c>
      <c r="AO264" s="37" t="n">
        <f aca="false">AO115-AO240</f>
        <v>0</v>
      </c>
      <c r="AP264" s="37" t="n">
        <f aca="false">AP115-AP240</f>
        <v>0</v>
      </c>
      <c r="AQ264" s="37" t="n">
        <f aca="false">AQ115-AQ240</f>
        <v>0</v>
      </c>
      <c r="AR264" s="37" t="n">
        <f aca="false">AR115-AR240</f>
        <v>0</v>
      </c>
      <c r="AS264" s="37" t="n">
        <f aca="false">AS115-AS240</f>
        <v>0</v>
      </c>
      <c r="AT264" s="37" t="n">
        <f aca="false">AT115-AT240</f>
        <v>0</v>
      </c>
      <c r="AU264" s="37" t="n">
        <f aca="false">AU115-AU240</f>
        <v>0</v>
      </c>
      <c r="AV264" s="37" t="n">
        <f aca="false">AV115-AV240</f>
        <v>0</v>
      </c>
      <c r="AW264" s="37" t="n">
        <f aca="false">AW115-AW240</f>
        <v>0</v>
      </c>
      <c r="AX264" s="37" t="n">
        <f aca="false">AX115-AX240</f>
        <v>0</v>
      </c>
      <c r="AY264" s="37" t="n">
        <f aca="false">AY115-AY240</f>
        <v>0</v>
      </c>
      <c r="AZ264" s="37" t="n">
        <f aca="false">AZ115-AZ240</f>
        <v>0</v>
      </c>
      <c r="BA264" s="37" t="n">
        <f aca="false">BA115-BA240</f>
        <v>0</v>
      </c>
      <c r="BB264" s="37" t="n">
        <f aca="false">BB115-BB240</f>
        <v>0</v>
      </c>
      <c r="BC264" s="37" t="n">
        <f aca="false">BC115-BC240</f>
        <v>0</v>
      </c>
      <c r="BD264" s="37" t="n">
        <f aca="false">BD115-BD240</f>
        <v>0</v>
      </c>
      <c r="BE264" s="37" t="n">
        <f aca="false">BE115-BE240</f>
        <v>0</v>
      </c>
      <c r="BF264" s="37" t="n">
        <f aca="false">BF115-BF240</f>
        <v>0</v>
      </c>
      <c r="BG264" s="37" t="n">
        <f aca="false">BG115-BG240</f>
        <v>0</v>
      </c>
      <c r="BH264" s="37" t="n">
        <f aca="false">BH115-BH240</f>
        <v>0</v>
      </c>
      <c r="BI264" s="37" t="n">
        <f aca="false">BI115-BI240</f>
        <v>0</v>
      </c>
      <c r="BJ264" s="37" t="n">
        <f aca="false">BJ115-BJ240</f>
        <v>0</v>
      </c>
      <c r="BK264" s="37" t="n">
        <f aca="false">BK115-BK240</f>
        <v>0</v>
      </c>
      <c r="BL264" s="37" t="n">
        <f aca="false">BL115-BL240</f>
        <v>0</v>
      </c>
      <c r="BM264" s="37" t="n">
        <f aca="false">BM115-BM240</f>
        <v>0</v>
      </c>
      <c r="BN264" s="37" t="n">
        <f aca="false">BN115-BN240</f>
        <v>0</v>
      </c>
      <c r="BO264" s="37" t="n">
        <f aca="false">BO115-BO240</f>
        <v>0</v>
      </c>
      <c r="BP264" s="37" t="n">
        <f aca="false">BP115-BP240</f>
        <v>0</v>
      </c>
      <c r="BQ264" s="37" t="n">
        <f aca="false">BQ115-BQ240</f>
        <v>0</v>
      </c>
      <c r="BR264" s="37" t="n">
        <f aca="false">BR115-BR240</f>
        <v>0</v>
      </c>
      <c r="BS264" s="37" t="n">
        <f aca="false">BS115-BS240</f>
        <v>0</v>
      </c>
      <c r="BT264" s="37" t="n">
        <f aca="false">BT115-BT240</f>
        <v>0</v>
      </c>
      <c r="BU264" s="37" t="n">
        <f aca="false">BU115-BU240</f>
        <v>0</v>
      </c>
      <c r="BV264" s="37" t="n">
        <f aca="false">BV115-BV240</f>
        <v>0</v>
      </c>
      <c r="BW264" s="38"/>
      <c r="BX264" s="38"/>
      <c r="BY264" s="38"/>
      <c r="BZ264" s="38"/>
      <c r="CA264" s="38"/>
      <c r="CB264" s="38"/>
      <c r="CC264" s="38"/>
      <c r="CD264" s="38"/>
    </row>
    <row r="265" s="32" customFormat="true" ht="15" hidden="false" customHeight="true" outlineLevel="1" collapsed="false">
      <c r="A265" s="12" t="s">
        <v>1082</v>
      </c>
      <c r="B265" s="12"/>
      <c r="C265" s="12"/>
      <c r="D265" s="12" t="n">
        <v>5</v>
      </c>
      <c r="E265" s="12" t="n">
        <v>1</v>
      </c>
      <c r="F265" s="12"/>
      <c r="G265" s="12"/>
      <c r="H265" s="12"/>
      <c r="I265" s="12"/>
      <c r="J265" s="12" t="n">
        <v>1</v>
      </c>
      <c r="K265" s="12"/>
      <c r="L265" s="12" t="n">
        <v>11</v>
      </c>
      <c r="M265" s="12"/>
      <c r="N265" s="12" t="s">
        <v>616</v>
      </c>
      <c r="O265" s="12" t="s">
        <v>1083</v>
      </c>
      <c r="P265" s="12"/>
      <c r="Q265" s="12"/>
      <c r="R265" s="12" t="n">
        <v>1</v>
      </c>
      <c r="S265" s="12"/>
      <c r="T265" s="12"/>
      <c r="U265" s="12" t="n">
        <v>19</v>
      </c>
      <c r="V265" s="12" t="s">
        <v>159</v>
      </c>
      <c r="W265" s="12" t="s">
        <v>308</v>
      </c>
      <c r="X265" s="12" t="s">
        <v>161</v>
      </c>
      <c r="Y265" s="12" t="s">
        <v>154</v>
      </c>
      <c r="Z265" s="12" t="s">
        <v>162</v>
      </c>
      <c r="AA265" s="12" t="s">
        <v>618</v>
      </c>
      <c r="AB265" s="36" t="n">
        <f aca="false">AB127-AB241</f>
        <v>0</v>
      </c>
      <c r="AC265" s="37" t="n">
        <f aca="false">AC127-AC241</f>
        <v>0</v>
      </c>
      <c r="AD265" s="37" t="n">
        <f aca="false">AD127-AD241</f>
        <v>0</v>
      </c>
      <c r="AE265" s="37" t="n">
        <f aca="false">AE127-AE241</f>
        <v>0</v>
      </c>
      <c r="AF265" s="37" t="n">
        <f aca="false">AF127-AF241</f>
        <v>0</v>
      </c>
      <c r="AG265" s="37" t="n">
        <f aca="false">AG127-AG241</f>
        <v>0</v>
      </c>
      <c r="AH265" s="37" t="n">
        <f aca="false">AH127-AH241</f>
        <v>0</v>
      </c>
      <c r="AI265" s="37" t="n">
        <f aca="false">AI127-AI241</f>
        <v>0</v>
      </c>
      <c r="AJ265" s="37" t="n">
        <f aca="false">AJ127-AJ241</f>
        <v>0</v>
      </c>
      <c r="AK265" s="37" t="n">
        <f aca="false">AK127-AK241</f>
        <v>0</v>
      </c>
      <c r="AL265" s="37" t="n">
        <f aca="false">AL127-AL241</f>
        <v>0</v>
      </c>
      <c r="AM265" s="37" t="n">
        <f aca="false">AM127-AM241</f>
        <v>0</v>
      </c>
      <c r="AN265" s="37" t="n">
        <f aca="false">AN127-AN241</f>
        <v>0</v>
      </c>
      <c r="AO265" s="37" t="n">
        <f aca="false">AO127-AO241</f>
        <v>0</v>
      </c>
      <c r="AP265" s="37" t="n">
        <f aca="false">AP127-AP241</f>
        <v>0</v>
      </c>
      <c r="AQ265" s="37" t="n">
        <f aca="false">AQ127-AQ241</f>
        <v>0</v>
      </c>
      <c r="AR265" s="37" t="n">
        <f aca="false">AR127-AR241</f>
        <v>0</v>
      </c>
      <c r="AS265" s="37" t="n">
        <f aca="false">AS127-AS241</f>
        <v>0</v>
      </c>
      <c r="AT265" s="37" t="n">
        <f aca="false">AT127-AT241</f>
        <v>0</v>
      </c>
      <c r="AU265" s="37" t="n">
        <f aca="false">AU127-AU241</f>
        <v>0</v>
      </c>
      <c r="AV265" s="37" t="n">
        <f aca="false">AV127-AV241</f>
        <v>0</v>
      </c>
      <c r="AW265" s="37" t="n">
        <f aca="false">AW127-AW241</f>
        <v>0</v>
      </c>
      <c r="AX265" s="37" t="n">
        <f aca="false">AX127-AX241</f>
        <v>0</v>
      </c>
      <c r="AY265" s="37" t="n">
        <f aca="false">AY127-AY241</f>
        <v>0</v>
      </c>
      <c r="AZ265" s="37" t="n">
        <f aca="false">AZ127-AZ241</f>
        <v>0</v>
      </c>
      <c r="BA265" s="37" t="n">
        <f aca="false">BA127-BA241</f>
        <v>0</v>
      </c>
      <c r="BB265" s="37" t="n">
        <f aca="false">BB127-BB241</f>
        <v>0</v>
      </c>
      <c r="BC265" s="37" t="n">
        <f aca="false">BC127-BC241</f>
        <v>0</v>
      </c>
      <c r="BD265" s="37" t="n">
        <f aca="false">BD127-BD241</f>
        <v>0</v>
      </c>
      <c r="BE265" s="37" t="n">
        <f aca="false">BE127-BE241</f>
        <v>0</v>
      </c>
      <c r="BF265" s="37" t="n">
        <f aca="false">BF127-BF241</f>
        <v>0</v>
      </c>
      <c r="BG265" s="37" t="n">
        <f aca="false">BG127-BG241</f>
        <v>0</v>
      </c>
      <c r="BH265" s="37" t="n">
        <f aca="false">BH127-BH241</f>
        <v>0</v>
      </c>
      <c r="BI265" s="37" t="n">
        <f aca="false">BI127-BI241</f>
        <v>0</v>
      </c>
      <c r="BJ265" s="37" t="n">
        <f aca="false">BJ127-BJ241</f>
        <v>0</v>
      </c>
      <c r="BK265" s="37" t="n">
        <f aca="false">BK127-BK241</f>
        <v>0</v>
      </c>
      <c r="BL265" s="37" t="n">
        <f aca="false">BL127-BL241</f>
        <v>0</v>
      </c>
      <c r="BM265" s="37" t="n">
        <f aca="false">BM127-BM241</f>
        <v>0</v>
      </c>
      <c r="BN265" s="37" t="n">
        <f aca="false">BN127-BN241</f>
        <v>0</v>
      </c>
      <c r="BO265" s="37" t="n">
        <f aca="false">BO127-BO241</f>
        <v>0</v>
      </c>
      <c r="BP265" s="37" t="n">
        <f aca="false">BP127-BP241</f>
        <v>0</v>
      </c>
      <c r="BQ265" s="37" t="n">
        <f aca="false">BQ127-BQ241</f>
        <v>0</v>
      </c>
      <c r="BR265" s="37" t="n">
        <f aca="false">BR127-BR241</f>
        <v>0</v>
      </c>
      <c r="BS265" s="37" t="n">
        <f aca="false">BS127-BS241</f>
        <v>0</v>
      </c>
      <c r="BT265" s="37" t="n">
        <f aca="false">BT127-BT241</f>
        <v>0</v>
      </c>
      <c r="BU265" s="37" t="n">
        <f aca="false">BU127-BU241</f>
        <v>0</v>
      </c>
      <c r="BV265" s="37" t="n">
        <f aca="false">BV127-BV241</f>
        <v>0</v>
      </c>
      <c r="BW265" s="38"/>
      <c r="BX265" s="38"/>
      <c r="BY265" s="38"/>
      <c r="BZ265" s="38"/>
      <c r="CA265" s="38"/>
      <c r="CB265" s="38"/>
      <c r="CC265" s="38"/>
      <c r="CD265" s="38"/>
    </row>
    <row r="266" s="32" customFormat="true" ht="15" hidden="false" customHeight="true" outlineLevel="1" collapsed="false">
      <c r="A266" s="12" t="s">
        <v>1084</v>
      </c>
      <c r="B266" s="12"/>
      <c r="C266" s="12"/>
      <c r="D266" s="12" t="n">
        <v>5</v>
      </c>
      <c r="E266" s="12" t="n">
        <v>1</v>
      </c>
      <c r="F266" s="12"/>
      <c r="G266" s="12"/>
      <c r="H266" s="12"/>
      <c r="I266" s="12"/>
      <c r="J266" s="12" t="n">
        <v>1</v>
      </c>
      <c r="K266" s="12"/>
      <c r="L266" s="12" t="n">
        <v>10</v>
      </c>
      <c r="M266" s="12"/>
      <c r="N266" s="12" t="s">
        <v>624</v>
      </c>
      <c r="O266" s="12" t="s">
        <v>1085</v>
      </c>
      <c r="P266" s="12"/>
      <c r="Q266" s="12"/>
      <c r="R266" s="12" t="n">
        <v>1</v>
      </c>
      <c r="S266" s="12"/>
      <c r="T266" s="12"/>
      <c r="U266" s="12" t="n">
        <v>19</v>
      </c>
      <c r="V266" s="12" t="s">
        <v>159</v>
      </c>
      <c r="W266" s="12" t="s">
        <v>308</v>
      </c>
      <c r="X266" s="12" t="s">
        <v>161</v>
      </c>
      <c r="Y266" s="12" t="s">
        <v>154</v>
      </c>
      <c r="Z266" s="12" t="s">
        <v>162</v>
      </c>
      <c r="AA266" s="12" t="s">
        <v>626</v>
      </c>
      <c r="AB266" s="36" t="n">
        <f aca="false">AB140-AB242</f>
        <v>0</v>
      </c>
      <c r="AC266" s="37" t="n">
        <f aca="false">AC140-AC242</f>
        <v>0</v>
      </c>
      <c r="AD266" s="37" t="n">
        <f aca="false">AD140-AD242</f>
        <v>0</v>
      </c>
      <c r="AE266" s="37" t="n">
        <f aca="false">AE140-AE242</f>
        <v>0</v>
      </c>
      <c r="AF266" s="37" t="n">
        <f aca="false">AF140-AF242</f>
        <v>0</v>
      </c>
      <c r="AG266" s="37" t="n">
        <f aca="false">AG140-AG242</f>
        <v>0</v>
      </c>
      <c r="AH266" s="37" t="n">
        <f aca="false">AH140-AH242</f>
        <v>0</v>
      </c>
      <c r="AI266" s="37" t="n">
        <f aca="false">AI140-AI242</f>
        <v>0</v>
      </c>
      <c r="AJ266" s="37" t="n">
        <f aca="false">AJ140-AJ242</f>
        <v>0</v>
      </c>
      <c r="AK266" s="37" t="n">
        <f aca="false">AK140-AK242</f>
        <v>0</v>
      </c>
      <c r="AL266" s="37" t="n">
        <f aca="false">AL140-AL242</f>
        <v>0</v>
      </c>
      <c r="AM266" s="37" t="n">
        <f aca="false">AM140-AM242</f>
        <v>0</v>
      </c>
      <c r="AN266" s="37" t="n">
        <f aca="false">AN140-AN242</f>
        <v>0</v>
      </c>
      <c r="AO266" s="37" t="n">
        <f aca="false">AO140-AO242</f>
        <v>0</v>
      </c>
      <c r="AP266" s="37" t="n">
        <f aca="false">AP140-AP242</f>
        <v>0</v>
      </c>
      <c r="AQ266" s="37" t="n">
        <f aca="false">AQ140-AQ242</f>
        <v>0</v>
      </c>
      <c r="AR266" s="37" t="n">
        <f aca="false">AR140-AR242</f>
        <v>0</v>
      </c>
      <c r="AS266" s="37" t="n">
        <f aca="false">AS140-AS242</f>
        <v>0</v>
      </c>
      <c r="AT266" s="37" t="n">
        <f aca="false">AT140-AT242</f>
        <v>0</v>
      </c>
      <c r="AU266" s="37" t="n">
        <f aca="false">AU140-AU242</f>
        <v>0</v>
      </c>
      <c r="AV266" s="37" t="n">
        <f aca="false">AV140-AV242</f>
        <v>0</v>
      </c>
      <c r="AW266" s="37" t="n">
        <f aca="false">AW140-AW242</f>
        <v>0</v>
      </c>
      <c r="AX266" s="37" t="n">
        <f aca="false">AX140-AX242</f>
        <v>0</v>
      </c>
      <c r="AY266" s="37" t="n">
        <f aca="false">AY140-AY242</f>
        <v>0</v>
      </c>
      <c r="AZ266" s="37" t="n">
        <f aca="false">AZ140-AZ242</f>
        <v>0</v>
      </c>
      <c r="BA266" s="37" t="n">
        <f aca="false">BA140-BA242</f>
        <v>0</v>
      </c>
      <c r="BB266" s="37" t="n">
        <f aca="false">BB140-BB242</f>
        <v>0</v>
      </c>
      <c r="BC266" s="37" t="n">
        <f aca="false">BC140-BC242</f>
        <v>0</v>
      </c>
      <c r="BD266" s="37" t="n">
        <f aca="false">BD140-BD242</f>
        <v>0</v>
      </c>
      <c r="BE266" s="37" t="n">
        <f aca="false">BE140-BE242</f>
        <v>0</v>
      </c>
      <c r="BF266" s="37" t="n">
        <f aca="false">BF140-BF242</f>
        <v>0</v>
      </c>
      <c r="BG266" s="37" t="n">
        <f aca="false">BG140-BG242</f>
        <v>0</v>
      </c>
      <c r="BH266" s="37" t="n">
        <f aca="false">BH140-BH242</f>
        <v>0</v>
      </c>
      <c r="BI266" s="37" t="n">
        <f aca="false">BI140-BI242</f>
        <v>0</v>
      </c>
      <c r="BJ266" s="37" t="n">
        <f aca="false">BJ140-BJ242</f>
        <v>0</v>
      </c>
      <c r="BK266" s="37" t="n">
        <f aca="false">BK140-BK242</f>
        <v>0</v>
      </c>
      <c r="BL266" s="37" t="n">
        <f aca="false">BL140-BL242</f>
        <v>0</v>
      </c>
      <c r="BM266" s="37" t="n">
        <f aca="false">BM140-BM242</f>
        <v>0</v>
      </c>
      <c r="BN266" s="37" t="n">
        <f aca="false">BN140-BN242</f>
        <v>0</v>
      </c>
      <c r="BO266" s="37" t="n">
        <f aca="false">BO140-BO242</f>
        <v>0</v>
      </c>
      <c r="BP266" s="37" t="n">
        <f aca="false">BP140-BP242</f>
        <v>0</v>
      </c>
      <c r="BQ266" s="37" t="n">
        <f aca="false">BQ140-BQ242</f>
        <v>0</v>
      </c>
      <c r="BR266" s="37" t="n">
        <f aca="false">BR140-BR242</f>
        <v>0</v>
      </c>
      <c r="BS266" s="37" t="n">
        <f aca="false">BS140-BS242</f>
        <v>0</v>
      </c>
      <c r="BT266" s="37" t="n">
        <f aca="false">BT140-BT242</f>
        <v>0</v>
      </c>
      <c r="BU266" s="37" t="n">
        <f aca="false">BU140-BU242</f>
        <v>0</v>
      </c>
      <c r="BV266" s="37" t="n">
        <f aca="false">BV140-BV242</f>
        <v>0</v>
      </c>
      <c r="BW266" s="38"/>
      <c r="BX266" s="38"/>
      <c r="BY266" s="38"/>
      <c r="BZ266" s="38"/>
      <c r="CA266" s="38"/>
      <c r="CB266" s="38"/>
      <c r="CC266" s="38"/>
      <c r="CD266" s="38"/>
    </row>
    <row r="267" s="32" customFormat="true" ht="15" hidden="false" customHeight="true" outlineLevel="0" collapsed="false">
      <c r="A267" s="12" t="s">
        <v>1086</v>
      </c>
      <c r="B267" s="12"/>
      <c r="C267" s="12"/>
      <c r="D267" s="12"/>
      <c r="E267" s="12" t="n">
        <v>1</v>
      </c>
      <c r="F267" s="12"/>
      <c r="G267" s="12"/>
      <c r="H267" s="12"/>
      <c r="I267" s="12"/>
      <c r="J267" s="12" t="n">
        <v>1</v>
      </c>
      <c r="K267" s="12"/>
      <c r="L267" s="12" t="n">
        <v>5</v>
      </c>
      <c r="M267" s="12"/>
      <c r="N267" s="12" t="s">
        <v>670</v>
      </c>
      <c r="O267" s="12" t="s">
        <v>1087</v>
      </c>
      <c r="P267" s="12"/>
      <c r="Q267" s="12"/>
      <c r="R267" s="12" t="n">
        <v>1</v>
      </c>
      <c r="S267" s="12"/>
      <c r="T267" s="12"/>
      <c r="U267" s="12" t="n">
        <v>19</v>
      </c>
      <c r="V267" s="12" t="s">
        <v>159</v>
      </c>
      <c r="W267" s="12" t="s">
        <v>308</v>
      </c>
      <c r="X267" s="12" t="s">
        <v>161</v>
      </c>
      <c r="Y267" s="12" t="s">
        <v>154</v>
      </c>
      <c r="Z267" s="12" t="s">
        <v>162</v>
      </c>
      <c r="AA267" s="12" t="s">
        <v>672</v>
      </c>
      <c r="AB267" s="36" t="n">
        <f aca="false">AB141-AB243</f>
        <v>0</v>
      </c>
      <c r="AC267" s="37" t="n">
        <f aca="false">AC141-AC243</f>
        <v>0</v>
      </c>
      <c r="AD267" s="37" t="n">
        <f aca="false">AD141-AD243</f>
        <v>0</v>
      </c>
      <c r="AE267" s="37" t="n">
        <f aca="false">AE141-AE243</f>
        <v>0</v>
      </c>
      <c r="AF267" s="37" t="n">
        <f aca="false">AF141-AF243</f>
        <v>0</v>
      </c>
      <c r="AG267" s="37" t="n">
        <f aca="false">AG141-AG243</f>
        <v>0</v>
      </c>
      <c r="AH267" s="37" t="n">
        <f aca="false">AH141-AH243</f>
        <v>0</v>
      </c>
      <c r="AI267" s="37" t="n">
        <f aca="false">AI141-AI243</f>
        <v>0</v>
      </c>
      <c r="AJ267" s="37" t="n">
        <f aca="false">AJ141-AJ243</f>
        <v>0</v>
      </c>
      <c r="AK267" s="37" t="n">
        <f aca="false">AK141-AK243</f>
        <v>0</v>
      </c>
      <c r="AL267" s="37" t="n">
        <f aca="false">AL141-AL243</f>
        <v>0</v>
      </c>
      <c r="AM267" s="37" t="n">
        <f aca="false">AM141-AM243</f>
        <v>0</v>
      </c>
      <c r="AN267" s="37" t="n">
        <f aca="false">AN141-AN243</f>
        <v>0</v>
      </c>
      <c r="AO267" s="37" t="n">
        <f aca="false">AO141-AO243</f>
        <v>0</v>
      </c>
      <c r="AP267" s="37" t="n">
        <f aca="false">AP141-AP243</f>
        <v>0</v>
      </c>
      <c r="AQ267" s="37" t="n">
        <f aca="false">AQ141-AQ243</f>
        <v>0</v>
      </c>
      <c r="AR267" s="37" t="n">
        <f aca="false">AR141-AR243</f>
        <v>0</v>
      </c>
      <c r="AS267" s="37" t="n">
        <f aca="false">AS141-AS243</f>
        <v>0</v>
      </c>
      <c r="AT267" s="37" t="n">
        <f aca="false">AT141-AT243</f>
        <v>0</v>
      </c>
      <c r="AU267" s="37" t="n">
        <f aca="false">AU141-AU243</f>
        <v>0</v>
      </c>
      <c r="AV267" s="37" t="n">
        <f aca="false">AV141-AV243</f>
        <v>0</v>
      </c>
      <c r="AW267" s="37" t="n">
        <f aca="false">AW141-AW243</f>
        <v>0</v>
      </c>
      <c r="AX267" s="37" t="n">
        <f aca="false">AX141-AX243</f>
        <v>0</v>
      </c>
      <c r="AY267" s="37" t="n">
        <f aca="false">AY141-AY243</f>
        <v>0</v>
      </c>
      <c r="AZ267" s="37" t="n">
        <f aca="false">AZ141-AZ243</f>
        <v>0</v>
      </c>
      <c r="BA267" s="37" t="n">
        <f aca="false">BA141-BA243</f>
        <v>0</v>
      </c>
      <c r="BB267" s="37" t="n">
        <f aca="false">BB141-BB243</f>
        <v>0</v>
      </c>
      <c r="BC267" s="37" t="n">
        <f aca="false">BC141-BC243</f>
        <v>0</v>
      </c>
      <c r="BD267" s="37" t="n">
        <f aca="false">BD141-BD243</f>
        <v>0</v>
      </c>
      <c r="BE267" s="37" t="n">
        <f aca="false">BE141-BE243</f>
        <v>0</v>
      </c>
      <c r="BF267" s="37" t="n">
        <f aca="false">BF141-BF243</f>
        <v>0</v>
      </c>
      <c r="BG267" s="37" t="n">
        <f aca="false">BG141-BG243</f>
        <v>0</v>
      </c>
      <c r="BH267" s="37" t="n">
        <f aca="false">BH141-BH243</f>
        <v>0</v>
      </c>
      <c r="BI267" s="37" t="n">
        <f aca="false">BI141-BI243</f>
        <v>0</v>
      </c>
      <c r="BJ267" s="37" t="n">
        <f aca="false">BJ141-BJ243</f>
        <v>0</v>
      </c>
      <c r="BK267" s="37" t="n">
        <f aca="false">BK141-BK243</f>
        <v>0</v>
      </c>
      <c r="BL267" s="37" t="n">
        <f aca="false">BL141-BL243</f>
        <v>0</v>
      </c>
      <c r="BM267" s="37" t="n">
        <f aca="false">BM141-BM243</f>
        <v>0</v>
      </c>
      <c r="BN267" s="37" t="n">
        <f aca="false">BN141-BN243</f>
        <v>0</v>
      </c>
      <c r="BO267" s="37" t="n">
        <f aca="false">BO141-BO243</f>
        <v>0</v>
      </c>
      <c r="BP267" s="37" t="n">
        <f aca="false">BP141-BP243</f>
        <v>0</v>
      </c>
      <c r="BQ267" s="37" t="n">
        <f aca="false">BQ141-BQ243</f>
        <v>0</v>
      </c>
      <c r="BR267" s="37" t="n">
        <f aca="false">BR141-BR243</f>
        <v>0</v>
      </c>
      <c r="BS267" s="37" t="n">
        <f aca="false">BS141-BS243</f>
        <v>0</v>
      </c>
      <c r="BT267" s="37" t="n">
        <f aca="false">BT141-BT243</f>
        <v>0</v>
      </c>
      <c r="BU267" s="37" t="n">
        <f aca="false">BU141-BU243</f>
        <v>0</v>
      </c>
      <c r="BV267" s="37" t="n">
        <f aca="false">BV141-BV243</f>
        <v>0</v>
      </c>
      <c r="BW267" s="38"/>
      <c r="BX267" s="38"/>
      <c r="BY267" s="38"/>
      <c r="BZ267" s="38"/>
      <c r="CA267" s="38"/>
      <c r="CB267" s="38"/>
      <c r="CC267" s="38"/>
      <c r="CD267" s="38"/>
    </row>
    <row r="268" s="32" customFormat="true" ht="15" hidden="false" customHeight="true" outlineLevel="0" collapsed="false">
      <c r="A268" s="10" t="s">
        <v>1088</v>
      </c>
      <c r="B268" s="10"/>
      <c r="C268" s="10"/>
      <c r="D268" s="10"/>
      <c r="E268" s="10" t="n">
        <v>1</v>
      </c>
      <c r="F268" s="10"/>
      <c r="G268" s="10"/>
      <c r="H268" s="10"/>
      <c r="I268" s="10"/>
      <c r="J268" s="10"/>
      <c r="K268" s="10"/>
      <c r="L268" s="10" t="n">
        <v>81</v>
      </c>
      <c r="M268" s="10"/>
      <c r="N268" s="10" t="s">
        <v>674</v>
      </c>
      <c r="O268" s="10" t="s">
        <v>1089</v>
      </c>
      <c r="P268" s="10"/>
      <c r="Q268" s="10"/>
      <c r="R268" s="10" t="n">
        <v>3</v>
      </c>
      <c r="S268" s="10"/>
      <c r="T268" s="10"/>
      <c r="U268" s="10" t="n">
        <v>19</v>
      </c>
      <c r="V268" s="10" t="s">
        <v>153</v>
      </c>
      <c r="W268" s="10"/>
      <c r="X268" s="10"/>
      <c r="Y268" s="10" t="s">
        <v>154</v>
      </c>
      <c r="Z268" s="10"/>
      <c r="AA268" s="10" t="s">
        <v>676</v>
      </c>
      <c r="AB268" s="39"/>
      <c r="AC268" s="39"/>
      <c r="AD268" s="39"/>
      <c r="AE268" s="39"/>
      <c r="AF268" s="39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</row>
    <row r="269" s="32" customFormat="true" ht="15" hidden="false" customHeight="true" outlineLevel="1" collapsed="false">
      <c r="A269" s="12" t="s">
        <v>1090</v>
      </c>
      <c r="B269" s="12"/>
      <c r="C269" s="12"/>
      <c r="D269" s="12" t="n">
        <v>83</v>
      </c>
      <c r="E269" s="12" t="n">
        <v>1</v>
      </c>
      <c r="F269" s="12"/>
      <c r="G269" s="12"/>
      <c r="H269" s="12"/>
      <c r="I269" s="12"/>
      <c r="J269" s="12" t="n">
        <v>1</v>
      </c>
      <c r="K269" s="12"/>
      <c r="L269" s="12" t="n">
        <v>88</v>
      </c>
      <c r="M269" s="12"/>
      <c r="N269" s="12" t="s">
        <v>678</v>
      </c>
      <c r="O269" s="12" t="s">
        <v>1091</v>
      </c>
      <c r="P269" s="12"/>
      <c r="Q269" s="12"/>
      <c r="R269" s="12" t="n">
        <v>3</v>
      </c>
      <c r="S269" s="12"/>
      <c r="T269" s="12"/>
      <c r="U269" s="12" t="n">
        <v>19</v>
      </c>
      <c r="V269" s="12" t="s">
        <v>159</v>
      </c>
      <c r="W269" s="12" t="s">
        <v>160</v>
      </c>
      <c r="X269" s="12" t="s">
        <v>161</v>
      </c>
      <c r="Y269" s="12" t="s">
        <v>154</v>
      </c>
      <c r="Z269" s="12" t="s">
        <v>162</v>
      </c>
      <c r="AA269" s="12" t="s">
        <v>680</v>
      </c>
      <c r="AB269" s="36" t="n">
        <f aca="false">AB176-AB245</f>
        <v>0</v>
      </c>
      <c r="AC269" s="37" t="n">
        <f aca="false">AC176-AC245</f>
        <v>0</v>
      </c>
      <c r="AD269" s="37" t="n">
        <f aca="false">AD176-AD245</f>
        <v>0</v>
      </c>
      <c r="AE269" s="37" t="n">
        <f aca="false">AE176-AE245</f>
        <v>0</v>
      </c>
      <c r="AF269" s="37" t="n">
        <f aca="false">AF176-AF245</f>
        <v>0</v>
      </c>
      <c r="AG269" s="37" t="n">
        <f aca="false">AG176-AG245</f>
        <v>0</v>
      </c>
      <c r="AH269" s="37" t="n">
        <f aca="false">AH176-AH245</f>
        <v>0</v>
      </c>
      <c r="AI269" s="37" t="n">
        <f aca="false">AI176-AI245</f>
        <v>0</v>
      </c>
      <c r="AJ269" s="37" t="n">
        <f aca="false">AJ176-AJ245</f>
        <v>0</v>
      </c>
      <c r="AK269" s="37" t="n">
        <f aca="false">AK176-AK245</f>
        <v>0</v>
      </c>
      <c r="AL269" s="37" t="n">
        <f aca="false">AL176-AL245</f>
        <v>0</v>
      </c>
      <c r="AM269" s="37" t="n">
        <f aca="false">AM176-AM245</f>
        <v>0</v>
      </c>
      <c r="AN269" s="37" t="n">
        <f aca="false">AN176-AN245</f>
        <v>0</v>
      </c>
      <c r="AO269" s="37" t="n">
        <f aca="false">AO176-AO245</f>
        <v>0</v>
      </c>
      <c r="AP269" s="37" t="n">
        <f aca="false">AP176-AP245</f>
        <v>0</v>
      </c>
      <c r="AQ269" s="37" t="n">
        <f aca="false">AQ176-AQ245</f>
        <v>0</v>
      </c>
      <c r="AR269" s="37" t="n">
        <f aca="false">AR176-AR245</f>
        <v>0</v>
      </c>
      <c r="AS269" s="37" t="n">
        <f aca="false">AS176-AS245</f>
        <v>0</v>
      </c>
      <c r="AT269" s="37" t="n">
        <f aca="false">AT176-AT245</f>
        <v>0</v>
      </c>
      <c r="AU269" s="37" t="n">
        <f aca="false">AU176-AU245</f>
        <v>0</v>
      </c>
      <c r="AV269" s="37" t="n">
        <f aca="false">AV176-AV245</f>
        <v>0</v>
      </c>
      <c r="AW269" s="37" t="n">
        <f aca="false">AW176-AW245</f>
        <v>0</v>
      </c>
      <c r="AX269" s="37" t="n">
        <f aca="false">AX176-AX245</f>
        <v>0</v>
      </c>
      <c r="AY269" s="37" t="n">
        <f aca="false">AY176-AY245</f>
        <v>0</v>
      </c>
      <c r="AZ269" s="37" t="n">
        <f aca="false">AZ176-AZ245</f>
        <v>0</v>
      </c>
      <c r="BA269" s="37" t="n">
        <f aca="false">BA176-BA245</f>
        <v>0</v>
      </c>
      <c r="BB269" s="37" t="n">
        <f aca="false">BB176-BB245</f>
        <v>0</v>
      </c>
      <c r="BC269" s="37" t="n">
        <f aca="false">BC176-BC245</f>
        <v>0</v>
      </c>
      <c r="BD269" s="37" t="n">
        <f aca="false">BD176-BD245</f>
        <v>0</v>
      </c>
      <c r="BE269" s="37" t="n">
        <f aca="false">BE176-BE245</f>
        <v>0</v>
      </c>
      <c r="BF269" s="37" t="n">
        <f aca="false">BF176-BF245</f>
        <v>0</v>
      </c>
      <c r="BG269" s="37" t="n">
        <f aca="false">BG176-BG245</f>
        <v>0</v>
      </c>
      <c r="BH269" s="37" t="n">
        <f aca="false">BH176-BH245</f>
        <v>0</v>
      </c>
      <c r="BI269" s="37" t="n">
        <f aca="false">BI176-BI245</f>
        <v>0</v>
      </c>
      <c r="BJ269" s="37" t="n">
        <f aca="false">BJ176-BJ245</f>
        <v>0</v>
      </c>
      <c r="BK269" s="37" t="n">
        <f aca="false">BK176-BK245</f>
        <v>0</v>
      </c>
      <c r="BL269" s="37" t="n">
        <f aca="false">BL176-BL245</f>
        <v>0</v>
      </c>
      <c r="BM269" s="37" t="n">
        <f aca="false">BM176-BM245</f>
        <v>0</v>
      </c>
      <c r="BN269" s="37" t="n">
        <f aca="false">BN176-BN245</f>
        <v>0</v>
      </c>
      <c r="BO269" s="37" t="n">
        <f aca="false">BO176-BO245</f>
        <v>0</v>
      </c>
      <c r="BP269" s="37" t="n">
        <f aca="false">BP176-BP245</f>
        <v>0</v>
      </c>
      <c r="BQ269" s="37" t="n">
        <f aca="false">BQ176-BQ245</f>
        <v>0</v>
      </c>
      <c r="BR269" s="37" t="n">
        <f aca="false">BR176-BR245</f>
        <v>0</v>
      </c>
      <c r="BS269" s="37" t="n">
        <f aca="false">BS176-BS245</f>
        <v>0</v>
      </c>
      <c r="BT269" s="37" t="n">
        <f aca="false">BT176-BT245</f>
        <v>0</v>
      </c>
      <c r="BU269" s="37" t="n">
        <f aca="false">BU176-BU245</f>
        <v>0</v>
      </c>
      <c r="BV269" s="37" t="n">
        <f aca="false">BV176-BV245</f>
        <v>0</v>
      </c>
      <c r="BW269" s="38"/>
      <c r="BX269" s="38"/>
      <c r="BY269" s="38"/>
      <c r="BZ269" s="38"/>
      <c r="CA269" s="38"/>
      <c r="CB269" s="38"/>
      <c r="CC269" s="38"/>
      <c r="CD269" s="38"/>
    </row>
    <row r="270" s="32" customFormat="true" ht="15" hidden="false" customHeight="true" outlineLevel="1" collapsed="false">
      <c r="A270" s="12" t="s">
        <v>1092</v>
      </c>
      <c r="B270" s="12"/>
      <c r="C270" s="12"/>
      <c r="D270" s="12" t="n">
        <v>83</v>
      </c>
      <c r="E270" s="12" t="n">
        <v>1</v>
      </c>
      <c r="F270" s="12"/>
      <c r="G270" s="12"/>
      <c r="H270" s="12"/>
      <c r="I270" s="12"/>
      <c r="J270" s="12" t="n">
        <v>1</v>
      </c>
      <c r="K270" s="12"/>
      <c r="L270" s="12" t="n">
        <v>89</v>
      </c>
      <c r="M270" s="12"/>
      <c r="N270" s="12" t="s">
        <v>876</v>
      </c>
      <c r="O270" s="12" t="s">
        <v>1093</v>
      </c>
      <c r="P270" s="12"/>
      <c r="Q270" s="12"/>
      <c r="R270" s="12" t="n">
        <v>3</v>
      </c>
      <c r="S270" s="12"/>
      <c r="T270" s="12"/>
      <c r="U270" s="12" t="n">
        <v>19</v>
      </c>
      <c r="V270" s="12" t="s">
        <v>159</v>
      </c>
      <c r="W270" s="12" t="s">
        <v>160</v>
      </c>
      <c r="X270" s="12" t="s">
        <v>161</v>
      </c>
      <c r="Y270" s="12" t="s">
        <v>154</v>
      </c>
      <c r="Z270" s="12" t="s">
        <v>162</v>
      </c>
      <c r="AA270" s="12" t="s">
        <v>878</v>
      </c>
      <c r="AB270" s="36" t="n">
        <f aca="false">AB194-AB246</f>
        <v>0</v>
      </c>
      <c r="AC270" s="37" t="n">
        <f aca="false">AC194-AC246</f>
        <v>0</v>
      </c>
      <c r="AD270" s="37" t="n">
        <f aca="false">AD194-AD246</f>
        <v>0</v>
      </c>
      <c r="AE270" s="37" t="n">
        <f aca="false">AE194-AE246</f>
        <v>0</v>
      </c>
      <c r="AF270" s="37" t="n">
        <f aca="false">AF194-AF246</f>
        <v>0</v>
      </c>
      <c r="AG270" s="37" t="n">
        <f aca="false">AG194-AG246</f>
        <v>0</v>
      </c>
      <c r="AH270" s="37" t="n">
        <f aca="false">AH194-AH246</f>
        <v>0</v>
      </c>
      <c r="AI270" s="37" t="n">
        <f aca="false">AI194-AI246</f>
        <v>0</v>
      </c>
      <c r="AJ270" s="37" t="n">
        <f aca="false">AJ194-AJ246</f>
        <v>0</v>
      </c>
      <c r="AK270" s="37" t="n">
        <f aca="false">AK194-AK246</f>
        <v>0</v>
      </c>
      <c r="AL270" s="37" t="n">
        <f aca="false">AL194-AL246</f>
        <v>0</v>
      </c>
      <c r="AM270" s="37" t="n">
        <f aca="false">AM194-AM246</f>
        <v>0</v>
      </c>
      <c r="AN270" s="37" t="n">
        <f aca="false">AN194-AN246</f>
        <v>0</v>
      </c>
      <c r="AO270" s="37" t="n">
        <f aca="false">AO194-AO246</f>
        <v>0</v>
      </c>
      <c r="AP270" s="37" t="n">
        <f aca="false">AP194-AP246</f>
        <v>0</v>
      </c>
      <c r="AQ270" s="37" t="n">
        <f aca="false">AQ194-AQ246</f>
        <v>0</v>
      </c>
      <c r="AR270" s="37" t="n">
        <f aca="false">AR194-AR246</f>
        <v>0</v>
      </c>
      <c r="AS270" s="37" t="n">
        <f aca="false">AS194-AS246</f>
        <v>0</v>
      </c>
      <c r="AT270" s="37" t="n">
        <f aca="false">AT194-AT246</f>
        <v>0</v>
      </c>
      <c r="AU270" s="37" t="n">
        <f aca="false">AU194-AU246</f>
        <v>0</v>
      </c>
      <c r="AV270" s="37" t="n">
        <f aca="false">AV194-AV246</f>
        <v>0</v>
      </c>
      <c r="AW270" s="37" t="n">
        <f aca="false">AW194-AW246</f>
        <v>0</v>
      </c>
      <c r="AX270" s="37" t="n">
        <f aca="false">AX194-AX246</f>
        <v>0</v>
      </c>
      <c r="AY270" s="37" t="n">
        <f aca="false">AY194-AY246</f>
        <v>0</v>
      </c>
      <c r="AZ270" s="37" t="n">
        <f aca="false">AZ194-AZ246</f>
        <v>0</v>
      </c>
      <c r="BA270" s="37" t="n">
        <f aca="false">BA194-BA246</f>
        <v>0</v>
      </c>
      <c r="BB270" s="37" t="n">
        <f aca="false">BB194-BB246</f>
        <v>0</v>
      </c>
      <c r="BC270" s="37" t="n">
        <f aca="false">BC194-BC246</f>
        <v>0</v>
      </c>
      <c r="BD270" s="37" t="n">
        <f aca="false">BD194-BD246</f>
        <v>0</v>
      </c>
      <c r="BE270" s="37" t="n">
        <f aca="false">BE194-BE246</f>
        <v>0</v>
      </c>
      <c r="BF270" s="37" t="n">
        <f aca="false">BF194-BF246</f>
        <v>0</v>
      </c>
      <c r="BG270" s="37" t="n">
        <f aca="false">BG194-BG246</f>
        <v>0</v>
      </c>
      <c r="BH270" s="37" t="n">
        <f aca="false">BH194-BH246</f>
        <v>0</v>
      </c>
      <c r="BI270" s="37" t="n">
        <f aca="false">BI194-BI246</f>
        <v>0</v>
      </c>
      <c r="BJ270" s="37" t="n">
        <f aca="false">BJ194-BJ246</f>
        <v>0</v>
      </c>
      <c r="BK270" s="37" t="n">
        <f aca="false">BK194-BK246</f>
        <v>0</v>
      </c>
      <c r="BL270" s="37" t="n">
        <f aca="false">BL194-BL246</f>
        <v>0</v>
      </c>
      <c r="BM270" s="37" t="n">
        <f aca="false">BM194-BM246</f>
        <v>0</v>
      </c>
      <c r="BN270" s="37" t="n">
        <f aca="false">BN194-BN246</f>
        <v>0</v>
      </c>
      <c r="BO270" s="37" t="n">
        <f aca="false">BO194-BO246</f>
        <v>0</v>
      </c>
      <c r="BP270" s="37" t="n">
        <f aca="false">BP194-BP246</f>
        <v>0</v>
      </c>
      <c r="BQ270" s="37" t="n">
        <f aca="false">BQ194-BQ246</f>
        <v>0</v>
      </c>
      <c r="BR270" s="37" t="n">
        <f aca="false">BR194-BR246</f>
        <v>0</v>
      </c>
      <c r="BS270" s="37" t="n">
        <f aca="false">BS194-BS246</f>
        <v>0</v>
      </c>
      <c r="BT270" s="37" t="n">
        <f aca="false">BT194-BT246</f>
        <v>0</v>
      </c>
      <c r="BU270" s="37" t="n">
        <f aca="false">BU194-BU246</f>
        <v>0</v>
      </c>
      <c r="BV270" s="37" t="n">
        <f aca="false">BV194-BV246</f>
        <v>0</v>
      </c>
      <c r="BW270" s="38"/>
      <c r="BX270" s="38"/>
      <c r="BY270" s="38"/>
      <c r="BZ270" s="38"/>
      <c r="CA270" s="38"/>
      <c r="CB270" s="38"/>
      <c r="CC270" s="38"/>
      <c r="CD270" s="38"/>
    </row>
    <row r="271" s="32" customFormat="true" ht="15" hidden="false" customHeight="true" outlineLevel="1" collapsed="false">
      <c r="A271" s="12" t="s">
        <v>1094</v>
      </c>
      <c r="B271" s="12"/>
      <c r="C271" s="12"/>
      <c r="D271" s="12" t="n">
        <v>83</v>
      </c>
      <c r="E271" s="12" t="n">
        <v>1</v>
      </c>
      <c r="F271" s="12"/>
      <c r="G271" s="12"/>
      <c r="H271" s="12"/>
      <c r="I271" s="12"/>
      <c r="J271" s="12" t="n">
        <v>1</v>
      </c>
      <c r="K271" s="12"/>
      <c r="L271" s="12" t="n">
        <v>90</v>
      </c>
      <c r="M271" s="12"/>
      <c r="N271" s="12" t="s">
        <v>880</v>
      </c>
      <c r="O271" s="12" t="s">
        <v>1095</v>
      </c>
      <c r="P271" s="12"/>
      <c r="Q271" s="12"/>
      <c r="R271" s="12" t="n">
        <v>3</v>
      </c>
      <c r="S271" s="12"/>
      <c r="T271" s="12"/>
      <c r="U271" s="12" t="n">
        <v>19</v>
      </c>
      <c r="V271" s="12" t="s">
        <v>159</v>
      </c>
      <c r="W271" s="12" t="s">
        <v>160</v>
      </c>
      <c r="X271" s="12" t="s">
        <v>161</v>
      </c>
      <c r="Y271" s="12" t="s">
        <v>154</v>
      </c>
      <c r="Z271" s="12" t="s">
        <v>162</v>
      </c>
      <c r="AA271" s="12" t="s">
        <v>882</v>
      </c>
      <c r="AB271" s="36" t="n">
        <f aca="false">AB216-AB247</f>
        <v>0</v>
      </c>
      <c r="AC271" s="37" t="n">
        <f aca="false">AC216-AC247</f>
        <v>0</v>
      </c>
      <c r="AD271" s="37" t="n">
        <f aca="false">AD216-AD247</f>
        <v>0</v>
      </c>
      <c r="AE271" s="37" t="n">
        <f aca="false">AE216-AE247</f>
        <v>0</v>
      </c>
      <c r="AF271" s="37" t="n">
        <f aca="false">AF216-AF247</f>
        <v>0</v>
      </c>
      <c r="AG271" s="37" t="n">
        <f aca="false">AG216-AG247</f>
        <v>0</v>
      </c>
      <c r="AH271" s="37" t="n">
        <f aca="false">AH216-AH247</f>
        <v>0</v>
      </c>
      <c r="AI271" s="37" t="n">
        <f aca="false">AI216-AI247</f>
        <v>0</v>
      </c>
      <c r="AJ271" s="37" t="n">
        <f aca="false">AJ216-AJ247</f>
        <v>0</v>
      </c>
      <c r="AK271" s="37" t="n">
        <f aca="false">AK216-AK247</f>
        <v>0</v>
      </c>
      <c r="AL271" s="37" t="n">
        <f aca="false">AL216-AL247</f>
        <v>0</v>
      </c>
      <c r="AM271" s="37" t="n">
        <f aca="false">AM216-AM247</f>
        <v>0</v>
      </c>
      <c r="AN271" s="37" t="n">
        <f aca="false">AN216-AN247</f>
        <v>0</v>
      </c>
      <c r="AO271" s="37" t="n">
        <f aca="false">AO216-AO247</f>
        <v>0</v>
      </c>
      <c r="AP271" s="37" t="n">
        <f aca="false">AP216-AP247</f>
        <v>0</v>
      </c>
      <c r="AQ271" s="37" t="n">
        <f aca="false">AQ216-AQ247</f>
        <v>0</v>
      </c>
      <c r="AR271" s="37" t="n">
        <f aca="false">AR216-AR247</f>
        <v>0</v>
      </c>
      <c r="AS271" s="37" t="n">
        <f aca="false">AS216-AS247</f>
        <v>0</v>
      </c>
      <c r="AT271" s="37" t="n">
        <f aca="false">AT216-AT247</f>
        <v>0</v>
      </c>
      <c r="AU271" s="37" t="n">
        <f aca="false">AU216-AU247</f>
        <v>0</v>
      </c>
      <c r="AV271" s="37" t="n">
        <f aca="false">AV216-AV247</f>
        <v>0</v>
      </c>
      <c r="AW271" s="37" t="n">
        <f aca="false">AW216-AW247</f>
        <v>0</v>
      </c>
      <c r="AX271" s="37" t="n">
        <f aca="false">AX216-AX247</f>
        <v>0</v>
      </c>
      <c r="AY271" s="37" t="n">
        <f aca="false">AY216-AY247</f>
        <v>0</v>
      </c>
      <c r="AZ271" s="37" t="n">
        <f aca="false">AZ216-AZ247</f>
        <v>0</v>
      </c>
      <c r="BA271" s="37" t="n">
        <f aca="false">BA216-BA247</f>
        <v>0</v>
      </c>
      <c r="BB271" s="37" t="n">
        <f aca="false">BB216-BB247</f>
        <v>0</v>
      </c>
      <c r="BC271" s="37" t="n">
        <f aca="false">BC216-BC247</f>
        <v>0</v>
      </c>
      <c r="BD271" s="37" t="n">
        <f aca="false">BD216-BD247</f>
        <v>0</v>
      </c>
      <c r="BE271" s="37" t="n">
        <f aca="false">BE216-BE247</f>
        <v>0</v>
      </c>
      <c r="BF271" s="37" t="n">
        <f aca="false">BF216-BF247</f>
        <v>0</v>
      </c>
      <c r="BG271" s="37" t="n">
        <f aca="false">BG216-BG247</f>
        <v>0</v>
      </c>
      <c r="BH271" s="37" t="n">
        <f aca="false">BH216-BH247</f>
        <v>0</v>
      </c>
      <c r="BI271" s="37" t="n">
        <f aca="false">BI216-BI247</f>
        <v>0</v>
      </c>
      <c r="BJ271" s="37" t="n">
        <f aca="false">BJ216-BJ247</f>
        <v>0</v>
      </c>
      <c r="BK271" s="37" t="n">
        <f aca="false">BK216-BK247</f>
        <v>0</v>
      </c>
      <c r="BL271" s="37" t="n">
        <f aca="false">BL216-BL247</f>
        <v>0</v>
      </c>
      <c r="BM271" s="37" t="n">
        <f aca="false">BM216-BM247</f>
        <v>0</v>
      </c>
      <c r="BN271" s="37" t="n">
        <f aca="false">BN216-BN247</f>
        <v>0</v>
      </c>
      <c r="BO271" s="37" t="n">
        <f aca="false">BO216-BO247</f>
        <v>0</v>
      </c>
      <c r="BP271" s="37" t="n">
        <f aca="false">BP216-BP247</f>
        <v>0</v>
      </c>
      <c r="BQ271" s="37" t="n">
        <f aca="false">BQ216-BQ247</f>
        <v>0</v>
      </c>
      <c r="BR271" s="37" t="n">
        <f aca="false">BR216-BR247</f>
        <v>0</v>
      </c>
      <c r="BS271" s="37" t="n">
        <f aca="false">BS216-BS247</f>
        <v>0</v>
      </c>
      <c r="BT271" s="37" t="n">
        <f aca="false">BT216-BT247</f>
        <v>0</v>
      </c>
      <c r="BU271" s="37" t="n">
        <f aca="false">BU216-BU247</f>
        <v>0</v>
      </c>
      <c r="BV271" s="37" t="n">
        <f aca="false">BV216-BV247</f>
        <v>0</v>
      </c>
      <c r="BW271" s="38"/>
      <c r="BX271" s="38"/>
      <c r="BY271" s="38"/>
      <c r="BZ271" s="38"/>
      <c r="CA271" s="38"/>
      <c r="CB271" s="38"/>
      <c r="CC271" s="38"/>
      <c r="CD271" s="38"/>
    </row>
    <row r="272" s="32" customFormat="true" ht="15" hidden="false" customHeight="true" outlineLevel="1" collapsed="false">
      <c r="A272" s="12" t="s">
        <v>1096</v>
      </c>
      <c r="B272" s="12"/>
      <c r="C272" s="12"/>
      <c r="D272" s="12" t="n">
        <v>82</v>
      </c>
      <c r="E272" s="12" t="n">
        <v>1</v>
      </c>
      <c r="F272" s="12"/>
      <c r="G272" s="12"/>
      <c r="H272" s="12"/>
      <c r="I272" s="12"/>
      <c r="J272" s="12" t="n">
        <v>1</v>
      </c>
      <c r="K272" s="12"/>
      <c r="L272" s="12" t="n">
        <v>83</v>
      </c>
      <c r="M272" s="12"/>
      <c r="N272" s="12" t="s">
        <v>974</v>
      </c>
      <c r="O272" s="12" t="s">
        <v>1097</v>
      </c>
      <c r="P272" s="12"/>
      <c r="Q272" s="12"/>
      <c r="R272" s="12" t="n">
        <v>3</v>
      </c>
      <c r="S272" s="12"/>
      <c r="T272" s="12"/>
      <c r="U272" s="12" t="n">
        <v>19</v>
      </c>
      <c r="V272" s="12" t="s">
        <v>159</v>
      </c>
      <c r="W272" s="12" t="s">
        <v>160</v>
      </c>
      <c r="X272" s="12" t="s">
        <v>161</v>
      </c>
      <c r="Y272" s="12" t="s">
        <v>154</v>
      </c>
      <c r="Z272" s="12" t="s">
        <v>162</v>
      </c>
      <c r="AA272" s="12" t="s">
        <v>976</v>
      </c>
      <c r="AB272" s="36" t="n">
        <f aca="false">AB219-AB248</f>
        <v>0</v>
      </c>
      <c r="AC272" s="37" t="n">
        <f aca="false">AC219-AC248</f>
        <v>0</v>
      </c>
      <c r="AD272" s="37" t="n">
        <f aca="false">AD219-AD248</f>
        <v>0</v>
      </c>
      <c r="AE272" s="37" t="n">
        <f aca="false">AE219-AE248</f>
        <v>0</v>
      </c>
      <c r="AF272" s="37" t="n">
        <f aca="false">AF219-AF248</f>
        <v>0</v>
      </c>
      <c r="AG272" s="37" t="n">
        <f aca="false">AG219-AG248</f>
        <v>0</v>
      </c>
      <c r="AH272" s="37" t="n">
        <f aca="false">AH219-AH248</f>
        <v>0</v>
      </c>
      <c r="AI272" s="37" t="n">
        <f aca="false">AI219-AI248</f>
        <v>0</v>
      </c>
      <c r="AJ272" s="37" t="n">
        <f aca="false">AJ219-AJ248</f>
        <v>0</v>
      </c>
      <c r="AK272" s="37" t="n">
        <f aca="false">AK219-AK248</f>
        <v>0</v>
      </c>
      <c r="AL272" s="37" t="n">
        <f aca="false">AL219-AL248</f>
        <v>0</v>
      </c>
      <c r="AM272" s="37" t="n">
        <f aca="false">AM219-AM248</f>
        <v>0</v>
      </c>
      <c r="AN272" s="37" t="n">
        <f aca="false">AN219-AN248</f>
        <v>0</v>
      </c>
      <c r="AO272" s="37" t="n">
        <f aca="false">AO219-AO248</f>
        <v>0</v>
      </c>
      <c r="AP272" s="37" t="n">
        <f aca="false">AP219-AP248</f>
        <v>0</v>
      </c>
      <c r="AQ272" s="37" t="n">
        <f aca="false">AQ219-AQ248</f>
        <v>0</v>
      </c>
      <c r="AR272" s="37" t="n">
        <f aca="false">AR219-AR248</f>
        <v>0</v>
      </c>
      <c r="AS272" s="37" t="n">
        <f aca="false">AS219-AS248</f>
        <v>0</v>
      </c>
      <c r="AT272" s="37" t="n">
        <f aca="false">AT219-AT248</f>
        <v>0</v>
      </c>
      <c r="AU272" s="37" t="n">
        <f aca="false">AU219-AU248</f>
        <v>0</v>
      </c>
      <c r="AV272" s="37" t="n">
        <f aca="false">AV219-AV248</f>
        <v>0</v>
      </c>
      <c r="AW272" s="37" t="n">
        <f aca="false">AW219-AW248</f>
        <v>0</v>
      </c>
      <c r="AX272" s="37" t="n">
        <f aca="false">AX219-AX248</f>
        <v>0</v>
      </c>
      <c r="AY272" s="37" t="n">
        <f aca="false">AY219-AY248</f>
        <v>0</v>
      </c>
      <c r="AZ272" s="37" t="n">
        <f aca="false">AZ219-AZ248</f>
        <v>0</v>
      </c>
      <c r="BA272" s="37" t="n">
        <f aca="false">BA219-BA248</f>
        <v>0</v>
      </c>
      <c r="BB272" s="37" t="n">
        <f aca="false">BB219-BB248</f>
        <v>0</v>
      </c>
      <c r="BC272" s="37" t="n">
        <f aca="false">BC219-BC248</f>
        <v>0</v>
      </c>
      <c r="BD272" s="37" t="n">
        <f aca="false">BD219-BD248</f>
        <v>0</v>
      </c>
      <c r="BE272" s="37" t="n">
        <f aca="false">BE219-BE248</f>
        <v>0</v>
      </c>
      <c r="BF272" s="37" t="n">
        <f aca="false">BF219-BF248</f>
        <v>0</v>
      </c>
      <c r="BG272" s="37" t="n">
        <f aca="false">BG219-BG248</f>
        <v>0</v>
      </c>
      <c r="BH272" s="37" t="n">
        <f aca="false">BH219-BH248</f>
        <v>0</v>
      </c>
      <c r="BI272" s="37" t="n">
        <f aca="false">BI219-BI248</f>
        <v>0</v>
      </c>
      <c r="BJ272" s="37" t="n">
        <f aca="false">BJ219-BJ248</f>
        <v>0</v>
      </c>
      <c r="BK272" s="37" t="n">
        <f aca="false">BK219-BK248</f>
        <v>0</v>
      </c>
      <c r="BL272" s="37" t="n">
        <f aca="false">BL219-BL248</f>
        <v>0</v>
      </c>
      <c r="BM272" s="37" t="n">
        <f aca="false">BM219-BM248</f>
        <v>0</v>
      </c>
      <c r="BN272" s="37" t="n">
        <f aca="false">BN219-BN248</f>
        <v>0</v>
      </c>
      <c r="BO272" s="37" t="n">
        <f aca="false">BO219-BO248</f>
        <v>0</v>
      </c>
      <c r="BP272" s="37" t="n">
        <f aca="false">BP219-BP248</f>
        <v>0</v>
      </c>
      <c r="BQ272" s="37" t="n">
        <f aca="false">BQ219-BQ248</f>
        <v>0</v>
      </c>
      <c r="BR272" s="37" t="n">
        <f aca="false">BR219-BR248</f>
        <v>0</v>
      </c>
      <c r="BS272" s="37" t="n">
        <f aca="false">BS219-BS248</f>
        <v>0</v>
      </c>
      <c r="BT272" s="37" t="n">
        <f aca="false">BT219-BT248</f>
        <v>0</v>
      </c>
      <c r="BU272" s="37" t="n">
        <f aca="false">BU219-BU248</f>
        <v>0</v>
      </c>
      <c r="BV272" s="37" t="n">
        <f aca="false">BV219-BV248</f>
        <v>0</v>
      </c>
      <c r="BW272" s="38"/>
      <c r="BX272" s="38"/>
      <c r="BY272" s="38"/>
      <c r="BZ272" s="38"/>
      <c r="CA272" s="38"/>
      <c r="CB272" s="38"/>
      <c r="CC272" s="38"/>
      <c r="CD272" s="38"/>
    </row>
    <row r="273" s="32" customFormat="true" ht="15" hidden="false" customHeight="true" outlineLevel="0" collapsed="false">
      <c r="A273" s="12" t="s">
        <v>1098</v>
      </c>
      <c r="B273" s="12"/>
      <c r="C273" s="12"/>
      <c r="D273" s="12"/>
      <c r="E273" s="12" t="n">
        <v>1</v>
      </c>
      <c r="F273" s="12"/>
      <c r="G273" s="12"/>
      <c r="H273" s="12"/>
      <c r="I273" s="12"/>
      <c r="J273" s="12" t="n">
        <v>1</v>
      </c>
      <c r="K273" s="12"/>
      <c r="L273" s="12" t="n">
        <v>82</v>
      </c>
      <c r="M273" s="12"/>
      <c r="N273" s="12" t="s">
        <v>982</v>
      </c>
      <c r="O273" s="12" t="s">
        <v>1099</v>
      </c>
      <c r="P273" s="12"/>
      <c r="Q273" s="12"/>
      <c r="R273" s="12" t="n">
        <v>3</v>
      </c>
      <c r="S273" s="12"/>
      <c r="T273" s="12"/>
      <c r="U273" s="12" t="n">
        <v>19</v>
      </c>
      <c r="V273" s="12" t="s">
        <v>159</v>
      </c>
      <c r="W273" s="12" t="s">
        <v>308</v>
      </c>
      <c r="X273" s="12" t="s">
        <v>161</v>
      </c>
      <c r="Y273" s="12" t="s">
        <v>154</v>
      </c>
      <c r="Z273" s="12" t="s">
        <v>162</v>
      </c>
      <c r="AA273" s="12" t="s">
        <v>984</v>
      </c>
      <c r="AB273" s="36" t="n">
        <f aca="false">AB221-AB249</f>
        <v>0</v>
      </c>
      <c r="AC273" s="37" t="n">
        <f aca="false">AC221-AC249</f>
        <v>0</v>
      </c>
      <c r="AD273" s="37" t="n">
        <f aca="false">AD221-AD249</f>
        <v>0</v>
      </c>
      <c r="AE273" s="37" t="n">
        <f aca="false">AE221-AE249</f>
        <v>0</v>
      </c>
      <c r="AF273" s="37" t="n">
        <f aca="false">AF221-AF249</f>
        <v>0</v>
      </c>
      <c r="AG273" s="37" t="n">
        <f aca="false">AG221-AG249</f>
        <v>0</v>
      </c>
      <c r="AH273" s="37" t="n">
        <f aca="false">AH221-AH249</f>
        <v>0</v>
      </c>
      <c r="AI273" s="37" t="n">
        <f aca="false">AI221-AI249</f>
        <v>0</v>
      </c>
      <c r="AJ273" s="37" t="n">
        <f aca="false">AJ221-AJ249</f>
        <v>0</v>
      </c>
      <c r="AK273" s="37" t="n">
        <f aca="false">AK221-AK249</f>
        <v>0</v>
      </c>
      <c r="AL273" s="37" t="n">
        <f aca="false">AL221-AL249</f>
        <v>0</v>
      </c>
      <c r="AM273" s="37" t="n">
        <f aca="false">AM221-AM249</f>
        <v>0</v>
      </c>
      <c r="AN273" s="37" t="n">
        <f aca="false">AN221-AN249</f>
        <v>0</v>
      </c>
      <c r="AO273" s="37" t="n">
        <f aca="false">AO221-AO249</f>
        <v>0</v>
      </c>
      <c r="AP273" s="37" t="n">
        <f aca="false">AP221-AP249</f>
        <v>0</v>
      </c>
      <c r="AQ273" s="37" t="n">
        <f aca="false">AQ221-AQ249</f>
        <v>0</v>
      </c>
      <c r="AR273" s="37" t="n">
        <f aca="false">AR221-AR249</f>
        <v>0</v>
      </c>
      <c r="AS273" s="37" t="n">
        <f aca="false">AS221-AS249</f>
        <v>0</v>
      </c>
      <c r="AT273" s="37" t="n">
        <f aca="false">AT221-AT249</f>
        <v>0</v>
      </c>
      <c r="AU273" s="37" t="n">
        <f aca="false">AU221-AU249</f>
        <v>0</v>
      </c>
      <c r="AV273" s="37" t="n">
        <f aca="false">AV221-AV249</f>
        <v>0</v>
      </c>
      <c r="AW273" s="37" t="n">
        <f aca="false">AW221-AW249</f>
        <v>0</v>
      </c>
      <c r="AX273" s="37" t="n">
        <f aca="false">AX221-AX249</f>
        <v>0</v>
      </c>
      <c r="AY273" s="37" t="n">
        <f aca="false">AY221-AY249</f>
        <v>0</v>
      </c>
      <c r="AZ273" s="37" t="n">
        <f aca="false">AZ221-AZ249</f>
        <v>0</v>
      </c>
      <c r="BA273" s="37" t="n">
        <f aca="false">BA221-BA249</f>
        <v>0</v>
      </c>
      <c r="BB273" s="37" t="n">
        <f aca="false">BB221-BB249</f>
        <v>0</v>
      </c>
      <c r="BC273" s="37" t="n">
        <f aca="false">BC221-BC249</f>
        <v>0</v>
      </c>
      <c r="BD273" s="37" t="n">
        <f aca="false">BD221-BD249</f>
        <v>0</v>
      </c>
      <c r="BE273" s="37" t="n">
        <f aca="false">BE221-BE249</f>
        <v>0</v>
      </c>
      <c r="BF273" s="37" t="n">
        <f aca="false">BF221-BF249</f>
        <v>0</v>
      </c>
      <c r="BG273" s="37" t="n">
        <f aca="false">BG221-BG249</f>
        <v>0</v>
      </c>
      <c r="BH273" s="37" t="n">
        <f aca="false">BH221-BH249</f>
        <v>0</v>
      </c>
      <c r="BI273" s="37" t="n">
        <f aca="false">BI221-BI249</f>
        <v>0</v>
      </c>
      <c r="BJ273" s="37" t="n">
        <f aca="false">BJ221-BJ249</f>
        <v>0</v>
      </c>
      <c r="BK273" s="37" t="n">
        <f aca="false">BK221-BK249</f>
        <v>0</v>
      </c>
      <c r="BL273" s="37" t="n">
        <f aca="false">BL221-BL249</f>
        <v>0</v>
      </c>
      <c r="BM273" s="37" t="n">
        <f aca="false">BM221-BM249</f>
        <v>0</v>
      </c>
      <c r="BN273" s="37" t="n">
        <f aca="false">BN221-BN249</f>
        <v>0</v>
      </c>
      <c r="BO273" s="37" t="n">
        <f aca="false">BO221-BO249</f>
        <v>0</v>
      </c>
      <c r="BP273" s="37" t="n">
        <f aca="false">BP221-BP249</f>
        <v>0</v>
      </c>
      <c r="BQ273" s="37" t="n">
        <f aca="false">BQ221-BQ249</f>
        <v>0</v>
      </c>
      <c r="BR273" s="37" t="n">
        <f aca="false">BR221-BR249</f>
        <v>0</v>
      </c>
      <c r="BS273" s="37" t="n">
        <f aca="false">BS221-BS249</f>
        <v>0</v>
      </c>
      <c r="BT273" s="37" t="n">
        <f aca="false">BT221-BT249</f>
        <v>0</v>
      </c>
      <c r="BU273" s="37" t="n">
        <f aca="false">BU221-BU249</f>
        <v>0</v>
      </c>
      <c r="BV273" s="37" t="n">
        <f aca="false">BV221-BV249</f>
        <v>0</v>
      </c>
      <c r="BW273" s="38"/>
      <c r="BX273" s="38"/>
      <c r="BY273" s="38"/>
      <c r="BZ273" s="38"/>
      <c r="CA273" s="38"/>
      <c r="CB273" s="38"/>
      <c r="CC273" s="38"/>
      <c r="CD273" s="38"/>
    </row>
    <row r="274" customFormat="false" ht="15" hidden="false" customHeight="true" outlineLevel="0" collapsed="false"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</row>
    <row r="275" customFormat="false" ht="15" hidden="false" customHeight="true" outlineLevel="0" collapsed="false"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</row>
    <row r="276" customFormat="false" ht="15" hidden="false" customHeight="true" outlineLevel="0" collapsed="false"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</row>
    <row r="277" customFormat="false" ht="15" hidden="false" customHeight="true" outlineLevel="0" collapsed="false"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</row>
    <row r="278" customFormat="false" ht="15" hidden="false" customHeight="true" outlineLevel="0" collapsed="false"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</row>
    <row r="279" customFormat="false" ht="15" hidden="false" customHeight="true" outlineLevel="0" collapsed="false"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</row>
    <row r="280" customFormat="false" ht="15" hidden="false" customHeight="true" outlineLevel="0" collapsed="false"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</row>
    <row r="281" customFormat="false" ht="15" hidden="false" customHeight="true" outlineLevel="0" collapsed="false"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</row>
    <row r="282" customFormat="false" ht="15" hidden="false" customHeight="true" outlineLevel="0" collapsed="false"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</row>
    <row r="283" customFormat="false" ht="15" hidden="false" customHeight="true" outlineLevel="0" collapsed="false"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</row>
    <row r="284" customFormat="false" ht="15" hidden="false" customHeight="true" outlineLevel="0" collapsed="false"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</row>
    <row r="285" customFormat="false" ht="15" hidden="false" customHeight="true" outlineLevel="0" collapsed="false"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</row>
    <row r="286" customFormat="false" ht="15" hidden="false" customHeight="true" outlineLevel="0" collapsed="false"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</row>
    <row r="287" customFormat="false" ht="15" hidden="false" customHeight="true" outlineLevel="0" collapsed="false"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</row>
    <row r="288" customFormat="false" ht="15" hidden="false" customHeight="true" outlineLevel="0" collapsed="false"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</row>
    <row r="289" customFormat="false" ht="15" hidden="false" customHeight="true" outlineLevel="0" collapsed="false"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</row>
    <row r="290" customFormat="false" ht="15" hidden="false" customHeight="true" outlineLevel="0" collapsed="false"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</row>
    <row r="291" customFormat="false" ht="15" hidden="false" customHeight="true" outlineLevel="0" collapsed="false"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</row>
    <row r="292" customFormat="false" ht="15" hidden="false" customHeight="true" outlineLevel="0" collapsed="false"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</row>
    <row r="293" customFormat="false" ht="15" hidden="false" customHeight="true" outlineLevel="0" collapsed="false"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</row>
    <row r="294" customFormat="false" ht="15" hidden="false" customHeight="true" outlineLevel="0" collapsed="false"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</row>
    <row r="295" customFormat="false" ht="15" hidden="false" customHeight="true" outlineLevel="0" collapsed="false"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</row>
    <row r="296" customFormat="false" ht="15" hidden="false" customHeight="true" outlineLevel="0" collapsed="false"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</row>
    <row r="297" customFormat="false" ht="15" hidden="false" customHeight="true" outlineLevel="0" collapsed="false"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</row>
    <row r="298" customFormat="false" ht="15" hidden="false" customHeight="true" outlineLevel="0" collapsed="false">
      <c r="AB298" s="41"/>
      <c r="AC298" s="41"/>
      <c r="AD298" s="41"/>
      <c r="AE298" s="41"/>
      <c r="AF298" s="41"/>
      <c r="BA298" s="2"/>
      <c r="BB298" s="42"/>
      <c r="BC298" s="42"/>
      <c r="BD298" s="4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2019-08-19T16:06:08Z</dcterms:created>
  <dc:creator/>
  <dc:description/>
  <dc:language>en-IN</dc:language>
  <cp:lastModifiedBy/>
  <dcterms:modified xsi:type="dcterms:W3CDTF">2019-08-19T16:06:21Z</dcterms:modified>
  <cp:revision>1</cp:revision>
  <dc:subject/>
  <dc:title/>
</cp:coreProperties>
</file>