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shvinn\Documents\GitHub\LLM_Interpretability_Research\results\"/>
    </mc:Choice>
  </mc:AlternateContent>
  <xr:revisionPtr revIDLastSave="0" documentId="8_{5206566E-61CA-4FAA-9BD1-A54AD51D5D42}" xr6:coauthVersionLast="44" xr6:coauthVersionMax="44" xr10:uidLastSave="{00000000-0000-0000-0000-000000000000}"/>
  <bookViews>
    <workbookView xWindow="-120" yWindow="-120" windowWidth="29040" windowHeight="16440" activeTab="1" xr2:uid="{5E48FF71-2AC4-4518-9E04-3DE549F6596A}"/>
  </bookViews>
  <sheets>
    <sheet name="Attempt_01" sheetId="1" r:id="rId1"/>
    <sheet name="Attempt_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2" l="1"/>
  <c r="O10" i="2"/>
  <c r="O9" i="2"/>
  <c r="O8" i="2"/>
  <c r="O7" i="2"/>
  <c r="O6" i="2"/>
  <c r="O5" i="2"/>
  <c r="O4" i="2"/>
  <c r="O12" i="2" s="1"/>
  <c r="G5" i="2"/>
  <c r="G6" i="2"/>
  <c r="G7" i="2"/>
  <c r="G8" i="2"/>
  <c r="G9" i="2"/>
  <c r="G10" i="2"/>
  <c r="G11" i="2"/>
  <c r="G4" i="2"/>
  <c r="G12" i="2"/>
  <c r="O4" i="1"/>
  <c r="O13" i="1" s="1"/>
  <c r="O5" i="1"/>
  <c r="O12" i="1"/>
  <c r="O11" i="1"/>
  <c r="O10" i="1"/>
  <c r="O9" i="1"/>
  <c r="O8" i="1"/>
  <c r="O7" i="1"/>
  <c r="O6" i="1"/>
  <c r="G5" i="1"/>
  <c r="G6" i="1"/>
  <c r="G7" i="1"/>
  <c r="G8" i="1"/>
  <c r="G9" i="1"/>
  <c r="G10" i="1"/>
  <c r="G11" i="1"/>
  <c r="G12" i="1"/>
  <c r="G4" i="1"/>
  <c r="M12" i="2"/>
  <c r="L12" i="2"/>
  <c r="K12" i="2"/>
  <c r="J12" i="2"/>
  <c r="E12" i="2"/>
  <c r="D12" i="2"/>
  <c r="C12" i="2"/>
  <c r="B12" i="2"/>
  <c r="C13" i="1"/>
  <c r="D13" i="1"/>
  <c r="B13" i="1"/>
  <c r="L13" i="1"/>
  <c r="K13" i="1"/>
  <c r="J13" i="1"/>
  <c r="G13" i="1" l="1"/>
</calcChain>
</file>

<file path=xl/sharedStrings.xml><?xml version="1.0" encoding="utf-8"?>
<sst xmlns="http://schemas.openxmlformats.org/spreadsheetml/2006/main" count="67" uniqueCount="25">
  <si>
    <t>llama3-70b-8192</t>
  </si>
  <si>
    <t>mixtral-8x7b-32768</t>
  </si>
  <si>
    <t>gemma-7b-it</t>
  </si>
  <si>
    <t>gpt-3.5-turbo</t>
  </si>
  <si>
    <t>v1-json</t>
  </si>
  <si>
    <t>v0-unstruct</t>
  </si>
  <si>
    <t>v2-toml</t>
  </si>
  <si>
    <t>v2-json</t>
  </si>
  <si>
    <t>v2-custom1</t>
  </si>
  <si>
    <t>v2-custom2</t>
  </si>
  <si>
    <t>v2-html</t>
  </si>
  <si>
    <t>v2-md</t>
  </si>
  <si>
    <t>v1-html</t>
  </si>
  <si>
    <t>claude-3-opus</t>
  </si>
  <si>
    <t>ROUGE 1</t>
  </si>
  <si>
    <t xml:space="preserve">ROUGE L </t>
  </si>
  <si>
    <t>v2-custom3</t>
  </si>
  <si>
    <t>Notes:</t>
  </si>
  <si>
    <t>V2-Custom3 and V2-Toml, format takes up lot of input tokens, hence only 2 docs was parsed as context. (others 4 docs)</t>
  </si>
  <si>
    <t>V2-Custom1 : HTML Heads and JSON Body</t>
  </si>
  <si>
    <t>V2-Custom1 : JSON Heads and HTML Body</t>
  </si>
  <si>
    <t>V2-Toml and V2-HTML Outperformed</t>
  </si>
  <si>
    <t>Input ContextToken Count</t>
  </si>
  <si>
    <r>
      <t xml:space="preserve">V2-Custom3 : Toml Heads and HTML Body </t>
    </r>
    <r>
      <rPr>
        <b/>
        <sz val="11"/>
        <color rgb="FFFF0000"/>
        <rFont val="Aptos Narrow"/>
        <scheme val="minor"/>
      </rPr>
      <t>Outperformed</t>
    </r>
  </si>
  <si>
    <t>V1-Extraction not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</si>
</sst>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b/>
      <sz val="11"/>
      <color rgb="FFFF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/>
    </xf>
    <xf numFmtId="0" fontId="4" fillId="2" borderId="0" xfId="0" applyFont="1" applyFill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0" fontId="0" fillId="0" borderId="0" xfId="0" applyAlignment="1"/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190499</xdr:colOff>
      <xdr:row>15</xdr:row>
      <xdr:rowOff>70484</xdr:rowOff>
    </xdr:from>
    <xdr:to>
      <xdr:col>10</xdr:col>
      <xdr:colOff>962024</xdr:colOff>
      <xdr:row>36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13EBB8-6F50-48D3-A07D-7CC5222E0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7724" y="2927984"/>
          <a:ext cx="6677025" cy="4006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21</xdr:row>
      <xdr:rowOff>152400</xdr:rowOff>
    </xdr:from>
    <xdr:to>
      <xdr:col>4</xdr:col>
      <xdr:colOff>981675</xdr:colOff>
      <xdr:row>32</xdr:row>
      <xdr:rowOff>105046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0EC89C-3591-4D79-92A5-F01223A38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4105275"/>
          <a:ext cx="4296375" cy="1943371"/>
        </a:xfrm>
        <a:prstGeom prst="rect">
          <a:avLst/>
        </a:prstGeom>
      </xdr:spPr>
    </xdr:pic>
    <xdr:clientData/>
  </xdr:twoCellAnchor>
  <xdr:twoCellAnchor editAs="oneCell">
    <xdr:from>
      <xdr:col>5</xdr:col>
      <xdr:colOff>612774</xdr:colOff>
      <xdr:row>19</xdr:row>
      <xdr:rowOff>161924</xdr:rowOff>
    </xdr:from>
    <xdr:to>
      <xdr:col>11</xdr:col>
      <xdr:colOff>409574</xdr:colOff>
      <xdr:row>38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9EBF15-A81A-4EA4-A807-8926E60AC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2024" y="3752849"/>
          <a:ext cx="5730875" cy="3438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FC98-D1E5-43E5-A2E4-A1D13B750D1F}">
  <dimension ref="A1:O21"/>
  <sheetViews>
    <sheetView workbookViewId="0">
      <selection activeCell="R23" sqref="R23"/>
    </sheetView>
  </sheetViews>
  <sheetFormatPr defaultRowHeight="15"/>
  <cols>
    <col min="1" max="1" width="14.75" style="10" customWidth="1"/>
    <col min="2" max="2" width="14.875" bestFit="1" customWidth="1"/>
    <col min="3" max="3" width="17.375" bestFit="1" customWidth="1"/>
    <col min="4" max="4" width="11.625" bestFit="1" customWidth="1"/>
    <col min="5" max="5" width="13.5" bestFit="1" customWidth="1"/>
    <col min="6" max="6" width="12.25" bestFit="1" customWidth="1"/>
    <col min="7" max="8" width="12.25" customWidth="1"/>
    <col min="9" max="9" width="12.375" style="13" customWidth="1"/>
    <col min="10" max="10" width="14.875" bestFit="1" customWidth="1"/>
    <col min="11" max="11" width="17.375" bestFit="1" customWidth="1"/>
    <col min="12" max="12" width="11.625" bestFit="1" customWidth="1"/>
    <col min="13" max="13" width="13.5" bestFit="1" customWidth="1"/>
    <col min="14" max="15" width="12.25" bestFit="1" customWidth="1"/>
  </cols>
  <sheetData>
    <row r="1" spans="1:15">
      <c r="A1" s="5" t="s">
        <v>14</v>
      </c>
      <c r="B1" s="5"/>
      <c r="C1" s="5"/>
      <c r="D1" s="5"/>
      <c r="E1" s="5"/>
      <c r="F1" s="5"/>
      <c r="G1" s="3"/>
      <c r="H1" s="3"/>
      <c r="I1" s="5" t="s">
        <v>15</v>
      </c>
      <c r="J1" s="5"/>
      <c r="K1" s="5"/>
      <c r="L1" s="5"/>
      <c r="M1" s="5"/>
      <c r="N1" s="5"/>
    </row>
    <row r="2" spans="1:15">
      <c r="I2" s="10"/>
    </row>
    <row r="3" spans="1:15" s="1" customFormat="1">
      <c r="A3" s="11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8"/>
      <c r="H3" s="8"/>
      <c r="I3" s="11"/>
      <c r="J3" s="2" t="s">
        <v>0</v>
      </c>
      <c r="K3" s="2" t="s">
        <v>1</v>
      </c>
      <c r="L3" s="2" t="s">
        <v>2</v>
      </c>
      <c r="M3" s="2" t="s">
        <v>13</v>
      </c>
      <c r="N3" s="2" t="s">
        <v>3</v>
      </c>
    </row>
    <row r="4" spans="1:15">
      <c r="A4" s="7" t="s">
        <v>5</v>
      </c>
      <c r="B4" s="14">
        <v>0.72464906592558198</v>
      </c>
      <c r="C4" s="14">
        <v>0.62761682408291697</v>
      </c>
      <c r="D4" s="14">
        <v>0.38313274027559702</v>
      </c>
      <c r="E4" s="16">
        <v>0</v>
      </c>
      <c r="F4" s="16">
        <v>0</v>
      </c>
      <c r="G4" s="17">
        <f>SUM(B4:D4)/3</f>
        <v>0.57846621009469867</v>
      </c>
      <c r="H4" s="6"/>
      <c r="I4" s="7" t="s">
        <v>5</v>
      </c>
      <c r="J4" s="14">
        <v>0.55344223148576999</v>
      </c>
      <c r="K4" s="14">
        <v>0.514757671491195</v>
      </c>
      <c r="L4" s="14">
        <v>0.30115122972265801</v>
      </c>
      <c r="M4" s="16">
        <v>0</v>
      </c>
      <c r="N4" s="16">
        <v>0</v>
      </c>
      <c r="O4" s="17">
        <f>SUM(J4:L4)/3</f>
        <v>0.456450377566541</v>
      </c>
    </row>
    <row r="5" spans="1:15">
      <c r="A5" s="7" t="s">
        <v>12</v>
      </c>
      <c r="B5" s="14">
        <v>0.49982578011343398</v>
      </c>
      <c r="C5" s="14">
        <v>0.435238278516282</v>
      </c>
      <c r="D5" s="14">
        <v>0.30738522954091801</v>
      </c>
      <c r="E5" s="16">
        <v>0</v>
      </c>
      <c r="F5" s="16">
        <v>0</v>
      </c>
      <c r="G5" s="17">
        <f t="shared" ref="G5:G12" si="0">SUM(B5:D5)/3</f>
        <v>0.41414976272354465</v>
      </c>
      <c r="H5" s="6"/>
      <c r="I5" s="7" t="s">
        <v>12</v>
      </c>
      <c r="J5" s="14">
        <v>0.36036963581856901</v>
      </c>
      <c r="K5" s="14">
        <v>0.27573187971421498</v>
      </c>
      <c r="L5" s="14">
        <v>0.26347305389221498</v>
      </c>
      <c r="M5" s="16">
        <v>0</v>
      </c>
      <c r="N5" s="16">
        <v>0</v>
      </c>
      <c r="O5" s="17">
        <f>SUM(J5:L5)/3</f>
        <v>0.29985818980833301</v>
      </c>
    </row>
    <row r="6" spans="1:15">
      <c r="A6" s="7" t="s">
        <v>4</v>
      </c>
      <c r="B6" s="15">
        <v>0.54521269983342002</v>
      </c>
      <c r="C6" s="14">
        <v>0.46271629357205901</v>
      </c>
      <c r="D6" s="14">
        <v>0.29395028451632199</v>
      </c>
      <c r="E6" s="16">
        <v>0</v>
      </c>
      <c r="F6" s="16">
        <v>0</v>
      </c>
      <c r="G6" s="17">
        <f t="shared" si="0"/>
        <v>0.43395975930726699</v>
      </c>
      <c r="H6" s="6"/>
      <c r="I6" s="7" t="s">
        <v>4</v>
      </c>
      <c r="J6" s="14">
        <v>0.36238976085697899</v>
      </c>
      <c r="K6" s="14">
        <v>0.30778205122284502</v>
      </c>
      <c r="L6" s="14">
        <v>0.25756214435459701</v>
      </c>
      <c r="M6" s="16">
        <v>0</v>
      </c>
      <c r="N6" s="16">
        <v>0</v>
      </c>
      <c r="O6" s="17">
        <f t="shared" ref="O6:O12" si="1">SUM(J6:L6)/3</f>
        <v>0.30924465214480701</v>
      </c>
    </row>
    <row r="7" spans="1:15">
      <c r="A7" s="7" t="s">
        <v>8</v>
      </c>
      <c r="B7" s="14">
        <v>0.60989830995247396</v>
      </c>
      <c r="C7" s="14">
        <v>0.54562314346339302</v>
      </c>
      <c r="D7" s="14">
        <v>0.34161670987610299</v>
      </c>
      <c r="E7" s="16">
        <v>0</v>
      </c>
      <c r="F7" s="16">
        <v>0</v>
      </c>
      <c r="G7" s="17">
        <f t="shared" si="0"/>
        <v>0.49904605443065658</v>
      </c>
      <c r="H7" s="6"/>
      <c r="I7" s="7" t="s">
        <v>8</v>
      </c>
      <c r="J7" s="14">
        <v>0.44434331003435001</v>
      </c>
      <c r="K7" s="14">
        <v>0.41671048505651798</v>
      </c>
      <c r="L7" s="14">
        <v>0.27364470501976701</v>
      </c>
      <c r="M7" s="16">
        <v>0</v>
      </c>
      <c r="N7" s="16">
        <v>0</v>
      </c>
      <c r="O7" s="17">
        <f t="shared" si="1"/>
        <v>0.37823283337021163</v>
      </c>
    </row>
    <row r="8" spans="1:15">
      <c r="A8" s="7" t="s">
        <v>9</v>
      </c>
      <c r="B8" s="14">
        <v>0.68420650844722397</v>
      </c>
      <c r="C8" s="14">
        <v>0.56550541656924602</v>
      </c>
      <c r="D8" s="14">
        <v>0.35484567901234498</v>
      </c>
      <c r="E8" s="16">
        <v>0</v>
      </c>
      <c r="F8" s="16">
        <v>0</v>
      </c>
      <c r="G8" s="17">
        <f t="shared" si="0"/>
        <v>0.5348525346762717</v>
      </c>
      <c r="H8" s="6"/>
      <c r="I8" s="7" t="s">
        <v>9</v>
      </c>
      <c r="J8" s="14">
        <v>0.53074301755562703</v>
      </c>
      <c r="K8" s="14">
        <v>0.35783129400150598</v>
      </c>
      <c r="L8" s="14">
        <v>0.27904320987654302</v>
      </c>
      <c r="M8" s="16">
        <v>0</v>
      </c>
      <c r="N8" s="16">
        <v>0</v>
      </c>
      <c r="O8" s="17">
        <f t="shared" si="1"/>
        <v>0.38920584047789197</v>
      </c>
    </row>
    <row r="9" spans="1:15">
      <c r="A9" s="7" t="s">
        <v>10</v>
      </c>
      <c r="B9" s="14">
        <v>0.74671364674347596</v>
      </c>
      <c r="C9" s="14">
        <v>0.54378525220363005</v>
      </c>
      <c r="D9" s="14">
        <v>0.354564127059947</v>
      </c>
      <c r="E9" s="16">
        <v>0</v>
      </c>
      <c r="F9" s="16">
        <v>0</v>
      </c>
      <c r="G9" s="17">
        <f t="shared" si="0"/>
        <v>0.548354342002351</v>
      </c>
      <c r="H9" s="6"/>
      <c r="I9" s="7" t="s">
        <v>10</v>
      </c>
      <c r="J9" s="14">
        <v>0.62230958748806997</v>
      </c>
      <c r="K9" s="14">
        <v>0.412433773585139</v>
      </c>
      <c r="L9" s="14">
        <v>0.29028049783722099</v>
      </c>
      <c r="M9" s="16">
        <v>0</v>
      </c>
      <c r="N9" s="16">
        <v>0</v>
      </c>
      <c r="O9" s="17">
        <f t="shared" si="1"/>
        <v>0.44167461963680993</v>
      </c>
    </row>
    <row r="10" spans="1:15">
      <c r="A10" s="7" t="s">
        <v>7</v>
      </c>
      <c r="B10" s="14">
        <v>0.562451477827699</v>
      </c>
      <c r="C10" s="14">
        <v>0.43019750239054999</v>
      </c>
      <c r="D10" s="14">
        <v>0.39773357460765502</v>
      </c>
      <c r="E10" s="16">
        <v>0</v>
      </c>
      <c r="F10" s="16">
        <v>0</v>
      </c>
      <c r="G10" s="17">
        <f t="shared" si="0"/>
        <v>0.46346085160863471</v>
      </c>
      <c r="H10" s="6"/>
      <c r="I10" s="7" t="s">
        <v>7</v>
      </c>
      <c r="J10" s="14">
        <v>0.42207427956232701</v>
      </c>
      <c r="K10" s="14">
        <v>0.32910499680730398</v>
      </c>
      <c r="L10" s="14">
        <v>0.33907803775515599</v>
      </c>
      <c r="M10" s="16">
        <v>0</v>
      </c>
      <c r="N10" s="16">
        <v>0</v>
      </c>
      <c r="O10" s="17">
        <f t="shared" si="1"/>
        <v>0.36341910470826227</v>
      </c>
    </row>
    <row r="11" spans="1:15">
      <c r="A11" s="7" t="s">
        <v>11</v>
      </c>
      <c r="B11" s="14">
        <v>0.68273115081357105</v>
      </c>
      <c r="C11" s="14">
        <v>0.52807935012796703</v>
      </c>
      <c r="D11" s="14">
        <v>0.36431921423268798</v>
      </c>
      <c r="E11" s="16">
        <v>0</v>
      </c>
      <c r="F11" s="16">
        <v>0</v>
      </c>
      <c r="G11" s="17">
        <f t="shared" si="0"/>
        <v>0.52504323839140865</v>
      </c>
      <c r="H11" s="6"/>
      <c r="I11" s="7" t="s">
        <v>11</v>
      </c>
      <c r="J11" s="14">
        <v>0.56385667281505203</v>
      </c>
      <c r="K11" s="14">
        <v>0.34243817541662802</v>
      </c>
      <c r="L11" s="14">
        <v>0.29144999634247798</v>
      </c>
      <c r="M11" s="16">
        <v>0</v>
      </c>
      <c r="N11" s="16">
        <v>0</v>
      </c>
      <c r="O11" s="17">
        <f t="shared" si="1"/>
        <v>0.39924828152471936</v>
      </c>
    </row>
    <row r="12" spans="1:15">
      <c r="A12" s="7" t="s">
        <v>6</v>
      </c>
      <c r="B12" s="14">
        <v>0.67405256072727804</v>
      </c>
      <c r="C12" s="14">
        <v>0.58713510560976601</v>
      </c>
      <c r="D12" s="14">
        <v>0.48380330142378503</v>
      </c>
      <c r="E12" s="16">
        <v>0</v>
      </c>
      <c r="F12" s="16">
        <v>0</v>
      </c>
      <c r="G12" s="17">
        <f t="shared" si="0"/>
        <v>0.58166365592027636</v>
      </c>
      <c r="H12" s="6"/>
      <c r="I12" s="7" t="s">
        <v>6</v>
      </c>
      <c r="J12" s="14">
        <v>0.56667539980744397</v>
      </c>
      <c r="K12" s="14">
        <v>0.50320637501880705</v>
      </c>
      <c r="L12" s="14">
        <v>0.38356826991367299</v>
      </c>
      <c r="M12" s="16">
        <v>0</v>
      </c>
      <c r="N12" s="16">
        <v>0</v>
      </c>
      <c r="O12" s="17">
        <f t="shared" si="1"/>
        <v>0.4844833482466413</v>
      </c>
    </row>
    <row r="13" spans="1:15">
      <c r="B13" s="9" t="str">
        <f>INDEX($A4:$A12, MATCH(MAX(B4:B12), B4:B12, 0))</f>
        <v>v2-html</v>
      </c>
      <c r="C13" s="9" t="str">
        <f t="shared" ref="C13:D13" si="2">INDEX($A4:$A12, MATCH(MAX(C4:C12), C4:C12, 0))</f>
        <v>v0-unstruct</v>
      </c>
      <c r="D13" s="9" t="str">
        <f t="shared" si="2"/>
        <v>v2-toml</v>
      </c>
      <c r="E13" s="9"/>
      <c r="F13" s="9"/>
      <c r="G13" s="18" t="str">
        <f>INDEX($A4:$A12, MATCH(MAX(G4:G12), G4:G12, 0))</f>
        <v>v2-toml</v>
      </c>
      <c r="H13" s="4"/>
      <c r="I13" s="10"/>
      <c r="J13" s="9" t="str">
        <f>INDEX($I4:$I12, MATCH(MAX(J4:J12), J4:J12, 0))</f>
        <v>v2-html</v>
      </c>
      <c r="K13" s="9" t="str">
        <f>INDEX($I4:$I12, MATCH(MAX(K4:K12), K4:K12, 0))</f>
        <v>v0-unstruct</v>
      </c>
      <c r="L13" s="9" t="str">
        <f>INDEX($I4:$I12, MATCH(MAX(L4:L12), L4:L12, 0))</f>
        <v>v2-toml</v>
      </c>
      <c r="M13" s="9"/>
      <c r="N13" s="9"/>
      <c r="O13" s="18" t="str">
        <f>INDEX($A4:$A12, MATCH(MAX(O4:O12), O4:O12, 0))</f>
        <v>v2-toml</v>
      </c>
    </row>
    <row r="17" spans="1:9" s="1" customFormat="1">
      <c r="A17" s="12"/>
      <c r="B17" s="13" t="s">
        <v>17</v>
      </c>
      <c r="I17" s="12"/>
    </row>
    <row r="18" spans="1:9">
      <c r="B18" s="19" t="s">
        <v>19</v>
      </c>
    </row>
    <row r="19" spans="1:9">
      <c r="B19" s="19" t="s">
        <v>20</v>
      </c>
    </row>
    <row r="20" spans="1:9">
      <c r="B20" s="21" t="s">
        <v>24</v>
      </c>
    </row>
    <row r="21" spans="1:9">
      <c r="B21" s="13" t="s">
        <v>21</v>
      </c>
    </row>
  </sheetData>
  <sortState xmlns:xlrd2="http://schemas.microsoft.com/office/spreadsheetml/2017/richdata2" ref="A4:N12">
    <sortCondition ref="A4"/>
  </sortState>
  <mergeCells count="2">
    <mergeCell ref="A1:F1"/>
    <mergeCell ref="I1:N1"/>
  </mergeCells>
  <conditionalFormatting sqref="B4:D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4AF6-0912-4220-B4C3-BF232FD814B9}">
  <dimension ref="A1:O34"/>
  <sheetViews>
    <sheetView tabSelected="1" workbookViewId="0">
      <selection activeCell="J16" sqref="J16"/>
    </sheetView>
  </sheetViews>
  <sheetFormatPr defaultRowHeight="14.25"/>
  <cols>
    <col min="1" max="1" width="13.875" customWidth="1"/>
    <col min="2" max="2" width="14.875" bestFit="1" customWidth="1"/>
    <col min="3" max="3" width="17.375" bestFit="1" customWidth="1"/>
    <col min="4" max="4" width="11.625" bestFit="1" customWidth="1"/>
    <col min="5" max="5" width="13.5" bestFit="1" customWidth="1"/>
    <col min="6" max="6" width="12.25" bestFit="1" customWidth="1"/>
    <col min="7" max="7" width="11.375" bestFit="1" customWidth="1"/>
    <col min="9" max="9" width="13" customWidth="1"/>
    <col min="10" max="10" width="14.875" bestFit="1" customWidth="1"/>
    <col min="11" max="11" width="17.375" bestFit="1" customWidth="1"/>
    <col min="12" max="12" width="11.625" bestFit="1" customWidth="1"/>
    <col min="13" max="13" width="13.5" bestFit="1" customWidth="1"/>
    <col min="14" max="14" width="12.25" bestFit="1" customWidth="1"/>
    <col min="15" max="15" width="11.375" bestFit="1" customWidth="1"/>
  </cols>
  <sheetData>
    <row r="1" spans="1:15" ht="15">
      <c r="A1" s="5" t="s">
        <v>14</v>
      </c>
      <c r="B1" s="5"/>
      <c r="C1" s="5"/>
      <c r="D1" s="5"/>
      <c r="E1" s="5"/>
      <c r="F1" s="5"/>
      <c r="G1" s="3"/>
      <c r="H1" s="3"/>
      <c r="I1" s="5" t="s">
        <v>15</v>
      </c>
      <c r="J1" s="5"/>
      <c r="K1" s="5"/>
      <c r="L1" s="5"/>
      <c r="M1" s="5"/>
      <c r="N1" s="5"/>
    </row>
    <row r="2" spans="1:15" ht="15">
      <c r="A2" s="10"/>
      <c r="I2" s="10"/>
    </row>
    <row r="3" spans="1:15" ht="15">
      <c r="A3" s="11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8"/>
      <c r="H3" s="8"/>
      <c r="I3" s="11"/>
      <c r="J3" s="2" t="s">
        <v>0</v>
      </c>
      <c r="K3" s="2" t="s">
        <v>1</v>
      </c>
      <c r="L3" s="2" t="s">
        <v>2</v>
      </c>
      <c r="M3" s="2" t="s">
        <v>13</v>
      </c>
      <c r="N3" s="2" t="s">
        <v>3</v>
      </c>
    </row>
    <row r="4" spans="1:15" ht="15">
      <c r="A4" s="7" t="s">
        <v>5</v>
      </c>
      <c r="B4" s="14">
        <v>0.72791390883912999</v>
      </c>
      <c r="C4" s="14">
        <v>0.60253356657568702</v>
      </c>
      <c r="D4" s="14">
        <v>0.32055959022251101</v>
      </c>
      <c r="E4" s="14">
        <v>0.68708153666101501</v>
      </c>
      <c r="F4" s="16">
        <v>0</v>
      </c>
      <c r="G4" s="17">
        <f>SUM(B4:E4)/3</f>
        <v>0.77936286743278094</v>
      </c>
      <c r="H4" s="6"/>
      <c r="I4" s="7" t="s">
        <v>5</v>
      </c>
      <c r="J4" s="14">
        <v>0.60671315518131597</v>
      </c>
      <c r="K4" s="14">
        <v>0.45125633676548998</v>
      </c>
      <c r="L4" s="14">
        <v>0.259260268891087</v>
      </c>
      <c r="M4" s="14">
        <v>0.49117060710836902</v>
      </c>
      <c r="N4" s="16">
        <v>0</v>
      </c>
      <c r="O4" s="17">
        <f>SUM(J4:M4)/3</f>
        <v>0.60280012264875393</v>
      </c>
    </row>
    <row r="5" spans="1:15" ht="15">
      <c r="A5" s="7" t="s">
        <v>8</v>
      </c>
      <c r="B5" s="14">
        <v>0.72726746802826403</v>
      </c>
      <c r="C5" s="14">
        <v>0.55395784463222897</v>
      </c>
      <c r="D5" s="14">
        <v>0.34973145080419599</v>
      </c>
      <c r="E5" s="14">
        <v>0.73702295670598905</v>
      </c>
      <c r="F5" s="16">
        <v>0</v>
      </c>
      <c r="G5" s="17">
        <f t="shared" ref="G5:G11" si="0">SUM(B5:E5)/3</f>
        <v>0.78932657339022605</v>
      </c>
      <c r="H5" s="6"/>
      <c r="I5" s="7" t="s">
        <v>8</v>
      </c>
      <c r="J5" s="14">
        <v>0.638822263026947</v>
      </c>
      <c r="K5" s="14">
        <v>0.45266754755522498</v>
      </c>
      <c r="L5" s="14">
        <v>0.280653138346735</v>
      </c>
      <c r="M5" s="14">
        <v>0.62041916499064298</v>
      </c>
      <c r="N5" s="16">
        <v>0</v>
      </c>
      <c r="O5" s="17">
        <f t="shared" ref="O5:O11" si="1">SUM(J5:M5)/3</f>
        <v>0.66418737130651662</v>
      </c>
    </row>
    <row r="6" spans="1:15" ht="15">
      <c r="A6" s="7" t="s">
        <v>9</v>
      </c>
      <c r="B6" s="15">
        <v>0.62428778970486998</v>
      </c>
      <c r="C6" s="14">
        <v>0.56484966250374602</v>
      </c>
      <c r="D6" s="14">
        <v>0.41646416528394797</v>
      </c>
      <c r="E6" s="14">
        <v>0.65863661052273104</v>
      </c>
      <c r="F6" s="16">
        <v>0</v>
      </c>
      <c r="G6" s="17">
        <f t="shared" si="0"/>
        <v>0.75474607600509847</v>
      </c>
      <c r="H6" s="6"/>
      <c r="I6" s="7" t="s">
        <v>9</v>
      </c>
      <c r="J6" s="14">
        <v>0.46072637043342102</v>
      </c>
      <c r="K6" s="14">
        <v>0.35220871930234499</v>
      </c>
      <c r="L6" s="14">
        <v>0.34732735840266699</v>
      </c>
      <c r="M6" s="14">
        <v>0.46537121241747498</v>
      </c>
      <c r="N6" s="16">
        <v>0</v>
      </c>
      <c r="O6" s="17">
        <f t="shared" si="1"/>
        <v>0.54187788685196925</v>
      </c>
    </row>
    <row r="7" spans="1:15" ht="15">
      <c r="A7" s="7" t="s">
        <v>16</v>
      </c>
      <c r="B7" s="14">
        <v>0.77068830912892194</v>
      </c>
      <c r="C7" s="14">
        <v>0.57707537346985904</v>
      </c>
      <c r="D7" s="14">
        <v>0.33261983559303898</v>
      </c>
      <c r="E7" s="14">
        <v>0.72476277930823396</v>
      </c>
      <c r="F7" s="16">
        <v>0</v>
      </c>
      <c r="G7" s="17">
        <f t="shared" si="0"/>
        <v>0.80171543250001809</v>
      </c>
      <c r="H7" s="6"/>
      <c r="I7" s="7" t="s">
        <v>16</v>
      </c>
      <c r="J7" s="14">
        <v>0.67501680764941796</v>
      </c>
      <c r="K7" s="14">
        <v>0.50400579581541405</v>
      </c>
      <c r="L7" s="14">
        <v>0.25305485372208902</v>
      </c>
      <c r="M7" s="14">
        <v>0.54725028058361402</v>
      </c>
      <c r="N7" s="16">
        <v>0</v>
      </c>
      <c r="O7" s="17">
        <f t="shared" si="1"/>
        <v>0.65977591259017843</v>
      </c>
    </row>
    <row r="8" spans="1:15" ht="15">
      <c r="A8" s="7" t="s">
        <v>10</v>
      </c>
      <c r="B8" s="14">
        <v>0.73642280546046202</v>
      </c>
      <c r="C8" s="14">
        <v>0.51518245662705697</v>
      </c>
      <c r="D8" s="14">
        <v>0.41469292208145703</v>
      </c>
      <c r="E8" s="14">
        <v>0.72292026664241404</v>
      </c>
      <c r="F8" s="16">
        <v>0</v>
      </c>
      <c r="G8" s="17">
        <f t="shared" si="0"/>
        <v>0.79640615027046335</v>
      </c>
      <c r="H8" s="6"/>
      <c r="I8" s="7" t="s">
        <v>10</v>
      </c>
      <c r="J8" s="14">
        <v>0.61389278734539099</v>
      </c>
      <c r="K8" s="14">
        <v>0.40567059168040898</v>
      </c>
      <c r="L8" s="14">
        <v>0.33353475964940899</v>
      </c>
      <c r="M8" s="14">
        <v>0.54386172756811102</v>
      </c>
      <c r="N8" s="16">
        <v>0</v>
      </c>
      <c r="O8" s="17">
        <f t="shared" si="1"/>
        <v>0.63231995541443997</v>
      </c>
    </row>
    <row r="9" spans="1:15" ht="15">
      <c r="A9" s="7" t="s">
        <v>7</v>
      </c>
      <c r="B9" s="14">
        <v>0.61681258475579304</v>
      </c>
      <c r="C9" s="14">
        <v>0.63227715817879704</v>
      </c>
      <c r="D9" s="14">
        <v>0.380300370188905</v>
      </c>
      <c r="E9" s="14">
        <v>0.72040200434364898</v>
      </c>
      <c r="F9" s="16">
        <v>0</v>
      </c>
      <c r="G9" s="17">
        <f t="shared" si="0"/>
        <v>0.78326403915571463</v>
      </c>
      <c r="H9" s="6"/>
      <c r="I9" s="7" t="s">
        <v>7</v>
      </c>
      <c r="J9" s="14">
        <v>0.47027929041180899</v>
      </c>
      <c r="K9" s="14">
        <v>0.47782541684181001</v>
      </c>
      <c r="L9" s="14">
        <v>0.29178847514834699</v>
      </c>
      <c r="M9" s="14">
        <v>0.56930702625353702</v>
      </c>
      <c r="N9" s="16">
        <v>0</v>
      </c>
      <c r="O9" s="17">
        <f t="shared" si="1"/>
        <v>0.60306673621850104</v>
      </c>
    </row>
    <row r="10" spans="1:15" ht="15">
      <c r="A10" s="7" t="s">
        <v>11</v>
      </c>
      <c r="B10" s="14">
        <v>0.69033316222408603</v>
      </c>
      <c r="C10" s="14">
        <v>0.52663667502849398</v>
      </c>
      <c r="D10" s="14">
        <v>0.33815178110480099</v>
      </c>
      <c r="E10" s="14">
        <v>0.66278526902184398</v>
      </c>
      <c r="F10" s="16">
        <v>0</v>
      </c>
      <c r="G10" s="17">
        <f t="shared" si="0"/>
        <v>0.73930229579307494</v>
      </c>
      <c r="H10" s="6"/>
      <c r="I10" s="7" t="s">
        <v>11</v>
      </c>
      <c r="J10" s="14">
        <v>0.54059290170617502</v>
      </c>
      <c r="K10" s="14">
        <v>0.40178802935597402</v>
      </c>
      <c r="L10" s="14">
        <v>0.263502552630069</v>
      </c>
      <c r="M10" s="14">
        <v>0.44932854179288001</v>
      </c>
      <c r="N10" s="16">
        <v>0</v>
      </c>
      <c r="O10" s="17">
        <f t="shared" si="1"/>
        <v>0.55173734182836609</v>
      </c>
    </row>
    <row r="11" spans="1:15" ht="15">
      <c r="A11" s="7" t="s">
        <v>6</v>
      </c>
      <c r="B11" s="14">
        <v>0.707865253585789</v>
      </c>
      <c r="C11" s="14">
        <v>0.61043084207125098</v>
      </c>
      <c r="D11" s="14">
        <v>0.354719609892023</v>
      </c>
      <c r="E11" s="14">
        <v>0.67888262952371503</v>
      </c>
      <c r="F11" s="16">
        <v>0</v>
      </c>
      <c r="G11" s="17">
        <f t="shared" si="0"/>
        <v>0.78396611169092612</v>
      </c>
      <c r="H11" s="6"/>
      <c r="I11" s="7" t="s">
        <v>6</v>
      </c>
      <c r="J11" s="14">
        <v>0.57249687271838401</v>
      </c>
      <c r="K11" s="14">
        <v>0.50769560310157402</v>
      </c>
      <c r="L11" s="14">
        <v>0.293138279345175</v>
      </c>
      <c r="M11" s="14">
        <v>0.46125335757209501</v>
      </c>
      <c r="N11" s="16">
        <v>0</v>
      </c>
      <c r="O11" s="17">
        <f t="shared" si="1"/>
        <v>0.61152803757907592</v>
      </c>
    </row>
    <row r="12" spans="1:15" ht="15">
      <c r="A12" s="10"/>
      <c r="B12" s="9" t="str">
        <f>INDEX($A4:$A10, MATCH(MAX(B4:B10), B4:B10, 0))</f>
        <v>v2-custom3</v>
      </c>
      <c r="C12" s="9" t="str">
        <f>INDEX($A4:$A10, MATCH(MAX(C4:C10), C4:C10, 0))</f>
        <v>v2-json</v>
      </c>
      <c r="D12" s="9" t="str">
        <f>INDEX($A4:$A10, MATCH(MAX(D4:D10), D4:D10, 0))</f>
        <v>v2-custom2</v>
      </c>
      <c r="E12" s="9" t="str">
        <f>INDEX($A4:$A10, MATCH(MAX(E4:E10), E4:E10, 0))</f>
        <v>v2-custom1</v>
      </c>
      <c r="F12" s="9"/>
      <c r="G12" s="18" t="str">
        <f>INDEX($A3:$A11, MATCH(MAX(G3:G11), G3:G11, 0))</f>
        <v>v2-custom3</v>
      </c>
      <c r="H12" s="4"/>
      <c r="I12" s="10"/>
      <c r="J12" s="9" t="str">
        <f>INDEX($I4:$I10, MATCH(MAX(J4:J10), J4:J10, 0))</f>
        <v>v2-custom3</v>
      </c>
      <c r="K12" s="9" t="str">
        <f>INDEX($I4:$I10, MATCH(MAX(K4:K10), K4:K10, 0))</f>
        <v>v2-custom3</v>
      </c>
      <c r="L12" s="9" t="str">
        <f>INDEX($I4:$I10, MATCH(MAX(L4:L10), L4:L10, 0))</f>
        <v>v2-custom2</v>
      </c>
      <c r="M12" s="9" t="str">
        <f>INDEX($I4:$I10, MATCH(MAX(M4:M10), M4:M10, 0))</f>
        <v>v2-custom1</v>
      </c>
      <c r="N12" s="9"/>
      <c r="O12" s="18" t="str">
        <f>INDEX($A3:$A11, MATCH(MAX(O3:O11), O3:O11, 0))</f>
        <v>v2-custom1</v>
      </c>
    </row>
    <row r="16" spans="1:15" ht="15">
      <c r="B16" s="13" t="s">
        <v>17</v>
      </c>
    </row>
    <row r="17" spans="2:14" ht="15" customHeight="1">
      <c r="B17" s="19" t="s">
        <v>18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2:14" ht="15" customHeight="1">
      <c r="B18" s="20" t="s">
        <v>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2:14" ht="15">
      <c r="J19" s="7"/>
    </row>
    <row r="34" spans="2:2" ht="15">
      <c r="B34" s="13" t="s">
        <v>22</v>
      </c>
    </row>
  </sheetData>
  <sortState xmlns:xlrd2="http://schemas.microsoft.com/office/spreadsheetml/2017/richdata2" ref="A4:N11">
    <sortCondition ref="A4"/>
  </sortState>
  <mergeCells count="2">
    <mergeCell ref="A1:F1"/>
    <mergeCell ref="I1:N1"/>
  </mergeCells>
  <conditionalFormatting sqref="B4:E11 J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Attempt_01</vt:lpstr>
      <vt:lpstr>Attempt_02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</cp:lastModifiedBy>
  <dcterms:created xsi:type="dcterms:W3CDTF">2024-08-19T19:09:25Z</dcterms:created>
  <dcterms:modified xsi:type="dcterms:W3CDTF">2024-08-26T21:53:36Z</dcterms:modified>
</cp:coreProperties>
</file>