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hvi\PycharmProjects\LLM_Interpretability_Research\results\"/>
    </mc:Choice>
  </mc:AlternateContent>
  <xr:revisionPtr revIDLastSave="0" documentId="13_ncr:1_{79040D3B-A498-427F-9C15-77EC7D3058AE}" xr6:coauthVersionLast="47" xr6:coauthVersionMax="47" xr10:uidLastSave="{00000000-0000-0000-0000-000000000000}"/>
  <bookViews>
    <workbookView xWindow="-120" yWindow="-120" windowWidth="29040" windowHeight="16440" activeTab="2" xr2:uid="{5E48FF71-2AC4-4518-9E04-3DE549F6596A}"/>
  </bookViews>
  <sheets>
    <sheet name="Reading_01" sheetId="1" r:id="rId1"/>
    <sheet name="Reading_02" sheetId="2" r:id="rId2"/>
    <sheet name="Reading_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P13" i="1"/>
  <c r="G13" i="1"/>
  <c r="D13" i="1"/>
  <c r="C13" i="1"/>
  <c r="B13" i="1"/>
  <c r="G12" i="2"/>
  <c r="P12" i="2"/>
  <c r="K12" i="2"/>
  <c r="L12" i="2"/>
  <c r="M12" i="2"/>
  <c r="N12" i="2"/>
  <c r="E12" i="2"/>
  <c r="C12" i="2"/>
  <c r="D12" i="2"/>
  <c r="B12" i="2"/>
  <c r="C12" i="3"/>
  <c r="K12" i="3"/>
  <c r="E12" i="3"/>
  <c r="G12" i="3"/>
  <c r="P12" i="3"/>
  <c r="L12" i="3"/>
  <c r="M12" i="3"/>
  <c r="N12" i="3"/>
  <c r="D12" i="3"/>
  <c r="B12" i="3"/>
  <c r="P7" i="3"/>
  <c r="G7" i="3"/>
  <c r="P4" i="3"/>
  <c r="G4" i="3"/>
  <c r="P11" i="3"/>
  <c r="G11" i="3"/>
  <c r="P5" i="3"/>
  <c r="G5" i="3"/>
  <c r="P9" i="3"/>
  <c r="G9" i="3"/>
  <c r="P8" i="3"/>
  <c r="G8" i="3"/>
  <c r="P6" i="3"/>
  <c r="G6" i="3"/>
  <c r="P10" i="3"/>
  <c r="G10" i="3"/>
  <c r="P11" i="2" l="1"/>
  <c r="P10" i="2"/>
  <c r="P9" i="2"/>
  <c r="P8" i="2"/>
  <c r="P7" i="2"/>
  <c r="P6" i="2"/>
  <c r="P5" i="2"/>
  <c r="P4" i="2"/>
  <c r="G5" i="2"/>
  <c r="G6" i="2"/>
  <c r="G7" i="2"/>
  <c r="G8" i="2"/>
  <c r="G9" i="2"/>
  <c r="G10" i="2"/>
  <c r="G11" i="2"/>
  <c r="G4" i="2"/>
  <c r="P4" i="1"/>
  <c r="P5" i="1"/>
  <c r="P12" i="1"/>
  <c r="P11" i="1"/>
  <c r="P10" i="1"/>
  <c r="P9" i="1"/>
  <c r="P8" i="1"/>
  <c r="P7" i="1"/>
  <c r="P6" i="1"/>
  <c r="G5" i="1"/>
  <c r="G6" i="1"/>
  <c r="G7" i="1"/>
  <c r="G8" i="1"/>
  <c r="G9" i="1"/>
  <c r="G10" i="1"/>
  <c r="G11" i="1"/>
  <c r="G12" i="1"/>
  <c r="G4" i="1"/>
  <c r="M13" i="1"/>
  <c r="K13" i="1"/>
</calcChain>
</file>

<file path=xl/sharedStrings.xml><?xml version="1.0" encoding="utf-8"?>
<sst xmlns="http://schemas.openxmlformats.org/spreadsheetml/2006/main" count="99" uniqueCount="27">
  <si>
    <t>llama3-70b-8192</t>
  </si>
  <si>
    <t>mixtral-8x7b-32768</t>
  </si>
  <si>
    <t>gemma-7b-it</t>
  </si>
  <si>
    <t>gpt-3.5-turbo</t>
  </si>
  <si>
    <t>v1-json</t>
  </si>
  <si>
    <t>v0-unstruct</t>
  </si>
  <si>
    <t>v2-toml</t>
  </si>
  <si>
    <t>v2-json</t>
  </si>
  <si>
    <t>v2-custom1</t>
  </si>
  <si>
    <t>v2-custom2</t>
  </si>
  <si>
    <t>v2-html</t>
  </si>
  <si>
    <t>v2-md</t>
  </si>
  <si>
    <t>v1-html</t>
  </si>
  <si>
    <t>claude-3-opus</t>
  </si>
  <si>
    <t>ROUGE 1</t>
  </si>
  <si>
    <t xml:space="preserve">ROUGE L </t>
  </si>
  <si>
    <t>v2-custom3</t>
  </si>
  <si>
    <t>Notes:</t>
  </si>
  <si>
    <t>V2-Custom3 and V2-Toml, format takes up lot of input tokens, hence only 2 docs was parsed as context. (others 4 docs)</t>
  </si>
  <si>
    <t>V2-Custom1 : HTML Heads and JSON Body</t>
  </si>
  <si>
    <t>V2-Custom1 : JSON Heads and HTML Body</t>
  </si>
  <si>
    <t>V2-Toml and V2-HTML Outperformed</t>
  </si>
  <si>
    <t>Input ContextToken Count</t>
  </si>
  <si>
    <r>
      <t xml:space="preserve">V2-Custom3 : Toml Heads and HTML Body </t>
    </r>
    <r>
      <rPr>
        <b/>
        <sz val="11"/>
        <color rgb="FFFF0000"/>
        <rFont val="Aptos Narrow"/>
        <scheme val="minor"/>
      </rPr>
      <t>Outperformed</t>
    </r>
  </si>
  <si>
    <t>V1-Extraction not good</t>
  </si>
  <si>
    <t>Rouge Scores taken 3 times and averaged output</t>
  </si>
  <si>
    <t>Rouge Scores taken 5 times and averaged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</si>
</sst>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7" tint="-0.249977111117893"/>
      <name val="Aptos Narrow"/>
      <scheme val="minor"/>
    </font>
    <font>
      <b/>
      <sz val="11"/>
      <color rgb="FFFF0000"/>
      <name val="Aptos Narrow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4" fillId="2" borderId="0" xfId="0" applyFont="1" applyFill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left"/>
    </xf>
    <xf numFmtId="0" fontId="1" fillId="0" borderId="0" xfId="0" applyFont="1"/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left"/>
    </xf>
    <xf numFmtId="0" fontId="5" fillId="7" borderId="0" xfId="0" applyFont="1" applyFill="1" applyAlignment="1">
      <alignment vertical="center" wrapText="1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190499</xdr:colOff>
      <xdr:row>15</xdr:row>
      <xdr:rowOff>70484</xdr:rowOff>
    </xdr:from>
    <xdr:to>
      <xdr:col>11</xdr:col>
      <xdr:colOff>1162049</xdr:colOff>
      <xdr:row>36</xdr:row>
      <xdr:rowOff>76199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13EBB8-6F50-48D3-A07D-7CC5222E0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7724" y="2927984"/>
          <a:ext cx="6677025" cy="4006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21</xdr:row>
      <xdr:rowOff>152400</xdr:rowOff>
    </xdr:from>
    <xdr:to>
      <xdr:col>5</xdr:col>
      <xdr:colOff>600</xdr:colOff>
      <xdr:row>32</xdr:row>
      <xdr:rowOff>105046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0EC89C-3591-4D79-92A5-F01223A38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4105275"/>
          <a:ext cx="4296375" cy="1943371"/>
        </a:xfrm>
        <a:prstGeom prst="rect">
          <a:avLst/>
        </a:prstGeom>
      </xdr:spPr>
    </xdr:pic>
    <xdr:clientData/>
  </xdr:twoCellAnchor>
  <xdr:twoCellAnchor editAs="oneCell">
    <xdr:from>
      <xdr:col>5</xdr:col>
      <xdr:colOff>612774</xdr:colOff>
      <xdr:row>19</xdr:row>
      <xdr:rowOff>161924</xdr:rowOff>
    </xdr:from>
    <xdr:to>
      <xdr:col>12</xdr:col>
      <xdr:colOff>323849</xdr:colOff>
      <xdr:row>38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9EBF15-A81A-4EA4-A807-8926E60AC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2024" y="3752849"/>
          <a:ext cx="5730875" cy="3438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FC98-D1E5-43E5-A2E4-A1D13B750D1F}">
  <dimension ref="A1:Q22"/>
  <sheetViews>
    <sheetView workbookViewId="0">
      <selection activeCell="O22" sqref="O22"/>
    </sheetView>
  </sheetViews>
  <sheetFormatPr defaultRowHeight="15" x14ac:dyDescent="0.25"/>
  <cols>
    <col min="1" max="1" width="14.7109375" style="8" customWidth="1"/>
    <col min="2" max="2" width="14.85546875" bestFit="1" customWidth="1"/>
    <col min="3" max="3" width="17.42578125" bestFit="1" customWidth="1"/>
    <col min="4" max="4" width="11.5703125" bestFit="1" customWidth="1"/>
    <col min="5" max="5" width="13.42578125" bestFit="1" customWidth="1"/>
    <col min="6" max="6" width="12.28515625" bestFit="1" customWidth="1"/>
    <col min="7" max="7" width="12.28515625" customWidth="1"/>
    <col min="8" max="8" width="1.85546875" bestFit="1" customWidth="1"/>
    <col min="9" max="9" width="7.28515625" customWidth="1"/>
    <col min="10" max="10" width="12.42578125" style="11" customWidth="1"/>
    <col min="11" max="11" width="14.85546875" bestFit="1" customWidth="1"/>
    <col min="12" max="12" width="17.42578125" bestFit="1" customWidth="1"/>
    <col min="13" max="13" width="11.5703125" bestFit="1" customWidth="1"/>
    <col min="14" max="14" width="13.42578125" bestFit="1" customWidth="1"/>
    <col min="15" max="16" width="12.28515625" bestFit="1" customWidth="1"/>
    <col min="17" max="17" width="1.85546875" style="19" bestFit="1" customWidth="1"/>
  </cols>
  <sheetData>
    <row r="1" spans="1:17" x14ac:dyDescent="0.25">
      <c r="B1" s="26"/>
      <c r="C1" s="26"/>
      <c r="D1" s="26"/>
      <c r="E1" s="26"/>
      <c r="F1" s="26"/>
      <c r="G1" s="26"/>
      <c r="H1" s="3"/>
      <c r="I1" s="3"/>
    </row>
    <row r="2" spans="1:17" x14ac:dyDescent="0.25">
      <c r="B2" s="30" t="s">
        <v>14</v>
      </c>
      <c r="C2" s="30"/>
      <c r="D2" s="30"/>
      <c r="E2" s="30"/>
      <c r="F2" s="30"/>
      <c r="J2" s="8"/>
      <c r="K2" s="30" t="s">
        <v>15</v>
      </c>
      <c r="L2" s="30"/>
      <c r="M2" s="30"/>
      <c r="N2" s="30"/>
      <c r="O2" s="30"/>
      <c r="P2" s="26"/>
    </row>
    <row r="3" spans="1:17" s="1" customFormat="1" x14ac:dyDescent="0.25">
      <c r="A3" s="9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6"/>
      <c r="H3" s="6"/>
      <c r="I3" s="6"/>
      <c r="J3" s="9"/>
      <c r="K3" s="2" t="s">
        <v>0</v>
      </c>
      <c r="L3" s="2" t="s">
        <v>1</v>
      </c>
      <c r="M3" s="2" t="s">
        <v>2</v>
      </c>
      <c r="N3" s="2" t="s">
        <v>13</v>
      </c>
      <c r="O3" s="2" t="s">
        <v>3</v>
      </c>
      <c r="Q3" s="20"/>
    </row>
    <row r="4" spans="1:17" x14ac:dyDescent="0.25">
      <c r="A4" s="5" t="s">
        <v>5</v>
      </c>
      <c r="B4" s="12">
        <v>0.72464906592558198</v>
      </c>
      <c r="C4" s="12">
        <v>0.62761682408291697</v>
      </c>
      <c r="D4" s="12">
        <v>0.38313274027559702</v>
      </c>
      <c r="E4" s="14">
        <v>0</v>
      </c>
      <c r="F4" s="14">
        <v>0</v>
      </c>
      <c r="G4" s="15">
        <f>SUM(B4:D4)/3</f>
        <v>0.57846621009469867</v>
      </c>
      <c r="H4" s="18">
        <v>2</v>
      </c>
      <c r="I4" s="18"/>
      <c r="J4" s="5" t="s">
        <v>5</v>
      </c>
      <c r="K4" s="12">
        <v>0.55344223148576999</v>
      </c>
      <c r="L4" s="12">
        <v>0.514757671491195</v>
      </c>
      <c r="M4" s="12">
        <v>0.30115122972265801</v>
      </c>
      <c r="N4" s="14">
        <v>0</v>
      </c>
      <c r="O4" s="14">
        <v>0</v>
      </c>
      <c r="P4" s="15">
        <f>SUM(K4:M4)/3</f>
        <v>0.456450377566541</v>
      </c>
      <c r="Q4" s="19">
        <v>2</v>
      </c>
    </row>
    <row r="5" spans="1:17" x14ac:dyDescent="0.25">
      <c r="A5" s="5" t="s">
        <v>12</v>
      </c>
      <c r="B5" s="12">
        <v>0.49982578011343398</v>
      </c>
      <c r="C5" s="12">
        <v>0.435238278516282</v>
      </c>
      <c r="D5" s="12">
        <v>0.30738522954091801</v>
      </c>
      <c r="E5" s="14">
        <v>0</v>
      </c>
      <c r="F5" s="14">
        <v>0</v>
      </c>
      <c r="G5" s="15">
        <f t="shared" ref="G5:G12" si="0">SUM(B5:D5)/3</f>
        <v>0.41414976272354465</v>
      </c>
      <c r="H5" s="22">
        <v>9</v>
      </c>
      <c r="I5" s="21"/>
      <c r="J5" s="5" t="s">
        <v>12</v>
      </c>
      <c r="K5" s="12">
        <v>0.36036963581856901</v>
      </c>
      <c r="L5" s="12">
        <v>0.27573187971421498</v>
      </c>
      <c r="M5" s="12">
        <v>0.26347305389221498</v>
      </c>
      <c r="N5" s="14">
        <v>0</v>
      </c>
      <c r="O5" s="14">
        <v>0</v>
      </c>
      <c r="P5" s="15">
        <f>SUM(K5:M5)/3</f>
        <v>0.29985818980833301</v>
      </c>
      <c r="Q5" s="23">
        <v>9</v>
      </c>
    </row>
    <row r="6" spans="1:17" x14ac:dyDescent="0.25">
      <c r="A6" s="5" t="s">
        <v>4</v>
      </c>
      <c r="B6" s="13">
        <v>0.54521269983342002</v>
      </c>
      <c r="C6" s="12">
        <v>0.46271629357205901</v>
      </c>
      <c r="D6" s="12">
        <v>0.29395028451632199</v>
      </c>
      <c r="E6" s="14">
        <v>0</v>
      </c>
      <c r="F6" s="14">
        <v>0</v>
      </c>
      <c r="G6" s="15">
        <f t="shared" si="0"/>
        <v>0.43395975930726699</v>
      </c>
      <c r="H6" s="22">
        <v>8</v>
      </c>
      <c r="I6" s="21"/>
      <c r="J6" s="5" t="s">
        <v>4</v>
      </c>
      <c r="K6" s="12">
        <v>0.36238976085697899</v>
      </c>
      <c r="L6" s="12">
        <v>0.30778205122284502</v>
      </c>
      <c r="M6" s="12">
        <v>0.25756214435459701</v>
      </c>
      <c r="N6" s="14">
        <v>0</v>
      </c>
      <c r="O6" s="14">
        <v>0</v>
      </c>
      <c r="P6" s="15">
        <f t="shared" ref="P6:P12" si="1">SUM(K6:M6)/3</f>
        <v>0.30924465214480701</v>
      </c>
      <c r="Q6" s="23">
        <v>8</v>
      </c>
    </row>
    <row r="7" spans="1:17" x14ac:dyDescent="0.25">
      <c r="A7" s="5" t="s">
        <v>8</v>
      </c>
      <c r="B7" s="12">
        <v>0.60989830995247396</v>
      </c>
      <c r="C7" s="12">
        <v>0.54562314346339302</v>
      </c>
      <c r="D7" s="12">
        <v>0.34161670987610299</v>
      </c>
      <c r="E7" s="14">
        <v>0</v>
      </c>
      <c r="F7" s="14">
        <v>0</v>
      </c>
      <c r="G7" s="15">
        <f t="shared" si="0"/>
        <v>0.49904605443065658</v>
      </c>
      <c r="H7" s="18">
        <v>6</v>
      </c>
      <c r="I7" s="18"/>
      <c r="J7" s="5" t="s">
        <v>8</v>
      </c>
      <c r="K7" s="12">
        <v>0.44434331003435001</v>
      </c>
      <c r="L7" s="12">
        <v>0.41671048505651798</v>
      </c>
      <c r="M7" s="12">
        <v>0.27364470501976701</v>
      </c>
      <c r="N7" s="14">
        <v>0</v>
      </c>
      <c r="O7" s="14">
        <v>0</v>
      </c>
      <c r="P7" s="15">
        <f t="shared" si="1"/>
        <v>0.37823283337021163</v>
      </c>
      <c r="Q7" s="19">
        <v>6</v>
      </c>
    </row>
    <row r="8" spans="1:17" x14ac:dyDescent="0.25">
      <c r="A8" s="5" t="s">
        <v>9</v>
      </c>
      <c r="B8" s="12">
        <v>0.68420650844722397</v>
      </c>
      <c r="C8" s="12">
        <v>0.56550541656924602</v>
      </c>
      <c r="D8" s="12">
        <v>0.35484567901234498</v>
      </c>
      <c r="E8" s="14">
        <v>0</v>
      </c>
      <c r="F8" s="14">
        <v>0</v>
      </c>
      <c r="G8" s="15">
        <f t="shared" si="0"/>
        <v>0.5348525346762717</v>
      </c>
      <c r="H8" s="18">
        <v>4</v>
      </c>
      <c r="I8" s="18"/>
      <c r="J8" s="5" t="s">
        <v>9</v>
      </c>
      <c r="K8" s="12">
        <v>0.53074301755562703</v>
      </c>
      <c r="L8" s="12">
        <v>0.35783129400150598</v>
      </c>
      <c r="M8" s="12">
        <v>0.27904320987654302</v>
      </c>
      <c r="N8" s="14">
        <v>0</v>
      </c>
      <c r="O8" s="14">
        <v>0</v>
      </c>
      <c r="P8" s="15">
        <f t="shared" si="1"/>
        <v>0.38920584047789197</v>
      </c>
      <c r="Q8" s="19">
        <v>5</v>
      </c>
    </row>
    <row r="9" spans="1:17" x14ac:dyDescent="0.25">
      <c r="A9" s="29" t="s">
        <v>10</v>
      </c>
      <c r="B9" s="12">
        <v>0.74671364674347596</v>
      </c>
      <c r="C9" s="12">
        <v>0.54378525220363005</v>
      </c>
      <c r="D9" s="12">
        <v>0.354564127059947</v>
      </c>
      <c r="E9" s="14">
        <v>0</v>
      </c>
      <c r="F9" s="14">
        <v>0</v>
      </c>
      <c r="G9" s="15">
        <f t="shared" si="0"/>
        <v>0.548354342002351</v>
      </c>
      <c r="H9" s="24">
        <v>3</v>
      </c>
      <c r="I9" s="18"/>
      <c r="J9" s="29" t="s">
        <v>10</v>
      </c>
      <c r="K9" s="12">
        <v>0.62230958748806997</v>
      </c>
      <c r="L9" s="12">
        <v>0.412433773585139</v>
      </c>
      <c r="M9" s="12">
        <v>0.29028049783722099</v>
      </c>
      <c r="N9" s="14">
        <v>0</v>
      </c>
      <c r="O9" s="14">
        <v>0</v>
      </c>
      <c r="P9" s="15">
        <f t="shared" si="1"/>
        <v>0.44167461963680993</v>
      </c>
      <c r="Q9" s="25">
        <v>3</v>
      </c>
    </row>
    <row r="10" spans="1:17" x14ac:dyDescent="0.25">
      <c r="A10" s="5" t="s">
        <v>7</v>
      </c>
      <c r="B10" s="12">
        <v>0.562451477827699</v>
      </c>
      <c r="C10" s="12">
        <v>0.43019750239054999</v>
      </c>
      <c r="D10" s="12">
        <v>0.39773357460765502</v>
      </c>
      <c r="E10" s="14">
        <v>0</v>
      </c>
      <c r="F10" s="14">
        <v>0</v>
      </c>
      <c r="G10" s="15">
        <f t="shared" si="0"/>
        <v>0.46346085160863471</v>
      </c>
      <c r="H10" s="18">
        <v>7</v>
      </c>
      <c r="I10" s="18"/>
      <c r="J10" s="5" t="s">
        <v>7</v>
      </c>
      <c r="K10" s="12">
        <v>0.42207427956232701</v>
      </c>
      <c r="L10" s="12">
        <v>0.32910499680730398</v>
      </c>
      <c r="M10" s="12">
        <v>0.33907803775515599</v>
      </c>
      <c r="N10" s="14">
        <v>0</v>
      </c>
      <c r="O10" s="14">
        <v>0</v>
      </c>
      <c r="P10" s="15">
        <f t="shared" si="1"/>
        <v>0.36341910470826227</v>
      </c>
      <c r="Q10" s="19">
        <v>7</v>
      </c>
    </row>
    <row r="11" spans="1:17" x14ac:dyDescent="0.25">
      <c r="A11" s="5" t="s">
        <v>11</v>
      </c>
      <c r="B11" s="12">
        <v>0.68273115081357105</v>
      </c>
      <c r="C11" s="12">
        <v>0.52807935012796703</v>
      </c>
      <c r="D11" s="12">
        <v>0.36431921423268798</v>
      </c>
      <c r="E11" s="14">
        <v>0</v>
      </c>
      <c r="F11" s="14">
        <v>0</v>
      </c>
      <c r="G11" s="15">
        <f t="shared" si="0"/>
        <v>0.52504323839140865</v>
      </c>
      <c r="H11" s="18">
        <v>5</v>
      </c>
      <c r="I11" s="18"/>
      <c r="J11" s="5" t="s">
        <v>11</v>
      </c>
      <c r="K11" s="12">
        <v>0.56385667281505203</v>
      </c>
      <c r="L11" s="12">
        <v>0.34243817541662802</v>
      </c>
      <c r="M11" s="12">
        <v>0.29144999634247798</v>
      </c>
      <c r="N11" s="14">
        <v>0</v>
      </c>
      <c r="O11" s="14">
        <v>0</v>
      </c>
      <c r="P11" s="15">
        <f t="shared" si="1"/>
        <v>0.39924828152471936</v>
      </c>
      <c r="Q11" s="19">
        <v>4</v>
      </c>
    </row>
    <row r="12" spans="1:17" x14ac:dyDescent="0.25">
      <c r="A12" s="29" t="s">
        <v>6</v>
      </c>
      <c r="B12" s="12">
        <v>0.67405256072727804</v>
      </c>
      <c r="C12" s="12">
        <v>0.58713510560976601</v>
      </c>
      <c r="D12" s="12">
        <v>0.48380330142378503</v>
      </c>
      <c r="E12" s="14">
        <v>0</v>
      </c>
      <c r="F12" s="14">
        <v>0</v>
      </c>
      <c r="G12" s="15">
        <f t="shared" si="0"/>
        <v>0.58166365592027636</v>
      </c>
      <c r="H12" s="24">
        <v>1</v>
      </c>
      <c r="I12" s="18"/>
      <c r="J12" s="29" t="s">
        <v>6</v>
      </c>
      <c r="K12" s="12">
        <v>0.56667539980744397</v>
      </c>
      <c r="L12" s="12">
        <v>0.50320637501880705</v>
      </c>
      <c r="M12" s="12">
        <v>0.38356826991367299</v>
      </c>
      <c r="N12" s="14">
        <v>0</v>
      </c>
      <c r="O12" s="14">
        <v>0</v>
      </c>
      <c r="P12" s="15">
        <f t="shared" si="1"/>
        <v>0.4844833482466413</v>
      </c>
      <c r="Q12" s="25">
        <v>1</v>
      </c>
    </row>
    <row r="13" spans="1:17" x14ac:dyDescent="0.25">
      <c r="B13" s="7" t="str">
        <f>INDEX($A4:$A12, MATCH(MAX(B4:B12), B4:B12, 0))</f>
        <v>v2-html</v>
      </c>
      <c r="C13" s="7" t="str">
        <f>INDEX($A4:$A12, MATCH(MAX(C4:C12), C4:C12, 0))</f>
        <v>v0-unstruct</v>
      </c>
      <c r="D13" s="7" t="str">
        <f>INDEX($A4:$A12, MATCH(MAX(D4:D12), D4:D12, 0))</f>
        <v>v2-toml</v>
      </c>
      <c r="E13" s="7"/>
      <c r="F13" s="7"/>
      <c r="G13" s="16" t="str">
        <f>INDEX($A4:$A12, MATCH(MAX(G4:G12), G4:G12, 0))</f>
        <v>v2-toml</v>
      </c>
      <c r="H13" s="4"/>
      <c r="I13" s="4"/>
      <c r="J13" s="8"/>
      <c r="K13" s="7" t="str">
        <f>INDEX($J4:$J12, MATCH(MAX(K4:K12), K4:K12, 0))</f>
        <v>v2-html</v>
      </c>
      <c r="L13" s="7" t="str">
        <f>INDEX($J4:$J12, MATCH(MAX(L4:L12), L4:L12, 0))</f>
        <v>v0-unstruct</v>
      </c>
      <c r="M13" s="7" t="str">
        <f>INDEX($J4:$J12, MATCH(MAX(M4:M12), M4:M12, 0))</f>
        <v>v2-toml</v>
      </c>
      <c r="N13" s="7"/>
      <c r="O13" s="7"/>
      <c r="P13" s="16" t="str">
        <f>INDEX($A4:$A12, MATCH(MAX(P4:P12), P4:P12, 0))</f>
        <v>v2-toml</v>
      </c>
    </row>
    <row r="17" spans="1:17" s="1" customFormat="1" x14ac:dyDescent="0.25">
      <c r="A17" s="10"/>
      <c r="B17" s="11" t="s">
        <v>17</v>
      </c>
      <c r="J17" s="10"/>
      <c r="Q17" s="20"/>
    </row>
    <row r="18" spans="1:17" x14ac:dyDescent="0.25">
      <c r="B18" t="s">
        <v>19</v>
      </c>
    </row>
    <row r="19" spans="1:17" x14ac:dyDescent="0.25">
      <c r="B19" t="s">
        <v>20</v>
      </c>
    </row>
    <row r="20" spans="1:17" x14ac:dyDescent="0.25">
      <c r="B20" s="17" t="s">
        <v>24</v>
      </c>
    </row>
    <row r="21" spans="1:17" x14ac:dyDescent="0.25">
      <c r="B21" s="11" t="s">
        <v>21</v>
      </c>
    </row>
    <row r="22" spans="1:17" x14ac:dyDescent="0.25">
      <c r="B22" t="s">
        <v>25</v>
      </c>
    </row>
  </sheetData>
  <sortState xmlns:xlrd2="http://schemas.microsoft.com/office/spreadsheetml/2017/richdata2" ref="A4:O12">
    <sortCondition ref="A4"/>
  </sortState>
  <mergeCells count="2">
    <mergeCell ref="B2:F2"/>
    <mergeCell ref="K2:O2"/>
  </mergeCells>
  <conditionalFormatting sqref="B4:D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4AF6-0912-4220-B4C3-BF232FD814B9}">
  <dimension ref="A1:R34"/>
  <sheetViews>
    <sheetView workbookViewId="0">
      <selection activeCell="C38" sqref="C38"/>
    </sheetView>
  </sheetViews>
  <sheetFormatPr defaultRowHeight="15" x14ac:dyDescent="0.25"/>
  <cols>
    <col min="1" max="1" width="13.85546875" customWidth="1"/>
    <col min="2" max="2" width="14.85546875" bestFit="1" customWidth="1"/>
    <col min="3" max="3" width="17.42578125" bestFit="1" customWidth="1"/>
    <col min="4" max="4" width="11.5703125" bestFit="1" customWidth="1"/>
    <col min="5" max="5" width="13.42578125" bestFit="1" customWidth="1"/>
    <col min="6" max="6" width="12.28515625" bestFit="1" customWidth="1"/>
    <col min="7" max="7" width="11.42578125" bestFit="1" customWidth="1"/>
    <col min="8" max="8" width="1.85546875" bestFit="1" customWidth="1"/>
    <col min="9" max="9" width="8.28515625" customWidth="1"/>
    <col min="10" max="10" width="13" customWidth="1"/>
    <col min="11" max="11" width="14.85546875" bestFit="1" customWidth="1"/>
    <col min="12" max="12" width="17.42578125" bestFit="1" customWidth="1"/>
    <col min="13" max="13" width="11.5703125" bestFit="1" customWidth="1"/>
    <col min="14" max="14" width="13.42578125" bestFit="1" customWidth="1"/>
    <col min="15" max="15" width="12.28515625" bestFit="1" customWidth="1"/>
    <col min="16" max="16" width="11.42578125" bestFit="1" customWidth="1"/>
    <col min="17" max="17" width="1.85546875" bestFit="1" customWidth="1"/>
  </cols>
  <sheetData>
    <row r="1" spans="1:18" x14ac:dyDescent="0.25">
      <c r="A1" s="8"/>
      <c r="B1" s="26"/>
      <c r="C1" s="26"/>
      <c r="D1" s="26"/>
      <c r="E1" s="26"/>
      <c r="F1" s="26"/>
      <c r="G1" s="26"/>
      <c r="H1" s="3"/>
      <c r="I1" s="3"/>
      <c r="J1" s="3"/>
      <c r="K1" s="11"/>
      <c r="R1" s="19"/>
    </row>
    <row r="2" spans="1:18" x14ac:dyDescent="0.25">
      <c r="A2" s="8"/>
      <c r="B2" s="30" t="s">
        <v>14</v>
      </c>
      <c r="C2" s="30"/>
      <c r="D2" s="30"/>
      <c r="E2" s="30"/>
      <c r="F2" s="30"/>
      <c r="K2" s="8"/>
      <c r="L2" s="30" t="s">
        <v>15</v>
      </c>
      <c r="M2" s="30"/>
      <c r="N2" s="30"/>
      <c r="O2" s="30"/>
      <c r="P2" s="30"/>
      <c r="Q2" s="26"/>
      <c r="R2" s="19"/>
    </row>
    <row r="3" spans="1:18" x14ac:dyDescent="0.25">
      <c r="A3" s="9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6"/>
      <c r="H3" s="6"/>
      <c r="I3" s="6"/>
      <c r="J3" s="9"/>
      <c r="K3" s="2" t="s">
        <v>0</v>
      </c>
      <c r="L3" s="2" t="s">
        <v>1</v>
      </c>
      <c r="M3" s="2" t="s">
        <v>2</v>
      </c>
      <c r="N3" s="2" t="s">
        <v>13</v>
      </c>
      <c r="O3" s="2" t="s">
        <v>3</v>
      </c>
    </row>
    <row r="4" spans="1:18" x14ac:dyDescent="0.25">
      <c r="A4" s="5" t="s">
        <v>5</v>
      </c>
      <c r="B4" s="12">
        <v>0.72791390883912999</v>
      </c>
      <c r="C4" s="12">
        <v>0.60253356657568702</v>
      </c>
      <c r="D4" s="12">
        <v>0.32055959022251101</v>
      </c>
      <c r="E4" s="12">
        <v>0.68708153666101501</v>
      </c>
      <c r="F4" s="14">
        <v>0</v>
      </c>
      <c r="G4" s="15">
        <f>SUM(B4:E4)/3</f>
        <v>0.77936286743278094</v>
      </c>
      <c r="H4" s="18">
        <v>6</v>
      </c>
      <c r="I4" s="18"/>
      <c r="J4" s="5" t="s">
        <v>5</v>
      </c>
      <c r="K4" s="12">
        <v>0.60671315518131597</v>
      </c>
      <c r="L4" s="12">
        <v>0.45125633676548998</v>
      </c>
      <c r="M4" s="12">
        <v>0.259260268891087</v>
      </c>
      <c r="N4" s="12">
        <v>0.49117060710836902</v>
      </c>
      <c r="O4" s="14">
        <v>0</v>
      </c>
      <c r="P4" s="15">
        <f>SUM(K4:N4)/3</f>
        <v>0.60280012264875393</v>
      </c>
      <c r="Q4" s="19">
        <v>6</v>
      </c>
    </row>
    <row r="5" spans="1:18" x14ac:dyDescent="0.25">
      <c r="A5" s="5" t="s">
        <v>8</v>
      </c>
      <c r="B5" s="12">
        <v>0.72726746802826403</v>
      </c>
      <c r="C5" s="12">
        <v>0.55395784463222897</v>
      </c>
      <c r="D5" s="12">
        <v>0.34973145080419599</v>
      </c>
      <c r="E5" s="12">
        <v>0.73702295670598905</v>
      </c>
      <c r="F5" s="14">
        <v>0</v>
      </c>
      <c r="G5" s="15">
        <f t="shared" ref="G5:G11" si="0">SUM(B5:E5)/3</f>
        <v>0.78932657339022605</v>
      </c>
      <c r="H5" s="18">
        <v>3</v>
      </c>
      <c r="I5" s="18"/>
      <c r="J5" s="5" t="s">
        <v>8</v>
      </c>
      <c r="K5" s="12">
        <v>0.638822263026947</v>
      </c>
      <c r="L5" s="12">
        <v>0.45266754755522498</v>
      </c>
      <c r="M5" s="12">
        <v>0.280653138346735</v>
      </c>
      <c r="N5" s="12">
        <v>0.62041916499064298</v>
      </c>
      <c r="O5" s="14">
        <v>0</v>
      </c>
      <c r="P5" s="15">
        <f t="shared" ref="P5:P11" si="1">SUM(K5:N5)/3</f>
        <v>0.66418737130651662</v>
      </c>
      <c r="Q5" s="24">
        <v>1</v>
      </c>
    </row>
    <row r="6" spans="1:18" x14ac:dyDescent="0.25">
      <c r="A6" s="5" t="s">
        <v>9</v>
      </c>
      <c r="B6" s="13">
        <v>0.62428778970486998</v>
      </c>
      <c r="C6" s="12">
        <v>0.56484966250374602</v>
      </c>
      <c r="D6" s="12">
        <v>0.41646416528394797</v>
      </c>
      <c r="E6" s="12">
        <v>0.65863661052273104</v>
      </c>
      <c r="F6" s="14">
        <v>0</v>
      </c>
      <c r="G6" s="15">
        <f t="shared" si="0"/>
        <v>0.75474607600509847</v>
      </c>
      <c r="H6" s="27">
        <v>7</v>
      </c>
      <c r="I6" s="18"/>
      <c r="J6" s="5" t="s">
        <v>9</v>
      </c>
      <c r="K6" s="12">
        <v>0.46072637043342102</v>
      </c>
      <c r="L6" s="12">
        <v>0.35220871930234499</v>
      </c>
      <c r="M6" s="12">
        <v>0.34732735840266699</v>
      </c>
      <c r="N6" s="12">
        <v>0.46537121241747498</v>
      </c>
      <c r="O6" s="14">
        <v>0</v>
      </c>
      <c r="P6" s="15">
        <f t="shared" si="1"/>
        <v>0.54187788685196925</v>
      </c>
      <c r="Q6" s="28">
        <v>8</v>
      </c>
    </row>
    <row r="7" spans="1:18" x14ac:dyDescent="0.25">
      <c r="A7" s="29" t="s">
        <v>16</v>
      </c>
      <c r="B7" s="12">
        <v>0.77068830912892194</v>
      </c>
      <c r="C7" s="12">
        <v>0.57707537346985904</v>
      </c>
      <c r="D7" s="12">
        <v>0.33261983559303898</v>
      </c>
      <c r="E7" s="12">
        <v>0.72476277930823396</v>
      </c>
      <c r="F7" s="14">
        <v>0</v>
      </c>
      <c r="G7" s="15">
        <f t="shared" si="0"/>
        <v>0.80171543250001809</v>
      </c>
      <c r="H7" s="24">
        <v>1</v>
      </c>
      <c r="I7" s="18"/>
      <c r="J7" s="29" t="s">
        <v>16</v>
      </c>
      <c r="K7" s="12">
        <v>0.67501680764941796</v>
      </c>
      <c r="L7" s="12">
        <v>0.50400579581541405</v>
      </c>
      <c r="M7" s="12">
        <v>0.25305485372208902</v>
      </c>
      <c r="N7" s="12">
        <v>0.54725028058361402</v>
      </c>
      <c r="O7" s="14">
        <v>0</v>
      </c>
      <c r="P7" s="15">
        <f t="shared" si="1"/>
        <v>0.65977591259017843</v>
      </c>
      <c r="Q7" s="24">
        <v>2</v>
      </c>
    </row>
    <row r="8" spans="1:18" x14ac:dyDescent="0.25">
      <c r="A8" s="5" t="s">
        <v>10</v>
      </c>
      <c r="B8" s="12">
        <v>0.73642280546046202</v>
      </c>
      <c r="C8" s="12">
        <v>0.51518245662705697</v>
      </c>
      <c r="D8" s="12">
        <v>0.41469292208145703</v>
      </c>
      <c r="E8" s="12">
        <v>0.72292026664241404</v>
      </c>
      <c r="F8" s="14">
        <v>0</v>
      </c>
      <c r="G8" s="15">
        <f t="shared" si="0"/>
        <v>0.79640615027046335</v>
      </c>
      <c r="H8" s="24">
        <v>2</v>
      </c>
      <c r="I8" s="18"/>
      <c r="J8" s="5" t="s">
        <v>10</v>
      </c>
      <c r="K8" s="12">
        <v>0.61389278734539099</v>
      </c>
      <c r="L8" s="12">
        <v>0.40567059168040898</v>
      </c>
      <c r="M8" s="12">
        <v>0.33353475964940899</v>
      </c>
      <c r="N8" s="12">
        <v>0.54386172756811102</v>
      </c>
      <c r="O8" s="14">
        <v>0</v>
      </c>
      <c r="P8" s="15">
        <f t="shared" si="1"/>
        <v>0.63231995541443997</v>
      </c>
      <c r="Q8" s="19">
        <v>3</v>
      </c>
    </row>
    <row r="9" spans="1:18" x14ac:dyDescent="0.25">
      <c r="A9" s="5" t="s">
        <v>7</v>
      </c>
      <c r="B9" s="12">
        <v>0.61681258475579304</v>
      </c>
      <c r="C9" s="12">
        <v>0.63227715817879704</v>
      </c>
      <c r="D9" s="12">
        <v>0.380300370188905</v>
      </c>
      <c r="E9" s="12">
        <v>0.72040200434364898</v>
      </c>
      <c r="F9" s="14">
        <v>0</v>
      </c>
      <c r="G9" s="15">
        <f t="shared" si="0"/>
        <v>0.78326403915571463</v>
      </c>
      <c r="H9" s="18">
        <v>5</v>
      </c>
      <c r="I9" s="18"/>
      <c r="J9" s="5" t="s">
        <v>7</v>
      </c>
      <c r="K9" s="12">
        <v>0.47027929041180899</v>
      </c>
      <c r="L9" s="12">
        <v>0.47782541684181001</v>
      </c>
      <c r="M9" s="12">
        <v>0.29178847514834699</v>
      </c>
      <c r="N9" s="12">
        <v>0.56930702625353702</v>
      </c>
      <c r="O9" s="14">
        <v>0</v>
      </c>
      <c r="P9" s="15">
        <f t="shared" si="1"/>
        <v>0.60306673621850104</v>
      </c>
      <c r="Q9" s="19">
        <v>5</v>
      </c>
    </row>
    <row r="10" spans="1:18" x14ac:dyDescent="0.25">
      <c r="A10" s="5" t="s">
        <v>11</v>
      </c>
      <c r="B10" s="12">
        <v>0.69033316222408603</v>
      </c>
      <c r="C10" s="12">
        <v>0.52663667502849398</v>
      </c>
      <c r="D10" s="12">
        <v>0.33815178110480099</v>
      </c>
      <c r="E10" s="12">
        <v>0.66278526902184398</v>
      </c>
      <c r="F10" s="14">
        <v>0</v>
      </c>
      <c r="G10" s="15">
        <f t="shared" si="0"/>
        <v>0.73930229579307494</v>
      </c>
      <c r="H10" s="27">
        <v>8</v>
      </c>
      <c r="I10" s="18"/>
      <c r="J10" s="5" t="s">
        <v>11</v>
      </c>
      <c r="K10" s="12">
        <v>0.54059290170617502</v>
      </c>
      <c r="L10" s="12">
        <v>0.40178802935597402</v>
      </c>
      <c r="M10" s="12">
        <v>0.263502552630069</v>
      </c>
      <c r="N10" s="12">
        <v>0.44932854179288001</v>
      </c>
      <c r="O10" s="14">
        <v>0</v>
      </c>
      <c r="P10" s="15">
        <f t="shared" si="1"/>
        <v>0.55173734182836609</v>
      </c>
      <c r="Q10" s="28">
        <v>7</v>
      </c>
    </row>
    <row r="11" spans="1:18" x14ac:dyDescent="0.25">
      <c r="A11" s="5" t="s">
        <v>6</v>
      </c>
      <c r="B11" s="12">
        <v>0.707865253585789</v>
      </c>
      <c r="C11" s="12">
        <v>0.61043084207125098</v>
      </c>
      <c r="D11" s="12">
        <v>0.354719609892023</v>
      </c>
      <c r="E11" s="12">
        <v>0.67888262952371503</v>
      </c>
      <c r="F11" s="14">
        <v>0</v>
      </c>
      <c r="G11" s="15">
        <f t="shared" si="0"/>
        <v>0.78396611169092612</v>
      </c>
      <c r="H11" s="18">
        <v>4</v>
      </c>
      <c r="I11" s="18"/>
      <c r="J11" s="5" t="s">
        <v>6</v>
      </c>
      <c r="K11" s="12">
        <v>0.57249687271838401</v>
      </c>
      <c r="L11" s="12">
        <v>0.50769560310157402</v>
      </c>
      <c r="M11" s="12">
        <v>0.293138279345175</v>
      </c>
      <c r="N11" s="12">
        <v>0.46125335757209501</v>
      </c>
      <c r="O11" s="14">
        <v>0</v>
      </c>
      <c r="P11" s="15">
        <f t="shared" si="1"/>
        <v>0.61152803757907592</v>
      </c>
      <c r="Q11" s="19">
        <v>4</v>
      </c>
    </row>
    <row r="12" spans="1:18" x14ac:dyDescent="0.25">
      <c r="A12" s="8"/>
      <c r="B12" s="7" t="str">
        <f>INDEX($A4:$A11, MATCH(MAX(B4:B11), B4:B11, 0))</f>
        <v>v2-custom3</v>
      </c>
      <c r="C12" s="7" t="str">
        <f t="shared" ref="C12:E12" si="2">INDEX($A4:$A11, MATCH(MAX(C4:C11), C4:C11, 0))</f>
        <v>v2-json</v>
      </c>
      <c r="D12" s="7" t="str">
        <f t="shared" si="2"/>
        <v>v2-custom2</v>
      </c>
      <c r="E12" s="7" t="str">
        <f>INDEX($A4:$A11, MATCH(MAX(E4:E11), E4:E11, 0))</f>
        <v>v2-custom1</v>
      </c>
      <c r="F12" s="7"/>
      <c r="G12" s="16" t="str">
        <f>INDEX($A4:$A11, MATCH(MAX(G4:G11), G4:G11, 0))</f>
        <v>v2-custom3</v>
      </c>
      <c r="H12" s="4"/>
      <c r="I12" s="4"/>
      <c r="J12" s="8"/>
      <c r="K12" s="7" t="str">
        <f>INDEX($J4:$J11, MATCH(MAX(K4:K11), K4:K11, 0))</f>
        <v>v2-custom3</v>
      </c>
      <c r="L12" s="7" t="str">
        <f>INDEX($J4:$J11, MATCH(MAX(L4:L11), L4:L11, 0))</f>
        <v>v2-toml</v>
      </c>
      <c r="M12" s="7" t="str">
        <f>INDEX($J4:$J11, MATCH(MAX(M4:M11), M4:M11, 0))</f>
        <v>v2-custom2</v>
      </c>
      <c r="N12" s="7" t="str">
        <f>INDEX($J4:$J11, MATCH(MAX(N4:N11), N4:N11, 0))</f>
        <v>v2-custom1</v>
      </c>
      <c r="O12" s="7"/>
      <c r="P12" s="16" t="str">
        <f>INDEX($J4:$J11, MATCH(MAX(P4:P11), P4:P11, 0))</f>
        <v>v2-custom1</v>
      </c>
    </row>
    <row r="16" spans="1:18" x14ac:dyDescent="0.25">
      <c r="B16" s="11" t="s">
        <v>17</v>
      </c>
    </row>
    <row r="17" spans="2:11" ht="15" customHeight="1" x14ac:dyDescent="0.25">
      <c r="B17" t="s">
        <v>18</v>
      </c>
    </row>
    <row r="18" spans="2:11" ht="15" customHeight="1" x14ac:dyDescent="0.25">
      <c r="B18" s="11" t="s">
        <v>23</v>
      </c>
    </row>
    <row r="19" spans="2:11" x14ac:dyDescent="0.25">
      <c r="B19" t="s">
        <v>25</v>
      </c>
      <c r="K19" s="5"/>
    </row>
    <row r="34" spans="2:2" x14ac:dyDescent="0.25">
      <c r="B34" s="11" t="s">
        <v>22</v>
      </c>
    </row>
  </sheetData>
  <sortState xmlns:xlrd2="http://schemas.microsoft.com/office/spreadsheetml/2017/richdata2" ref="A4:O11">
    <sortCondition ref="A4"/>
  </sortState>
  <mergeCells count="2">
    <mergeCell ref="B2:F2"/>
    <mergeCell ref="L2:P2"/>
  </mergeCells>
  <conditionalFormatting sqref="B4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N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8744-1632-45D8-A4DB-B5856146DE5F}">
  <dimension ref="A2:Q16"/>
  <sheetViews>
    <sheetView tabSelected="1" workbookViewId="0">
      <selection activeCell="R18" sqref="R18"/>
    </sheetView>
  </sheetViews>
  <sheetFormatPr defaultRowHeight="15" x14ac:dyDescent="0.25"/>
  <cols>
    <col min="1" max="1" width="12.140625" customWidth="1"/>
    <col min="2" max="2" width="17.42578125" customWidth="1"/>
    <col min="3" max="3" width="18.140625" bestFit="1" customWidth="1"/>
    <col min="4" max="4" width="12.42578125" bestFit="1" customWidth="1"/>
    <col min="5" max="5" width="14" bestFit="1" customWidth="1"/>
    <col min="6" max="6" width="12.28515625" bestFit="1" customWidth="1"/>
    <col min="7" max="7" width="11.42578125" bestFit="1" customWidth="1"/>
    <col min="8" max="8" width="1.85546875" bestFit="1" customWidth="1"/>
    <col min="10" max="10" width="13" customWidth="1"/>
    <col min="11" max="11" width="15.5703125" bestFit="1" customWidth="1"/>
    <col min="12" max="12" width="18.140625" bestFit="1" customWidth="1"/>
    <col min="13" max="13" width="12.42578125" bestFit="1" customWidth="1"/>
    <col min="14" max="14" width="14" bestFit="1" customWidth="1"/>
    <col min="15" max="15" width="12.28515625" bestFit="1" customWidth="1"/>
    <col min="16" max="16" width="11.42578125" bestFit="1" customWidth="1"/>
    <col min="17" max="17" width="1.85546875" bestFit="1" customWidth="1"/>
  </cols>
  <sheetData>
    <row r="2" spans="1:17" x14ac:dyDescent="0.25">
      <c r="A2" s="8"/>
      <c r="B2" s="30" t="s">
        <v>14</v>
      </c>
      <c r="C2" s="30"/>
      <c r="D2" s="30"/>
      <c r="E2" s="30"/>
      <c r="F2" s="30"/>
      <c r="K2" s="8"/>
      <c r="L2" s="30" t="s">
        <v>15</v>
      </c>
      <c r="M2" s="30"/>
      <c r="N2" s="30"/>
      <c r="O2" s="30"/>
      <c r="P2" s="30"/>
      <c r="Q2" s="26"/>
    </row>
    <row r="3" spans="1:17" x14ac:dyDescent="0.25">
      <c r="A3" s="9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6"/>
      <c r="H3" s="6"/>
      <c r="I3" s="6"/>
      <c r="J3" s="9"/>
      <c r="K3" s="2" t="s">
        <v>0</v>
      </c>
      <c r="L3" s="2" t="s">
        <v>1</v>
      </c>
      <c r="M3" s="2" t="s">
        <v>2</v>
      </c>
      <c r="N3" s="2" t="s">
        <v>13</v>
      </c>
      <c r="O3" s="2" t="s">
        <v>3</v>
      </c>
    </row>
    <row r="4" spans="1:17" x14ac:dyDescent="0.25">
      <c r="A4" s="5" t="s">
        <v>5</v>
      </c>
      <c r="B4" s="12">
        <v>0.75504974410356296</v>
      </c>
      <c r="C4" s="12">
        <v>0.55977703982417903</v>
      </c>
      <c r="D4" s="12">
        <v>0.39944530634776798</v>
      </c>
      <c r="E4" s="12">
        <v>0.66436600210141405</v>
      </c>
      <c r="F4" s="14">
        <v>0</v>
      </c>
      <c r="G4" s="15">
        <f t="shared" ref="G4:G11" si="0">SUM(B4:E4)/3</f>
        <v>0.79287936412564131</v>
      </c>
      <c r="H4" s="18">
        <v>3</v>
      </c>
      <c r="I4" s="18"/>
      <c r="J4" s="5" t="s">
        <v>5</v>
      </c>
      <c r="K4" s="12">
        <v>0.62167994979040897</v>
      </c>
      <c r="L4" s="12">
        <v>0.443242653899308</v>
      </c>
      <c r="M4" s="12">
        <v>0.31316880217411303</v>
      </c>
      <c r="N4" s="12">
        <v>0.474615614183509</v>
      </c>
      <c r="O4" s="14">
        <v>0</v>
      </c>
      <c r="P4" s="15">
        <f t="shared" ref="P4:P11" si="1">SUM(K4:N4)/3</f>
        <v>0.6175690066824463</v>
      </c>
      <c r="Q4" s="19">
        <v>3</v>
      </c>
    </row>
    <row r="5" spans="1:17" x14ac:dyDescent="0.25">
      <c r="A5" s="5" t="s">
        <v>8</v>
      </c>
      <c r="B5" s="12">
        <v>0.65080741927236196</v>
      </c>
      <c r="C5" s="12">
        <v>0.51973133284886297</v>
      </c>
      <c r="D5" s="12">
        <v>0.36660114555434398</v>
      </c>
      <c r="E5" s="12">
        <v>0.73129836462050102</v>
      </c>
      <c r="F5" s="14">
        <v>0</v>
      </c>
      <c r="G5" s="15">
        <f t="shared" si="0"/>
        <v>0.75614608743202327</v>
      </c>
      <c r="H5" s="27">
        <v>7</v>
      </c>
      <c r="I5" s="18"/>
      <c r="J5" s="5" t="s">
        <v>8</v>
      </c>
      <c r="K5" s="12">
        <v>0.53025837847817503</v>
      </c>
      <c r="L5" s="12">
        <v>0.35852590250772698</v>
      </c>
      <c r="M5" s="12">
        <v>0.297718380576314</v>
      </c>
      <c r="N5" s="12">
        <v>0.55126435288598696</v>
      </c>
      <c r="O5" s="14">
        <v>0</v>
      </c>
      <c r="P5" s="15">
        <f t="shared" si="1"/>
        <v>0.57925567148273427</v>
      </c>
      <c r="Q5" s="18">
        <v>5</v>
      </c>
    </row>
    <row r="6" spans="1:17" x14ac:dyDescent="0.25">
      <c r="A6" s="5" t="s">
        <v>9</v>
      </c>
      <c r="B6" s="12">
        <v>0.64196914194553301</v>
      </c>
      <c r="C6" s="12">
        <v>0.49105339690544397</v>
      </c>
      <c r="D6" s="12">
        <v>0.35571091782145797</v>
      </c>
      <c r="E6" s="12">
        <v>0.67817782769027601</v>
      </c>
      <c r="F6" s="14">
        <v>0</v>
      </c>
      <c r="G6" s="15">
        <f t="shared" si="0"/>
        <v>0.72230376145423703</v>
      </c>
      <c r="H6" s="27">
        <v>8</v>
      </c>
      <c r="I6" s="18"/>
      <c r="J6" s="5" t="s">
        <v>9</v>
      </c>
      <c r="K6" s="12">
        <v>0.50705534553323806</v>
      </c>
      <c r="L6" s="12">
        <v>0.33969105469042898</v>
      </c>
      <c r="M6" s="12">
        <v>0.28701985404348201</v>
      </c>
      <c r="N6" s="12">
        <v>0.45826861997513302</v>
      </c>
      <c r="O6" s="14">
        <v>0</v>
      </c>
      <c r="P6" s="15">
        <f t="shared" si="1"/>
        <v>0.53067829141409406</v>
      </c>
      <c r="Q6" s="28">
        <v>8</v>
      </c>
    </row>
    <row r="7" spans="1:17" x14ac:dyDescent="0.25">
      <c r="A7" s="5" t="s">
        <v>16</v>
      </c>
      <c r="B7" s="12">
        <v>0.65317216938102995</v>
      </c>
      <c r="C7" s="12">
        <v>0.60136759084712399</v>
      </c>
      <c r="D7" s="12">
        <v>0.37706885415242802</v>
      </c>
      <c r="E7" s="12">
        <v>0.65810151747081402</v>
      </c>
      <c r="F7" s="14">
        <v>0</v>
      </c>
      <c r="G7" s="15">
        <f t="shared" si="0"/>
        <v>0.76323671061713194</v>
      </c>
      <c r="H7" s="18">
        <v>6</v>
      </c>
      <c r="I7" s="18"/>
      <c r="J7" s="5" t="s">
        <v>16</v>
      </c>
      <c r="K7" s="12">
        <v>0.51965108827678597</v>
      </c>
      <c r="L7" s="12">
        <v>0.47219641476811702</v>
      </c>
      <c r="M7" s="12">
        <v>0.28916158333874398</v>
      </c>
      <c r="N7" s="12">
        <v>0.42892705452089502</v>
      </c>
      <c r="O7" s="14">
        <v>0</v>
      </c>
      <c r="P7" s="15">
        <f t="shared" si="1"/>
        <v>0.56997871363484731</v>
      </c>
      <c r="Q7" s="18">
        <v>6</v>
      </c>
    </row>
    <row r="8" spans="1:17" x14ac:dyDescent="0.25">
      <c r="A8" s="5" t="s">
        <v>10</v>
      </c>
      <c r="B8" s="13">
        <v>0.73654166430988099</v>
      </c>
      <c r="C8" s="12">
        <v>0.60485185980141398</v>
      </c>
      <c r="D8" s="12">
        <v>0.37179191632630298</v>
      </c>
      <c r="E8" s="12">
        <v>0.69647259112469295</v>
      </c>
      <c r="F8" s="14">
        <v>0</v>
      </c>
      <c r="G8" s="15">
        <f t="shared" si="0"/>
        <v>0.80321934385409699</v>
      </c>
      <c r="H8" s="24">
        <v>2</v>
      </c>
      <c r="I8" s="18"/>
      <c r="J8" s="5" t="s">
        <v>10</v>
      </c>
      <c r="K8" s="12">
        <v>0.59181280390205104</v>
      </c>
      <c r="L8" s="12">
        <v>0.463391936392056</v>
      </c>
      <c r="M8" s="12">
        <v>0.30798990657008801</v>
      </c>
      <c r="N8" s="12">
        <v>0.54775744859742603</v>
      </c>
      <c r="O8" s="14">
        <v>0</v>
      </c>
      <c r="P8" s="15">
        <f t="shared" si="1"/>
        <v>0.63698403182054042</v>
      </c>
      <c r="Q8" s="25">
        <v>2</v>
      </c>
    </row>
    <row r="9" spans="1:17" x14ac:dyDescent="0.25">
      <c r="A9" s="5" t="s">
        <v>7</v>
      </c>
      <c r="B9" s="12">
        <v>0.62818271414788696</v>
      </c>
      <c r="C9" s="12">
        <v>0.64232237922664004</v>
      </c>
      <c r="D9" s="12">
        <v>0.41874624171707397</v>
      </c>
      <c r="E9" s="12">
        <v>0.68315790035046897</v>
      </c>
      <c r="F9" s="14">
        <v>0</v>
      </c>
      <c r="G9" s="15">
        <f t="shared" si="0"/>
        <v>0.79080307848068998</v>
      </c>
      <c r="H9" s="18">
        <v>4</v>
      </c>
      <c r="I9" s="18"/>
      <c r="J9" s="5" t="s">
        <v>7</v>
      </c>
      <c r="K9" s="12">
        <v>0.47772407390391303</v>
      </c>
      <c r="L9" s="12">
        <v>0.486333377784684</v>
      </c>
      <c r="M9" s="12">
        <v>0.34470864181045702</v>
      </c>
      <c r="N9" s="12">
        <v>0.51632181088843798</v>
      </c>
      <c r="O9" s="14">
        <v>0</v>
      </c>
      <c r="P9" s="15">
        <f t="shared" si="1"/>
        <v>0.60836263479583075</v>
      </c>
      <c r="Q9" s="19">
        <v>4</v>
      </c>
    </row>
    <row r="10" spans="1:17" x14ac:dyDescent="0.25">
      <c r="A10" s="5" t="s">
        <v>11</v>
      </c>
      <c r="B10" s="12">
        <v>0.62409744808888901</v>
      </c>
      <c r="C10" s="12">
        <v>0.6002689053486</v>
      </c>
      <c r="D10" s="12">
        <v>0.40904321581716802</v>
      </c>
      <c r="E10" s="12">
        <v>0.68359994821887404</v>
      </c>
      <c r="F10" s="14">
        <v>0</v>
      </c>
      <c r="G10" s="15">
        <f t="shared" si="0"/>
        <v>0.7723365058245103</v>
      </c>
      <c r="H10" s="18">
        <v>5</v>
      </c>
      <c r="I10" s="18"/>
      <c r="J10" s="5" t="s">
        <v>11</v>
      </c>
      <c r="K10" s="12">
        <v>0.46445231211645199</v>
      </c>
      <c r="L10" s="12">
        <v>0.424270018801994</v>
      </c>
      <c r="M10" s="12">
        <v>0.34174782438893397</v>
      </c>
      <c r="N10" s="12">
        <v>0.46415364601298098</v>
      </c>
      <c r="O10" s="14">
        <v>0</v>
      </c>
      <c r="P10" s="15">
        <f t="shared" si="1"/>
        <v>0.56487460044012028</v>
      </c>
      <c r="Q10" s="28">
        <v>7</v>
      </c>
    </row>
    <row r="11" spans="1:17" x14ac:dyDescent="0.25">
      <c r="A11" s="5" t="s">
        <v>6</v>
      </c>
      <c r="B11" s="12">
        <v>0.72880559050768201</v>
      </c>
      <c r="C11" s="12">
        <v>0.60573861196447698</v>
      </c>
      <c r="D11" s="12">
        <v>0.37811640799522001</v>
      </c>
      <c r="E11" s="12">
        <v>0.72472186178285403</v>
      </c>
      <c r="F11" s="14">
        <v>0</v>
      </c>
      <c r="G11" s="15">
        <f t="shared" si="0"/>
        <v>0.81246082408341103</v>
      </c>
      <c r="H11" s="24">
        <v>1</v>
      </c>
      <c r="I11" s="18"/>
      <c r="J11" s="5" t="s">
        <v>6</v>
      </c>
      <c r="K11" s="12">
        <v>0.56898239361653202</v>
      </c>
      <c r="L11" s="12">
        <v>0.50650789510729</v>
      </c>
      <c r="M11" s="12">
        <v>0.29976231798817998</v>
      </c>
      <c r="N11" s="12">
        <v>0.53939786492863595</v>
      </c>
      <c r="O11" s="14">
        <v>0</v>
      </c>
      <c r="P11" s="15">
        <f t="shared" si="1"/>
        <v>0.63821682388021272</v>
      </c>
      <c r="Q11" s="25">
        <v>1</v>
      </c>
    </row>
    <row r="12" spans="1:17" x14ac:dyDescent="0.25">
      <c r="A12" s="8"/>
      <c r="B12" s="7" t="str">
        <f>INDEX($A4:$A11, MATCH(MAX(B4:B11), B4:B11, 0))</f>
        <v>v0-unstruct</v>
      </c>
      <c r="C12" s="7" t="str">
        <f>INDEX($A4:$A11, MATCH(MAX(C4:C11), C4:C11, 0))</f>
        <v>v2-json</v>
      </c>
      <c r="D12" s="7" t="str">
        <f>INDEX($A4:$A11, MATCH(MAX(D4:D11), D4:D11, 0))</f>
        <v>v2-json</v>
      </c>
      <c r="E12" s="7" t="str">
        <f>INDEX($A4:$A11, MATCH(MAX(E4:E11), E4:E11, 0))</f>
        <v>v2-custom1</v>
      </c>
      <c r="F12" s="7"/>
      <c r="G12" s="16" t="str">
        <f>INDEX($A4:$A11, MATCH(MAX(G4:G11), G4:G11, 0))</f>
        <v>v2-toml</v>
      </c>
      <c r="H12" s="4"/>
      <c r="I12" s="4"/>
      <c r="J12" s="8"/>
      <c r="K12" s="7" t="str">
        <f>INDEX($J4:$J11, MATCH(MAX(K4:K11), K4:K11, 0))</f>
        <v>v0-unstruct</v>
      </c>
      <c r="L12" s="7" t="str">
        <f t="shared" ref="L12:N12" si="2">INDEX($J4:$J11, MATCH(MAX(L4:L11), L4:L11, 0))</f>
        <v>v2-toml</v>
      </c>
      <c r="M12" s="7" t="str">
        <f t="shared" si="2"/>
        <v>v2-json</v>
      </c>
      <c r="N12" s="7" t="str">
        <f t="shared" si="2"/>
        <v>v2-custom1</v>
      </c>
      <c r="O12" s="7"/>
      <c r="P12" s="16" t="str">
        <f>INDEX($J4:$J11, MATCH(MAX(P4:P11), P4:P11, 0))</f>
        <v>v2-toml</v>
      </c>
    </row>
    <row r="15" spans="1:17" x14ac:dyDescent="0.25">
      <c r="B15" s="11" t="s">
        <v>17</v>
      </c>
    </row>
    <row r="16" spans="1:17" x14ac:dyDescent="0.25">
      <c r="B16" t="s">
        <v>26</v>
      </c>
    </row>
  </sheetData>
  <sortState xmlns:xlrd2="http://schemas.microsoft.com/office/spreadsheetml/2017/richdata2" ref="A4:P11">
    <sortCondition ref="A4"/>
  </sortState>
  <mergeCells count="2">
    <mergeCell ref="B2:F2"/>
    <mergeCell ref="L2:P2"/>
  </mergeCells>
  <conditionalFormatting sqref="B4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N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Reading_01</vt:lpstr>
      <vt:lpstr>Reading_02</vt:lpstr>
      <vt:lpstr>Reading_03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 Kanagar</cp:lastModifiedBy>
  <dcterms:created xsi:type="dcterms:W3CDTF">2024-08-19T19:09:25Z</dcterms:created>
  <dcterms:modified xsi:type="dcterms:W3CDTF">2024-08-27T17:57:38Z</dcterms:modified>
</cp:coreProperties>
</file>