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A99E928E-932D-4F28-B391-D923254DF1A8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" l="1"/>
  <c r="L11" i="3"/>
  <c r="K11" i="3"/>
  <c r="D11" i="3"/>
  <c r="C11" i="3"/>
  <c r="B11" i="3"/>
  <c r="P10" i="3"/>
  <c r="G10" i="3"/>
  <c r="P9" i="3"/>
  <c r="G9" i="3"/>
  <c r="P8" i="3"/>
  <c r="G8" i="3"/>
  <c r="P7" i="3"/>
  <c r="G7" i="3"/>
  <c r="P6" i="3"/>
  <c r="G6" i="3"/>
  <c r="P5" i="3"/>
  <c r="G5" i="3"/>
  <c r="P4" i="3"/>
  <c r="P11" i="3" s="1"/>
  <c r="G4" i="3"/>
  <c r="G11" i="3" s="1"/>
  <c r="M10" i="2"/>
  <c r="L10" i="2"/>
  <c r="K10" i="2"/>
  <c r="D10" i="2"/>
  <c r="C10" i="2"/>
  <c r="B10" i="2"/>
  <c r="P8" i="2"/>
  <c r="G8" i="2"/>
  <c r="P5" i="2"/>
  <c r="G5" i="2"/>
  <c r="P9" i="2"/>
  <c r="G9" i="2"/>
  <c r="P6" i="2"/>
  <c r="G6" i="2"/>
  <c r="P4" i="2"/>
  <c r="G4" i="2"/>
  <c r="P7" i="2"/>
  <c r="P10" i="2" s="1"/>
  <c r="G7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G10" i="2" l="1"/>
  <c r="P12" i="1"/>
  <c r="G12" i="1"/>
</calcChain>
</file>

<file path=xl/sharedStrings.xml><?xml version="1.0" encoding="utf-8"?>
<sst xmlns="http://schemas.openxmlformats.org/spreadsheetml/2006/main" count="82" uniqueCount="26">
  <si>
    <t>ROUGE 1</t>
  </si>
  <si>
    <t xml:space="preserve">ROUGE L </t>
  </si>
  <si>
    <t>llama3-70b-8192</t>
  </si>
  <si>
    <t>mixtral-8x7b-32768</t>
  </si>
  <si>
    <t>gemma-7b-it</t>
  </si>
  <si>
    <t>claude-3-opus</t>
  </si>
  <si>
    <t>gpt-3.5-turbo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</si>
  <si>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</si>
  <si>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</si>
  <si>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</si>
  <si>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</si>
  <si>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</si>
  <si>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</si>
  <si>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</si>
  <si>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</si>
  <si>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v2.1-custom1</t>
  </si>
  <si>
    <t>v2.1-custom2</t>
  </si>
  <si>
    <t>v2.1-html</t>
  </si>
  <si>
    <t>v2.1-json</t>
  </si>
  <si>
    <t>v2.1-md</t>
  </si>
  <si>
    <t>v2.1-toml</t>
  </si>
  <si>
    <t>v2.1-unstruct</t>
  </si>
  <si>
    <t>after controlled responses</t>
  </si>
  <si>
    <t>temp 0.2, top_p=0.3</t>
  </si>
  <si>
    <t>Q2 and Q3 docs is from a large file</t>
  </si>
  <si>
    <t>5 readings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</si>
</sst>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224BD-286E-4E20-8C8B-8142B52BBB6A}">
  <dimension ref="A2:P22"/>
  <sheetViews>
    <sheetView tabSelected="1" workbookViewId="0">
      <selection activeCell="T15" sqref="T15"/>
    </sheetView>
  </sheetViews>
  <sheetFormatPr defaultRowHeight="15" x14ac:dyDescent="0.25"/>
  <cols>
    <col min="1" max="1" width="16" customWidth="1"/>
    <col min="2" max="2" width="15.5703125" bestFit="1" customWidth="1"/>
    <col min="3" max="3" width="18.140625" bestFit="1" customWidth="1"/>
    <col min="4" max="4" width="12.42578125" bestFit="1" customWidth="1"/>
    <col min="5" max="5" width="14" bestFit="1" customWidth="1"/>
    <col min="6" max="6" width="12.7109375" bestFit="1" customWidth="1"/>
    <col min="7" max="7" width="14.7109375" customWidth="1"/>
    <col min="8" max="8" width="3.140625" customWidth="1"/>
    <col min="10" max="10" width="14" customWidth="1"/>
    <col min="11" max="11" width="15.5703125" bestFit="1" customWidth="1"/>
    <col min="12" max="12" width="18.140625" bestFit="1" customWidth="1"/>
    <col min="13" max="13" width="12.42578125" bestFit="1" customWidth="1"/>
    <col min="14" max="14" width="14" bestFit="1" customWidth="1"/>
    <col min="15" max="15" width="12.7109375" bestFit="1" customWidth="1"/>
    <col min="16" max="16" width="12.42578125" bestFit="1" customWidth="1"/>
  </cols>
  <sheetData>
    <row r="2" spans="1:16" x14ac:dyDescent="0.25">
      <c r="A2" s="1"/>
      <c r="B2" s="19" t="s">
        <v>0</v>
      </c>
      <c r="C2" s="19"/>
      <c r="D2" s="19"/>
      <c r="E2" s="19"/>
      <c r="F2" s="19"/>
      <c r="K2" s="1"/>
      <c r="L2" s="19" t="s">
        <v>1</v>
      </c>
      <c r="M2" s="19"/>
      <c r="N2" s="19"/>
      <c r="O2" s="19"/>
      <c r="P2" s="20"/>
    </row>
    <row r="3" spans="1:16" x14ac:dyDescent="0.25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2"/>
      <c r="K3" s="3" t="s">
        <v>2</v>
      </c>
      <c r="L3" s="3" t="s">
        <v>3</v>
      </c>
      <c r="M3" s="3" t="s">
        <v>4</v>
      </c>
      <c r="N3" s="3" t="s">
        <v>5</v>
      </c>
      <c r="O3" s="5" t="s">
        <v>6</v>
      </c>
    </row>
    <row r="4" spans="1:16" x14ac:dyDescent="0.25">
      <c r="A4" s="6" t="s">
        <v>18</v>
      </c>
      <c r="B4" s="7">
        <v>0.68682546277062195</v>
      </c>
      <c r="C4" s="7">
        <v>0.47214854111405802</v>
      </c>
      <c r="D4" s="7">
        <v>0.600985221674876</v>
      </c>
      <c r="E4" s="8">
        <v>0</v>
      </c>
      <c r="F4" s="8">
        <v>0</v>
      </c>
      <c r="G4" s="9">
        <f>SUM(B4:D4)/3</f>
        <v>0.58665307518651855</v>
      </c>
      <c r="H4" s="10"/>
      <c r="I4" s="10"/>
      <c r="J4" s="6" t="s">
        <v>18</v>
      </c>
      <c r="K4" s="7">
        <v>0.50220652725845905</v>
      </c>
      <c r="L4" s="7">
        <v>0.36074270557029098</v>
      </c>
      <c r="M4" s="7">
        <v>0.52216748768472898</v>
      </c>
      <c r="N4" s="8">
        <v>0</v>
      </c>
      <c r="O4" s="8">
        <v>0</v>
      </c>
      <c r="P4" s="9">
        <f>SUM(K4:M4)/3</f>
        <v>0.46170557350449304</v>
      </c>
    </row>
    <row r="5" spans="1:16" x14ac:dyDescent="0.25">
      <c r="A5" s="6" t="s">
        <v>21</v>
      </c>
      <c r="B5" s="7">
        <v>0.69259275415423405</v>
      </c>
      <c r="C5" s="7">
        <v>0.68312757201646002</v>
      </c>
      <c r="D5" s="7">
        <v>0.59685863874345502</v>
      </c>
      <c r="E5" s="8">
        <v>0</v>
      </c>
      <c r="F5" s="8">
        <v>0</v>
      </c>
      <c r="G5" s="9">
        <f>SUM(B5:D5)/3</f>
        <v>0.65752632163804969</v>
      </c>
      <c r="H5" s="10"/>
      <c r="I5" s="10"/>
      <c r="J5" s="6" t="s">
        <v>21</v>
      </c>
      <c r="K5" s="7">
        <v>0.59632603979457099</v>
      </c>
      <c r="L5" s="7">
        <v>0.50205761316872399</v>
      </c>
      <c r="M5" s="7">
        <v>0.43979057591623</v>
      </c>
      <c r="N5" s="8">
        <v>0</v>
      </c>
      <c r="O5" s="8">
        <v>0</v>
      </c>
      <c r="P5" s="9">
        <f>SUM(K5:M5)/3</f>
        <v>0.51272474295984172</v>
      </c>
    </row>
    <row r="6" spans="1:16" x14ac:dyDescent="0.25">
      <c r="A6" s="6" t="s">
        <v>17</v>
      </c>
      <c r="B6" s="7">
        <v>0.70645264809565</v>
      </c>
      <c r="C6" s="7">
        <v>0.52077562326869797</v>
      </c>
      <c r="D6" s="7">
        <v>0.60396039603960405</v>
      </c>
      <c r="E6" s="8">
        <v>0</v>
      </c>
      <c r="F6" s="8">
        <v>0</v>
      </c>
      <c r="G6" s="9">
        <f>SUM(B6:D6)/3</f>
        <v>0.61039622246798408</v>
      </c>
      <c r="H6" s="10"/>
      <c r="I6" s="10"/>
      <c r="J6" s="6" t="s">
        <v>17</v>
      </c>
      <c r="K6" s="7">
        <v>0.50922879014156897</v>
      </c>
      <c r="L6" s="7">
        <v>0.37119113573407198</v>
      </c>
      <c r="M6" s="7">
        <v>0.40594059405940502</v>
      </c>
      <c r="N6" s="8">
        <v>0</v>
      </c>
      <c r="O6" s="8">
        <v>0</v>
      </c>
      <c r="P6" s="9">
        <f>SUM(K6:M6)/3</f>
        <v>0.4287868399783486</v>
      </c>
    </row>
    <row r="7" spans="1:16" x14ac:dyDescent="0.25">
      <c r="A7" s="6" t="s">
        <v>16</v>
      </c>
      <c r="B7" s="7">
        <v>0.67782616170627397</v>
      </c>
      <c r="C7" s="7">
        <v>0.55900621118012395</v>
      </c>
      <c r="D7" s="7">
        <v>0.61306532663316504</v>
      </c>
      <c r="E7" s="8">
        <v>0</v>
      </c>
      <c r="F7" s="8">
        <v>0</v>
      </c>
      <c r="G7" s="9">
        <f>SUM(B7:D7)/3</f>
        <v>0.61663256650652098</v>
      </c>
      <c r="H7" s="10"/>
      <c r="I7" s="10"/>
      <c r="J7" s="6" t="s">
        <v>16</v>
      </c>
      <c r="K7" s="7">
        <v>0.49801699028739999</v>
      </c>
      <c r="L7" s="7">
        <v>0.40993788819875698</v>
      </c>
      <c r="M7" s="7">
        <v>0.452261306532663</v>
      </c>
      <c r="N7" s="8">
        <v>0</v>
      </c>
      <c r="O7" s="8">
        <v>0</v>
      </c>
      <c r="P7" s="9">
        <f>SUM(K7:M7)/3</f>
        <v>0.4534053950062733</v>
      </c>
    </row>
    <row r="8" spans="1:16" x14ac:dyDescent="0.25">
      <c r="A8" s="6" t="s">
        <v>15</v>
      </c>
      <c r="B8" s="7">
        <v>0.69425823375109297</v>
      </c>
      <c r="C8" s="7">
        <v>0.47058823529411697</v>
      </c>
      <c r="D8" s="7">
        <v>0.600985221674876</v>
      </c>
      <c r="E8" s="8">
        <v>0</v>
      </c>
      <c r="F8" s="8">
        <v>0</v>
      </c>
      <c r="G8" s="9">
        <f>SUM(B8:D8)/3</f>
        <v>0.58861056357336194</v>
      </c>
      <c r="H8" s="10"/>
      <c r="I8" s="10"/>
      <c r="J8" s="6" t="s">
        <v>15</v>
      </c>
      <c r="K8" s="7">
        <v>0.49408335762168398</v>
      </c>
      <c r="L8" s="7">
        <v>0.34759358288769998</v>
      </c>
      <c r="M8" s="7">
        <v>0.52216748768472898</v>
      </c>
      <c r="N8" s="8">
        <v>0</v>
      </c>
      <c r="O8" s="8">
        <v>0</v>
      </c>
      <c r="P8" s="9">
        <f>SUM(K8:M8)/3</f>
        <v>0.45461480939803761</v>
      </c>
    </row>
    <row r="9" spans="1:16" x14ac:dyDescent="0.25">
      <c r="A9" s="6" t="s">
        <v>19</v>
      </c>
      <c r="B9" s="7">
        <v>0.67426392067124297</v>
      </c>
      <c r="C9" s="7">
        <v>0.51311953352769601</v>
      </c>
      <c r="D9" s="7">
        <v>0.61306532663316504</v>
      </c>
      <c r="E9" s="8">
        <v>0</v>
      </c>
      <c r="F9" s="8">
        <v>0</v>
      </c>
      <c r="G9" s="9">
        <f>SUM(B9:D9)/3</f>
        <v>0.60014959361070142</v>
      </c>
      <c r="H9" s="10"/>
      <c r="I9" s="10"/>
      <c r="J9" s="6" t="s">
        <v>19</v>
      </c>
      <c r="K9" s="7">
        <v>0.47286041189931299</v>
      </c>
      <c r="L9" s="7">
        <v>0.39067055393585998</v>
      </c>
      <c r="M9" s="7">
        <v>0.542713567839195</v>
      </c>
      <c r="N9" s="8">
        <v>0</v>
      </c>
      <c r="O9" s="8">
        <v>0</v>
      </c>
      <c r="P9" s="9">
        <f>SUM(K9:M9)/3</f>
        <v>0.46874817789145595</v>
      </c>
    </row>
    <row r="10" spans="1:16" x14ac:dyDescent="0.25">
      <c r="A10" s="6" t="s">
        <v>20</v>
      </c>
      <c r="B10" s="11">
        <v>0.70697674418604595</v>
      </c>
      <c r="C10" s="7">
        <v>0.54545454545454497</v>
      </c>
      <c r="D10" s="7">
        <v>0.17391304347826</v>
      </c>
      <c r="E10" s="8">
        <v>0</v>
      </c>
      <c r="F10" s="8">
        <v>0</v>
      </c>
      <c r="G10" s="9">
        <f>SUM(B10:D10)/3</f>
        <v>0.47544811103961698</v>
      </c>
      <c r="H10" s="10"/>
      <c r="I10" s="10"/>
      <c r="J10" s="6" t="s">
        <v>20</v>
      </c>
      <c r="K10" s="7">
        <v>0.53023255813953496</v>
      </c>
      <c r="L10" s="7">
        <v>0.38123167155425203</v>
      </c>
      <c r="M10" s="7">
        <v>0.13664596273291901</v>
      </c>
      <c r="N10" s="8">
        <v>0</v>
      </c>
      <c r="O10" s="8">
        <v>0</v>
      </c>
      <c r="P10" s="9">
        <f>SUM(K10:M10)/3</f>
        <v>0.34937006414223531</v>
      </c>
    </row>
    <row r="11" spans="1:16" x14ac:dyDescent="0.25">
      <c r="A11" s="1"/>
      <c r="B11" s="21" t="str">
        <f t="shared" ref="B11:D11" si="0">INDEX($A4:$A10, MATCH(MAX(B4:B10), B4:B10, 0))</f>
        <v>v2.1-toml</v>
      </c>
      <c r="C11" s="21" t="str">
        <f t="shared" si="0"/>
        <v>v2.1-unstruct</v>
      </c>
      <c r="D11" s="21" t="str">
        <f t="shared" si="0"/>
        <v>v2.1-custom2</v>
      </c>
      <c r="E11" s="21"/>
      <c r="F11" s="21"/>
      <c r="G11" s="13" t="str">
        <f>INDEX($A4:$A10, MATCH(MAX(G4:G10), G4:G10, 0))</f>
        <v>v2.1-unstruct</v>
      </c>
      <c r="H11" s="14"/>
      <c r="I11" s="14"/>
      <c r="J11" s="1"/>
      <c r="K11" s="21" t="str">
        <f t="shared" ref="K11:M11" si="1">INDEX($J4:$J10, MATCH(MAX(K4:K10), K4:K10, 0))</f>
        <v>v2.1-unstruct</v>
      </c>
      <c r="L11" s="21" t="str">
        <f t="shared" si="1"/>
        <v>v2.1-unstruct</v>
      </c>
      <c r="M11" s="21" t="str">
        <f t="shared" si="1"/>
        <v>v2.1-md</v>
      </c>
      <c r="N11" s="21"/>
      <c r="O11" s="21"/>
      <c r="P11" s="13" t="str">
        <f>INDEX($J4:$J10, MATCH(MAX(P4:P10), P4:P10, 0))</f>
        <v>v2.1-unstruct</v>
      </c>
    </row>
    <row r="17" spans="4:4" x14ac:dyDescent="0.25">
      <c r="D17" t="s">
        <v>22</v>
      </c>
    </row>
    <row r="18" spans="4:4" x14ac:dyDescent="0.25">
      <c r="D18" t="s">
        <v>23</v>
      </c>
    </row>
    <row r="20" spans="4:4" x14ac:dyDescent="0.25">
      <c r="D20" t="s">
        <v>24</v>
      </c>
    </row>
    <row r="22" spans="4:4" x14ac:dyDescent="0.25">
      <c r="D22" t="s">
        <v>25</v>
      </c>
    </row>
  </sheetData>
  <mergeCells count="2">
    <mergeCell ref="B2:F2"/>
    <mergeCell ref="L2:P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C371-2873-4962-B373-DA63C7EFF762}">
  <dimension ref="A2:P10"/>
  <sheetViews>
    <sheetView workbookViewId="0">
      <selection activeCell="D29" sqref="D29"/>
    </sheetView>
  </sheetViews>
  <sheetFormatPr defaultRowHeight="15" x14ac:dyDescent="0.25"/>
  <cols>
    <col min="1" max="1" width="11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4" bestFit="1" customWidth="1"/>
    <col min="6" max="6" width="12.7109375" bestFit="1" customWidth="1"/>
    <col min="7" max="7" width="11.5703125" bestFit="1" customWidth="1"/>
    <col min="8" max="8" width="3.140625" customWidth="1"/>
    <col min="10" max="10" width="14" customWidth="1"/>
    <col min="11" max="11" width="15.5703125" bestFit="1" customWidth="1"/>
    <col min="12" max="12" width="18.140625" bestFit="1" customWidth="1"/>
    <col min="13" max="13" width="12.42578125" bestFit="1" customWidth="1"/>
    <col min="14" max="14" width="14" bestFit="1" customWidth="1"/>
    <col min="15" max="15" width="12.7109375" bestFit="1" customWidth="1"/>
    <col min="16" max="16" width="11.5703125" bestFit="1" customWidth="1"/>
  </cols>
  <sheetData>
    <row r="2" spans="1:16" x14ac:dyDescent="0.25">
      <c r="A2" s="15"/>
      <c r="B2" s="19" t="s">
        <v>0</v>
      </c>
      <c r="C2" s="19"/>
      <c r="D2" s="19"/>
      <c r="E2" s="19"/>
      <c r="F2" s="19"/>
      <c r="K2" s="15"/>
      <c r="L2" s="19" t="s">
        <v>1</v>
      </c>
      <c r="M2" s="19"/>
      <c r="N2" s="19"/>
      <c r="O2" s="19"/>
      <c r="P2" s="20"/>
    </row>
    <row r="3" spans="1:16" x14ac:dyDescent="0.25">
      <c r="A3" s="16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16"/>
      <c r="K3" s="3" t="s">
        <v>2</v>
      </c>
      <c r="L3" s="3" t="s">
        <v>3</v>
      </c>
      <c r="M3" s="3" t="s">
        <v>4</v>
      </c>
      <c r="N3" s="3" t="s">
        <v>5</v>
      </c>
      <c r="O3" s="5" t="s">
        <v>6</v>
      </c>
    </row>
    <row r="4" spans="1:16" x14ac:dyDescent="0.25">
      <c r="A4" s="17" t="s">
        <v>7</v>
      </c>
      <c r="B4" s="18">
        <v>0.72064270152505405</v>
      </c>
      <c r="C4" s="7">
        <v>0.66744491614888002</v>
      </c>
      <c r="D4" s="7">
        <v>0.46531106269668299</v>
      </c>
      <c r="E4" s="8">
        <v>0</v>
      </c>
      <c r="F4" s="8">
        <v>0</v>
      </c>
      <c r="G4" s="9">
        <f t="shared" ref="G4:G9" si="0">SUM(B4:D4)/3</f>
        <v>0.61779956012353898</v>
      </c>
      <c r="H4" s="10"/>
      <c r="I4" s="10"/>
      <c r="J4" s="17" t="s">
        <v>7</v>
      </c>
      <c r="K4" s="7">
        <v>0.51384998443821905</v>
      </c>
      <c r="L4" s="7">
        <v>0.465966744837224</v>
      </c>
      <c r="M4" s="7">
        <v>0.33986928104575098</v>
      </c>
      <c r="N4" s="8">
        <v>0</v>
      </c>
      <c r="O4" s="8">
        <v>0</v>
      </c>
      <c r="P4" s="9">
        <f t="shared" ref="P4:P9" si="1">SUM(K4:M4)/3</f>
        <v>0.43989533677373133</v>
      </c>
    </row>
    <row r="5" spans="1:16" x14ac:dyDescent="0.25">
      <c r="A5" s="17" t="s">
        <v>14</v>
      </c>
      <c r="B5" s="7">
        <v>0.66227024280715496</v>
      </c>
      <c r="C5" s="7">
        <v>0.49086019888426602</v>
      </c>
      <c r="D5" s="7">
        <v>0.498076068558713</v>
      </c>
      <c r="E5" s="8">
        <v>0</v>
      </c>
      <c r="F5" s="8">
        <v>0</v>
      </c>
      <c r="G5" s="9">
        <f t="shared" si="0"/>
        <v>0.550402170083378</v>
      </c>
      <c r="H5" s="10"/>
      <c r="I5" s="10"/>
      <c r="J5" s="17" t="s">
        <v>14</v>
      </c>
      <c r="K5" s="7">
        <v>0.46949613895922598</v>
      </c>
      <c r="L5" s="7">
        <v>0.28857383138151999</v>
      </c>
      <c r="M5" s="7">
        <v>0.32104079535162899</v>
      </c>
      <c r="N5" s="8">
        <v>0</v>
      </c>
      <c r="O5" s="8">
        <v>0</v>
      </c>
      <c r="P5" s="9">
        <f t="shared" si="1"/>
        <v>0.35970358856412493</v>
      </c>
    </row>
    <row r="6" spans="1:16" x14ac:dyDescent="0.25">
      <c r="A6" s="17" t="s">
        <v>12</v>
      </c>
      <c r="B6" s="7">
        <v>0.68567519012056599</v>
      </c>
      <c r="C6" s="7">
        <v>0.52927752689643404</v>
      </c>
      <c r="D6" s="7">
        <v>0.42836438923395398</v>
      </c>
      <c r="E6" s="8">
        <v>0</v>
      </c>
      <c r="F6" s="8">
        <v>0</v>
      </c>
      <c r="G6" s="9">
        <f t="shared" si="0"/>
        <v>0.54777236875031798</v>
      </c>
      <c r="H6" s="10"/>
      <c r="I6" s="10"/>
      <c r="J6" s="17" t="s">
        <v>12</v>
      </c>
      <c r="K6" s="7">
        <v>0.50012565892205196</v>
      </c>
      <c r="L6" s="7">
        <v>0.35086244534370697</v>
      </c>
      <c r="M6" s="7">
        <v>0.28271221532091001</v>
      </c>
      <c r="N6" s="8">
        <v>0</v>
      </c>
      <c r="O6" s="8">
        <v>0</v>
      </c>
      <c r="P6" s="9">
        <f t="shared" si="1"/>
        <v>0.37790010652888967</v>
      </c>
    </row>
    <row r="7" spans="1:16" x14ac:dyDescent="0.25">
      <c r="A7" s="17" t="s">
        <v>11</v>
      </c>
      <c r="B7" s="7">
        <v>0.62518578701151295</v>
      </c>
      <c r="C7" s="7">
        <v>0.56176720483230003</v>
      </c>
      <c r="D7" s="7">
        <v>0.41320526743639502</v>
      </c>
      <c r="E7" s="8">
        <v>0</v>
      </c>
      <c r="F7" s="8">
        <v>0</v>
      </c>
      <c r="G7" s="9">
        <f t="shared" si="0"/>
        <v>0.53338608642673602</v>
      </c>
      <c r="H7" s="10"/>
      <c r="I7" s="10"/>
      <c r="J7" s="17" t="s">
        <v>11</v>
      </c>
      <c r="K7" s="7">
        <v>0.41859385427850099</v>
      </c>
      <c r="L7" s="7">
        <v>0.37548615029368598</v>
      </c>
      <c r="M7" s="7">
        <v>0.28923093777388198</v>
      </c>
      <c r="N7" s="8">
        <v>0</v>
      </c>
      <c r="O7" s="8">
        <v>0</v>
      </c>
      <c r="P7" s="9">
        <f t="shared" si="1"/>
        <v>0.36110364744868967</v>
      </c>
    </row>
    <row r="8" spans="1:16" x14ac:dyDescent="0.25">
      <c r="A8" s="17" t="s">
        <v>13</v>
      </c>
      <c r="B8" s="7">
        <v>0.68184214314982705</v>
      </c>
      <c r="C8" s="7">
        <v>0.49024732598693499</v>
      </c>
      <c r="D8" s="7">
        <v>0.48863528832869602</v>
      </c>
      <c r="E8" s="8">
        <v>0</v>
      </c>
      <c r="F8" s="8">
        <v>0</v>
      </c>
      <c r="G8" s="9">
        <f t="shared" si="0"/>
        <v>0.55357491915515267</v>
      </c>
      <c r="H8" s="10"/>
      <c r="I8" s="10"/>
      <c r="J8" s="17" t="s">
        <v>13</v>
      </c>
      <c r="K8" s="7">
        <v>0.50523963229036395</v>
      </c>
      <c r="L8" s="7">
        <v>0.28247979676432</v>
      </c>
      <c r="M8" s="7">
        <v>0.29334393156569899</v>
      </c>
      <c r="N8" s="8">
        <v>0</v>
      </c>
      <c r="O8" s="8">
        <v>0</v>
      </c>
      <c r="P8" s="9">
        <f t="shared" si="1"/>
        <v>0.36035445354012768</v>
      </c>
    </row>
    <row r="9" spans="1:16" x14ac:dyDescent="0.25">
      <c r="A9" s="17" t="s">
        <v>9</v>
      </c>
      <c r="B9" s="7">
        <v>0.64739995241157799</v>
      </c>
      <c r="C9" s="7">
        <v>0.58865954888846705</v>
      </c>
      <c r="D9" s="7">
        <v>0.46798426150120997</v>
      </c>
      <c r="E9" s="8">
        <v>0</v>
      </c>
      <c r="F9" s="8">
        <v>0</v>
      </c>
      <c r="G9" s="9">
        <f t="shared" si="0"/>
        <v>0.56801458760041834</v>
      </c>
      <c r="H9" s="10"/>
      <c r="I9" s="10"/>
      <c r="J9" s="17" t="s">
        <v>9</v>
      </c>
      <c r="K9" s="7">
        <v>0.46692863857065098</v>
      </c>
      <c r="L9" s="7">
        <v>0.42479245170336599</v>
      </c>
      <c r="M9" s="7">
        <v>0.31013115415657699</v>
      </c>
      <c r="N9" s="8">
        <v>0</v>
      </c>
      <c r="O9" s="8">
        <v>0</v>
      </c>
      <c r="P9" s="9">
        <f t="shared" si="1"/>
        <v>0.40061741481019797</v>
      </c>
    </row>
    <row r="10" spans="1:16" x14ac:dyDescent="0.25">
      <c r="A10" s="15"/>
      <c r="B10" s="12" t="str">
        <f>INDEX($A4:$A9, MATCH(MAX(B4:B9), B4:B9, 0))</f>
        <v>v0-unstruct</v>
      </c>
      <c r="C10" s="12" t="str">
        <f>INDEX($A4:$A9, MATCH(MAX(C4:C9), C4:C9, 0))</f>
        <v>v0-unstruct</v>
      </c>
      <c r="D10" s="12" t="str">
        <f>INDEX($A4:$A9, MATCH(MAX(D4:D9), D4:D9, 0))</f>
        <v>v2-custom1</v>
      </c>
      <c r="E10" s="12"/>
      <c r="F10" s="12"/>
      <c r="G10" s="13" t="str">
        <f>INDEX($A4:$A9, MATCH(MAX(G4:G9), G4:G9, 0))</f>
        <v>v0-unstruct</v>
      </c>
      <c r="H10" s="14"/>
      <c r="I10" s="14"/>
      <c r="J10" s="15"/>
      <c r="K10" s="12" t="str">
        <f>INDEX($A4:$A9, MATCH(MAX(K4:K9), K4:K9, 0))</f>
        <v>v0-unstruct</v>
      </c>
      <c r="L10" s="12" t="str">
        <f>INDEX($A4:$A9, MATCH(MAX(L4:L9), L4:L9, 0))</f>
        <v>v0-unstruct</v>
      </c>
      <c r="M10" s="12" t="str">
        <f>INDEX($A4:$A9, MATCH(MAX(M4:M9), M4:M9, 0))</f>
        <v>v0-unstruct</v>
      </c>
      <c r="N10" s="12"/>
      <c r="O10" s="12"/>
      <c r="P10" s="13" t="str">
        <f>INDEX($J4:$J9, MATCH(MAX(P4:P9), P4:P9, 0))</f>
        <v>v0-unstruct</v>
      </c>
    </row>
  </sheetData>
  <sortState xmlns:xlrd2="http://schemas.microsoft.com/office/spreadsheetml/2017/richdata2" ref="A4:P9">
    <sortCondition ref="A4:A9"/>
  </sortState>
  <mergeCells count="2">
    <mergeCell ref="B2:F2"/>
    <mergeCell ref="L2:P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K24" sqref="K24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19" t="s">
        <v>0</v>
      </c>
      <c r="C2" s="19"/>
      <c r="D2" s="19"/>
      <c r="E2" s="19"/>
      <c r="F2" s="19"/>
      <c r="K2" s="1"/>
      <c r="L2" s="19" t="s">
        <v>1</v>
      </c>
      <c r="M2" s="19"/>
      <c r="N2" s="19"/>
      <c r="O2" s="19"/>
      <c r="P2" s="20"/>
    </row>
    <row r="3" spans="1:16" x14ac:dyDescent="0.25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2"/>
      <c r="K3" s="3" t="s">
        <v>2</v>
      </c>
      <c r="L3" s="3" t="s">
        <v>3</v>
      </c>
      <c r="M3" s="3" t="s">
        <v>4</v>
      </c>
      <c r="N3" s="3" t="s">
        <v>5</v>
      </c>
      <c r="O3" s="5" t="s">
        <v>6</v>
      </c>
    </row>
    <row r="4" spans="1:16" ht="30" x14ac:dyDescent="0.25">
      <c r="A4" s="6" t="s">
        <v>7</v>
      </c>
      <c r="B4" s="7">
        <v>0.58437302934756197</v>
      </c>
      <c r="C4" s="7">
        <v>0.719371465227295</v>
      </c>
      <c r="D4" s="7">
        <v>0.56365931280732395</v>
      </c>
      <c r="E4" s="8">
        <v>0</v>
      </c>
      <c r="F4" s="8">
        <v>0</v>
      </c>
      <c r="G4" s="9">
        <f>SUM(B4:D4)/3</f>
        <v>0.62246793579406035</v>
      </c>
      <c r="H4" s="10"/>
      <c r="I4" s="10"/>
      <c r="J4" s="6" t="s">
        <v>7</v>
      </c>
      <c r="K4" s="7">
        <v>0.46707656237367601</v>
      </c>
      <c r="L4" s="7">
        <v>0.515190363963689</v>
      </c>
      <c r="M4" s="7">
        <v>0.42782890718072802</v>
      </c>
      <c r="N4" s="8">
        <v>0</v>
      </c>
      <c r="O4" s="8">
        <v>0</v>
      </c>
      <c r="P4" s="9">
        <f>SUM(K4:M4)/3</f>
        <v>0.47003194450603103</v>
      </c>
    </row>
    <row r="5" spans="1:16" x14ac:dyDescent="0.25">
      <c r="A5" s="6" t="s">
        <v>8</v>
      </c>
      <c r="B5" s="7">
        <v>0.64774301471549101</v>
      </c>
      <c r="C5" s="7">
        <v>0.47800471652697002</v>
      </c>
      <c r="D5" s="7">
        <v>0.22362869198312199</v>
      </c>
      <c r="E5" s="8">
        <v>0</v>
      </c>
      <c r="F5" s="8">
        <v>0</v>
      </c>
      <c r="G5" s="9">
        <f t="shared" ref="G5:G11" si="0">SUM(B5:D5)/3</f>
        <v>0.44979214107519438</v>
      </c>
      <c r="H5" s="10"/>
      <c r="I5" s="10"/>
      <c r="J5" s="6" t="s">
        <v>8</v>
      </c>
      <c r="K5" s="7">
        <v>0.44946352492224001</v>
      </c>
      <c r="L5" s="7">
        <v>0.28040648858647799</v>
      </c>
      <c r="M5" s="7">
        <v>0.151898734177215</v>
      </c>
      <c r="N5" s="8">
        <v>0</v>
      </c>
      <c r="O5" s="8">
        <v>0</v>
      </c>
      <c r="P5" s="9">
        <f t="shared" ref="P5:P11" si="1">SUM(K5:M5)/3</f>
        <v>0.293922915895311</v>
      </c>
    </row>
    <row r="6" spans="1:16" x14ac:dyDescent="0.25">
      <c r="A6" s="6" t="s">
        <v>9</v>
      </c>
      <c r="B6" s="7">
        <v>0.61867021867021799</v>
      </c>
      <c r="C6" s="7">
        <v>0.50579058285546996</v>
      </c>
      <c r="D6" s="7">
        <v>0.446587778847998</v>
      </c>
      <c r="E6" s="8">
        <v>0</v>
      </c>
      <c r="F6" s="8">
        <v>0</v>
      </c>
      <c r="G6" s="9">
        <f t="shared" si="0"/>
        <v>0.523682860124562</v>
      </c>
      <c r="H6" s="10"/>
      <c r="I6" s="10"/>
      <c r="J6" s="6" t="s">
        <v>9</v>
      </c>
      <c r="K6" s="7">
        <v>0.41050061050060999</v>
      </c>
      <c r="L6" s="7">
        <v>0.329095514690251</v>
      </c>
      <c r="M6" s="7">
        <v>0.31081120820232699</v>
      </c>
      <c r="N6" s="8">
        <v>0</v>
      </c>
      <c r="O6" s="8">
        <v>0</v>
      </c>
      <c r="P6" s="9">
        <f t="shared" si="1"/>
        <v>0.35013577779772936</v>
      </c>
    </row>
    <row r="7" spans="1:16" ht="30" x14ac:dyDescent="0.25">
      <c r="A7" s="6" t="s">
        <v>10</v>
      </c>
      <c r="B7" s="7">
        <v>0.59617860164036895</v>
      </c>
      <c r="C7" s="7">
        <v>0</v>
      </c>
      <c r="D7" s="7">
        <v>0.227370432290422</v>
      </c>
      <c r="E7" s="8">
        <v>0</v>
      </c>
      <c r="F7" s="8">
        <v>0</v>
      </c>
      <c r="G7" s="9">
        <f t="shared" si="0"/>
        <v>0.27451634464359698</v>
      </c>
      <c r="H7" s="10"/>
      <c r="I7" s="10"/>
      <c r="J7" s="6" t="s">
        <v>10</v>
      </c>
      <c r="K7" s="7">
        <v>0.422453320583078</v>
      </c>
      <c r="L7" s="7">
        <v>0</v>
      </c>
      <c r="M7" s="7">
        <v>0.15158028819361499</v>
      </c>
      <c r="N7" s="8">
        <v>0</v>
      </c>
      <c r="O7" s="8">
        <v>0</v>
      </c>
      <c r="P7" s="9">
        <f t="shared" si="1"/>
        <v>0.19134453625889766</v>
      </c>
    </row>
    <row r="8" spans="1:16" x14ac:dyDescent="0.25">
      <c r="A8" s="6" t="s">
        <v>11</v>
      </c>
      <c r="B8" s="11">
        <v>0.65925723855206197</v>
      </c>
      <c r="C8" s="7">
        <v>0.59701763628609394</v>
      </c>
      <c r="D8" s="7">
        <v>0.50983772279861606</v>
      </c>
      <c r="E8" s="8">
        <v>0</v>
      </c>
      <c r="F8" s="8">
        <v>0</v>
      </c>
      <c r="G8" s="9">
        <f t="shared" si="0"/>
        <v>0.58870419921225736</v>
      </c>
      <c r="H8" s="10"/>
      <c r="I8" s="10"/>
      <c r="J8" s="6" t="s">
        <v>11</v>
      </c>
      <c r="K8" s="7">
        <v>0.477600081838641</v>
      </c>
      <c r="L8" s="7">
        <v>0.38593457720122798</v>
      </c>
      <c r="M8" s="7">
        <v>0.34113328012769301</v>
      </c>
      <c r="N8" s="8">
        <v>0</v>
      </c>
      <c r="O8" s="8">
        <v>0</v>
      </c>
      <c r="P8" s="9">
        <f t="shared" si="1"/>
        <v>0.40155597972252061</v>
      </c>
    </row>
    <row r="9" spans="1:16" ht="30" x14ac:dyDescent="0.25">
      <c r="A9" s="6" t="s">
        <v>12</v>
      </c>
      <c r="B9" s="7">
        <v>0.64884863643615498</v>
      </c>
      <c r="C9" s="7">
        <v>0.52966428995840698</v>
      </c>
      <c r="D9" s="7">
        <v>0.47733100233100201</v>
      </c>
      <c r="E9" s="8">
        <v>0</v>
      </c>
      <c r="F9" s="8">
        <v>0</v>
      </c>
      <c r="G9" s="9">
        <f t="shared" si="0"/>
        <v>0.55194797624185465</v>
      </c>
      <c r="H9" s="10"/>
      <c r="I9" s="10"/>
      <c r="J9" s="6" t="s">
        <v>12</v>
      </c>
      <c r="K9" s="7">
        <v>0.47231850628129701</v>
      </c>
      <c r="L9" s="7">
        <v>0.34758427846663098</v>
      </c>
      <c r="M9" s="7">
        <v>0.32651778839561602</v>
      </c>
      <c r="N9" s="8">
        <v>0</v>
      </c>
      <c r="O9" s="8">
        <v>0</v>
      </c>
      <c r="P9" s="9">
        <f t="shared" si="1"/>
        <v>0.38214019104784797</v>
      </c>
    </row>
    <row r="10" spans="1:16" x14ac:dyDescent="0.25">
      <c r="A10" s="6" t="s">
        <v>13</v>
      </c>
      <c r="B10" s="7">
        <v>0.569927725413926</v>
      </c>
      <c r="C10" s="7">
        <v>0.52391275122672498</v>
      </c>
      <c r="D10" s="7">
        <v>0.52765906469074397</v>
      </c>
      <c r="E10" s="8">
        <v>0</v>
      </c>
      <c r="F10" s="8">
        <v>0</v>
      </c>
      <c r="G10" s="9">
        <f t="shared" si="0"/>
        <v>0.54049984711046506</v>
      </c>
      <c r="H10" s="10"/>
      <c r="I10" s="10"/>
      <c r="J10" s="6" t="s">
        <v>13</v>
      </c>
      <c r="K10" s="7">
        <v>0.400549421262342</v>
      </c>
      <c r="L10" s="7">
        <v>0.32908900604000402</v>
      </c>
      <c r="M10" s="7">
        <v>0.345553484978456</v>
      </c>
      <c r="N10" s="8">
        <v>0</v>
      </c>
      <c r="O10" s="8">
        <v>0</v>
      </c>
      <c r="P10" s="9">
        <f t="shared" si="1"/>
        <v>0.35839730409360065</v>
      </c>
    </row>
    <row r="11" spans="1:16" ht="30" x14ac:dyDescent="0.25">
      <c r="A11" s="6" t="s">
        <v>14</v>
      </c>
      <c r="B11" s="7">
        <v>0.67689582881515198</v>
      </c>
      <c r="C11" s="7">
        <v>0.51014863547758205</v>
      </c>
      <c r="D11" s="7">
        <v>0.53050920485703001</v>
      </c>
      <c r="E11" s="8">
        <v>0</v>
      </c>
      <c r="F11" s="8">
        <v>0</v>
      </c>
      <c r="G11" s="9">
        <f t="shared" si="0"/>
        <v>0.57251788971658801</v>
      </c>
      <c r="H11" s="10"/>
      <c r="I11" s="10"/>
      <c r="J11" s="6" t="s">
        <v>14</v>
      </c>
      <c r="K11" s="7">
        <v>0.49568690497518503</v>
      </c>
      <c r="L11" s="7">
        <v>0.32249025341130599</v>
      </c>
      <c r="M11" s="7">
        <v>0.32260086173129598</v>
      </c>
      <c r="N11" s="8">
        <v>0</v>
      </c>
      <c r="O11" s="8">
        <v>0</v>
      </c>
      <c r="P11" s="9">
        <f t="shared" si="1"/>
        <v>0.38025934003926237</v>
      </c>
    </row>
    <row r="12" spans="1:16" x14ac:dyDescent="0.25">
      <c r="A12" s="1"/>
      <c r="B12" s="12" t="str">
        <f>INDEX($A4:$A11, MATCH(MAX(B4:B11), B4:B11, 0))</f>
        <v>v2-custom1</v>
      </c>
      <c r="C12" s="12" t="str">
        <f>INDEX($A4:$A11, MATCH(MAX(C4:C11), C4:C11, 0))</f>
        <v>v0-unstruct</v>
      </c>
      <c r="D12" s="12" t="str">
        <f>INDEX($A4:$A11, MATCH(MAX(D4:D11), D4:D11, 0))</f>
        <v>v0-unstruct</v>
      </c>
      <c r="E12" s="12"/>
      <c r="F12" s="12"/>
      <c r="G12" s="13" t="str">
        <f>INDEX($A4:$A11, MATCH(MAX(G4:G11), G4:G11, 0))</f>
        <v>v0-unstruct</v>
      </c>
      <c r="H12" s="14"/>
      <c r="I12" s="14"/>
      <c r="J12" s="1"/>
      <c r="K12" s="12" t="str">
        <f>INDEX($A4:$A11, MATCH(MAX(K4:K11), K4:K11, 0))</f>
        <v>v2-custom1</v>
      </c>
      <c r="L12" s="12" t="str">
        <f>INDEX($A4:$A11, MATCH(MAX(L4:L11), L4:L11, 0))</f>
        <v>v0-unstruct</v>
      </c>
      <c r="M12" s="12" t="str">
        <f>INDEX($A4:$A11, MATCH(MAX(M4:M11), M4:M11, 0))</f>
        <v>v0-unstruct</v>
      </c>
      <c r="N12" s="12"/>
      <c r="O12" s="12"/>
      <c r="P12" s="13" t="str">
        <f>INDEX($A4:$A11, MATCH(MAX(P4:P11), P4:P11, 0))</f>
        <v>v0-unstruct</v>
      </c>
    </row>
  </sheetData>
  <mergeCells count="2">
    <mergeCell ref="B2:F2"/>
    <mergeCell ref="L2:P2"/>
  </mergeCells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2024-09-01T10:47:21Z</dcterms:modified>
</cp:coreProperties>
</file>