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hvinn\Documents\GitHub\LLM_Interpretability_Research\results\"/>
    </mc:Choice>
  </mc:AlternateContent>
  <xr:revisionPtr revIDLastSave="0" documentId="13_ncr:1_{D656A7D5-38E9-4BCD-82AB-A943C1222554}" xr6:coauthVersionLast="47" xr6:coauthVersionMax="47" xr10:uidLastSave="{00000000-0000-0000-0000-000000000000}"/>
  <bookViews>
    <workbookView xWindow="-120" yWindow="-120" windowWidth="29040" windowHeight="16440" xr2:uid="{FE4610ED-2644-4B09-8F25-61DCA81DFAD7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3" l="1"/>
  <c r="L11" i="3"/>
  <c r="K11" i="3"/>
  <c r="D11" i="3"/>
  <c r="C11" i="3"/>
  <c r="B11" i="3"/>
  <c r="P10" i="3"/>
  <c r="G10" i="3"/>
  <c r="P9" i="3"/>
  <c r="G9" i="3"/>
  <c r="P8" i="3"/>
  <c r="G8" i="3"/>
  <c r="P7" i="3"/>
  <c r="G7" i="3"/>
  <c r="P6" i="3"/>
  <c r="G6" i="3"/>
  <c r="P5" i="3"/>
  <c r="G5" i="3"/>
  <c r="P4" i="3"/>
  <c r="P11" i="3" s="1"/>
  <c r="G4" i="3"/>
  <c r="M10" i="2"/>
  <c r="L10" i="2"/>
  <c r="K10" i="2"/>
  <c r="D10" i="2"/>
  <c r="C10" i="2"/>
  <c r="B10" i="2"/>
  <c r="P8" i="2"/>
  <c r="G8" i="2"/>
  <c r="P5" i="2"/>
  <c r="G5" i="2"/>
  <c r="P9" i="2"/>
  <c r="G9" i="2"/>
  <c r="P6" i="2"/>
  <c r="G6" i="2"/>
  <c r="P4" i="2"/>
  <c r="G4" i="2"/>
  <c r="P7" i="2"/>
  <c r="G7" i="2"/>
  <c r="M12" i="1"/>
  <c r="L12" i="1"/>
  <c r="K12" i="1"/>
  <c r="D12" i="1"/>
  <c r="C12" i="1"/>
  <c r="B12" i="1"/>
  <c r="P11" i="1"/>
  <c r="G11" i="1"/>
  <c r="P10" i="1"/>
  <c r="G10" i="1"/>
  <c r="P9" i="1"/>
  <c r="G9" i="1"/>
  <c r="P8" i="1"/>
  <c r="G8" i="1"/>
  <c r="P7" i="1"/>
  <c r="G7" i="1"/>
  <c r="P6" i="1"/>
  <c r="G6" i="1"/>
  <c r="P5" i="1"/>
  <c r="G5" i="1"/>
  <c r="P4" i="1"/>
  <c r="G4" i="1"/>
  <c r="G11" i="3" l="1"/>
  <c r="G10" i="2"/>
  <c r="P10" i="2"/>
  <c r="P12" i="1"/>
  <c r="G12" i="1"/>
</calcChain>
</file>

<file path=xl/sharedStrings.xml><?xml version="1.0" encoding="utf-8"?>
<sst xmlns="http://schemas.openxmlformats.org/spreadsheetml/2006/main" count="82" uniqueCount="26">
  <si>
    <t>ROUGE 1</t>
  </si>
  <si>
    <t xml:space="preserve">ROUGE L </t>
  </si>
  <si>
    <t>llama3-70b-8192</t>
  </si>
  <si>
    <t>mixtral-8x7b-32768</t>
  </si>
  <si>
    <t>gemma-7b-it</t>
  </si>
  <si>
    <t>claude-3-opus</t>
  </si>
  <si>
    <t>gpt-3.5-turbo</t>
  </si>
  <si>
    <t>v0-unstruct</t>
  </si>
  <si>
    <t>v2-toml</t>
  </si>
  <si>
    <t>v2-md</t>
  </si>
  <si>
    <t>v2-custom3</t>
  </si>
  <si>
    <t>v2-html</t>
  </si>
  <si>
    <t>v2-custom2</t>
  </si>
  <si>
    <t>v2-json</t>
  </si>
  <si>
    <t>v2-custom1</t>
  </si>
  <si>
    <t>v2.1-json</t>
  </si>
  <si>
    <t>v2.1-unstruct</t>
  </si>
  <si>
    <t>v2.1-html</t>
  </si>
  <si>
    <t>v2.1-custom2</t>
  </si>
  <si>
    <t>v2.1-custom1</t>
  </si>
  <si>
    <t>v2.1-md</t>
  </si>
  <si>
    <t>v2.1-toml</t>
  </si>
  <si>
    <t>after controlled responses</t>
  </si>
  <si>
    <t>temp 0.2, top_p=0.3</t>
  </si>
  <si>
    <t>Q2 and Q3 docs is from a large file</t>
  </si>
  <si>
    <t>5 readings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</si>
</sst>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861C-1296-44A4-96C7-2FE01B29AB77}">
  <dimension ref="A2:P22"/>
  <sheetViews>
    <sheetView tabSelected="1" workbookViewId="0">
      <selection activeCell="G14" sqref="G14"/>
    </sheetView>
  </sheetViews>
  <sheetFormatPr defaultRowHeight="15" x14ac:dyDescent="0.25"/>
  <cols>
    <col min="1" max="1" width="17.570312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4.42578125" customWidth="1"/>
    <col min="10" max="10" width="16.28515625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1.5703125" bestFit="1" customWidth="1"/>
  </cols>
  <sheetData>
    <row r="2" spans="1:16" x14ac:dyDescent="0.25">
      <c r="A2" s="1"/>
      <c r="B2" s="19" t="s">
        <v>0</v>
      </c>
      <c r="C2" s="19"/>
      <c r="D2" s="19"/>
      <c r="E2" s="19"/>
      <c r="F2" s="19"/>
      <c r="K2" s="1"/>
      <c r="L2" s="19" t="s">
        <v>1</v>
      </c>
      <c r="M2" s="19"/>
      <c r="N2" s="19"/>
      <c r="O2" s="19"/>
      <c r="P2" s="20"/>
    </row>
    <row r="3" spans="1:16" x14ac:dyDescent="0.2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2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x14ac:dyDescent="0.25">
      <c r="A4" s="6" t="s">
        <v>15</v>
      </c>
      <c r="B4" s="7">
        <v>0.661447640096548</v>
      </c>
      <c r="C4" s="7">
        <v>0.57526881720430101</v>
      </c>
      <c r="D4" s="7">
        <v>0.36781609195402298</v>
      </c>
      <c r="E4" s="8">
        <v>0</v>
      </c>
      <c r="F4" s="8">
        <v>0</v>
      </c>
      <c r="G4" s="9">
        <f>SUM(B4:D4)/3</f>
        <v>0.5348441830849574</v>
      </c>
      <c r="H4" s="10"/>
      <c r="I4" s="10"/>
      <c r="J4" s="6" t="s">
        <v>15</v>
      </c>
      <c r="K4" s="7">
        <v>0.47079419548085</v>
      </c>
      <c r="L4" s="7">
        <v>0.34946236559139698</v>
      </c>
      <c r="M4" s="7">
        <v>0.33333333333333298</v>
      </c>
      <c r="N4" s="8">
        <v>0</v>
      </c>
      <c r="O4" s="8">
        <v>0</v>
      </c>
      <c r="P4" s="9">
        <f>SUM(K4:M4)/3</f>
        <v>0.38452996480186002</v>
      </c>
    </row>
    <row r="5" spans="1:16" x14ac:dyDescent="0.25">
      <c r="A5" s="6" t="s">
        <v>16</v>
      </c>
      <c r="B5" s="7">
        <v>0.65391643212816597</v>
      </c>
      <c r="C5" s="7">
        <v>0.64174454828660399</v>
      </c>
      <c r="D5" s="7">
        <v>0.382513661202185</v>
      </c>
      <c r="E5" s="8">
        <v>0</v>
      </c>
      <c r="F5" s="8">
        <v>0</v>
      </c>
      <c r="G5" s="9">
        <f>SUM(B5:D5)/3</f>
        <v>0.55939154720565165</v>
      </c>
      <c r="H5" s="10"/>
      <c r="I5" s="10"/>
      <c r="J5" s="6" t="s">
        <v>16</v>
      </c>
      <c r="K5" s="7">
        <v>0.41417622862091302</v>
      </c>
      <c r="L5" s="7">
        <v>0.49844236760124599</v>
      </c>
      <c r="M5" s="7">
        <v>0.30601092896174797</v>
      </c>
      <c r="N5" s="8">
        <v>0</v>
      </c>
      <c r="O5" s="8">
        <v>0</v>
      </c>
      <c r="P5" s="9">
        <f>SUM(K5:M5)/3</f>
        <v>0.40620984172796898</v>
      </c>
    </row>
    <row r="6" spans="1:16" x14ac:dyDescent="0.25">
      <c r="A6" s="6" t="s">
        <v>17</v>
      </c>
      <c r="B6" s="7">
        <v>0.661087866108786</v>
      </c>
      <c r="C6" s="7">
        <v>0.65594855305466204</v>
      </c>
      <c r="D6" s="7">
        <v>0.28915662650602397</v>
      </c>
      <c r="E6" s="8">
        <v>0</v>
      </c>
      <c r="F6" s="8">
        <v>0</v>
      </c>
      <c r="G6" s="9">
        <f>SUM(B6:D6)/3</f>
        <v>0.53539768188982395</v>
      </c>
      <c r="H6" s="10"/>
      <c r="I6" s="10"/>
      <c r="J6" s="6" t="s">
        <v>17</v>
      </c>
      <c r="K6" s="7">
        <v>0.44351464435146398</v>
      </c>
      <c r="L6" s="7">
        <v>0.48231511254019199</v>
      </c>
      <c r="M6" s="7">
        <v>0.240963855421686</v>
      </c>
      <c r="N6" s="8">
        <v>0</v>
      </c>
      <c r="O6" s="8">
        <v>0</v>
      </c>
      <c r="P6" s="9">
        <f>SUM(K6:M6)/3</f>
        <v>0.38893120410444731</v>
      </c>
    </row>
    <row r="7" spans="1:16" x14ac:dyDescent="0.25">
      <c r="A7" s="6" t="s">
        <v>18</v>
      </c>
      <c r="B7" s="7">
        <v>0.661087866108786</v>
      </c>
      <c r="C7" s="7">
        <v>0.55405405405405395</v>
      </c>
      <c r="D7" s="7">
        <v>0.34482758620689602</v>
      </c>
      <c r="E7" s="8">
        <v>0</v>
      </c>
      <c r="F7" s="8">
        <v>0</v>
      </c>
      <c r="G7" s="9">
        <f>SUM(B7:D7)/3</f>
        <v>0.51998983545657873</v>
      </c>
      <c r="H7" s="10"/>
      <c r="I7" s="10"/>
      <c r="J7" s="6" t="s">
        <v>18</v>
      </c>
      <c r="K7" s="7">
        <v>0.44351464435146398</v>
      </c>
      <c r="L7" s="7">
        <v>0.31756756756756699</v>
      </c>
      <c r="M7" s="7">
        <v>0.27586206896551702</v>
      </c>
      <c r="N7" s="8">
        <v>0</v>
      </c>
      <c r="O7" s="8">
        <v>0</v>
      </c>
      <c r="P7" s="9">
        <f>SUM(K7:M7)/3</f>
        <v>0.34564809362818272</v>
      </c>
    </row>
    <row r="8" spans="1:16" x14ac:dyDescent="0.25">
      <c r="A8" s="6" t="s">
        <v>19</v>
      </c>
      <c r="B8" s="7">
        <v>0.64760233624946695</v>
      </c>
      <c r="C8" s="7">
        <v>0.65806451612903205</v>
      </c>
      <c r="D8" s="7">
        <v>0.39252336448598102</v>
      </c>
      <c r="E8" s="8">
        <v>0</v>
      </c>
      <c r="F8" s="8">
        <v>0</v>
      </c>
      <c r="G8" s="9">
        <f>SUM(B8:D8)/3</f>
        <v>0.56606340562149338</v>
      </c>
      <c r="H8" s="10"/>
      <c r="I8" s="10"/>
      <c r="J8" s="6" t="s">
        <v>19</v>
      </c>
      <c r="K8" s="7">
        <v>0.45754393001278398</v>
      </c>
      <c r="L8" s="7">
        <v>0.39999999999999902</v>
      </c>
      <c r="M8" s="7">
        <v>0.30841121495327101</v>
      </c>
      <c r="N8" s="8">
        <v>0</v>
      </c>
      <c r="O8" s="8">
        <v>0</v>
      </c>
      <c r="P8" s="9">
        <f>SUM(K8:M8)/3</f>
        <v>0.38865171498868462</v>
      </c>
    </row>
    <row r="9" spans="1:16" x14ac:dyDescent="0.25">
      <c r="A9" s="6" t="s">
        <v>20</v>
      </c>
      <c r="B9" s="7">
        <v>0.67436576256518799</v>
      </c>
      <c r="C9" s="7">
        <v>0.66192170818505303</v>
      </c>
      <c r="D9" s="7">
        <v>0.28915662650602397</v>
      </c>
      <c r="E9" s="8">
        <v>0</v>
      </c>
      <c r="F9" s="8">
        <v>0</v>
      </c>
      <c r="G9" s="9">
        <f>SUM(B9:D9)/3</f>
        <v>0.54181469908542168</v>
      </c>
      <c r="H9" s="10"/>
      <c r="I9" s="10"/>
      <c r="J9" s="6" t="s">
        <v>20</v>
      </c>
      <c r="K9" s="7">
        <v>0.42252140693675799</v>
      </c>
      <c r="L9" s="7">
        <v>0.441281138790035</v>
      </c>
      <c r="M9" s="7">
        <v>0.240963855421686</v>
      </c>
      <c r="N9" s="8">
        <v>0</v>
      </c>
      <c r="O9" s="8">
        <v>0</v>
      </c>
      <c r="P9" s="9">
        <f>SUM(K9:M9)/3</f>
        <v>0.36825546704949302</v>
      </c>
    </row>
    <row r="10" spans="1:16" x14ac:dyDescent="0.25">
      <c r="A10" s="6" t="s">
        <v>21</v>
      </c>
      <c r="B10" s="11">
        <v>0.60759493670886</v>
      </c>
      <c r="C10" s="7">
        <v>0.61773700305810397</v>
      </c>
      <c r="D10" s="7">
        <v>0.235955056179775</v>
      </c>
      <c r="E10" s="8">
        <v>0</v>
      </c>
      <c r="F10" s="8">
        <v>0</v>
      </c>
      <c r="G10" s="9">
        <f>SUM(B10:D10)/3</f>
        <v>0.48709566531557963</v>
      </c>
      <c r="H10" s="10"/>
      <c r="I10" s="10"/>
      <c r="J10" s="6" t="s">
        <v>21</v>
      </c>
      <c r="K10" s="7">
        <v>0.417721518987341</v>
      </c>
      <c r="L10" s="7">
        <v>0.33027522935779802</v>
      </c>
      <c r="M10" s="7">
        <v>0.16853932584269599</v>
      </c>
      <c r="N10" s="8">
        <v>0</v>
      </c>
      <c r="O10" s="8">
        <v>0</v>
      </c>
      <c r="P10" s="9">
        <f>SUM(K10:M10)/3</f>
        <v>0.30551202472927835</v>
      </c>
    </row>
    <row r="11" spans="1:16" x14ac:dyDescent="0.25">
      <c r="A11" s="1"/>
      <c r="B11" s="21" t="str">
        <f t="shared" ref="B11:D11" si="0">INDEX($A4:$A10, MATCH(MAX(B4:B10), B4:B10, 0))</f>
        <v>v2.1-md</v>
      </c>
      <c r="C11" s="21" t="str">
        <f t="shared" si="0"/>
        <v>v2.1-md</v>
      </c>
      <c r="D11" s="21" t="str">
        <f t="shared" si="0"/>
        <v>v2.1-custom1</v>
      </c>
      <c r="E11" s="21"/>
      <c r="F11" s="21"/>
      <c r="G11" s="13" t="str">
        <f>INDEX($A4:$A10, MATCH(MAX(G4:G10), G4:G10, 0))</f>
        <v>v2.1-custom1</v>
      </c>
      <c r="H11" s="14"/>
      <c r="I11" s="14"/>
      <c r="J11" s="1"/>
      <c r="K11" s="21" t="str">
        <f t="shared" ref="K11:M11" si="1">INDEX($J4:$J10, MATCH(MAX(K4:K10), K4:K10, 0))</f>
        <v>v2.1-json</v>
      </c>
      <c r="L11" s="21" t="str">
        <f t="shared" si="1"/>
        <v>v2.1-unstruct</v>
      </c>
      <c r="M11" s="21" t="str">
        <f t="shared" si="1"/>
        <v>v2.1-json</v>
      </c>
      <c r="N11" s="21"/>
      <c r="O11" s="21"/>
      <c r="P11" s="13" t="str">
        <f>INDEX($J4:$J10, MATCH(MAX(P4:P10), P4:P10, 0))</f>
        <v>v2.1-unstruct</v>
      </c>
    </row>
    <row r="17" spans="4:4" x14ac:dyDescent="0.25">
      <c r="D17" t="s">
        <v>22</v>
      </c>
    </row>
    <row r="18" spans="4:4" x14ac:dyDescent="0.25">
      <c r="D18" t="s">
        <v>23</v>
      </c>
    </row>
    <row r="20" spans="4:4" x14ac:dyDescent="0.25">
      <c r="D20" t="s">
        <v>24</v>
      </c>
    </row>
    <row r="22" spans="4:4" x14ac:dyDescent="0.25">
      <c r="D22" t="s">
        <v>25</v>
      </c>
    </row>
  </sheetData>
  <mergeCells count="2">
    <mergeCell ref="B2:F2"/>
    <mergeCell ref="L2:P2"/>
  </mergeCells>
  <conditionalFormatting sqref="B4: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F22A-4318-4857-BAB6-07A368586C8C}">
  <dimension ref="A2:P10"/>
  <sheetViews>
    <sheetView workbookViewId="0">
      <selection activeCell="R35" sqref="R35"/>
    </sheetView>
  </sheetViews>
  <sheetFormatPr defaultRowHeight="15" x14ac:dyDescent="0.25"/>
  <cols>
    <col min="1" max="1" width="12.42578125" customWidth="1"/>
    <col min="2" max="2" width="15.5703125" bestFit="1" customWidth="1"/>
    <col min="3" max="3" width="18.140625" bestFit="1" customWidth="1"/>
    <col min="4" max="4" width="12.42578125" bestFit="1" customWidth="1"/>
    <col min="5" max="5" width="14" bestFit="1" customWidth="1"/>
    <col min="6" max="6" width="12.7109375" bestFit="1" customWidth="1"/>
    <col min="7" max="7" width="11.5703125" bestFit="1" customWidth="1"/>
    <col min="10" max="10" width="13.5703125" customWidth="1"/>
    <col min="11" max="11" width="15.5703125" bestFit="1" customWidth="1"/>
    <col min="12" max="12" width="18.140625" bestFit="1" customWidth="1"/>
    <col min="13" max="13" width="12.42578125" bestFit="1" customWidth="1"/>
    <col min="14" max="14" width="14" bestFit="1" customWidth="1"/>
    <col min="15" max="15" width="12.7109375" bestFit="1" customWidth="1"/>
    <col min="16" max="16" width="11.5703125" bestFit="1" customWidth="1"/>
  </cols>
  <sheetData>
    <row r="2" spans="1:16" x14ac:dyDescent="0.25">
      <c r="A2" s="15"/>
      <c r="B2" s="19" t="s">
        <v>0</v>
      </c>
      <c r="C2" s="19"/>
      <c r="D2" s="19"/>
      <c r="E2" s="19"/>
      <c r="F2" s="19"/>
      <c r="K2" s="15"/>
      <c r="L2" s="19" t="s">
        <v>1</v>
      </c>
      <c r="M2" s="19"/>
      <c r="N2" s="19"/>
      <c r="O2" s="19"/>
      <c r="P2" s="20"/>
    </row>
    <row r="3" spans="1:16" x14ac:dyDescent="0.25">
      <c r="A3" s="16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16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x14ac:dyDescent="0.25">
      <c r="A4" s="17" t="s">
        <v>7</v>
      </c>
      <c r="B4" s="18">
        <v>0.65058132480864195</v>
      </c>
      <c r="C4" s="7">
        <v>0.63990230010364901</v>
      </c>
      <c r="D4" s="7">
        <v>0.34235129167377498</v>
      </c>
      <c r="E4" s="8">
        <v>0</v>
      </c>
      <c r="F4" s="8">
        <v>0</v>
      </c>
      <c r="G4" s="9">
        <f t="shared" ref="G4:G9" si="0">SUM(B4:D4)/3</f>
        <v>0.54427830552868861</v>
      </c>
      <c r="H4" s="10"/>
      <c r="I4" s="10"/>
      <c r="J4" s="17" t="s">
        <v>7</v>
      </c>
      <c r="K4" s="7">
        <v>0.48482099996307298</v>
      </c>
      <c r="L4" s="7">
        <v>0.49318663733490697</v>
      </c>
      <c r="M4" s="7">
        <v>0.20534565566301499</v>
      </c>
      <c r="N4" s="8">
        <v>0</v>
      </c>
      <c r="O4" s="8">
        <v>0</v>
      </c>
      <c r="P4" s="9">
        <f t="shared" ref="P4:P9" si="1">SUM(K4:M4)/3</f>
        <v>0.39445109765366498</v>
      </c>
    </row>
    <row r="5" spans="1:16" x14ac:dyDescent="0.25">
      <c r="A5" s="17" t="s">
        <v>14</v>
      </c>
      <c r="B5" s="7">
        <v>0.63902212166918004</v>
      </c>
      <c r="C5" s="7">
        <v>0.62157690634891605</v>
      </c>
      <c r="D5" s="7">
        <v>0.27412034676185598</v>
      </c>
      <c r="E5" s="8">
        <v>0</v>
      </c>
      <c r="F5" s="8">
        <v>0</v>
      </c>
      <c r="G5" s="9">
        <f t="shared" si="0"/>
        <v>0.51157312492665075</v>
      </c>
      <c r="H5" s="10"/>
      <c r="I5" s="10"/>
      <c r="J5" s="17" t="s">
        <v>14</v>
      </c>
      <c r="K5" s="7">
        <v>0.47639014580191003</v>
      </c>
      <c r="L5" s="7">
        <v>0.49774466364658498</v>
      </c>
      <c r="M5" s="7">
        <v>0.168782933877273</v>
      </c>
      <c r="N5" s="8">
        <v>0</v>
      </c>
      <c r="O5" s="8">
        <v>0</v>
      </c>
      <c r="P5" s="9">
        <f t="shared" si="1"/>
        <v>0.38097258110858934</v>
      </c>
    </row>
    <row r="6" spans="1:16" x14ac:dyDescent="0.25">
      <c r="A6" s="17" t="s">
        <v>12</v>
      </c>
      <c r="B6" s="7">
        <v>0.67838608136457201</v>
      </c>
      <c r="C6" s="7">
        <v>0.63899044881441003</v>
      </c>
      <c r="D6" s="7">
        <v>0.32971984719777903</v>
      </c>
      <c r="E6" s="8">
        <v>0</v>
      </c>
      <c r="F6" s="8">
        <v>0</v>
      </c>
      <c r="G6" s="9">
        <f t="shared" si="0"/>
        <v>0.54903212579225358</v>
      </c>
      <c r="H6" s="10"/>
      <c r="I6" s="10"/>
      <c r="J6" s="17" t="s">
        <v>12</v>
      </c>
      <c r="K6" s="7">
        <v>0.50501640933201597</v>
      </c>
      <c r="L6" s="7">
        <v>0.48232901892721702</v>
      </c>
      <c r="M6" s="7">
        <v>0.21297808818615799</v>
      </c>
      <c r="N6" s="8">
        <v>0</v>
      </c>
      <c r="O6" s="8">
        <v>0</v>
      </c>
      <c r="P6" s="9">
        <f t="shared" si="1"/>
        <v>0.40010783881513029</v>
      </c>
    </row>
    <row r="7" spans="1:16" x14ac:dyDescent="0.25">
      <c r="A7" s="17" t="s">
        <v>11</v>
      </c>
      <c r="B7" s="7">
        <v>0.67227041081516004</v>
      </c>
      <c r="C7" s="7">
        <v>0.59861829534609501</v>
      </c>
      <c r="D7" s="7">
        <v>0.29835931570035601</v>
      </c>
      <c r="E7" s="8">
        <v>0</v>
      </c>
      <c r="F7" s="8">
        <v>0</v>
      </c>
      <c r="G7" s="9">
        <f t="shared" si="0"/>
        <v>0.52308267395387043</v>
      </c>
      <c r="H7" s="10"/>
      <c r="I7" s="10"/>
      <c r="J7" s="17" t="s">
        <v>11</v>
      </c>
      <c r="K7" s="7">
        <v>0.50851006326054704</v>
      </c>
      <c r="L7" s="7">
        <v>0.45827684774114802</v>
      </c>
      <c r="M7" s="7">
        <v>0.17920242891341101</v>
      </c>
      <c r="N7" s="8">
        <v>0</v>
      </c>
      <c r="O7" s="8">
        <v>0</v>
      </c>
      <c r="P7" s="9">
        <f t="shared" si="1"/>
        <v>0.38199644663836874</v>
      </c>
    </row>
    <row r="8" spans="1:16" x14ac:dyDescent="0.25">
      <c r="A8" s="17" t="s">
        <v>13</v>
      </c>
      <c r="B8" s="7">
        <v>0.66867958128120697</v>
      </c>
      <c r="C8" s="7">
        <v>0.64939779918524598</v>
      </c>
      <c r="D8" s="7">
        <v>0.36894081101682302</v>
      </c>
      <c r="E8" s="8">
        <v>0</v>
      </c>
      <c r="F8" s="8">
        <v>0</v>
      </c>
      <c r="G8" s="9">
        <f t="shared" si="0"/>
        <v>0.56233939716109205</v>
      </c>
      <c r="H8" s="10"/>
      <c r="I8" s="10"/>
      <c r="J8" s="17" t="s">
        <v>13</v>
      </c>
      <c r="K8" s="7">
        <v>0.50656051469059504</v>
      </c>
      <c r="L8" s="7">
        <v>0.46947634344483502</v>
      </c>
      <c r="M8" s="7">
        <v>0.20405187657915799</v>
      </c>
      <c r="N8" s="8">
        <v>0</v>
      </c>
      <c r="O8" s="8">
        <v>0</v>
      </c>
      <c r="P8" s="9">
        <f t="shared" si="1"/>
        <v>0.39336291157152936</v>
      </c>
    </row>
    <row r="9" spans="1:16" x14ac:dyDescent="0.25">
      <c r="A9" s="17" t="s">
        <v>9</v>
      </c>
      <c r="B9" s="7">
        <v>0.65281650388941403</v>
      </c>
      <c r="C9" s="7">
        <v>0.60934731755011495</v>
      </c>
      <c r="D9" s="7">
        <v>0.38499797211256198</v>
      </c>
      <c r="E9" s="8">
        <v>0</v>
      </c>
      <c r="F9" s="8">
        <v>0</v>
      </c>
      <c r="G9" s="9">
        <f t="shared" si="0"/>
        <v>0.54905393118403034</v>
      </c>
      <c r="H9" s="10"/>
      <c r="I9" s="10"/>
      <c r="J9" s="17" t="s">
        <v>9</v>
      </c>
      <c r="K9" s="7">
        <v>0.47061078655237698</v>
      </c>
      <c r="L9" s="7">
        <v>0.44317824858196198</v>
      </c>
      <c r="M9" s="7">
        <v>0.25442415966646997</v>
      </c>
      <c r="N9" s="8">
        <v>0</v>
      </c>
      <c r="O9" s="8">
        <v>0</v>
      </c>
      <c r="P9" s="9">
        <f t="shared" si="1"/>
        <v>0.38940439826693635</v>
      </c>
    </row>
    <row r="10" spans="1:16" x14ac:dyDescent="0.25">
      <c r="A10" s="15"/>
      <c r="B10" s="12" t="str">
        <f>INDEX($A4:$A9, MATCH(MAX(B4:B9), B4:B9, 0))</f>
        <v>v2-custom2</v>
      </c>
      <c r="C10" s="12" t="str">
        <f>INDEX($A4:$A9, MATCH(MAX(C4:C9), C4:C9, 0))</f>
        <v>v2-json</v>
      </c>
      <c r="D10" s="12" t="str">
        <f>INDEX($A4:$A9, MATCH(MAX(D4:D9), D4:D9, 0))</f>
        <v>v2-md</v>
      </c>
      <c r="E10" s="12"/>
      <c r="F10" s="12"/>
      <c r="G10" s="13" t="str">
        <f>INDEX($A4:$A9, MATCH(MAX(G4:G9), G4:G9, 0))</f>
        <v>v2-json</v>
      </c>
      <c r="H10" s="14"/>
      <c r="I10" s="14"/>
      <c r="J10" s="15"/>
      <c r="K10" s="12" t="str">
        <f>INDEX($A4:$A9, MATCH(MAX(K4:K9), K4:K9, 0))</f>
        <v>v2-html</v>
      </c>
      <c r="L10" s="12" t="str">
        <f>INDEX($A4:$A9, MATCH(MAX(L4:L9), L4:L9, 0))</f>
        <v>v2-custom1</v>
      </c>
      <c r="M10" s="12" t="str">
        <f>INDEX($A4:$A9, MATCH(MAX(M4:M9), M4:M9, 0))</f>
        <v>v2-md</v>
      </c>
      <c r="N10" s="12"/>
      <c r="O10" s="12"/>
      <c r="P10" s="13" t="str">
        <f>INDEX($J4:$J9, MATCH(MAX(P4:P9), P4:P9, 0))</f>
        <v>v2-custom2</v>
      </c>
    </row>
  </sheetData>
  <sortState xmlns:xlrd2="http://schemas.microsoft.com/office/spreadsheetml/2017/richdata2" ref="A4:P9">
    <sortCondition ref="A4:A9"/>
  </sortState>
  <mergeCells count="2">
    <mergeCell ref="B2:F2"/>
    <mergeCell ref="L2:P2"/>
  </mergeCells>
  <conditionalFormatting sqref="B4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91B14-8636-44EC-9D3D-F5390233C3F1}">
  <dimension ref="A2:P12"/>
  <sheetViews>
    <sheetView workbookViewId="0">
      <selection activeCell="E25" sqref="E25"/>
    </sheetView>
  </sheetViews>
  <sheetFormatPr defaultRowHeight="15" x14ac:dyDescent="0.25"/>
  <cols>
    <col min="1" max="1" width="11.140625" customWidth="1"/>
    <col min="2" max="2" width="13.5703125" bestFit="1" customWidth="1"/>
    <col min="3" max="3" width="15.7109375" bestFit="1" customWidth="1"/>
    <col min="4" max="4" width="11.42578125" bestFit="1" customWidth="1"/>
    <col min="5" max="5" width="12.140625" bestFit="1" customWidth="1"/>
    <col min="6" max="6" width="11.140625" bestFit="1" customWidth="1"/>
    <col min="10" max="10" width="11.85546875" customWidth="1"/>
    <col min="11" max="11" width="13.5703125" bestFit="1" customWidth="1"/>
    <col min="12" max="12" width="15.7109375" bestFit="1" customWidth="1"/>
    <col min="13" max="13" width="11.42578125" bestFit="1" customWidth="1"/>
    <col min="14" max="14" width="12.140625" bestFit="1" customWidth="1"/>
    <col min="15" max="15" width="11.140625" bestFit="1" customWidth="1"/>
    <col min="16" max="16" width="11.42578125" bestFit="1" customWidth="1"/>
  </cols>
  <sheetData>
    <row r="2" spans="1:16" x14ac:dyDescent="0.25">
      <c r="A2" s="1"/>
      <c r="B2" s="19" t="s">
        <v>0</v>
      </c>
      <c r="C2" s="19"/>
      <c r="D2" s="19"/>
      <c r="E2" s="19"/>
      <c r="F2" s="19"/>
      <c r="K2" s="1"/>
      <c r="L2" s="19" t="s">
        <v>1</v>
      </c>
      <c r="M2" s="19"/>
      <c r="N2" s="19"/>
      <c r="O2" s="19"/>
      <c r="P2" s="20"/>
    </row>
    <row r="3" spans="1:16" x14ac:dyDescent="0.25">
      <c r="A3" s="2"/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/>
      <c r="H3" s="4"/>
      <c r="I3" s="4"/>
      <c r="J3" s="2"/>
      <c r="K3" s="3" t="s">
        <v>2</v>
      </c>
      <c r="L3" s="3" t="s">
        <v>3</v>
      </c>
      <c r="M3" s="3" t="s">
        <v>4</v>
      </c>
      <c r="N3" s="3" t="s">
        <v>5</v>
      </c>
      <c r="O3" s="5" t="s">
        <v>6</v>
      </c>
    </row>
    <row r="4" spans="1:16" ht="30" x14ac:dyDescent="0.25">
      <c r="A4" s="6" t="s">
        <v>7</v>
      </c>
      <c r="B4" s="7">
        <v>0.58437302934756197</v>
      </c>
      <c r="C4" s="7">
        <v>0.719371465227295</v>
      </c>
      <c r="D4" s="7">
        <v>0.56365931280732395</v>
      </c>
      <c r="E4" s="8">
        <v>0</v>
      </c>
      <c r="F4" s="8">
        <v>0</v>
      </c>
      <c r="G4" s="9">
        <f>SUM(B4:D4)/3</f>
        <v>0.62246793579406035</v>
      </c>
      <c r="H4" s="10"/>
      <c r="I4" s="10"/>
      <c r="J4" s="6" t="s">
        <v>7</v>
      </c>
      <c r="K4" s="7">
        <v>0.46707656237367601</v>
      </c>
      <c r="L4" s="7">
        <v>0.515190363963689</v>
      </c>
      <c r="M4" s="7">
        <v>0.42782890718072802</v>
      </c>
      <c r="N4" s="8">
        <v>0</v>
      </c>
      <c r="O4" s="8">
        <v>0</v>
      </c>
      <c r="P4" s="9">
        <f>SUM(K4:M4)/3</f>
        <v>0.47003194450603103</v>
      </c>
    </row>
    <row r="5" spans="1:16" x14ac:dyDescent="0.25">
      <c r="A5" s="6" t="s">
        <v>8</v>
      </c>
      <c r="B5" s="7">
        <v>0.64774301471549101</v>
      </c>
      <c r="C5" s="7">
        <v>0.47800471652697002</v>
      </c>
      <c r="D5" s="7">
        <v>0.22362869198312199</v>
      </c>
      <c r="E5" s="8">
        <v>0</v>
      </c>
      <c r="F5" s="8">
        <v>0</v>
      </c>
      <c r="G5" s="9">
        <f t="shared" ref="G5:G11" si="0">SUM(B5:D5)/3</f>
        <v>0.44979214107519438</v>
      </c>
      <c r="H5" s="10"/>
      <c r="I5" s="10"/>
      <c r="J5" s="6" t="s">
        <v>8</v>
      </c>
      <c r="K5" s="7">
        <v>0.44946352492224001</v>
      </c>
      <c r="L5" s="7">
        <v>0.28040648858647799</v>
      </c>
      <c r="M5" s="7">
        <v>0.151898734177215</v>
      </c>
      <c r="N5" s="8">
        <v>0</v>
      </c>
      <c r="O5" s="8">
        <v>0</v>
      </c>
      <c r="P5" s="9">
        <f t="shared" ref="P5:P11" si="1">SUM(K5:M5)/3</f>
        <v>0.293922915895311</v>
      </c>
    </row>
    <row r="6" spans="1:16" x14ac:dyDescent="0.25">
      <c r="A6" s="6" t="s">
        <v>9</v>
      </c>
      <c r="B6" s="7">
        <v>0.61867021867021799</v>
      </c>
      <c r="C6" s="7">
        <v>0.50579058285546996</v>
      </c>
      <c r="D6" s="7">
        <v>0.446587778847998</v>
      </c>
      <c r="E6" s="8">
        <v>0</v>
      </c>
      <c r="F6" s="8">
        <v>0</v>
      </c>
      <c r="G6" s="9">
        <f t="shared" si="0"/>
        <v>0.523682860124562</v>
      </c>
      <c r="H6" s="10"/>
      <c r="I6" s="10"/>
      <c r="J6" s="6" t="s">
        <v>9</v>
      </c>
      <c r="K6" s="7">
        <v>0.41050061050060999</v>
      </c>
      <c r="L6" s="7">
        <v>0.329095514690251</v>
      </c>
      <c r="M6" s="7">
        <v>0.31081120820232699</v>
      </c>
      <c r="N6" s="8">
        <v>0</v>
      </c>
      <c r="O6" s="8">
        <v>0</v>
      </c>
      <c r="P6" s="9">
        <f t="shared" si="1"/>
        <v>0.35013577779772936</v>
      </c>
    </row>
    <row r="7" spans="1:16" ht="30" x14ac:dyDescent="0.25">
      <c r="A7" s="6" t="s">
        <v>10</v>
      </c>
      <c r="B7" s="7">
        <v>0.59617860164036895</v>
      </c>
      <c r="C7" s="7">
        <v>0</v>
      </c>
      <c r="D7" s="7">
        <v>0.227370432290422</v>
      </c>
      <c r="E7" s="8">
        <v>0</v>
      </c>
      <c r="F7" s="8">
        <v>0</v>
      </c>
      <c r="G7" s="9">
        <f t="shared" si="0"/>
        <v>0.27451634464359698</v>
      </c>
      <c r="H7" s="10"/>
      <c r="I7" s="10"/>
      <c r="J7" s="6" t="s">
        <v>10</v>
      </c>
      <c r="K7" s="7">
        <v>0.422453320583078</v>
      </c>
      <c r="L7" s="7">
        <v>0</v>
      </c>
      <c r="M7" s="7">
        <v>0.15158028819361499</v>
      </c>
      <c r="N7" s="8">
        <v>0</v>
      </c>
      <c r="O7" s="8">
        <v>0</v>
      </c>
      <c r="P7" s="9">
        <f t="shared" si="1"/>
        <v>0.19134453625889766</v>
      </c>
    </row>
    <row r="8" spans="1:16" x14ac:dyDescent="0.25">
      <c r="A8" s="6" t="s">
        <v>11</v>
      </c>
      <c r="B8" s="11">
        <v>0.65925723855206197</v>
      </c>
      <c r="C8" s="7">
        <v>0.59701763628609394</v>
      </c>
      <c r="D8" s="7">
        <v>0.50983772279861606</v>
      </c>
      <c r="E8" s="8">
        <v>0</v>
      </c>
      <c r="F8" s="8">
        <v>0</v>
      </c>
      <c r="G8" s="9">
        <f t="shared" si="0"/>
        <v>0.58870419921225736</v>
      </c>
      <c r="H8" s="10"/>
      <c r="I8" s="10"/>
      <c r="J8" s="6" t="s">
        <v>11</v>
      </c>
      <c r="K8" s="7">
        <v>0.477600081838641</v>
      </c>
      <c r="L8" s="7">
        <v>0.38593457720122798</v>
      </c>
      <c r="M8" s="7">
        <v>0.34113328012769301</v>
      </c>
      <c r="N8" s="8">
        <v>0</v>
      </c>
      <c r="O8" s="8">
        <v>0</v>
      </c>
      <c r="P8" s="9">
        <f t="shared" si="1"/>
        <v>0.40155597972252061</v>
      </c>
    </row>
    <row r="9" spans="1:16" ht="30" x14ac:dyDescent="0.25">
      <c r="A9" s="6" t="s">
        <v>12</v>
      </c>
      <c r="B9" s="7">
        <v>0.64884863643615498</v>
      </c>
      <c r="C9" s="7">
        <v>0.52966428995840698</v>
      </c>
      <c r="D9" s="7">
        <v>0.47733100233100201</v>
      </c>
      <c r="E9" s="8">
        <v>0</v>
      </c>
      <c r="F9" s="8">
        <v>0</v>
      </c>
      <c r="G9" s="9">
        <f t="shared" si="0"/>
        <v>0.55194797624185465</v>
      </c>
      <c r="H9" s="10"/>
      <c r="I9" s="10"/>
      <c r="J9" s="6" t="s">
        <v>12</v>
      </c>
      <c r="K9" s="7">
        <v>0.47231850628129701</v>
      </c>
      <c r="L9" s="7">
        <v>0.34758427846663098</v>
      </c>
      <c r="M9" s="7">
        <v>0.32651778839561602</v>
      </c>
      <c r="N9" s="8">
        <v>0</v>
      </c>
      <c r="O9" s="8">
        <v>0</v>
      </c>
      <c r="P9" s="9">
        <f t="shared" si="1"/>
        <v>0.38214019104784797</v>
      </c>
    </row>
    <row r="10" spans="1:16" x14ac:dyDescent="0.25">
      <c r="A10" s="6" t="s">
        <v>13</v>
      </c>
      <c r="B10" s="7">
        <v>0.569927725413926</v>
      </c>
      <c r="C10" s="7">
        <v>0.52391275122672498</v>
      </c>
      <c r="D10" s="7">
        <v>0.52765906469074397</v>
      </c>
      <c r="E10" s="8">
        <v>0</v>
      </c>
      <c r="F10" s="8">
        <v>0</v>
      </c>
      <c r="G10" s="9">
        <f t="shared" si="0"/>
        <v>0.54049984711046506</v>
      </c>
      <c r="H10" s="10"/>
      <c r="I10" s="10"/>
      <c r="J10" s="6" t="s">
        <v>13</v>
      </c>
      <c r="K10" s="7">
        <v>0.400549421262342</v>
      </c>
      <c r="L10" s="7">
        <v>0.32908900604000402</v>
      </c>
      <c r="M10" s="7">
        <v>0.345553484978456</v>
      </c>
      <c r="N10" s="8">
        <v>0</v>
      </c>
      <c r="O10" s="8">
        <v>0</v>
      </c>
      <c r="P10" s="9">
        <f t="shared" si="1"/>
        <v>0.35839730409360065</v>
      </c>
    </row>
    <row r="11" spans="1:16" ht="30" x14ac:dyDescent="0.25">
      <c r="A11" s="6" t="s">
        <v>14</v>
      </c>
      <c r="B11" s="7">
        <v>0.67689582881515198</v>
      </c>
      <c r="C11" s="7">
        <v>0.51014863547758205</v>
      </c>
      <c r="D11" s="7">
        <v>0.53050920485703001</v>
      </c>
      <c r="E11" s="8">
        <v>0</v>
      </c>
      <c r="F11" s="8">
        <v>0</v>
      </c>
      <c r="G11" s="9">
        <f t="shared" si="0"/>
        <v>0.57251788971658801</v>
      </c>
      <c r="H11" s="10"/>
      <c r="I11" s="10"/>
      <c r="J11" s="6" t="s">
        <v>14</v>
      </c>
      <c r="K11" s="7">
        <v>0.49568690497518503</v>
      </c>
      <c r="L11" s="7">
        <v>0.32249025341130599</v>
      </c>
      <c r="M11" s="7">
        <v>0.32260086173129598</v>
      </c>
      <c r="N11" s="8">
        <v>0</v>
      </c>
      <c r="O11" s="8">
        <v>0</v>
      </c>
      <c r="P11" s="9">
        <f t="shared" si="1"/>
        <v>0.38025934003926237</v>
      </c>
    </row>
    <row r="12" spans="1:16" x14ac:dyDescent="0.25">
      <c r="A12" s="1"/>
      <c r="B12" s="12" t="str">
        <f>INDEX($A4:$A11, MATCH(MAX(B4:B11), B4:B11, 0))</f>
        <v>v2-custom1</v>
      </c>
      <c r="C12" s="12" t="str">
        <f>INDEX($A4:$A11, MATCH(MAX(C4:C11), C4:C11, 0))</f>
        <v>v0-unstruct</v>
      </c>
      <c r="D12" s="12" t="str">
        <f>INDEX($A4:$A11, MATCH(MAX(D4:D11), D4:D11, 0))</f>
        <v>v0-unstruct</v>
      </c>
      <c r="E12" s="12"/>
      <c r="F12" s="12"/>
      <c r="G12" s="13" t="str">
        <f>INDEX($A4:$A11, MATCH(MAX(G4:G11), G4:G11, 0))</f>
        <v>v0-unstruct</v>
      </c>
      <c r="H12" s="14"/>
      <c r="I12" s="14"/>
      <c r="J12" s="1"/>
      <c r="K12" s="12" t="str">
        <f>INDEX($A4:$A11, MATCH(MAX(K4:K11), K4:K11, 0))</f>
        <v>v2-custom1</v>
      </c>
      <c r="L12" s="12" t="str">
        <f>INDEX($A4:$A11, MATCH(MAX(L4:L11), L4:L11, 0))</f>
        <v>v0-unstruct</v>
      </c>
      <c r="M12" s="12" t="str">
        <f>INDEX($A4:$A11, MATCH(MAX(M4:M11), M4:M11, 0))</f>
        <v>v0-unstruct</v>
      </c>
      <c r="N12" s="12"/>
      <c r="O12" s="12"/>
      <c r="P12" s="13" t="str">
        <f>INDEX($A4:$A11, MATCH(MAX(P4:P11), P4:P11, 0))</f>
        <v>v0-unstruct</v>
      </c>
    </row>
  </sheetData>
  <mergeCells count="2">
    <mergeCell ref="B2:F2"/>
    <mergeCell ref="L2:P2"/>
  </mergeCells>
  <conditionalFormatting sqref="B4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M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Ashvinn Kanagar</dc:creator>
  <cp:lastModifiedBy>Ashvinn Kanagar</cp:lastModifiedBy>
  <dcterms:created xsi:type="dcterms:W3CDTF">2024-08-29T17:06:51Z</dcterms:created>
  <dcterms:modified xsi:type="dcterms:W3CDTF">2024-09-01T10:48:49Z</dcterms:modified>
</cp:coreProperties>
</file>